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_xlnm.Print_Area" localSheetId="0">Invoice!$A$1027:$L$1140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2" i="2" l="1"/>
  <c r="H242" i="2"/>
  <c r="G242" i="2"/>
  <c r="B4014" i="2" l="1"/>
  <c r="C4014" i="2"/>
  <c r="D4014" i="2"/>
  <c r="B4020" i="2"/>
  <c r="C4020" i="2"/>
  <c r="D4020" i="2"/>
  <c r="B4026" i="2"/>
  <c r="C4026" i="2"/>
  <c r="D4026" i="2"/>
  <c r="B4032" i="2"/>
  <c r="C4032" i="2"/>
  <c r="D4032" i="2"/>
  <c r="B4038" i="2"/>
  <c r="C4038" i="2"/>
  <c r="D4038" i="2"/>
  <c r="B4044" i="2"/>
  <c r="C4044" i="2"/>
  <c r="D4044" i="2"/>
  <c r="B4050" i="2"/>
  <c r="C4050" i="2"/>
  <c r="D4050" i="2"/>
  <c r="B4056" i="2"/>
  <c r="C4056" i="2"/>
  <c r="D4056" i="2"/>
  <c r="B4062" i="2"/>
  <c r="C4062" i="2"/>
  <c r="D4062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D4008" i="2"/>
  <c r="C4008" i="2"/>
  <c r="B4008" i="2"/>
  <c r="B3915" i="2"/>
  <c r="C3915" i="2"/>
  <c r="D3915" i="2"/>
  <c r="B3921" i="2"/>
  <c r="C3921" i="2"/>
  <c r="D3921" i="2"/>
  <c r="B3927" i="2"/>
  <c r="C3927" i="2"/>
  <c r="D3927" i="2"/>
  <c r="B3933" i="2"/>
  <c r="C3933" i="2"/>
  <c r="D3933" i="2"/>
  <c r="B3939" i="2"/>
  <c r="C3939" i="2"/>
  <c r="D3939" i="2"/>
  <c r="B3945" i="2"/>
  <c r="C3945" i="2"/>
  <c r="D3945" i="2"/>
  <c r="B3951" i="2"/>
  <c r="C3951" i="2"/>
  <c r="D3951" i="2"/>
  <c r="B3957" i="2"/>
  <c r="C3957" i="2"/>
  <c r="D3957" i="2"/>
  <c r="B3963" i="2"/>
  <c r="C3963" i="2"/>
  <c r="D3963" i="2"/>
  <c r="B3969" i="2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D3909" i="2"/>
  <c r="C3909" i="2"/>
  <c r="B3909" i="2"/>
  <c r="B3816" i="2"/>
  <c r="C3816" i="2"/>
  <c r="D3816" i="2"/>
  <c r="B3822" i="2"/>
  <c r="C3822" i="2"/>
  <c r="D3822" i="2"/>
  <c r="B3828" i="2"/>
  <c r="C3828" i="2"/>
  <c r="D3828" i="2"/>
  <c r="B3834" i="2"/>
  <c r="C3834" i="2"/>
  <c r="D3834" i="2"/>
  <c r="B3840" i="2"/>
  <c r="C3840" i="2"/>
  <c r="D3840" i="2"/>
  <c r="B3846" i="2"/>
  <c r="C3846" i="2"/>
  <c r="D3846" i="2"/>
  <c r="B3852" i="2"/>
  <c r="C3852" i="2"/>
  <c r="D3852" i="2"/>
  <c r="B3858" i="2"/>
  <c r="C3858" i="2"/>
  <c r="D3858" i="2"/>
  <c r="B3864" i="2"/>
  <c r="C3864" i="2"/>
  <c r="D3864" i="2"/>
  <c r="B3870" i="2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D3810" i="2"/>
  <c r="C3810" i="2"/>
  <c r="B3810" i="2"/>
  <c r="B3717" i="2"/>
  <c r="C3717" i="2"/>
  <c r="D3717" i="2"/>
  <c r="B3723" i="2"/>
  <c r="C3723" i="2"/>
  <c r="D3723" i="2"/>
  <c r="B3729" i="2"/>
  <c r="C3729" i="2"/>
  <c r="D3729" i="2"/>
  <c r="B3735" i="2"/>
  <c r="C3735" i="2"/>
  <c r="D3735" i="2"/>
  <c r="B3741" i="2"/>
  <c r="C3741" i="2"/>
  <c r="D3741" i="2"/>
  <c r="B3747" i="2"/>
  <c r="C3747" i="2"/>
  <c r="D3747" i="2"/>
  <c r="B3753" i="2"/>
  <c r="C3753" i="2"/>
  <c r="D3753" i="2"/>
  <c r="B3759" i="2"/>
  <c r="C3759" i="2"/>
  <c r="D3759" i="2"/>
  <c r="B3765" i="2"/>
  <c r="C3765" i="2"/>
  <c r="D3765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D3711" i="2"/>
  <c r="C3711" i="2"/>
  <c r="B3711" i="2"/>
  <c r="B3618" i="2"/>
  <c r="C3618" i="2"/>
  <c r="D3618" i="2"/>
  <c r="B3624" i="2"/>
  <c r="C3624" i="2"/>
  <c r="D3624" i="2"/>
  <c r="B3630" i="2"/>
  <c r="C3630" i="2"/>
  <c r="D3630" i="2"/>
  <c r="B3636" i="2"/>
  <c r="C3636" i="2"/>
  <c r="D3636" i="2"/>
  <c r="B3642" i="2"/>
  <c r="C3642" i="2"/>
  <c r="D3642" i="2"/>
  <c r="B3648" i="2"/>
  <c r="C3648" i="2"/>
  <c r="D3648" i="2"/>
  <c r="B3654" i="2"/>
  <c r="C3654" i="2"/>
  <c r="D3654" i="2"/>
  <c r="B3660" i="2"/>
  <c r="C3660" i="2"/>
  <c r="D3660" i="2"/>
  <c r="B3666" i="2"/>
  <c r="C3666" i="2"/>
  <c r="D3666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D3612" i="2"/>
  <c r="C3612" i="2"/>
  <c r="B3612" i="2"/>
  <c r="B3519" i="2"/>
  <c r="C3519" i="2"/>
  <c r="D3519" i="2"/>
  <c r="B3525" i="2"/>
  <c r="C3525" i="2"/>
  <c r="D3525" i="2"/>
  <c r="B3531" i="2"/>
  <c r="C3531" i="2"/>
  <c r="D3531" i="2"/>
  <c r="B3537" i="2"/>
  <c r="C3537" i="2"/>
  <c r="D3537" i="2"/>
  <c r="B3543" i="2"/>
  <c r="C3543" i="2"/>
  <c r="D3543" i="2"/>
  <c r="B3549" i="2"/>
  <c r="C3549" i="2"/>
  <c r="D3549" i="2"/>
  <c r="B3555" i="2"/>
  <c r="C3555" i="2"/>
  <c r="D3555" i="2"/>
  <c r="B3561" i="2"/>
  <c r="C3561" i="2"/>
  <c r="D3561" i="2"/>
  <c r="B3567" i="2"/>
  <c r="C3567" i="2"/>
  <c r="D3567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D3513" i="2"/>
  <c r="C3513" i="2"/>
  <c r="B3513" i="2"/>
  <c r="B3420" i="2"/>
  <c r="C3420" i="2"/>
  <c r="D3420" i="2"/>
  <c r="B3426" i="2"/>
  <c r="C3426" i="2"/>
  <c r="D3426" i="2"/>
  <c r="B3432" i="2"/>
  <c r="C3432" i="2"/>
  <c r="D3432" i="2"/>
  <c r="B3438" i="2"/>
  <c r="C3438" i="2"/>
  <c r="D3438" i="2"/>
  <c r="B3444" i="2"/>
  <c r="C3444" i="2"/>
  <c r="D3444" i="2"/>
  <c r="B3450" i="2"/>
  <c r="C3450" i="2"/>
  <c r="D3450" i="2"/>
  <c r="B3456" i="2"/>
  <c r="C3456" i="2"/>
  <c r="D3456" i="2"/>
  <c r="B3462" i="2"/>
  <c r="C3462" i="2"/>
  <c r="D3462" i="2"/>
  <c r="B3468" i="2"/>
  <c r="C3468" i="2"/>
  <c r="D3468" i="2"/>
  <c r="B3474" i="2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D3414" i="2"/>
  <c r="C3414" i="2"/>
  <c r="B3414" i="2"/>
  <c r="B3321" i="2"/>
  <c r="C3321" i="2"/>
  <c r="D3321" i="2"/>
  <c r="B3327" i="2"/>
  <c r="C3327" i="2"/>
  <c r="D3327" i="2"/>
  <c r="B3333" i="2"/>
  <c r="C3333" i="2"/>
  <c r="D3333" i="2"/>
  <c r="B3339" i="2"/>
  <c r="C3339" i="2"/>
  <c r="D3339" i="2"/>
  <c r="B3345" i="2"/>
  <c r="C3345" i="2"/>
  <c r="D3345" i="2"/>
  <c r="B3351" i="2"/>
  <c r="C3351" i="2"/>
  <c r="D3351" i="2"/>
  <c r="B3357" i="2"/>
  <c r="C3357" i="2"/>
  <c r="D3357" i="2"/>
  <c r="B3363" i="2"/>
  <c r="C3363" i="2"/>
  <c r="D3363" i="2"/>
  <c r="B3369" i="2"/>
  <c r="C3369" i="2"/>
  <c r="D3369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D3315" i="2"/>
  <c r="C3315" i="2"/>
  <c r="B3315" i="2"/>
  <c r="B3222" i="2"/>
  <c r="C3222" i="2"/>
  <c r="D3222" i="2"/>
  <c r="B3228" i="2"/>
  <c r="C3228" i="2"/>
  <c r="D3228" i="2"/>
  <c r="B3234" i="2"/>
  <c r="C3234" i="2"/>
  <c r="D3234" i="2"/>
  <c r="B3240" i="2"/>
  <c r="C3240" i="2"/>
  <c r="D3240" i="2"/>
  <c r="B3246" i="2"/>
  <c r="C3246" i="2"/>
  <c r="D3246" i="2"/>
  <c r="B3252" i="2"/>
  <c r="C3252" i="2"/>
  <c r="D3252" i="2"/>
  <c r="B3258" i="2"/>
  <c r="C3258" i="2"/>
  <c r="D3258" i="2"/>
  <c r="B3264" i="2"/>
  <c r="C3264" i="2"/>
  <c r="D3264" i="2"/>
  <c r="B3270" i="2"/>
  <c r="C3270" i="2"/>
  <c r="D3270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D3216" i="2"/>
  <c r="C3216" i="2"/>
  <c r="B3216" i="2"/>
  <c r="B3123" i="2" l="1"/>
  <c r="C3123" i="2"/>
  <c r="D3123" i="2"/>
  <c r="B3129" i="2"/>
  <c r="C3129" i="2"/>
  <c r="D3129" i="2"/>
  <c r="B3135" i="2"/>
  <c r="C3135" i="2"/>
  <c r="D3135" i="2"/>
  <c r="B3141" i="2"/>
  <c r="C3141" i="2"/>
  <c r="D3141" i="2"/>
  <c r="B3147" i="2"/>
  <c r="C3147" i="2"/>
  <c r="D3147" i="2"/>
  <c r="B3153" i="2"/>
  <c r="C3153" i="2"/>
  <c r="D3153" i="2"/>
  <c r="B3159" i="2"/>
  <c r="C3159" i="2"/>
  <c r="D3159" i="2"/>
  <c r="B3165" i="2"/>
  <c r="C3165" i="2"/>
  <c r="D3165" i="2"/>
  <c r="B3171" i="2"/>
  <c r="C3171" i="2"/>
  <c r="D3171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D3117" i="2"/>
  <c r="C3117" i="2"/>
  <c r="B3117" i="2"/>
  <c r="B3024" i="2" l="1"/>
  <c r="C3024" i="2"/>
  <c r="D3024" i="2"/>
  <c r="B3030" i="2"/>
  <c r="C3030" i="2"/>
  <c r="D3030" i="2"/>
  <c r="B3036" i="2"/>
  <c r="C3036" i="2"/>
  <c r="D3036" i="2"/>
  <c r="B3042" i="2"/>
  <c r="C3042" i="2"/>
  <c r="D3042" i="2"/>
  <c r="B3048" i="2"/>
  <c r="C3048" i="2"/>
  <c r="D3048" i="2"/>
  <c r="B3054" i="2"/>
  <c r="C3054" i="2"/>
  <c r="D3054" i="2"/>
  <c r="B3060" i="2"/>
  <c r="C3060" i="2"/>
  <c r="D3060" i="2"/>
  <c r="B3066" i="2"/>
  <c r="C3066" i="2"/>
  <c r="D3066" i="2"/>
  <c r="B3072" i="2"/>
  <c r="C3072" i="2"/>
  <c r="D3072" i="2"/>
  <c r="B3078" i="2"/>
  <c r="C3078" i="2"/>
  <c r="D3078" i="2"/>
  <c r="B3084" i="2"/>
  <c r="C3084" i="2"/>
  <c r="D3084" i="2"/>
  <c r="B3090" i="2"/>
  <c r="C3090" i="2"/>
  <c r="D3090" i="2"/>
  <c r="B3096" i="2"/>
  <c r="C3096" i="2"/>
  <c r="D3096" i="2"/>
  <c r="B3102" i="2"/>
  <c r="C3102" i="2"/>
  <c r="D3102" i="2"/>
  <c r="B3108" i="2"/>
  <c r="C3108" i="2"/>
  <c r="D3108" i="2"/>
  <c r="D3018" i="2"/>
  <c r="C3018" i="2"/>
  <c r="B3018" i="2"/>
  <c r="B2925" i="2"/>
  <c r="C2925" i="2"/>
  <c r="D2925" i="2"/>
  <c r="B2931" i="2"/>
  <c r="C2931" i="2"/>
  <c r="D2931" i="2"/>
  <c r="B2937" i="2"/>
  <c r="C2937" i="2"/>
  <c r="D2937" i="2"/>
  <c r="B2943" i="2"/>
  <c r="C2943" i="2"/>
  <c r="D2943" i="2"/>
  <c r="B2949" i="2"/>
  <c r="C2949" i="2"/>
  <c r="D2949" i="2"/>
  <c r="B2955" i="2"/>
  <c r="C2955" i="2"/>
  <c r="D2955" i="2"/>
  <c r="B2961" i="2"/>
  <c r="C2961" i="2"/>
  <c r="D2961" i="2"/>
  <c r="B2967" i="2"/>
  <c r="C2967" i="2"/>
  <c r="D2967" i="2"/>
  <c r="B2973" i="2"/>
  <c r="C2973" i="2"/>
  <c r="D2973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D2919" i="2"/>
  <c r="C2919" i="2"/>
  <c r="B2919" i="2"/>
  <c r="B2826" i="2"/>
  <c r="C2826" i="2"/>
  <c r="D2826" i="2"/>
  <c r="B2832" i="2"/>
  <c r="C2832" i="2"/>
  <c r="D2832" i="2"/>
  <c r="B2838" i="2"/>
  <c r="C2838" i="2"/>
  <c r="D2838" i="2"/>
  <c r="B2844" i="2"/>
  <c r="C2844" i="2"/>
  <c r="D2844" i="2"/>
  <c r="B2850" i="2"/>
  <c r="C2850" i="2"/>
  <c r="D2850" i="2"/>
  <c r="B2856" i="2"/>
  <c r="C2856" i="2"/>
  <c r="D2856" i="2"/>
  <c r="B2862" i="2"/>
  <c r="C2862" i="2"/>
  <c r="D2862" i="2"/>
  <c r="B2868" i="2"/>
  <c r="C2868" i="2"/>
  <c r="D2868" i="2"/>
  <c r="B2874" i="2"/>
  <c r="C2874" i="2"/>
  <c r="D2874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D2820" i="2"/>
  <c r="C2820" i="2"/>
  <c r="B2820" i="2"/>
  <c r="B2727" i="2"/>
  <c r="C2727" i="2"/>
  <c r="D2727" i="2"/>
  <c r="B2733" i="2"/>
  <c r="C2733" i="2"/>
  <c r="D2733" i="2"/>
  <c r="B2739" i="2"/>
  <c r="C2739" i="2"/>
  <c r="D2739" i="2"/>
  <c r="B2745" i="2"/>
  <c r="C2745" i="2"/>
  <c r="D2745" i="2"/>
  <c r="B2751" i="2"/>
  <c r="C2751" i="2"/>
  <c r="D2751" i="2"/>
  <c r="B2757" i="2"/>
  <c r="C2757" i="2"/>
  <c r="D2757" i="2"/>
  <c r="B2763" i="2"/>
  <c r="C2763" i="2"/>
  <c r="D2763" i="2"/>
  <c r="B2769" i="2"/>
  <c r="C2769" i="2"/>
  <c r="D2769" i="2"/>
  <c r="B2775" i="2"/>
  <c r="C2775" i="2"/>
  <c r="D2775" i="2"/>
  <c r="B2781" i="2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D2721" i="2"/>
  <c r="C2721" i="2"/>
  <c r="B2721" i="2"/>
  <c r="B2628" i="2" l="1"/>
  <c r="C2628" i="2"/>
  <c r="D2628" i="2"/>
  <c r="B2634" i="2"/>
  <c r="C2634" i="2"/>
  <c r="D2634" i="2"/>
  <c r="B2640" i="2"/>
  <c r="C2640" i="2"/>
  <c r="D2640" i="2"/>
  <c r="B2646" i="2"/>
  <c r="C2646" i="2"/>
  <c r="D2646" i="2"/>
  <c r="B2652" i="2"/>
  <c r="C2652" i="2"/>
  <c r="D2652" i="2"/>
  <c r="B2658" i="2"/>
  <c r="C2658" i="2"/>
  <c r="D2658" i="2"/>
  <c r="B2664" i="2"/>
  <c r="C2664" i="2"/>
  <c r="D2664" i="2"/>
  <c r="B2670" i="2"/>
  <c r="C2670" i="2"/>
  <c r="D2670" i="2"/>
  <c r="B2676" i="2"/>
  <c r="C2676" i="2"/>
  <c r="D2676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D2622" i="2"/>
  <c r="C2622" i="2"/>
  <c r="B2622" i="2"/>
  <c r="B2529" i="2"/>
  <c r="C2529" i="2"/>
  <c r="D2529" i="2"/>
  <c r="B2535" i="2"/>
  <c r="C2535" i="2"/>
  <c r="D2535" i="2"/>
  <c r="B2541" i="2"/>
  <c r="C2541" i="2"/>
  <c r="D2541" i="2"/>
  <c r="B2547" i="2"/>
  <c r="C2547" i="2"/>
  <c r="D2547" i="2"/>
  <c r="B2553" i="2"/>
  <c r="C2553" i="2"/>
  <c r="D2553" i="2"/>
  <c r="B2559" i="2"/>
  <c r="C2559" i="2"/>
  <c r="D2559" i="2"/>
  <c r="B2565" i="2"/>
  <c r="C2565" i="2"/>
  <c r="D2565" i="2"/>
  <c r="B2571" i="2"/>
  <c r="C2571" i="2"/>
  <c r="D2571" i="2"/>
  <c r="B2577" i="2"/>
  <c r="C2577" i="2"/>
  <c r="D2577" i="2"/>
  <c r="B2583" i="2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D2523" i="2"/>
  <c r="C2523" i="2"/>
  <c r="B2523" i="2"/>
  <c r="B2430" i="2"/>
  <c r="C2430" i="2"/>
  <c r="D2430" i="2"/>
  <c r="B2436" i="2"/>
  <c r="C2436" i="2"/>
  <c r="D2436" i="2"/>
  <c r="B2442" i="2"/>
  <c r="C2442" i="2"/>
  <c r="D2442" i="2"/>
  <c r="B2448" i="2"/>
  <c r="C2448" i="2"/>
  <c r="D2448" i="2"/>
  <c r="B2454" i="2"/>
  <c r="C2454" i="2"/>
  <c r="D2454" i="2"/>
  <c r="B2460" i="2"/>
  <c r="C2460" i="2"/>
  <c r="D2460" i="2"/>
  <c r="B2466" i="2"/>
  <c r="C2466" i="2"/>
  <c r="D2466" i="2"/>
  <c r="B2472" i="2"/>
  <c r="C2472" i="2"/>
  <c r="D2472" i="2"/>
  <c r="B2478" i="2"/>
  <c r="C2478" i="2"/>
  <c r="D2478" i="2"/>
  <c r="B2484" i="2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D2424" i="2"/>
  <c r="C2424" i="2"/>
  <c r="B2424" i="2"/>
  <c r="B2331" i="2"/>
  <c r="C2331" i="2"/>
  <c r="D2331" i="2"/>
  <c r="B2337" i="2"/>
  <c r="C2337" i="2"/>
  <c r="D2337" i="2"/>
  <c r="B2343" i="2"/>
  <c r="C2343" i="2"/>
  <c r="D2343" i="2"/>
  <c r="B2349" i="2"/>
  <c r="C2349" i="2"/>
  <c r="D2349" i="2"/>
  <c r="B2355" i="2"/>
  <c r="C2355" i="2"/>
  <c r="D2355" i="2"/>
  <c r="B2361" i="2"/>
  <c r="C2361" i="2"/>
  <c r="D2361" i="2"/>
  <c r="B2367" i="2"/>
  <c r="C2367" i="2"/>
  <c r="D2367" i="2"/>
  <c r="B2373" i="2"/>
  <c r="C2373" i="2"/>
  <c r="D2373" i="2"/>
  <c r="B2379" i="2"/>
  <c r="C2379" i="2"/>
  <c r="D2379" i="2"/>
  <c r="B2385" i="2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D2325" i="2"/>
  <c r="C2325" i="2"/>
  <c r="B2325" i="2"/>
  <c r="D2316" i="2"/>
  <c r="C2316" i="2"/>
  <c r="B2316" i="2"/>
  <c r="D2310" i="2"/>
  <c r="C2310" i="2"/>
  <c r="B2310" i="2"/>
  <c r="D2304" i="2"/>
  <c r="C2304" i="2"/>
  <c r="B2304" i="2"/>
  <c r="D2298" i="2"/>
  <c r="C2298" i="2"/>
  <c r="B2298" i="2"/>
  <c r="D2292" i="2"/>
  <c r="C2292" i="2"/>
  <c r="B2292" i="2"/>
  <c r="D2286" i="2"/>
  <c r="C2286" i="2"/>
  <c r="B2286" i="2"/>
  <c r="D2280" i="2"/>
  <c r="C2280" i="2"/>
  <c r="B2280" i="2"/>
  <c r="D2274" i="2"/>
  <c r="C2274" i="2"/>
  <c r="B2274" i="2"/>
  <c r="D2268" i="2"/>
  <c r="C2268" i="2"/>
  <c r="B2268" i="2"/>
  <c r="D2262" i="2"/>
  <c r="C2262" i="2"/>
  <c r="B2262" i="2"/>
  <c r="D2256" i="2"/>
  <c r="C2256" i="2"/>
  <c r="B2256" i="2"/>
  <c r="D2250" i="2"/>
  <c r="C2250" i="2"/>
  <c r="B2250" i="2"/>
  <c r="D2244" i="2"/>
  <c r="C2244" i="2"/>
  <c r="B2244" i="2"/>
  <c r="D2238" i="2"/>
  <c r="C2238" i="2"/>
  <c r="B2238" i="2"/>
  <c r="D2232" i="2"/>
  <c r="C2232" i="2"/>
  <c r="B2232" i="2"/>
  <c r="D2226" i="2"/>
  <c r="C2226" i="2"/>
  <c r="B2226" i="2"/>
  <c r="B2133" i="2"/>
  <c r="C2133" i="2"/>
  <c r="D2133" i="2"/>
  <c r="B2139" i="2"/>
  <c r="C2139" i="2"/>
  <c r="D2139" i="2"/>
  <c r="B2145" i="2"/>
  <c r="C2145" i="2"/>
  <c r="D2145" i="2"/>
  <c r="B2151" i="2"/>
  <c r="C2151" i="2"/>
  <c r="D2151" i="2"/>
  <c r="B2157" i="2"/>
  <c r="C2157" i="2"/>
  <c r="D2157" i="2"/>
  <c r="B2163" i="2"/>
  <c r="C2163" i="2"/>
  <c r="D2163" i="2"/>
  <c r="B2169" i="2"/>
  <c r="C2169" i="2"/>
  <c r="D2169" i="2"/>
  <c r="B2175" i="2"/>
  <c r="C2175" i="2"/>
  <c r="D2175" i="2"/>
  <c r="B2181" i="2"/>
  <c r="C2181" i="2"/>
  <c r="D2181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D2127" i="2"/>
  <c r="C2127" i="2"/>
  <c r="B2127" i="2"/>
  <c r="B2034" i="2"/>
  <c r="C2034" i="2"/>
  <c r="D2034" i="2"/>
  <c r="B2040" i="2"/>
  <c r="C2040" i="2"/>
  <c r="D2040" i="2"/>
  <c r="B2046" i="2"/>
  <c r="C2046" i="2"/>
  <c r="D2046" i="2"/>
  <c r="B2052" i="2"/>
  <c r="C2052" i="2"/>
  <c r="D2052" i="2"/>
  <c r="B2058" i="2"/>
  <c r="C2058" i="2"/>
  <c r="D2058" i="2"/>
  <c r="B2064" i="2"/>
  <c r="C2064" i="2"/>
  <c r="D2064" i="2"/>
  <c r="B2070" i="2"/>
  <c r="C2070" i="2"/>
  <c r="D2070" i="2"/>
  <c r="B2076" i="2"/>
  <c r="C2076" i="2"/>
  <c r="D2076" i="2"/>
  <c r="B2082" i="2"/>
  <c r="C2082" i="2"/>
  <c r="D2082" i="2"/>
  <c r="B2088" i="2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D2028" i="2"/>
  <c r="C2028" i="2"/>
  <c r="B2028" i="2"/>
  <c r="B1935" i="2" l="1"/>
  <c r="C1935" i="2"/>
  <c r="D1935" i="2"/>
  <c r="B1941" i="2"/>
  <c r="C1941" i="2"/>
  <c r="D1941" i="2"/>
  <c r="B1947" i="2"/>
  <c r="C1947" i="2"/>
  <c r="D1947" i="2"/>
  <c r="B1953" i="2"/>
  <c r="C1953" i="2"/>
  <c r="D1953" i="2"/>
  <c r="B1959" i="2"/>
  <c r="C1959" i="2"/>
  <c r="D1959" i="2"/>
  <c r="B1965" i="2"/>
  <c r="C1965" i="2"/>
  <c r="D1965" i="2"/>
  <c r="B1971" i="2"/>
  <c r="C1971" i="2"/>
  <c r="D1971" i="2"/>
  <c r="B1977" i="2"/>
  <c r="C1977" i="2"/>
  <c r="D1977" i="2"/>
  <c r="B1983" i="2"/>
  <c r="C1983" i="2"/>
  <c r="D1983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D1929" i="2"/>
  <c r="C1929" i="2"/>
  <c r="B1929" i="2"/>
  <c r="B1836" i="2"/>
  <c r="C1836" i="2"/>
  <c r="D1836" i="2"/>
  <c r="B1842" i="2"/>
  <c r="C1842" i="2"/>
  <c r="D1842" i="2"/>
  <c r="B1848" i="2"/>
  <c r="C1848" i="2"/>
  <c r="D1848" i="2"/>
  <c r="B1854" i="2"/>
  <c r="C1854" i="2"/>
  <c r="D1854" i="2"/>
  <c r="B1860" i="2"/>
  <c r="C1860" i="2"/>
  <c r="D1860" i="2"/>
  <c r="B1866" i="2"/>
  <c r="C1866" i="2"/>
  <c r="D1866" i="2"/>
  <c r="B1872" i="2"/>
  <c r="C1872" i="2"/>
  <c r="D1872" i="2"/>
  <c r="B1878" i="2"/>
  <c r="C1878" i="2"/>
  <c r="D1878" i="2"/>
  <c r="B1884" i="2"/>
  <c r="C1884" i="2"/>
  <c r="D1884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D1830" i="2"/>
  <c r="C1830" i="2"/>
  <c r="B1830" i="2"/>
  <c r="B1737" i="2" l="1"/>
  <c r="C1737" i="2"/>
  <c r="D1737" i="2"/>
  <c r="B1743" i="2"/>
  <c r="C1743" i="2"/>
  <c r="D1743" i="2"/>
  <c r="B1749" i="2"/>
  <c r="C1749" i="2"/>
  <c r="D1749" i="2"/>
  <c r="B1755" i="2"/>
  <c r="C1755" i="2"/>
  <c r="D1755" i="2"/>
  <c r="B1761" i="2"/>
  <c r="C1761" i="2"/>
  <c r="D1761" i="2"/>
  <c r="B1767" i="2"/>
  <c r="C1767" i="2"/>
  <c r="D1767" i="2"/>
  <c r="B1773" i="2"/>
  <c r="C1773" i="2"/>
  <c r="D1773" i="2"/>
  <c r="B1779" i="2"/>
  <c r="C1779" i="2"/>
  <c r="D1779" i="2"/>
  <c r="B1785" i="2"/>
  <c r="C1785" i="2"/>
  <c r="D1785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D1731" i="2"/>
  <c r="C1731" i="2"/>
  <c r="B1731" i="2"/>
  <c r="B1638" i="2" l="1"/>
  <c r="C1638" i="2"/>
  <c r="D1638" i="2"/>
  <c r="B1644" i="2"/>
  <c r="C1644" i="2"/>
  <c r="D1644" i="2"/>
  <c r="B1650" i="2"/>
  <c r="C1650" i="2"/>
  <c r="D1650" i="2"/>
  <c r="B1656" i="2"/>
  <c r="C1656" i="2"/>
  <c r="D1656" i="2"/>
  <c r="B1662" i="2"/>
  <c r="C1662" i="2"/>
  <c r="D1662" i="2"/>
  <c r="B1668" i="2"/>
  <c r="C1668" i="2"/>
  <c r="D1668" i="2"/>
  <c r="B1674" i="2"/>
  <c r="C1674" i="2"/>
  <c r="D1674" i="2"/>
  <c r="B1680" i="2"/>
  <c r="C1680" i="2"/>
  <c r="D1680" i="2"/>
  <c r="B1686" i="2"/>
  <c r="C1686" i="2"/>
  <c r="D1686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D1632" i="2"/>
  <c r="C1632" i="2"/>
  <c r="B1632" i="2"/>
  <c r="B1539" i="2" l="1"/>
  <c r="C1539" i="2"/>
  <c r="D1539" i="2"/>
  <c r="B1545" i="2"/>
  <c r="C1545" i="2"/>
  <c r="D1545" i="2"/>
  <c r="B1551" i="2"/>
  <c r="C1551" i="2"/>
  <c r="D1551" i="2"/>
  <c r="B1557" i="2"/>
  <c r="C1557" i="2"/>
  <c r="D1557" i="2"/>
  <c r="B1563" i="2"/>
  <c r="C1563" i="2"/>
  <c r="D1563" i="2"/>
  <c r="B1569" i="2"/>
  <c r="C1569" i="2"/>
  <c r="D1569" i="2"/>
  <c r="B1575" i="2"/>
  <c r="C1575" i="2"/>
  <c r="D1575" i="2"/>
  <c r="B1581" i="2"/>
  <c r="C1581" i="2"/>
  <c r="D1581" i="2"/>
  <c r="B1587" i="2"/>
  <c r="C1587" i="2"/>
  <c r="D1587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D1533" i="2"/>
  <c r="C1533" i="2"/>
  <c r="B1533" i="2"/>
  <c r="B1440" i="2"/>
  <c r="C1440" i="2"/>
  <c r="D1440" i="2"/>
  <c r="B1446" i="2"/>
  <c r="C1446" i="2"/>
  <c r="D1446" i="2"/>
  <c r="B1452" i="2"/>
  <c r="C1452" i="2"/>
  <c r="D1452" i="2"/>
  <c r="B1458" i="2"/>
  <c r="C1458" i="2"/>
  <c r="D1458" i="2"/>
  <c r="B1464" i="2"/>
  <c r="C1464" i="2"/>
  <c r="D1464" i="2"/>
  <c r="B1470" i="2"/>
  <c r="C1470" i="2"/>
  <c r="D1470" i="2"/>
  <c r="B1476" i="2"/>
  <c r="C1476" i="2"/>
  <c r="D1476" i="2"/>
  <c r="B1482" i="2"/>
  <c r="C1482" i="2"/>
  <c r="D1482" i="2"/>
  <c r="B1488" i="2"/>
  <c r="C1488" i="2"/>
  <c r="D1488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D1434" i="2"/>
  <c r="C1434" i="2"/>
  <c r="B1434" i="2"/>
  <c r="B1341" i="2"/>
  <c r="C1341" i="2"/>
  <c r="D1341" i="2"/>
  <c r="B1347" i="2"/>
  <c r="C1347" i="2"/>
  <c r="D1347" i="2"/>
  <c r="B1353" i="2"/>
  <c r="C1353" i="2"/>
  <c r="D1353" i="2"/>
  <c r="B1359" i="2"/>
  <c r="C1359" i="2"/>
  <c r="D1359" i="2"/>
  <c r="B1365" i="2"/>
  <c r="C1365" i="2"/>
  <c r="D1365" i="2"/>
  <c r="B1371" i="2"/>
  <c r="C1371" i="2"/>
  <c r="D1371" i="2"/>
  <c r="B1377" i="2"/>
  <c r="C1377" i="2"/>
  <c r="D1377" i="2"/>
  <c r="B1383" i="2"/>
  <c r="C1383" i="2"/>
  <c r="D1383" i="2"/>
  <c r="B1389" i="2"/>
  <c r="C1389" i="2"/>
  <c r="D1389" i="2"/>
  <c r="B1395" i="2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D1335" i="2"/>
  <c r="C1335" i="2"/>
  <c r="B1335" i="2"/>
  <c r="B1242" i="2" l="1"/>
  <c r="C1242" i="2"/>
  <c r="D1242" i="2"/>
  <c r="B1248" i="2"/>
  <c r="C1248" i="2"/>
  <c r="D1248" i="2"/>
  <c r="B1254" i="2"/>
  <c r="C1254" i="2"/>
  <c r="D1254" i="2"/>
  <c r="B1260" i="2"/>
  <c r="C1260" i="2"/>
  <c r="D1260" i="2"/>
  <c r="B1266" i="2"/>
  <c r="C1266" i="2"/>
  <c r="D1266" i="2"/>
  <c r="B1272" i="2"/>
  <c r="C1272" i="2"/>
  <c r="D1272" i="2"/>
  <c r="B1278" i="2"/>
  <c r="C1278" i="2"/>
  <c r="D1278" i="2"/>
  <c r="B1284" i="2"/>
  <c r="C1284" i="2"/>
  <c r="D1284" i="2"/>
  <c r="B1290" i="2"/>
  <c r="C1290" i="2"/>
  <c r="D1290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D1236" i="2"/>
  <c r="C1236" i="2"/>
  <c r="B1236" i="2"/>
  <c r="B1143" i="2"/>
  <c r="C1143" i="2"/>
  <c r="D1143" i="2"/>
  <c r="B1149" i="2"/>
  <c r="C1149" i="2"/>
  <c r="D1149" i="2"/>
  <c r="B1155" i="2"/>
  <c r="C1155" i="2"/>
  <c r="D1155" i="2"/>
  <c r="B1161" i="2"/>
  <c r="C1161" i="2"/>
  <c r="D1161" i="2"/>
  <c r="B1167" i="2"/>
  <c r="C1167" i="2"/>
  <c r="D1167" i="2"/>
  <c r="B1173" i="2"/>
  <c r="C1173" i="2"/>
  <c r="D1173" i="2"/>
  <c r="B1179" i="2"/>
  <c r="C1179" i="2"/>
  <c r="D1179" i="2"/>
  <c r="B1185" i="2"/>
  <c r="C1185" i="2"/>
  <c r="D1185" i="2"/>
  <c r="B1191" i="2"/>
  <c r="C1191" i="2"/>
  <c r="D1191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D1137" i="2"/>
  <c r="C1137" i="2"/>
  <c r="B1137" i="2"/>
  <c r="B1044" i="2"/>
  <c r="C1044" i="2"/>
  <c r="D1044" i="2"/>
  <c r="B1050" i="2"/>
  <c r="C1050" i="2"/>
  <c r="D1050" i="2"/>
  <c r="B1056" i="2"/>
  <c r="C1056" i="2"/>
  <c r="D1056" i="2"/>
  <c r="B1062" i="2"/>
  <c r="C1062" i="2"/>
  <c r="D1062" i="2"/>
  <c r="B1068" i="2"/>
  <c r="C1068" i="2"/>
  <c r="D1068" i="2"/>
  <c r="B1074" i="2"/>
  <c r="C1074" i="2"/>
  <c r="D1074" i="2"/>
  <c r="B1080" i="2"/>
  <c r="C1080" i="2"/>
  <c r="D1080" i="2"/>
  <c r="B1086" i="2"/>
  <c r="C1086" i="2"/>
  <c r="D1086" i="2"/>
  <c r="B1092" i="2"/>
  <c r="C1092" i="2"/>
  <c r="D1092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D1038" i="2"/>
  <c r="C1038" i="2"/>
  <c r="B1038" i="2"/>
  <c r="B945" i="2"/>
  <c r="C945" i="2"/>
  <c r="D945" i="2"/>
  <c r="B951" i="2"/>
  <c r="C951" i="2"/>
  <c r="D951" i="2"/>
  <c r="B957" i="2"/>
  <c r="C957" i="2"/>
  <c r="D957" i="2"/>
  <c r="B963" i="2"/>
  <c r="C963" i="2"/>
  <c r="D963" i="2"/>
  <c r="B969" i="2"/>
  <c r="C969" i="2"/>
  <c r="D969" i="2"/>
  <c r="B975" i="2"/>
  <c r="C975" i="2"/>
  <c r="D975" i="2"/>
  <c r="B981" i="2"/>
  <c r="C981" i="2"/>
  <c r="D981" i="2"/>
  <c r="B987" i="2"/>
  <c r="C987" i="2"/>
  <c r="D987" i="2"/>
  <c r="B993" i="2"/>
  <c r="C993" i="2"/>
  <c r="D993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D939" i="2"/>
  <c r="C939" i="2"/>
  <c r="B939" i="2"/>
  <c r="B846" i="2"/>
  <c r="C846" i="2"/>
  <c r="D846" i="2"/>
  <c r="B852" i="2"/>
  <c r="C852" i="2"/>
  <c r="D852" i="2"/>
  <c r="B858" i="2"/>
  <c r="C858" i="2"/>
  <c r="D858" i="2"/>
  <c r="B864" i="2"/>
  <c r="C864" i="2"/>
  <c r="D864" i="2"/>
  <c r="B870" i="2"/>
  <c r="C870" i="2"/>
  <c r="D870" i="2"/>
  <c r="B876" i="2"/>
  <c r="C876" i="2"/>
  <c r="D876" i="2"/>
  <c r="B882" i="2"/>
  <c r="C882" i="2"/>
  <c r="D882" i="2"/>
  <c r="B888" i="2"/>
  <c r="C888" i="2"/>
  <c r="D888" i="2"/>
  <c r="B894" i="2"/>
  <c r="C894" i="2"/>
  <c r="D894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D840" i="2"/>
  <c r="C840" i="2"/>
  <c r="B840" i="2"/>
  <c r="B747" i="2"/>
  <c r="C747" i="2"/>
  <c r="D747" i="2"/>
  <c r="B753" i="2"/>
  <c r="C753" i="2"/>
  <c r="D753" i="2"/>
  <c r="B759" i="2"/>
  <c r="C759" i="2"/>
  <c r="D759" i="2"/>
  <c r="B765" i="2"/>
  <c r="C765" i="2"/>
  <c r="D765" i="2"/>
  <c r="B771" i="2"/>
  <c r="C771" i="2"/>
  <c r="D771" i="2"/>
  <c r="B777" i="2"/>
  <c r="C777" i="2"/>
  <c r="D777" i="2"/>
  <c r="B783" i="2"/>
  <c r="C783" i="2"/>
  <c r="D783" i="2"/>
  <c r="B789" i="2"/>
  <c r="C789" i="2"/>
  <c r="D789" i="2"/>
  <c r="B795" i="2"/>
  <c r="C795" i="2"/>
  <c r="D795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D741" i="2"/>
  <c r="C741" i="2"/>
  <c r="B741" i="2"/>
  <c r="B648" i="2"/>
  <c r="C648" i="2"/>
  <c r="D648" i="2"/>
  <c r="B654" i="2"/>
  <c r="C654" i="2"/>
  <c r="D654" i="2"/>
  <c r="B660" i="2"/>
  <c r="C660" i="2"/>
  <c r="D660" i="2"/>
  <c r="B666" i="2"/>
  <c r="C666" i="2"/>
  <c r="D666" i="2"/>
  <c r="B672" i="2"/>
  <c r="C672" i="2"/>
  <c r="D672" i="2"/>
  <c r="B678" i="2"/>
  <c r="C678" i="2"/>
  <c r="D678" i="2"/>
  <c r="B684" i="2"/>
  <c r="C684" i="2"/>
  <c r="D684" i="2"/>
  <c r="B690" i="2"/>
  <c r="C690" i="2"/>
  <c r="D690" i="2"/>
  <c r="B696" i="2"/>
  <c r="C696" i="2"/>
  <c r="D696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D642" i="2"/>
  <c r="C642" i="2"/>
  <c r="B642" i="2"/>
  <c r="B549" i="2" l="1"/>
  <c r="C549" i="2"/>
  <c r="D549" i="2"/>
  <c r="B555" i="2"/>
  <c r="C555" i="2"/>
  <c r="D555" i="2"/>
  <c r="B561" i="2"/>
  <c r="C561" i="2"/>
  <c r="D561" i="2"/>
  <c r="B567" i="2"/>
  <c r="C567" i="2"/>
  <c r="D567" i="2"/>
  <c r="B573" i="2"/>
  <c r="C573" i="2"/>
  <c r="D573" i="2"/>
  <c r="B579" i="2"/>
  <c r="C579" i="2"/>
  <c r="D579" i="2"/>
  <c r="B585" i="2"/>
  <c r="C585" i="2"/>
  <c r="D585" i="2"/>
  <c r="B591" i="2"/>
  <c r="C591" i="2"/>
  <c r="D591" i="2"/>
  <c r="B597" i="2"/>
  <c r="C597" i="2"/>
  <c r="D597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D543" i="2"/>
  <c r="C543" i="2"/>
  <c r="B543" i="2"/>
  <c r="B450" i="2"/>
  <c r="C450" i="2"/>
  <c r="D450" i="2"/>
  <c r="B456" i="2"/>
  <c r="C456" i="2"/>
  <c r="D456" i="2"/>
  <c r="B462" i="2"/>
  <c r="C462" i="2"/>
  <c r="D462" i="2"/>
  <c r="B468" i="2"/>
  <c r="C468" i="2"/>
  <c r="D468" i="2"/>
  <c r="B474" i="2"/>
  <c r="C474" i="2"/>
  <c r="D474" i="2"/>
  <c r="B480" i="2"/>
  <c r="C480" i="2"/>
  <c r="D480" i="2"/>
  <c r="B486" i="2"/>
  <c r="C486" i="2"/>
  <c r="D486" i="2"/>
  <c r="B492" i="2"/>
  <c r="C492" i="2"/>
  <c r="D492" i="2"/>
  <c r="B498" i="2"/>
  <c r="C498" i="2"/>
  <c r="D498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D444" i="2"/>
  <c r="C444" i="2"/>
  <c r="B444" i="2"/>
  <c r="B351" i="2" l="1"/>
  <c r="C351" i="2"/>
  <c r="D351" i="2"/>
  <c r="B357" i="2"/>
  <c r="C357" i="2"/>
  <c r="D357" i="2"/>
  <c r="B363" i="2"/>
  <c r="C363" i="2"/>
  <c r="D363" i="2"/>
  <c r="B369" i="2"/>
  <c r="C369" i="2"/>
  <c r="D369" i="2"/>
  <c r="B375" i="2"/>
  <c r="C375" i="2"/>
  <c r="D375" i="2"/>
  <c r="B381" i="2"/>
  <c r="C381" i="2"/>
  <c r="D381" i="2"/>
  <c r="B387" i="2"/>
  <c r="C387" i="2"/>
  <c r="D387" i="2"/>
  <c r="B393" i="2"/>
  <c r="C393" i="2"/>
  <c r="D393" i="2"/>
  <c r="B399" i="2"/>
  <c r="C399" i="2"/>
  <c r="D399" i="2"/>
  <c r="B405" i="2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D345" i="2"/>
  <c r="C345" i="2"/>
  <c r="B345" i="2"/>
  <c r="B252" i="2" l="1"/>
  <c r="C252" i="2"/>
  <c r="D252" i="2"/>
  <c r="B258" i="2"/>
  <c r="C258" i="2"/>
  <c r="D258" i="2"/>
  <c r="B264" i="2"/>
  <c r="C264" i="2"/>
  <c r="D264" i="2"/>
  <c r="B270" i="2"/>
  <c r="C270" i="2"/>
  <c r="D270" i="2"/>
  <c r="B276" i="2"/>
  <c r="C276" i="2"/>
  <c r="D276" i="2"/>
  <c r="B282" i="2"/>
  <c r="C282" i="2"/>
  <c r="D282" i="2"/>
  <c r="B288" i="2"/>
  <c r="C288" i="2"/>
  <c r="D288" i="2"/>
  <c r="B294" i="2"/>
  <c r="C294" i="2"/>
  <c r="D294" i="2"/>
  <c r="B300" i="2"/>
  <c r="C300" i="2"/>
  <c r="D300" i="2"/>
  <c r="B306" i="2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D246" i="2"/>
  <c r="C246" i="2"/>
  <c r="B246" i="2"/>
  <c r="B237" i="2" l="1"/>
  <c r="C237" i="2"/>
  <c r="D237" i="2"/>
  <c r="D231" i="2"/>
  <c r="C231" i="2"/>
  <c r="B231" i="2"/>
  <c r="B186" i="2"/>
  <c r="C186" i="2"/>
  <c r="D186" i="2"/>
  <c r="B192" i="2"/>
  <c r="C192" i="2"/>
  <c r="D192" i="2"/>
  <c r="B198" i="2"/>
  <c r="C198" i="2"/>
  <c r="D198" i="2"/>
  <c r="B204" i="2"/>
  <c r="C204" i="2"/>
  <c r="D204" i="2"/>
  <c r="B210" i="2"/>
  <c r="C210" i="2"/>
  <c r="D210" i="2"/>
  <c r="B216" i="2"/>
  <c r="C216" i="2"/>
  <c r="D216" i="2"/>
  <c r="B222" i="2"/>
  <c r="C222" i="2"/>
  <c r="D222" i="2"/>
  <c r="D180" i="2"/>
  <c r="C180" i="2"/>
  <c r="B180" i="2"/>
  <c r="D171" i="2"/>
  <c r="C171" i="2"/>
  <c r="B171" i="2"/>
  <c r="B156" i="2"/>
  <c r="C156" i="2"/>
  <c r="D156" i="2"/>
  <c r="B162" i="2"/>
  <c r="C162" i="2"/>
  <c r="D162" i="2"/>
  <c r="D150" i="2"/>
  <c r="C150" i="2"/>
  <c r="B150" i="2"/>
  <c r="B111" i="2"/>
  <c r="C111" i="2"/>
  <c r="D111" i="2"/>
  <c r="B117" i="2"/>
  <c r="C117" i="2"/>
  <c r="D117" i="2"/>
  <c r="B123" i="2"/>
  <c r="C123" i="2"/>
  <c r="D123" i="2"/>
  <c r="B129" i="2"/>
  <c r="C129" i="2"/>
  <c r="D129" i="2"/>
  <c r="B135" i="2"/>
  <c r="C135" i="2"/>
  <c r="D135" i="2"/>
  <c r="B141" i="2"/>
  <c r="C141" i="2"/>
  <c r="D141" i="2"/>
  <c r="D105" i="2"/>
  <c r="C105" i="2"/>
  <c r="B105" i="2"/>
  <c r="D96" i="2"/>
  <c r="C96" i="2"/>
  <c r="B96" i="2"/>
  <c r="D87" i="2" l="1"/>
  <c r="C87" i="2"/>
  <c r="B87" i="2"/>
  <c r="B72" i="2" l="1"/>
  <c r="C72" i="2"/>
  <c r="D72" i="2"/>
  <c r="B78" i="2"/>
  <c r="C78" i="2"/>
  <c r="D78" i="2"/>
  <c r="D66" i="2"/>
  <c r="C66" i="2"/>
  <c r="B66" i="2"/>
  <c r="B57" i="2"/>
  <c r="C57" i="2"/>
  <c r="D57" i="2"/>
  <c r="D51" i="2"/>
  <c r="C51" i="2"/>
  <c r="B51" i="2"/>
  <c r="B18" i="2" l="1"/>
  <c r="C18" i="2"/>
  <c r="D18" i="2"/>
  <c r="B24" i="2"/>
  <c r="C24" i="2"/>
  <c r="D24" i="2"/>
  <c r="B30" i="2"/>
  <c r="C30" i="2"/>
  <c r="D30" i="2"/>
  <c r="B36" i="2"/>
  <c r="C36" i="2"/>
  <c r="D36" i="2"/>
  <c r="B42" i="2"/>
  <c r="C42" i="2"/>
  <c r="D42" i="2"/>
  <c r="D12" i="2"/>
  <c r="C12" i="2"/>
  <c r="B12" i="2"/>
  <c r="D3" i="2"/>
  <c r="C3" i="2"/>
  <c r="B3" i="2"/>
  <c r="B1" i="2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6" i="2"/>
  <c r="E4057" i="2" s="1"/>
  <c r="E4050" i="2"/>
  <c r="E4051" i="2" s="1"/>
  <c r="E4044" i="2"/>
  <c r="E4045" i="2" s="1"/>
  <c r="E4038" i="2"/>
  <c r="E4039" i="2" s="1"/>
  <c r="E4032" i="2"/>
  <c r="E4033" i="2" s="1"/>
  <c r="E4026" i="2"/>
  <c r="E4027" i="2" s="1"/>
  <c r="E4020" i="2"/>
  <c r="E4021" i="2" s="1"/>
  <c r="E4014" i="2"/>
  <c r="E4015" i="2" s="1"/>
  <c r="E4008" i="2"/>
  <c r="E4009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7" i="2"/>
  <c r="E3958" i="2" s="1"/>
  <c r="E3951" i="2"/>
  <c r="E3952" i="2" s="1"/>
  <c r="E3945" i="2"/>
  <c r="E3946" i="2" s="1"/>
  <c r="E3939" i="2"/>
  <c r="E3940" i="2" s="1"/>
  <c r="E3933" i="2"/>
  <c r="E3934" i="2" s="1"/>
  <c r="E3927" i="2"/>
  <c r="E3928" i="2" s="1"/>
  <c r="E3921" i="2"/>
  <c r="E3922" i="2" s="1"/>
  <c r="E3915" i="2"/>
  <c r="E3916" i="2" s="1"/>
  <c r="E3909" i="2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8" i="2"/>
  <c r="E3859" i="2" s="1"/>
  <c r="E3852" i="2"/>
  <c r="E3853" i="2" s="1"/>
  <c r="E3846" i="2"/>
  <c r="E3847" i="2" s="1"/>
  <c r="E3840" i="2"/>
  <c r="E3841" i="2" s="1"/>
  <c r="E3834" i="2"/>
  <c r="E3835" i="2" s="1"/>
  <c r="E3828" i="2"/>
  <c r="E3829" i="2" s="1"/>
  <c r="E3822" i="2"/>
  <c r="E3823" i="2" s="1"/>
  <c r="E3816" i="2"/>
  <c r="E3817" i="2" s="1"/>
  <c r="E3810" i="2"/>
  <c r="E3811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66" i="2" s="1"/>
  <c r="E3759" i="2"/>
  <c r="E3760" i="2" s="1"/>
  <c r="E3753" i="2"/>
  <c r="E3754" i="2" s="1"/>
  <c r="E3747" i="2"/>
  <c r="E3748" i="2" s="1"/>
  <c r="E3741" i="2"/>
  <c r="E3742" i="2" s="1"/>
  <c r="E3735" i="2"/>
  <c r="E3736" i="2" s="1"/>
  <c r="E3729" i="2"/>
  <c r="E3730" i="2" s="1"/>
  <c r="E3723" i="2"/>
  <c r="E3724" i="2" s="1"/>
  <c r="E3717" i="2"/>
  <c r="E3718" i="2" s="1"/>
  <c r="E3711" i="2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67" i="2" s="1"/>
  <c r="E3660" i="2"/>
  <c r="E3661" i="2" s="1"/>
  <c r="E3654" i="2"/>
  <c r="E3655" i="2" s="1"/>
  <c r="E3648" i="2"/>
  <c r="E3649" i="2" s="1"/>
  <c r="E3642" i="2"/>
  <c r="E3643" i="2" s="1"/>
  <c r="E3636" i="2"/>
  <c r="E3637" i="2" s="1"/>
  <c r="E3630" i="2"/>
  <c r="E3631" i="2" s="1"/>
  <c r="E3624" i="2"/>
  <c r="E3625" i="2" s="1"/>
  <c r="E3618" i="2"/>
  <c r="E3619" i="2" s="1"/>
  <c r="E3612" i="2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68" i="2" s="1"/>
  <c r="E3561" i="2"/>
  <c r="E3562" i="2" s="1"/>
  <c r="E3555" i="2"/>
  <c r="E3556" i="2" s="1"/>
  <c r="E3549" i="2"/>
  <c r="E3550" i="2" s="1"/>
  <c r="E3543" i="2"/>
  <c r="E3544" i="2" s="1"/>
  <c r="E3537" i="2"/>
  <c r="E3538" i="2" s="1"/>
  <c r="E3531" i="2"/>
  <c r="E3532" i="2" s="1"/>
  <c r="E3525" i="2"/>
  <c r="E3526" i="2" s="1"/>
  <c r="E3519" i="2"/>
  <c r="E3520" i="2" s="1"/>
  <c r="E3513" i="2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69" i="2" s="1"/>
  <c r="E3462" i="2"/>
  <c r="E3463" i="2" s="1"/>
  <c r="E3456" i="2"/>
  <c r="E3457" i="2" s="1"/>
  <c r="E3450" i="2"/>
  <c r="E3451" i="2" s="1"/>
  <c r="E3444" i="2"/>
  <c r="E3445" i="2" s="1"/>
  <c r="E3438" i="2"/>
  <c r="E3439" i="2" s="1"/>
  <c r="E3432" i="2"/>
  <c r="E3433" i="2" s="1"/>
  <c r="E3426" i="2"/>
  <c r="E3427" i="2" s="1"/>
  <c r="E3420" i="2"/>
  <c r="E3421" i="2" s="1"/>
  <c r="E3414" i="2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3" i="2"/>
  <c r="E3364" i="2" s="1"/>
  <c r="E3357" i="2"/>
  <c r="E3358" i="2" s="1"/>
  <c r="E3351" i="2"/>
  <c r="E3352" i="2" s="1"/>
  <c r="E3345" i="2"/>
  <c r="E3346" i="2" s="1"/>
  <c r="E3339" i="2"/>
  <c r="E3340" i="2" s="1"/>
  <c r="E3333" i="2"/>
  <c r="E3334" i="2" s="1"/>
  <c r="E3327" i="2"/>
  <c r="E3328" i="2" s="1"/>
  <c r="E3321" i="2"/>
  <c r="E3322" i="2" s="1"/>
  <c r="E3315" i="2"/>
  <c r="E3316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71" i="2" s="1"/>
  <c r="E3264" i="2"/>
  <c r="E3265" i="2" s="1"/>
  <c r="E3258" i="2"/>
  <c r="E3259" i="2" s="1"/>
  <c r="E3252" i="2"/>
  <c r="E3253" i="2" s="1"/>
  <c r="E3246" i="2"/>
  <c r="E3247" i="2" s="1"/>
  <c r="E3240" i="2"/>
  <c r="E3241" i="2" s="1"/>
  <c r="E3234" i="2"/>
  <c r="E3235" i="2" s="1"/>
  <c r="E3228" i="2"/>
  <c r="E3229" i="2" s="1"/>
  <c r="E3222" i="2"/>
  <c r="E3223" i="2" s="1"/>
  <c r="E3216" i="2"/>
  <c r="E3217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5" i="2"/>
  <c r="E3166" i="2" s="1"/>
  <c r="E3159" i="2"/>
  <c r="E3160" i="2" s="1"/>
  <c r="E3153" i="2"/>
  <c r="E3154" i="2" s="1"/>
  <c r="E3147" i="2"/>
  <c r="E3148" i="2" s="1"/>
  <c r="E3141" i="2"/>
  <c r="E3142" i="2" s="1"/>
  <c r="E3135" i="2"/>
  <c r="E3136" i="2" s="1"/>
  <c r="E3129" i="2"/>
  <c r="E3130" i="2" s="1"/>
  <c r="E3123" i="2"/>
  <c r="E3124" i="2" s="1"/>
  <c r="E3117" i="2"/>
  <c r="E3118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6" i="2"/>
  <c r="E3067" i="2" s="1"/>
  <c r="E3060" i="2"/>
  <c r="E3061" i="2" s="1"/>
  <c r="E3054" i="2"/>
  <c r="E3055" i="2" s="1"/>
  <c r="E3048" i="2"/>
  <c r="E3049" i="2" s="1"/>
  <c r="E3042" i="2"/>
  <c r="E3043" i="2" s="1"/>
  <c r="E3036" i="2"/>
  <c r="E3037" i="2" s="1"/>
  <c r="E3030" i="2"/>
  <c r="E3031" i="2" s="1"/>
  <c r="E3024" i="2"/>
  <c r="E3025" i="2" s="1"/>
  <c r="E3018" i="2"/>
  <c r="E3019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7" i="2"/>
  <c r="E2968" i="2" s="1"/>
  <c r="E2961" i="2"/>
  <c r="E2962" i="2" s="1"/>
  <c r="E2955" i="2"/>
  <c r="E2956" i="2" s="1"/>
  <c r="E2949" i="2"/>
  <c r="E2950" i="2" s="1"/>
  <c r="E2943" i="2"/>
  <c r="E2944" i="2" s="1"/>
  <c r="E2937" i="2"/>
  <c r="E2938" i="2" s="1"/>
  <c r="E2931" i="2"/>
  <c r="E2932" i="2" s="1"/>
  <c r="E2925" i="2"/>
  <c r="E2926" i="2" s="1"/>
  <c r="E2919" i="2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75" i="2" s="1"/>
  <c r="E2868" i="2"/>
  <c r="E2869" i="2" s="1"/>
  <c r="E2862" i="2"/>
  <c r="E2863" i="2" s="1"/>
  <c r="E2856" i="2"/>
  <c r="E2857" i="2" s="1"/>
  <c r="E2850" i="2"/>
  <c r="E2851" i="2" s="1"/>
  <c r="E2844" i="2"/>
  <c r="E2845" i="2" s="1"/>
  <c r="E2838" i="2"/>
  <c r="E2839" i="2" s="1"/>
  <c r="E2832" i="2"/>
  <c r="E2833" i="2" s="1"/>
  <c r="E2826" i="2"/>
  <c r="E2827" i="2" s="1"/>
  <c r="E2820" i="2"/>
  <c r="E2811" i="2"/>
  <c r="E2812" i="2" s="1"/>
  <c r="E2805" i="2"/>
  <c r="E2806" i="2" s="1"/>
  <c r="E2799" i="2"/>
  <c r="E2793" i="2"/>
  <c r="E2794" i="2" s="1"/>
  <c r="E2787" i="2"/>
  <c r="E2788" i="2" s="1"/>
  <c r="E2781" i="2"/>
  <c r="E2782" i="2" s="1"/>
  <c r="E2775" i="2"/>
  <c r="E2776" i="2" s="1"/>
  <c r="E2769" i="2"/>
  <c r="E2770" i="2" s="1"/>
  <c r="E2763" i="2"/>
  <c r="E2764" i="2" s="1"/>
  <c r="E2757" i="2"/>
  <c r="E2758" i="2" s="1"/>
  <c r="E2751" i="2"/>
  <c r="E2752" i="2" s="1"/>
  <c r="E2745" i="2"/>
  <c r="E2746" i="2" s="1"/>
  <c r="E2739" i="2"/>
  <c r="E2740" i="2" s="1"/>
  <c r="E2733" i="2"/>
  <c r="E2734" i="2" s="1"/>
  <c r="E2727" i="2"/>
  <c r="E2728" i="2" s="1"/>
  <c r="E2721" i="2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77" i="2" s="1"/>
  <c r="E2670" i="2"/>
  <c r="E2671" i="2" s="1"/>
  <c r="E2664" i="2"/>
  <c r="E2665" i="2" s="1"/>
  <c r="E2658" i="2"/>
  <c r="E2659" i="2" s="1"/>
  <c r="E2652" i="2"/>
  <c r="E2653" i="2" s="1"/>
  <c r="E2646" i="2"/>
  <c r="E2647" i="2" s="1"/>
  <c r="E2640" i="2"/>
  <c r="E2641" i="2" s="1"/>
  <c r="E2634" i="2"/>
  <c r="E2635" i="2" s="1"/>
  <c r="E2628" i="2"/>
  <c r="E2629" i="2" s="1"/>
  <c r="E2622" i="2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78" i="2" s="1"/>
  <c r="E2571" i="2"/>
  <c r="E2572" i="2" s="1"/>
  <c r="E2565" i="2"/>
  <c r="E2566" i="2" s="1"/>
  <c r="E2559" i="2"/>
  <c r="E2560" i="2" s="1"/>
  <c r="E2553" i="2"/>
  <c r="E2554" i="2" s="1"/>
  <c r="E2547" i="2"/>
  <c r="E2548" i="2" s="1"/>
  <c r="E2541" i="2"/>
  <c r="E2542" i="2" s="1"/>
  <c r="E2535" i="2"/>
  <c r="E2536" i="2" s="1"/>
  <c r="E2529" i="2"/>
  <c r="E2530" i="2" s="1"/>
  <c r="E2523" i="2"/>
  <c r="E2524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79" i="2" s="1"/>
  <c r="E2472" i="2"/>
  <c r="E2473" i="2" s="1"/>
  <c r="E2466" i="2"/>
  <c r="E2467" i="2" s="1"/>
  <c r="E2460" i="2"/>
  <c r="E2461" i="2" s="1"/>
  <c r="E2454" i="2"/>
  <c r="E2455" i="2" s="1"/>
  <c r="E2448" i="2"/>
  <c r="E2449" i="2" s="1"/>
  <c r="E2442" i="2"/>
  <c r="E2443" i="2" s="1"/>
  <c r="E2436" i="2"/>
  <c r="E2437" i="2" s="1"/>
  <c r="E2430" i="2"/>
  <c r="E2431" i="2" s="1"/>
  <c r="E2424" i="2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80" i="2" s="1"/>
  <c r="E2373" i="2"/>
  <c r="E2374" i="2" s="1"/>
  <c r="E2367" i="2"/>
  <c r="E2368" i="2" s="1"/>
  <c r="E2361" i="2"/>
  <c r="E2362" i="2" s="1"/>
  <c r="E2355" i="2"/>
  <c r="E2356" i="2" s="1"/>
  <c r="E2349" i="2"/>
  <c r="E2350" i="2" s="1"/>
  <c r="E2343" i="2"/>
  <c r="E2344" i="2" s="1"/>
  <c r="E2337" i="2"/>
  <c r="E2338" i="2" s="1"/>
  <c r="E2331" i="2"/>
  <c r="E2332" i="2" s="1"/>
  <c r="E2325" i="2"/>
  <c r="E2326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81" i="2" s="1"/>
  <c r="E2274" i="2"/>
  <c r="E2275" i="2" s="1"/>
  <c r="E2268" i="2"/>
  <c r="E2269" i="2" s="1"/>
  <c r="E2262" i="2"/>
  <c r="E2263" i="2" s="1"/>
  <c r="E2256" i="2"/>
  <c r="E2257" i="2" s="1"/>
  <c r="E2250" i="2"/>
  <c r="E2251" i="2" s="1"/>
  <c r="E2244" i="2"/>
  <c r="E2245" i="2" s="1"/>
  <c r="E2238" i="2"/>
  <c r="E2239" i="2" s="1"/>
  <c r="E2232" i="2"/>
  <c r="E2233" i="2" s="1"/>
  <c r="E2226" i="2"/>
  <c r="E2227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5" i="2"/>
  <c r="E2176" i="2" s="1"/>
  <c r="E2169" i="2"/>
  <c r="E2170" i="2" s="1"/>
  <c r="E2163" i="2"/>
  <c r="E2164" i="2" s="1"/>
  <c r="E2157" i="2"/>
  <c r="E2158" i="2" s="1"/>
  <c r="E2151" i="2"/>
  <c r="E2152" i="2" s="1"/>
  <c r="E2145" i="2"/>
  <c r="E2146" i="2" s="1"/>
  <c r="E2139" i="2"/>
  <c r="E2140" i="2" s="1"/>
  <c r="E2133" i="2"/>
  <c r="E2134" i="2" s="1"/>
  <c r="E2127" i="2"/>
  <c r="E2128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6" i="2"/>
  <c r="E2077" i="2" s="1"/>
  <c r="E2070" i="2"/>
  <c r="E2071" i="2" s="1"/>
  <c r="E2064" i="2"/>
  <c r="E2065" i="2" s="1"/>
  <c r="E2058" i="2"/>
  <c r="E2059" i="2" s="1"/>
  <c r="E2052" i="2"/>
  <c r="E2053" i="2" s="1"/>
  <c r="E2046" i="2"/>
  <c r="E2047" i="2" s="1"/>
  <c r="E2040" i="2"/>
  <c r="E2041" i="2" s="1"/>
  <c r="E2034" i="2"/>
  <c r="E2035" i="2" s="1"/>
  <c r="E2028" i="2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84" i="2" s="1"/>
  <c r="E1977" i="2"/>
  <c r="E1978" i="2" s="1"/>
  <c r="E1971" i="2"/>
  <c r="E1972" i="2" s="1"/>
  <c r="E1965" i="2"/>
  <c r="E1966" i="2" s="1"/>
  <c r="E1959" i="2"/>
  <c r="E1960" i="2" s="1"/>
  <c r="E1953" i="2"/>
  <c r="E1954" i="2" s="1"/>
  <c r="E1947" i="2"/>
  <c r="E1948" i="2" s="1"/>
  <c r="E1941" i="2"/>
  <c r="E1942" i="2" s="1"/>
  <c r="E1935" i="2"/>
  <c r="E1936" i="2" s="1"/>
  <c r="E1929" i="2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85" i="2" s="1"/>
  <c r="E1878" i="2"/>
  <c r="E1879" i="2" s="1"/>
  <c r="E1872" i="2"/>
  <c r="E1873" i="2" s="1"/>
  <c r="E1866" i="2"/>
  <c r="E1867" i="2" s="1"/>
  <c r="E1860" i="2"/>
  <c r="E1861" i="2" s="1"/>
  <c r="E1854" i="2"/>
  <c r="E1855" i="2" s="1"/>
  <c r="E1848" i="2"/>
  <c r="E1849" i="2" s="1"/>
  <c r="E1842" i="2"/>
  <c r="E1843" i="2" s="1"/>
  <c r="E1836" i="2"/>
  <c r="E1837" i="2" s="1"/>
  <c r="E1830" i="2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9" i="2"/>
  <c r="E1780" i="2" s="1"/>
  <c r="E1773" i="2"/>
  <c r="E1774" i="2" s="1"/>
  <c r="E1767" i="2"/>
  <c r="E1768" i="2" s="1"/>
  <c r="E1761" i="2"/>
  <c r="E1762" i="2" s="1"/>
  <c r="E1755" i="2"/>
  <c r="E1756" i="2" s="1"/>
  <c r="E1749" i="2"/>
  <c r="E1750" i="2" s="1"/>
  <c r="E1743" i="2"/>
  <c r="E1744" i="2" s="1"/>
  <c r="E1737" i="2"/>
  <c r="E1738" i="2" s="1"/>
  <c r="E1731" i="2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80" i="2"/>
  <c r="E1681" i="2" s="1"/>
  <c r="E1674" i="2"/>
  <c r="E1675" i="2" s="1"/>
  <c r="E1668" i="2"/>
  <c r="E1669" i="2" s="1"/>
  <c r="E1662" i="2"/>
  <c r="E1663" i="2" s="1"/>
  <c r="E1656" i="2"/>
  <c r="E1657" i="2" s="1"/>
  <c r="E1650" i="2"/>
  <c r="E1651" i="2" s="1"/>
  <c r="E1644" i="2"/>
  <c r="E1645" i="2" s="1"/>
  <c r="E1638" i="2"/>
  <c r="E1639" i="2" s="1"/>
  <c r="E1632" i="2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88" i="2" s="1"/>
  <c r="E1581" i="2"/>
  <c r="E1582" i="2" s="1"/>
  <c r="E1575" i="2"/>
  <c r="E1576" i="2" s="1"/>
  <c r="E1569" i="2"/>
  <c r="E1570" i="2" s="1"/>
  <c r="E1563" i="2"/>
  <c r="E1564" i="2" s="1"/>
  <c r="E1557" i="2"/>
  <c r="E1558" i="2" s="1"/>
  <c r="E1551" i="2"/>
  <c r="E1552" i="2" s="1"/>
  <c r="E1545" i="2"/>
  <c r="E1546" i="2" s="1"/>
  <c r="E1539" i="2"/>
  <c r="E1540" i="2" s="1"/>
  <c r="E1533" i="2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89" i="2" s="1"/>
  <c r="E1482" i="2"/>
  <c r="E1483" i="2" s="1"/>
  <c r="E1476" i="2"/>
  <c r="E1477" i="2" s="1"/>
  <c r="E1470" i="2"/>
  <c r="E1471" i="2" s="1"/>
  <c r="E1464" i="2"/>
  <c r="E1465" i="2" s="1"/>
  <c r="E1458" i="2"/>
  <c r="E1459" i="2" s="1"/>
  <c r="E1452" i="2"/>
  <c r="E1453" i="2" s="1"/>
  <c r="E1446" i="2"/>
  <c r="E1447" i="2" s="1"/>
  <c r="E1440" i="2"/>
  <c r="E1441" i="2" s="1"/>
  <c r="E1434" i="2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90" i="2" s="1"/>
  <c r="E1383" i="2"/>
  <c r="E1384" i="2" s="1"/>
  <c r="E1377" i="2"/>
  <c r="E1378" i="2" s="1"/>
  <c r="E1371" i="2"/>
  <c r="E1372" i="2" s="1"/>
  <c r="E1365" i="2"/>
  <c r="E1366" i="2" s="1"/>
  <c r="E1359" i="2"/>
  <c r="E1360" i="2" s="1"/>
  <c r="E1353" i="2"/>
  <c r="E1354" i="2" s="1"/>
  <c r="E1347" i="2"/>
  <c r="E1348" i="2" s="1"/>
  <c r="E1341" i="2"/>
  <c r="E1342" i="2" s="1"/>
  <c r="E1335" i="2"/>
  <c r="E1336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91" i="2" s="1"/>
  <c r="E1284" i="2"/>
  <c r="E1285" i="2" s="1"/>
  <c r="E1278" i="2"/>
  <c r="E1279" i="2" s="1"/>
  <c r="E1272" i="2"/>
  <c r="E1273" i="2" s="1"/>
  <c r="E1266" i="2"/>
  <c r="E1267" i="2" s="1"/>
  <c r="E1260" i="2"/>
  <c r="E1261" i="2" s="1"/>
  <c r="E1254" i="2"/>
  <c r="E1255" i="2" s="1"/>
  <c r="E1248" i="2"/>
  <c r="E1249" i="2" s="1"/>
  <c r="E1242" i="2"/>
  <c r="E1243" i="2" s="1"/>
  <c r="E1236" i="2"/>
  <c r="E1237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5" i="2"/>
  <c r="E1186" i="2" s="1"/>
  <c r="E1179" i="2"/>
  <c r="E1180" i="2" s="1"/>
  <c r="E1173" i="2"/>
  <c r="E1174" i="2" s="1"/>
  <c r="E1167" i="2"/>
  <c r="E1168" i="2" s="1"/>
  <c r="E1161" i="2"/>
  <c r="E1162" i="2" s="1"/>
  <c r="E1155" i="2"/>
  <c r="E1156" i="2" s="1"/>
  <c r="E1149" i="2"/>
  <c r="E1150" i="2" s="1"/>
  <c r="E1143" i="2"/>
  <c r="E1144" i="2" s="1"/>
  <c r="E1137" i="2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6" i="2"/>
  <c r="E1087" i="2" s="1"/>
  <c r="E1080" i="2"/>
  <c r="E1081" i="2" s="1"/>
  <c r="E1074" i="2"/>
  <c r="E1075" i="2" s="1"/>
  <c r="E1068" i="2"/>
  <c r="E1069" i="2" s="1"/>
  <c r="E1062" i="2"/>
  <c r="E1063" i="2" s="1"/>
  <c r="E1056" i="2"/>
  <c r="E1057" i="2" s="1"/>
  <c r="E1050" i="2"/>
  <c r="E1051" i="2" s="1"/>
  <c r="E1044" i="2"/>
  <c r="E1045" i="2" s="1"/>
  <c r="E1038" i="2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7" i="2"/>
  <c r="E988" i="2" s="1"/>
  <c r="E981" i="2"/>
  <c r="E982" i="2" s="1"/>
  <c r="E975" i="2"/>
  <c r="E976" i="2" s="1"/>
  <c r="E969" i="2"/>
  <c r="E970" i="2" s="1"/>
  <c r="E963" i="2"/>
  <c r="E964" i="2" s="1"/>
  <c r="E957" i="2"/>
  <c r="E958" i="2" s="1"/>
  <c r="E951" i="2"/>
  <c r="E952" i="2" s="1"/>
  <c r="E945" i="2"/>
  <c r="E946" i="2" s="1"/>
  <c r="E939" i="2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95" i="2" s="1"/>
  <c r="E888" i="2"/>
  <c r="E889" i="2" s="1"/>
  <c r="E882" i="2"/>
  <c r="E883" i="2" s="1"/>
  <c r="E876" i="2"/>
  <c r="E877" i="2" s="1"/>
  <c r="E870" i="2"/>
  <c r="E871" i="2" s="1"/>
  <c r="E864" i="2"/>
  <c r="E865" i="2" s="1"/>
  <c r="E858" i="2"/>
  <c r="E859" i="2" s="1"/>
  <c r="E852" i="2"/>
  <c r="E853" i="2" s="1"/>
  <c r="E846" i="2"/>
  <c r="E847" i="2" s="1"/>
  <c r="E840" i="2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9" i="2"/>
  <c r="E790" i="2" s="1"/>
  <c r="E783" i="2"/>
  <c r="E784" i="2" s="1"/>
  <c r="E777" i="2"/>
  <c r="E778" i="2" s="1"/>
  <c r="E771" i="2"/>
  <c r="E772" i="2" s="1"/>
  <c r="E765" i="2"/>
  <c r="E766" i="2" s="1"/>
  <c r="E759" i="2"/>
  <c r="E760" i="2" s="1"/>
  <c r="E753" i="2"/>
  <c r="E754" i="2" s="1"/>
  <c r="E747" i="2"/>
  <c r="E748" i="2" s="1"/>
  <c r="E741" i="2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97" i="2" s="1"/>
  <c r="E690" i="2"/>
  <c r="E691" i="2" s="1"/>
  <c r="E684" i="2"/>
  <c r="E685" i="2" s="1"/>
  <c r="E678" i="2"/>
  <c r="E679" i="2" s="1"/>
  <c r="E672" i="2"/>
  <c r="E673" i="2" s="1"/>
  <c r="E666" i="2"/>
  <c r="E667" i="2" s="1"/>
  <c r="E660" i="2"/>
  <c r="E661" i="2" s="1"/>
  <c r="E654" i="2"/>
  <c r="E655" i="2" s="1"/>
  <c r="E648" i="2"/>
  <c r="E649" i="2" s="1"/>
  <c r="E642" i="2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98" i="2" s="1"/>
  <c r="E591" i="2"/>
  <c r="E592" i="2" s="1"/>
  <c r="E585" i="2"/>
  <c r="E586" i="2" s="1"/>
  <c r="E579" i="2"/>
  <c r="E580" i="2" s="1"/>
  <c r="E573" i="2"/>
  <c r="E574" i="2" s="1"/>
  <c r="E567" i="2"/>
  <c r="E568" i="2" s="1"/>
  <c r="E561" i="2"/>
  <c r="E562" i="2" s="1"/>
  <c r="E555" i="2"/>
  <c r="E556" i="2" s="1"/>
  <c r="E549" i="2"/>
  <c r="E550" i="2" s="1"/>
  <c r="E543" i="2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99" i="2" s="1"/>
  <c r="E492" i="2"/>
  <c r="E493" i="2" s="1"/>
  <c r="E486" i="2"/>
  <c r="E487" i="2" s="1"/>
  <c r="E480" i="2"/>
  <c r="E481" i="2" s="1"/>
  <c r="E474" i="2"/>
  <c r="E475" i="2" s="1"/>
  <c r="E468" i="2"/>
  <c r="E469" i="2" s="1"/>
  <c r="E462" i="2"/>
  <c r="E463" i="2" s="1"/>
  <c r="E456" i="2"/>
  <c r="E457" i="2" s="1"/>
  <c r="E450" i="2"/>
  <c r="E451" i="2" s="1"/>
  <c r="E444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3" i="2"/>
  <c r="E394" i="2" s="1"/>
  <c r="E387" i="2"/>
  <c r="E388" i="2" s="1"/>
  <c r="E381" i="2"/>
  <c r="E382" i="2" s="1"/>
  <c r="E375" i="2"/>
  <c r="E376" i="2" s="1"/>
  <c r="E369" i="2"/>
  <c r="E370" i="2" s="1"/>
  <c r="E363" i="2"/>
  <c r="E364" i="2" s="1"/>
  <c r="E357" i="2"/>
  <c r="E358" i="2" s="1"/>
  <c r="E351" i="2"/>
  <c r="E352" i="2" s="1"/>
  <c r="E345" i="2"/>
  <c r="E346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4" i="2"/>
  <c r="E295" i="2" s="1"/>
  <c r="E288" i="2"/>
  <c r="E289" i="2" s="1"/>
  <c r="E282" i="2"/>
  <c r="E283" i="2" s="1"/>
  <c r="E276" i="2"/>
  <c r="E277" i="2" s="1"/>
  <c r="E270" i="2"/>
  <c r="E271" i="2" s="1"/>
  <c r="E264" i="2"/>
  <c r="E265" i="2" s="1"/>
  <c r="E258" i="2"/>
  <c r="E259" i="2" s="1"/>
  <c r="E252" i="2"/>
  <c r="E253" i="2" s="1"/>
  <c r="E246" i="2"/>
  <c r="E247" i="2" s="1"/>
  <c r="E237" i="2"/>
  <c r="E238" i="2" s="1"/>
  <c r="E231" i="2"/>
  <c r="E232" i="2" s="1"/>
  <c r="E222" i="2"/>
  <c r="E223" i="2" s="1"/>
  <c r="E216" i="2"/>
  <c r="E217" i="2" s="1"/>
  <c r="E210" i="2"/>
  <c r="E211" i="2" s="1"/>
  <c r="E204" i="2"/>
  <c r="E205" i="2" s="1"/>
  <c r="E198" i="2"/>
  <c r="E199" i="2" s="1"/>
  <c r="E192" i="2"/>
  <c r="E193" i="2" s="1"/>
  <c r="E186" i="2"/>
  <c r="E187" i="2" s="1"/>
  <c r="E180" i="2"/>
  <c r="E171" i="2"/>
  <c r="E162" i="2"/>
  <c r="E163" i="2" s="1"/>
  <c r="E156" i="2"/>
  <c r="E157" i="2" s="1"/>
  <c r="E150" i="2"/>
  <c r="E141" i="2"/>
  <c r="E142" i="2" s="1"/>
  <c r="E135" i="2"/>
  <c r="E136" i="2" s="1"/>
  <c r="E129" i="2"/>
  <c r="E130" i="2" s="1"/>
  <c r="E123" i="2"/>
  <c r="E124" i="2" s="1"/>
  <c r="E117" i="2"/>
  <c r="E118" i="2" s="1"/>
  <c r="E111" i="2"/>
  <c r="E112" i="2" s="1"/>
  <c r="E105" i="2"/>
  <c r="E96" i="2"/>
  <c r="E87" i="2"/>
  <c r="E78" i="2"/>
  <c r="E79" i="2" s="1"/>
  <c r="E72" i="2"/>
  <c r="E73" i="2" s="1"/>
  <c r="E66" i="2"/>
  <c r="E67" i="2" s="1"/>
  <c r="E57" i="2"/>
  <c r="E58" i="2" s="1"/>
  <c r="E51" i="2"/>
  <c r="G4098" i="2" l="1"/>
  <c r="G4099" i="2"/>
  <c r="G4092" i="2"/>
  <c r="H4092" i="2" s="1"/>
  <c r="G4093" i="2"/>
  <c r="G4086" i="2"/>
  <c r="G4087" i="2"/>
  <c r="G4080" i="2"/>
  <c r="I4080" i="2" s="1"/>
  <c r="G4081" i="2"/>
  <c r="G4074" i="2"/>
  <c r="G4075" i="2"/>
  <c r="G4068" i="2"/>
  <c r="H4068" i="2" s="1"/>
  <c r="G4069" i="2"/>
  <c r="G4062" i="2"/>
  <c r="G4063" i="2"/>
  <c r="G4056" i="2"/>
  <c r="I4056" i="2" s="1"/>
  <c r="G4057" i="2"/>
  <c r="G4050" i="2"/>
  <c r="G4051" i="2"/>
  <c r="G4044" i="2"/>
  <c r="H4044" i="2" s="1"/>
  <c r="G4045" i="2"/>
  <c r="G4038" i="2"/>
  <c r="G4039" i="2"/>
  <c r="G4032" i="2"/>
  <c r="I4032" i="2" s="1"/>
  <c r="G4033" i="2"/>
  <c r="G4026" i="2"/>
  <c r="G4027" i="2"/>
  <c r="G4020" i="2"/>
  <c r="I4020" i="2" s="1"/>
  <c r="G4021" i="2"/>
  <c r="G4014" i="2"/>
  <c r="G4015" i="2"/>
  <c r="G3999" i="2"/>
  <c r="G4000" i="2"/>
  <c r="G3993" i="2"/>
  <c r="G3994" i="2"/>
  <c r="G3987" i="2"/>
  <c r="G3988" i="2"/>
  <c r="G3981" i="2"/>
  <c r="G3982" i="2"/>
  <c r="G3975" i="2"/>
  <c r="G3976" i="2"/>
  <c r="G3969" i="2"/>
  <c r="G3970" i="2"/>
  <c r="G3963" i="2"/>
  <c r="G3964" i="2"/>
  <c r="G3957" i="2"/>
  <c r="G3958" i="2"/>
  <c r="G3951" i="2"/>
  <c r="G3952" i="2"/>
  <c r="G3945" i="2"/>
  <c r="G3946" i="2"/>
  <c r="G3939" i="2"/>
  <c r="G3940" i="2"/>
  <c r="G3933" i="2"/>
  <c r="G3934" i="2"/>
  <c r="G3927" i="2"/>
  <c r="G3928" i="2"/>
  <c r="G3921" i="2"/>
  <c r="G3922" i="2"/>
  <c r="G3915" i="2"/>
  <c r="G3916" i="2"/>
  <c r="G3909" i="2"/>
  <c r="I3909" i="2" s="1"/>
  <c r="E3910" i="2"/>
  <c r="G3910" i="2" s="1"/>
  <c r="G3900" i="2"/>
  <c r="G3901" i="2"/>
  <c r="G3894" i="2"/>
  <c r="H3894" i="2" s="1"/>
  <c r="G3895" i="2"/>
  <c r="G3888" i="2"/>
  <c r="G3889" i="2"/>
  <c r="G3882" i="2"/>
  <c r="H3882" i="2" s="1"/>
  <c r="G3883" i="2"/>
  <c r="G3876" i="2"/>
  <c r="G3877" i="2"/>
  <c r="G3870" i="2"/>
  <c r="I3870" i="2" s="1"/>
  <c r="G3871" i="2"/>
  <c r="G3864" i="2"/>
  <c r="G3865" i="2"/>
  <c r="G3858" i="2"/>
  <c r="G3859" i="2"/>
  <c r="G3852" i="2"/>
  <c r="G3853" i="2"/>
  <c r="G3846" i="2"/>
  <c r="I3846" i="2" s="1"/>
  <c r="G3847" i="2"/>
  <c r="G3840" i="2"/>
  <c r="G3841" i="2"/>
  <c r="G3834" i="2"/>
  <c r="I3834" i="2" s="1"/>
  <c r="G3835" i="2"/>
  <c r="G3828" i="2"/>
  <c r="G3829" i="2"/>
  <c r="G3822" i="2"/>
  <c r="I3822" i="2" s="1"/>
  <c r="G3823" i="2"/>
  <c r="G3816" i="2"/>
  <c r="G3817" i="2"/>
  <c r="G3810" i="2"/>
  <c r="I3810" i="2" s="1"/>
  <c r="G3801" i="2"/>
  <c r="I3801" i="2" s="1"/>
  <c r="G3802" i="2"/>
  <c r="G3795" i="2"/>
  <c r="H3795" i="2" s="1"/>
  <c r="G3796" i="2"/>
  <c r="G3789" i="2"/>
  <c r="H3789" i="2" s="1"/>
  <c r="G3790" i="2"/>
  <c r="G3783" i="2"/>
  <c r="I3783" i="2" s="1"/>
  <c r="G3784" i="2"/>
  <c r="G3777" i="2"/>
  <c r="I3777" i="2" s="1"/>
  <c r="G3778" i="2"/>
  <c r="G3771" i="2"/>
  <c r="I3771" i="2" s="1"/>
  <c r="G3772" i="2"/>
  <c r="G3765" i="2"/>
  <c r="I3765" i="2" s="1"/>
  <c r="G3766" i="2"/>
  <c r="G3759" i="2"/>
  <c r="I3759" i="2" s="1"/>
  <c r="G3760" i="2"/>
  <c r="G3753" i="2"/>
  <c r="I3753" i="2" s="1"/>
  <c r="G3754" i="2"/>
  <c r="G3747" i="2"/>
  <c r="I3747" i="2" s="1"/>
  <c r="G3748" i="2"/>
  <c r="G3741" i="2"/>
  <c r="H3741" i="2" s="1"/>
  <c r="G3742" i="2"/>
  <c r="G3735" i="2"/>
  <c r="I3735" i="2" s="1"/>
  <c r="G3736" i="2"/>
  <c r="G3729" i="2"/>
  <c r="I3729" i="2" s="1"/>
  <c r="G3730" i="2"/>
  <c r="G3723" i="2"/>
  <c r="H3723" i="2" s="1"/>
  <c r="G3724" i="2"/>
  <c r="G3717" i="2"/>
  <c r="H3717" i="2" s="1"/>
  <c r="G3718" i="2"/>
  <c r="G3711" i="2"/>
  <c r="I3711" i="2" s="1"/>
  <c r="E3712" i="2"/>
  <c r="G3712" i="2" s="1"/>
  <c r="G3702" i="2"/>
  <c r="H3702" i="2" s="1"/>
  <c r="G3703" i="2"/>
  <c r="G3696" i="2"/>
  <c r="I3696" i="2" s="1"/>
  <c r="G3697" i="2"/>
  <c r="G3690" i="2"/>
  <c r="H3690" i="2" s="1"/>
  <c r="G3691" i="2"/>
  <c r="G3684" i="2"/>
  <c r="I3684" i="2" s="1"/>
  <c r="G3685" i="2"/>
  <c r="G3678" i="2"/>
  <c r="G3679" i="2"/>
  <c r="G3672" i="2"/>
  <c r="I3672" i="2" s="1"/>
  <c r="G3673" i="2"/>
  <c r="G3666" i="2"/>
  <c r="I3666" i="2" s="1"/>
  <c r="G3667" i="2"/>
  <c r="G3660" i="2"/>
  <c r="H3660" i="2" s="1"/>
  <c r="G3661" i="2"/>
  <c r="G3654" i="2"/>
  <c r="I3654" i="2" s="1"/>
  <c r="G3655" i="2"/>
  <c r="G3648" i="2"/>
  <c r="I3648" i="2" s="1"/>
  <c r="G3649" i="2"/>
  <c r="G3642" i="2"/>
  <c r="I3642" i="2" s="1"/>
  <c r="G3643" i="2"/>
  <c r="G3636" i="2"/>
  <c r="H3636" i="2" s="1"/>
  <c r="G3637" i="2"/>
  <c r="G3630" i="2"/>
  <c r="I3630" i="2" s="1"/>
  <c r="G3631" i="2"/>
  <c r="G3624" i="2"/>
  <c r="I3624" i="2" s="1"/>
  <c r="G3625" i="2"/>
  <c r="G3618" i="2"/>
  <c r="I3618" i="2" s="1"/>
  <c r="G3619" i="2"/>
  <c r="G3612" i="2"/>
  <c r="H3612" i="2" s="1"/>
  <c r="J3612" i="2" s="1"/>
  <c r="E3613" i="2"/>
  <c r="G3613" i="2" s="1"/>
  <c r="G3603" i="2"/>
  <c r="I3603" i="2" s="1"/>
  <c r="G3604" i="2"/>
  <c r="G3597" i="2"/>
  <c r="I3597" i="2" s="1"/>
  <c r="E3599" i="2"/>
  <c r="G3598" i="2"/>
  <c r="G3591" i="2"/>
  <c r="I3591" i="2" s="1"/>
  <c r="G3592" i="2"/>
  <c r="G3585" i="2"/>
  <c r="I3585" i="2" s="1"/>
  <c r="G3586" i="2"/>
  <c r="G3579" i="2"/>
  <c r="I3579" i="2" s="1"/>
  <c r="G3580" i="2"/>
  <c r="G3573" i="2"/>
  <c r="H3573" i="2" s="1"/>
  <c r="G3574" i="2"/>
  <c r="G3567" i="2"/>
  <c r="I3567" i="2" s="1"/>
  <c r="G3568" i="2"/>
  <c r="G3561" i="2"/>
  <c r="H3561" i="2" s="1"/>
  <c r="G3562" i="2"/>
  <c r="G3555" i="2"/>
  <c r="I3555" i="2" s="1"/>
  <c r="G3556" i="2"/>
  <c r="G3549" i="2"/>
  <c r="H3549" i="2" s="1"/>
  <c r="G3550" i="2"/>
  <c r="G3543" i="2"/>
  <c r="I3543" i="2" s="1"/>
  <c r="G3544" i="2"/>
  <c r="G3537" i="2"/>
  <c r="H3537" i="2" s="1"/>
  <c r="G3538" i="2"/>
  <c r="G3531" i="2"/>
  <c r="H3531" i="2" s="1"/>
  <c r="G3532" i="2"/>
  <c r="G3525" i="2"/>
  <c r="I3525" i="2" s="1"/>
  <c r="G3526" i="2"/>
  <c r="G3519" i="2"/>
  <c r="I3519" i="2" s="1"/>
  <c r="G3520" i="2"/>
  <c r="E3514" i="2"/>
  <c r="E3515" i="2" s="1"/>
  <c r="G3504" i="2"/>
  <c r="H3504" i="2" s="1"/>
  <c r="G3505" i="2"/>
  <c r="G3498" i="2"/>
  <c r="I3498" i="2" s="1"/>
  <c r="G3499" i="2"/>
  <c r="G3492" i="2"/>
  <c r="H3492" i="2" s="1"/>
  <c r="G3493" i="2"/>
  <c r="G3486" i="2"/>
  <c r="H3486" i="2" s="1"/>
  <c r="G3487" i="2"/>
  <c r="G3480" i="2"/>
  <c r="I3480" i="2" s="1"/>
  <c r="G3481" i="2"/>
  <c r="G3474" i="2"/>
  <c r="H3474" i="2" s="1"/>
  <c r="G3475" i="2"/>
  <c r="G3468" i="2"/>
  <c r="H3468" i="2" s="1"/>
  <c r="G3469" i="2"/>
  <c r="G3462" i="2"/>
  <c r="H3462" i="2" s="1"/>
  <c r="G3463" i="2"/>
  <c r="G3456" i="2"/>
  <c r="I3456" i="2" s="1"/>
  <c r="G3457" i="2"/>
  <c r="G3450" i="2"/>
  <c r="I3450" i="2" s="1"/>
  <c r="G3451" i="2"/>
  <c r="G3444" i="2"/>
  <c r="I3444" i="2" s="1"/>
  <c r="G3445" i="2"/>
  <c r="G3438" i="2"/>
  <c r="H3438" i="2" s="1"/>
  <c r="G3439" i="2"/>
  <c r="G3432" i="2"/>
  <c r="I3432" i="2" s="1"/>
  <c r="G3433" i="2"/>
  <c r="G3426" i="2"/>
  <c r="I3426" i="2" s="1"/>
  <c r="G3427" i="2"/>
  <c r="G3420" i="2"/>
  <c r="I3420" i="2" s="1"/>
  <c r="G3421" i="2"/>
  <c r="E3415" i="2"/>
  <c r="G3415" i="2" s="1"/>
  <c r="G3405" i="2"/>
  <c r="G3406" i="2"/>
  <c r="G3399" i="2"/>
  <c r="H3399" i="2" s="1"/>
  <c r="G3400" i="2"/>
  <c r="G3393" i="2"/>
  <c r="I3393" i="2" s="1"/>
  <c r="G3394" i="2"/>
  <c r="G3387" i="2"/>
  <c r="H3387" i="2" s="1"/>
  <c r="G3388" i="2"/>
  <c r="G3381" i="2"/>
  <c r="H3381" i="2" s="1"/>
  <c r="G3382" i="2"/>
  <c r="G3375" i="2"/>
  <c r="I3375" i="2" s="1"/>
  <c r="G3376" i="2"/>
  <c r="G3369" i="2"/>
  <c r="H3369" i="2" s="1"/>
  <c r="G3370" i="2"/>
  <c r="G3363" i="2"/>
  <c r="H3363" i="2" s="1"/>
  <c r="G3364" i="2"/>
  <c r="G3357" i="2"/>
  <c r="I3357" i="2" s="1"/>
  <c r="G3358" i="2"/>
  <c r="G3351" i="2"/>
  <c r="H3351" i="2" s="1"/>
  <c r="G3352" i="2"/>
  <c r="G3345" i="2"/>
  <c r="I3345" i="2" s="1"/>
  <c r="G3346" i="2"/>
  <c r="G3339" i="2"/>
  <c r="I3339" i="2" s="1"/>
  <c r="G3340" i="2"/>
  <c r="G3333" i="2"/>
  <c r="H3333" i="2" s="1"/>
  <c r="G3334" i="2"/>
  <c r="G3327" i="2"/>
  <c r="I3327" i="2" s="1"/>
  <c r="G3328" i="2"/>
  <c r="G3321" i="2"/>
  <c r="I3321" i="2" s="1"/>
  <c r="G3322" i="2"/>
  <c r="G3306" i="2"/>
  <c r="I3306" i="2" s="1"/>
  <c r="G3307" i="2"/>
  <c r="G3300" i="2"/>
  <c r="H3300" i="2" s="1"/>
  <c r="G3301" i="2"/>
  <c r="G3294" i="2"/>
  <c r="I3294" i="2" s="1"/>
  <c r="G3295" i="2"/>
  <c r="G3288" i="2"/>
  <c r="H3288" i="2" s="1"/>
  <c r="G3289" i="2"/>
  <c r="G3282" i="2"/>
  <c r="I3282" i="2" s="1"/>
  <c r="G3283" i="2"/>
  <c r="G3276" i="2"/>
  <c r="I3276" i="2" s="1"/>
  <c r="G3277" i="2"/>
  <c r="G3270" i="2"/>
  <c r="H3270" i="2" s="1"/>
  <c r="G3271" i="2"/>
  <c r="G3264" i="2"/>
  <c r="G3265" i="2"/>
  <c r="G3258" i="2"/>
  <c r="H3258" i="2" s="1"/>
  <c r="G3259" i="2"/>
  <c r="G3252" i="2"/>
  <c r="I3252" i="2" s="1"/>
  <c r="G3253" i="2"/>
  <c r="G3246" i="2"/>
  <c r="I3246" i="2" s="1"/>
  <c r="G3247" i="2"/>
  <c r="G3240" i="2"/>
  <c r="I3240" i="2" s="1"/>
  <c r="G3241" i="2"/>
  <c r="G3234" i="2"/>
  <c r="H3234" i="2" s="1"/>
  <c r="G3235" i="2"/>
  <c r="G3228" i="2"/>
  <c r="I3228" i="2" s="1"/>
  <c r="G3229" i="2"/>
  <c r="G3222" i="2"/>
  <c r="I3222" i="2" s="1"/>
  <c r="G3223" i="2"/>
  <c r="G3207" i="2"/>
  <c r="I3207" i="2" s="1"/>
  <c r="G3208" i="2"/>
  <c r="G3201" i="2"/>
  <c r="H3201" i="2" s="1"/>
  <c r="G3202" i="2"/>
  <c r="G3195" i="2"/>
  <c r="I3195" i="2" s="1"/>
  <c r="G3196" i="2"/>
  <c r="G3189" i="2"/>
  <c r="I3189" i="2" s="1"/>
  <c r="G3190" i="2"/>
  <c r="G3183" i="2"/>
  <c r="I3183" i="2" s="1"/>
  <c r="G3184" i="2"/>
  <c r="G3177" i="2"/>
  <c r="H3177" i="2" s="1"/>
  <c r="G3178" i="2"/>
  <c r="G3171" i="2"/>
  <c r="I3171" i="2" s="1"/>
  <c r="G3172" i="2"/>
  <c r="G3165" i="2"/>
  <c r="I3165" i="2" s="1"/>
  <c r="G3166" i="2"/>
  <c r="G3159" i="2"/>
  <c r="H3159" i="2" s="1"/>
  <c r="G3160" i="2"/>
  <c r="G3153" i="2"/>
  <c r="H3153" i="2" s="1"/>
  <c r="G3154" i="2"/>
  <c r="G3147" i="2"/>
  <c r="I3147" i="2" s="1"/>
  <c r="G3148" i="2"/>
  <c r="G3141" i="2"/>
  <c r="H3141" i="2" s="1"/>
  <c r="G3142" i="2"/>
  <c r="G3135" i="2"/>
  <c r="H3135" i="2" s="1"/>
  <c r="G3136" i="2"/>
  <c r="G3129" i="2"/>
  <c r="H3129" i="2" s="1"/>
  <c r="G3130" i="2"/>
  <c r="G3123" i="2"/>
  <c r="I3123" i="2" s="1"/>
  <c r="G3124" i="2"/>
  <c r="G3108" i="2"/>
  <c r="I3108" i="2" s="1"/>
  <c r="G3109" i="2"/>
  <c r="G3102" i="2"/>
  <c r="I3102" i="2" s="1"/>
  <c r="G3103" i="2"/>
  <c r="G3096" i="2"/>
  <c r="H3096" i="2" s="1"/>
  <c r="G3097" i="2"/>
  <c r="G3090" i="2"/>
  <c r="H3090" i="2" s="1"/>
  <c r="G3091" i="2"/>
  <c r="G3084" i="2"/>
  <c r="I3084" i="2" s="1"/>
  <c r="G3085" i="2"/>
  <c r="G3078" i="2"/>
  <c r="H3078" i="2" s="1"/>
  <c r="G3079" i="2"/>
  <c r="G3072" i="2"/>
  <c r="H3072" i="2" s="1"/>
  <c r="G3073" i="2"/>
  <c r="G3066" i="2"/>
  <c r="I3066" i="2" s="1"/>
  <c r="G3067" i="2"/>
  <c r="G3060" i="2"/>
  <c r="I3060" i="2" s="1"/>
  <c r="G3061" i="2"/>
  <c r="G3054" i="2"/>
  <c r="H3054" i="2" s="1"/>
  <c r="G3055" i="2"/>
  <c r="G3048" i="2"/>
  <c r="H3048" i="2" s="1"/>
  <c r="G3049" i="2"/>
  <c r="G3042" i="2"/>
  <c r="I3042" i="2" s="1"/>
  <c r="G3043" i="2"/>
  <c r="G3036" i="2"/>
  <c r="I3036" i="2" s="1"/>
  <c r="G3037" i="2"/>
  <c r="G3030" i="2"/>
  <c r="I3030" i="2" s="1"/>
  <c r="G3031" i="2"/>
  <c r="G3024" i="2"/>
  <c r="H3024" i="2" s="1"/>
  <c r="G3025" i="2"/>
  <c r="G3009" i="2"/>
  <c r="I3009" i="2" s="1"/>
  <c r="G3010" i="2"/>
  <c r="G3003" i="2"/>
  <c r="I3003" i="2" s="1"/>
  <c r="G3004" i="2"/>
  <c r="G2997" i="2"/>
  <c r="H2997" i="2" s="1"/>
  <c r="G2998" i="2"/>
  <c r="G2991" i="2"/>
  <c r="I2991" i="2" s="1"/>
  <c r="G2992" i="2"/>
  <c r="G2985" i="2"/>
  <c r="I2985" i="2" s="1"/>
  <c r="G2986" i="2"/>
  <c r="G2979" i="2"/>
  <c r="I2979" i="2" s="1"/>
  <c r="G2980" i="2"/>
  <c r="G2973" i="2"/>
  <c r="H2973" i="2" s="1"/>
  <c r="G2974" i="2"/>
  <c r="G2967" i="2"/>
  <c r="I2967" i="2" s="1"/>
  <c r="G2968" i="2"/>
  <c r="G2961" i="2"/>
  <c r="I2961" i="2" s="1"/>
  <c r="G2962" i="2"/>
  <c r="G2955" i="2"/>
  <c r="I2955" i="2" s="1"/>
  <c r="G2956" i="2"/>
  <c r="G2949" i="2"/>
  <c r="H2949" i="2" s="1"/>
  <c r="G2950" i="2"/>
  <c r="G2943" i="2"/>
  <c r="H2943" i="2" s="1"/>
  <c r="G2944" i="2"/>
  <c r="G2937" i="2"/>
  <c r="H2937" i="2" s="1"/>
  <c r="G2938" i="2"/>
  <c r="G2931" i="2"/>
  <c r="I2931" i="2" s="1"/>
  <c r="G2932" i="2"/>
  <c r="G2925" i="2"/>
  <c r="H2925" i="2" s="1"/>
  <c r="G2926" i="2"/>
  <c r="G2919" i="2"/>
  <c r="I2919" i="2" s="1"/>
  <c r="E2920" i="2"/>
  <c r="G2920" i="2" s="1"/>
  <c r="G2910" i="2"/>
  <c r="I2910" i="2" s="1"/>
  <c r="G2911" i="2"/>
  <c r="G2904" i="2"/>
  <c r="H2904" i="2" s="1"/>
  <c r="G2905" i="2"/>
  <c r="G2898" i="2"/>
  <c r="G2899" i="2"/>
  <c r="G2892" i="2"/>
  <c r="H2892" i="2" s="1"/>
  <c r="G2893" i="2"/>
  <c r="G2886" i="2"/>
  <c r="I2886" i="2" s="1"/>
  <c r="G2887" i="2"/>
  <c r="G2880" i="2"/>
  <c r="I2880" i="2" s="1"/>
  <c r="G2881" i="2"/>
  <c r="G2874" i="2"/>
  <c r="I2874" i="2" s="1"/>
  <c r="G2875" i="2"/>
  <c r="G2868" i="2"/>
  <c r="I2868" i="2" s="1"/>
  <c r="G2869" i="2"/>
  <c r="G2862" i="2"/>
  <c r="I2862" i="2" s="1"/>
  <c r="G2863" i="2"/>
  <c r="G2856" i="2"/>
  <c r="H2856" i="2" s="1"/>
  <c r="G2857" i="2"/>
  <c r="G2850" i="2"/>
  <c r="H2850" i="2" s="1"/>
  <c r="G2851" i="2"/>
  <c r="G2844" i="2"/>
  <c r="I2844" i="2" s="1"/>
  <c r="G2845" i="2"/>
  <c r="G2838" i="2"/>
  <c r="H2838" i="2" s="1"/>
  <c r="G2839" i="2"/>
  <c r="G2832" i="2"/>
  <c r="H2832" i="2" s="1"/>
  <c r="G2833" i="2"/>
  <c r="G2826" i="2"/>
  <c r="I2826" i="2" s="1"/>
  <c r="G2827" i="2"/>
  <c r="G2820" i="2"/>
  <c r="I2820" i="2" s="1"/>
  <c r="E2821" i="2"/>
  <c r="G2821" i="2" s="1"/>
  <c r="E2800" i="2"/>
  <c r="G2800" i="2" s="1"/>
  <c r="G2811" i="2"/>
  <c r="I2811" i="2" s="1"/>
  <c r="G2812" i="2"/>
  <c r="G2805" i="2"/>
  <c r="I2805" i="2" s="1"/>
  <c r="G2806" i="2"/>
  <c r="G2799" i="2"/>
  <c r="H2799" i="2" s="1"/>
  <c r="G2793" i="2"/>
  <c r="H2793" i="2" s="1"/>
  <c r="G2794" i="2"/>
  <c r="G2787" i="2"/>
  <c r="I2787" i="2" s="1"/>
  <c r="G2788" i="2"/>
  <c r="G2781" i="2"/>
  <c r="H2781" i="2" s="1"/>
  <c r="G2782" i="2"/>
  <c r="G2775" i="2"/>
  <c r="H2775" i="2" s="1"/>
  <c r="G2776" i="2"/>
  <c r="G2769" i="2"/>
  <c r="I2769" i="2" s="1"/>
  <c r="G2770" i="2"/>
  <c r="G2763" i="2"/>
  <c r="I2763" i="2" s="1"/>
  <c r="G2764" i="2"/>
  <c r="G2757" i="2"/>
  <c r="I2757" i="2" s="1"/>
  <c r="G2758" i="2"/>
  <c r="G2751" i="2"/>
  <c r="H2751" i="2" s="1"/>
  <c r="G2752" i="2"/>
  <c r="G2745" i="2"/>
  <c r="H2745" i="2" s="1"/>
  <c r="G2746" i="2"/>
  <c r="G2739" i="2"/>
  <c r="H2739" i="2" s="1"/>
  <c r="G2740" i="2"/>
  <c r="G2733" i="2"/>
  <c r="I2733" i="2" s="1"/>
  <c r="G2734" i="2"/>
  <c r="G2727" i="2"/>
  <c r="H2727" i="2" s="1"/>
  <c r="G2728" i="2"/>
  <c r="G2721" i="2"/>
  <c r="I2721" i="2" s="1"/>
  <c r="E2722" i="2"/>
  <c r="G2722" i="2" s="1"/>
  <c r="G2712" i="2"/>
  <c r="I2712" i="2" s="1"/>
  <c r="G2713" i="2"/>
  <c r="E2714" i="2"/>
  <c r="G2706" i="2"/>
  <c r="H2706" i="2" s="1"/>
  <c r="G2707" i="2"/>
  <c r="G2700" i="2"/>
  <c r="H2700" i="2" s="1"/>
  <c r="G2701" i="2"/>
  <c r="G2694" i="2"/>
  <c r="H2694" i="2" s="1"/>
  <c r="G2695" i="2"/>
  <c r="G2688" i="2"/>
  <c r="H2688" i="2" s="1"/>
  <c r="G2689" i="2"/>
  <c r="G2682" i="2"/>
  <c r="H2682" i="2" s="1"/>
  <c r="G2683" i="2"/>
  <c r="G2676" i="2"/>
  <c r="I2676" i="2" s="1"/>
  <c r="G2677" i="2"/>
  <c r="G2670" i="2"/>
  <c r="I2670" i="2" s="1"/>
  <c r="G2671" i="2"/>
  <c r="G2664" i="2"/>
  <c r="I2664" i="2" s="1"/>
  <c r="G2665" i="2"/>
  <c r="G2658" i="2"/>
  <c r="I2658" i="2" s="1"/>
  <c r="G2659" i="2"/>
  <c r="G2652" i="2"/>
  <c r="H2652" i="2" s="1"/>
  <c r="G2653" i="2"/>
  <c r="G2646" i="2"/>
  <c r="H2646" i="2" s="1"/>
  <c r="G2647" i="2"/>
  <c r="G2640" i="2"/>
  <c r="I2640" i="2" s="1"/>
  <c r="G2641" i="2"/>
  <c r="G2634" i="2"/>
  <c r="I2634" i="2" s="1"/>
  <c r="G2635" i="2"/>
  <c r="G2628" i="2"/>
  <c r="I2628" i="2" s="1"/>
  <c r="G2629" i="2"/>
  <c r="G2622" i="2"/>
  <c r="H2622" i="2" s="1"/>
  <c r="J2622" i="2" s="1"/>
  <c r="E2623" i="2"/>
  <c r="G2623" i="2" s="1"/>
  <c r="G2614" i="2"/>
  <c r="G2608" i="2"/>
  <c r="G2602" i="2"/>
  <c r="G2596" i="2"/>
  <c r="G2590" i="2"/>
  <c r="G2584" i="2"/>
  <c r="G2578" i="2"/>
  <c r="G2572" i="2"/>
  <c r="G2566" i="2"/>
  <c r="G2560" i="2"/>
  <c r="G2554" i="2"/>
  <c r="G2548" i="2"/>
  <c r="G2542" i="2"/>
  <c r="G2536" i="2"/>
  <c r="G2530" i="2"/>
  <c r="G2613" i="2"/>
  <c r="G2607" i="2"/>
  <c r="I2607" i="2" s="1"/>
  <c r="G2601" i="2"/>
  <c r="G2595" i="2"/>
  <c r="G2589" i="2"/>
  <c r="G2583" i="2"/>
  <c r="G2577" i="2"/>
  <c r="G2571" i="2"/>
  <c r="G2565" i="2"/>
  <c r="G2559" i="2"/>
  <c r="G2553" i="2"/>
  <c r="G2547" i="2"/>
  <c r="G2541" i="2"/>
  <c r="G2535" i="2"/>
  <c r="I2535" i="2" s="1"/>
  <c r="G2529" i="2"/>
  <c r="G2523" i="2"/>
  <c r="H2523" i="2" s="1"/>
  <c r="J2523" i="2" s="1"/>
  <c r="G2524" i="2"/>
  <c r="G2514" i="2"/>
  <c r="H2514" i="2" s="1"/>
  <c r="G2515" i="2"/>
  <c r="G2508" i="2"/>
  <c r="I2508" i="2" s="1"/>
  <c r="G2509" i="2"/>
  <c r="G2502" i="2"/>
  <c r="H2502" i="2" s="1"/>
  <c r="G2503" i="2"/>
  <c r="G2496" i="2"/>
  <c r="I2496" i="2" s="1"/>
  <c r="G2497" i="2"/>
  <c r="G2490" i="2"/>
  <c r="I2490" i="2" s="1"/>
  <c r="G2491" i="2"/>
  <c r="G2484" i="2"/>
  <c r="I2484" i="2" s="1"/>
  <c r="G2485" i="2"/>
  <c r="G2478" i="2"/>
  <c r="I2478" i="2" s="1"/>
  <c r="G2479" i="2"/>
  <c r="G2472" i="2"/>
  <c r="H2472" i="2" s="1"/>
  <c r="G2473" i="2"/>
  <c r="G2466" i="2"/>
  <c r="I2466" i="2" s="1"/>
  <c r="G2467" i="2"/>
  <c r="G2460" i="2"/>
  <c r="I2460" i="2" s="1"/>
  <c r="G2461" i="2"/>
  <c r="G2454" i="2"/>
  <c r="H2454" i="2" s="1"/>
  <c r="G2455" i="2"/>
  <c r="G2448" i="2"/>
  <c r="I2448" i="2" s="1"/>
  <c r="G2449" i="2"/>
  <c r="G2442" i="2"/>
  <c r="I2442" i="2" s="1"/>
  <c r="G2443" i="2"/>
  <c r="G2436" i="2"/>
  <c r="I2436" i="2" s="1"/>
  <c r="G2437" i="2"/>
  <c r="G2430" i="2"/>
  <c r="I2430" i="2" s="1"/>
  <c r="G2431" i="2"/>
  <c r="G2424" i="2"/>
  <c r="H2424" i="2" s="1"/>
  <c r="J2424" i="2" s="1"/>
  <c r="E2425" i="2"/>
  <c r="G2425" i="2" s="1"/>
  <c r="G2415" i="2"/>
  <c r="I2415" i="2" s="1"/>
  <c r="G2416" i="2"/>
  <c r="G2409" i="2"/>
  <c r="I2409" i="2" s="1"/>
  <c r="G2410" i="2"/>
  <c r="G2403" i="2"/>
  <c r="H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H2379" i="2" s="1"/>
  <c r="G2380" i="2"/>
  <c r="G2373" i="2"/>
  <c r="H2373" i="2" s="1"/>
  <c r="G2374" i="2"/>
  <c r="G2367" i="2"/>
  <c r="I2367" i="2" s="1"/>
  <c r="G2368" i="2"/>
  <c r="G2361" i="2"/>
  <c r="I2361" i="2" s="1"/>
  <c r="G2362" i="2"/>
  <c r="G2355" i="2"/>
  <c r="H2355" i="2" s="1"/>
  <c r="G2356" i="2"/>
  <c r="G2349" i="2"/>
  <c r="I2349" i="2" s="1"/>
  <c r="G2350" i="2"/>
  <c r="G2343" i="2"/>
  <c r="H2343" i="2" s="1"/>
  <c r="G2344" i="2"/>
  <c r="G2337" i="2"/>
  <c r="I2337" i="2" s="1"/>
  <c r="G2338" i="2"/>
  <c r="G2331" i="2"/>
  <c r="I2331" i="2" s="1"/>
  <c r="G2332" i="2"/>
  <c r="G2317" i="2"/>
  <c r="G2311" i="2"/>
  <c r="G2305" i="2"/>
  <c r="G2299" i="2"/>
  <c r="G2293" i="2"/>
  <c r="G2287" i="2"/>
  <c r="G2281" i="2"/>
  <c r="G2275" i="2"/>
  <c r="G2269" i="2"/>
  <c r="G2263" i="2"/>
  <c r="G2257" i="2"/>
  <c r="G2251" i="2"/>
  <c r="G2245" i="2"/>
  <c r="G2239" i="2"/>
  <c r="G2233" i="2"/>
  <c r="G2316" i="2"/>
  <c r="G2310" i="2"/>
  <c r="G2304" i="2"/>
  <c r="I2304" i="2" s="1"/>
  <c r="G2298" i="2"/>
  <c r="G2292" i="2"/>
  <c r="G2286" i="2"/>
  <c r="I2286" i="2" s="1"/>
  <c r="G2280" i="2"/>
  <c r="G2274" i="2"/>
  <c r="G2268" i="2"/>
  <c r="G2262" i="2"/>
  <c r="G2256" i="2"/>
  <c r="G2250" i="2"/>
  <c r="G2244" i="2"/>
  <c r="G2238" i="2"/>
  <c r="G2232" i="2"/>
  <c r="G2217" i="2"/>
  <c r="H2217" i="2" s="1"/>
  <c r="G2218" i="2"/>
  <c r="G2211" i="2"/>
  <c r="I2211" i="2" s="1"/>
  <c r="G2212" i="2"/>
  <c r="G2205" i="2"/>
  <c r="H2205" i="2" s="1"/>
  <c r="G2206" i="2"/>
  <c r="G2199" i="2"/>
  <c r="H2199" i="2" s="1"/>
  <c r="G2200" i="2"/>
  <c r="G2193" i="2"/>
  <c r="I2193" i="2" s="1"/>
  <c r="G2194" i="2"/>
  <c r="G2187" i="2"/>
  <c r="I2187" i="2" s="1"/>
  <c r="G2188" i="2"/>
  <c r="G2181" i="2"/>
  <c r="I2181" i="2" s="1"/>
  <c r="G2182" i="2"/>
  <c r="G2175" i="2"/>
  <c r="H2175" i="2" s="1"/>
  <c r="G2176" i="2"/>
  <c r="G2169" i="2"/>
  <c r="I2169" i="2" s="1"/>
  <c r="G2170" i="2"/>
  <c r="G2163" i="2"/>
  <c r="I2163" i="2" s="1"/>
  <c r="G2164" i="2"/>
  <c r="G2157" i="2"/>
  <c r="I2157" i="2" s="1"/>
  <c r="G2158" i="2"/>
  <c r="G2151" i="2"/>
  <c r="I2151" i="2" s="1"/>
  <c r="G2152" i="2"/>
  <c r="G2145" i="2"/>
  <c r="H2145" i="2" s="1"/>
  <c r="G2146" i="2"/>
  <c r="G2139" i="2"/>
  <c r="I2139" i="2" s="1"/>
  <c r="G2140" i="2"/>
  <c r="G2133" i="2"/>
  <c r="H2133" i="2" s="1"/>
  <c r="G2134" i="2"/>
  <c r="G2119" i="2"/>
  <c r="G2113" i="2"/>
  <c r="G2107" i="2"/>
  <c r="G2101" i="2"/>
  <c r="G2095" i="2"/>
  <c r="G2089" i="2"/>
  <c r="G2083" i="2"/>
  <c r="G2077" i="2"/>
  <c r="G2071" i="2"/>
  <c r="G2065" i="2"/>
  <c r="G2059" i="2"/>
  <c r="G2053" i="2"/>
  <c r="G2047" i="2"/>
  <c r="G2041" i="2"/>
  <c r="G2035" i="2"/>
  <c r="G2040" i="2"/>
  <c r="I2040" i="2" s="1"/>
  <c r="G2064" i="2"/>
  <c r="I2064" i="2" s="1"/>
  <c r="G2088" i="2"/>
  <c r="G2090" i="2" s="1"/>
  <c r="G2112" i="2"/>
  <c r="I2112" i="2" s="1"/>
  <c r="G2046" i="2"/>
  <c r="I2046" i="2" s="1"/>
  <c r="G2070" i="2"/>
  <c r="G2072" i="2" s="1"/>
  <c r="G2094" i="2"/>
  <c r="I2094" i="2" s="1"/>
  <c r="G2118" i="2"/>
  <c r="I2118" i="2" s="1"/>
  <c r="G2052" i="2"/>
  <c r="H2052" i="2" s="1"/>
  <c r="G2076" i="2"/>
  <c r="I2076" i="2" s="1"/>
  <c r="G2100" i="2"/>
  <c r="G2034" i="2"/>
  <c r="G2058" i="2"/>
  <c r="I2058" i="2" s="1"/>
  <c r="G2082" i="2"/>
  <c r="I2082" i="2" s="1"/>
  <c r="G2106" i="2"/>
  <c r="H2106" i="2" s="1"/>
  <c r="G2028" i="2"/>
  <c r="I2028" i="2" s="1"/>
  <c r="E2029" i="2"/>
  <c r="G2029" i="2" s="1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I1995" i="2" s="1"/>
  <c r="G1996" i="2"/>
  <c r="G1989" i="2"/>
  <c r="H1989" i="2" s="1"/>
  <c r="G1990" i="2"/>
  <c r="G1983" i="2"/>
  <c r="H1983" i="2" s="1"/>
  <c r="G1984" i="2"/>
  <c r="G1977" i="2"/>
  <c r="H1977" i="2" s="1"/>
  <c r="G1978" i="2"/>
  <c r="G1971" i="2"/>
  <c r="H1971" i="2" s="1"/>
  <c r="G1972" i="2"/>
  <c r="G1965" i="2"/>
  <c r="I1965" i="2" s="1"/>
  <c r="G1966" i="2"/>
  <c r="G1959" i="2"/>
  <c r="I1959" i="2" s="1"/>
  <c r="G1960" i="2"/>
  <c r="G1953" i="2"/>
  <c r="H1953" i="2" s="1"/>
  <c r="G1954" i="2"/>
  <c r="G1947" i="2"/>
  <c r="I1947" i="2" s="1"/>
  <c r="G1948" i="2"/>
  <c r="G1941" i="2"/>
  <c r="H1941" i="2" s="1"/>
  <c r="G1942" i="2"/>
  <c r="G1935" i="2"/>
  <c r="I1935" i="2" s="1"/>
  <c r="G1936" i="2"/>
  <c r="G1929" i="2"/>
  <c r="I1929" i="2" s="1"/>
  <c r="E1930" i="2"/>
  <c r="G1930" i="2" s="1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I1896" i="2" s="1"/>
  <c r="G1897" i="2"/>
  <c r="G1890" i="2"/>
  <c r="H1890" i="2" s="1"/>
  <c r="G1891" i="2"/>
  <c r="G1884" i="2"/>
  <c r="I1884" i="2" s="1"/>
  <c r="G1885" i="2"/>
  <c r="G1878" i="2"/>
  <c r="H1878" i="2" s="1"/>
  <c r="G1879" i="2"/>
  <c r="G1872" i="2"/>
  <c r="H1872" i="2" s="1"/>
  <c r="G1873" i="2"/>
  <c r="G1866" i="2"/>
  <c r="I1866" i="2" s="1"/>
  <c r="G1867" i="2"/>
  <c r="G1860" i="2"/>
  <c r="H1860" i="2" s="1"/>
  <c r="G1861" i="2"/>
  <c r="G1854" i="2"/>
  <c r="I1854" i="2" s="1"/>
  <c r="G1855" i="2"/>
  <c r="G1848" i="2"/>
  <c r="I1848" i="2" s="1"/>
  <c r="G1849" i="2"/>
  <c r="G1842" i="2"/>
  <c r="I1842" i="2" s="1"/>
  <c r="G1843" i="2"/>
  <c r="G1836" i="2"/>
  <c r="H1836" i="2" s="1"/>
  <c r="G1837" i="2"/>
  <c r="G1830" i="2"/>
  <c r="I1830" i="2" s="1"/>
  <c r="E1831" i="2"/>
  <c r="G1831" i="2" s="1"/>
  <c r="G1821" i="2"/>
  <c r="I1821" i="2" s="1"/>
  <c r="G1822" i="2"/>
  <c r="G1815" i="2"/>
  <c r="I1815" i="2" s="1"/>
  <c r="G1816" i="2"/>
  <c r="G1809" i="2"/>
  <c r="I1809" i="2" s="1"/>
  <c r="G1810" i="2"/>
  <c r="G1803" i="2"/>
  <c r="H1803" i="2" s="1"/>
  <c r="G1804" i="2"/>
  <c r="G1797" i="2"/>
  <c r="H1797" i="2" s="1"/>
  <c r="G1798" i="2"/>
  <c r="G1791" i="2"/>
  <c r="I1791" i="2" s="1"/>
  <c r="G1792" i="2"/>
  <c r="G1785" i="2"/>
  <c r="H1785" i="2" s="1"/>
  <c r="G1786" i="2"/>
  <c r="G1779" i="2"/>
  <c r="H1779" i="2" s="1"/>
  <c r="G1780" i="2"/>
  <c r="G1773" i="2"/>
  <c r="I1773" i="2" s="1"/>
  <c r="G1774" i="2"/>
  <c r="G1767" i="2"/>
  <c r="I1767" i="2" s="1"/>
  <c r="G1768" i="2"/>
  <c r="G1761" i="2"/>
  <c r="I1761" i="2" s="1"/>
  <c r="G1762" i="2"/>
  <c r="G1755" i="2"/>
  <c r="H1755" i="2" s="1"/>
  <c r="G1756" i="2"/>
  <c r="G1749" i="2"/>
  <c r="I1749" i="2" s="1"/>
  <c r="G1750" i="2"/>
  <c r="G1743" i="2"/>
  <c r="I1743" i="2" s="1"/>
  <c r="G1744" i="2"/>
  <c r="G1737" i="2"/>
  <c r="H1737" i="2" s="1"/>
  <c r="G1738" i="2"/>
  <c r="G1731" i="2"/>
  <c r="I1731" i="2" s="1"/>
  <c r="E1732" i="2"/>
  <c r="G1732" i="2" s="1"/>
  <c r="G1722" i="2"/>
  <c r="I1722" i="2" s="1"/>
  <c r="G1723" i="2"/>
  <c r="G1716" i="2"/>
  <c r="H1716" i="2" s="1"/>
  <c r="G1717" i="2"/>
  <c r="G1710" i="2"/>
  <c r="H1710" i="2" s="1"/>
  <c r="G1711" i="2"/>
  <c r="G1704" i="2"/>
  <c r="I1704" i="2" s="1"/>
  <c r="G1705" i="2"/>
  <c r="G1698" i="2"/>
  <c r="H1698" i="2" s="1"/>
  <c r="G1699" i="2"/>
  <c r="G1692" i="2"/>
  <c r="I1692" i="2" s="1"/>
  <c r="G1693" i="2"/>
  <c r="G1686" i="2"/>
  <c r="H1686" i="2" s="1"/>
  <c r="G1687" i="2"/>
  <c r="G1680" i="2"/>
  <c r="I1680" i="2" s="1"/>
  <c r="G1681" i="2"/>
  <c r="G1674" i="2"/>
  <c r="I1674" i="2" s="1"/>
  <c r="G1675" i="2"/>
  <c r="G1668" i="2"/>
  <c r="I1668" i="2" s="1"/>
  <c r="G1669" i="2"/>
  <c r="G1662" i="2"/>
  <c r="I1662" i="2" s="1"/>
  <c r="G1663" i="2"/>
  <c r="G1656" i="2"/>
  <c r="I1656" i="2" s="1"/>
  <c r="G1657" i="2"/>
  <c r="G1650" i="2"/>
  <c r="H1650" i="2" s="1"/>
  <c r="G1651" i="2"/>
  <c r="G1644" i="2"/>
  <c r="H1644" i="2" s="1"/>
  <c r="G1645" i="2"/>
  <c r="G1638" i="2"/>
  <c r="H1638" i="2" s="1"/>
  <c r="G1639" i="2"/>
  <c r="G1632" i="2"/>
  <c r="H1632" i="2" s="1"/>
  <c r="E1633" i="2"/>
  <c r="G1633" i="2" s="1"/>
  <c r="G1623" i="2"/>
  <c r="I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G1588" i="2"/>
  <c r="G1581" i="2"/>
  <c r="I1581" i="2" s="1"/>
  <c r="G1582" i="2"/>
  <c r="G1575" i="2"/>
  <c r="I1575" i="2" s="1"/>
  <c r="G1576" i="2"/>
  <c r="G1569" i="2"/>
  <c r="H1569" i="2" s="1"/>
  <c r="G1570" i="2"/>
  <c r="G1563" i="2"/>
  <c r="H1563" i="2" s="1"/>
  <c r="G1564" i="2"/>
  <c r="G1557" i="2"/>
  <c r="I1557" i="2" s="1"/>
  <c r="G1558" i="2"/>
  <c r="G1551" i="2"/>
  <c r="H1551" i="2" s="1"/>
  <c r="G1552" i="2"/>
  <c r="G1545" i="2"/>
  <c r="I1545" i="2" s="1"/>
  <c r="G1546" i="2"/>
  <c r="G1539" i="2"/>
  <c r="I1539" i="2" s="1"/>
  <c r="G1540" i="2"/>
  <c r="G1533" i="2"/>
  <c r="I1533" i="2" s="1"/>
  <c r="E1534" i="2"/>
  <c r="E1535" i="2" s="1"/>
  <c r="G1524" i="2"/>
  <c r="H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G1488" i="2"/>
  <c r="I1488" i="2" s="1"/>
  <c r="G1489" i="2"/>
  <c r="G1482" i="2"/>
  <c r="I1482" i="2" s="1"/>
  <c r="G1483" i="2"/>
  <c r="G1476" i="2"/>
  <c r="I1476" i="2" s="1"/>
  <c r="G1477" i="2"/>
  <c r="G1470" i="2"/>
  <c r="I1470" i="2" s="1"/>
  <c r="G1471" i="2"/>
  <c r="G1464" i="2"/>
  <c r="H1464" i="2" s="1"/>
  <c r="G1465" i="2"/>
  <c r="G1458" i="2"/>
  <c r="I1458" i="2" s="1"/>
  <c r="G1459" i="2"/>
  <c r="G1452" i="2"/>
  <c r="I1452" i="2" s="1"/>
  <c r="G1453" i="2"/>
  <c r="G1446" i="2"/>
  <c r="I1446" i="2" s="1"/>
  <c r="G1447" i="2"/>
  <c r="G1440" i="2"/>
  <c r="I1440" i="2" s="1"/>
  <c r="G1441" i="2"/>
  <c r="E1435" i="2"/>
  <c r="G1435" i="2" s="1"/>
  <c r="G1425" i="2"/>
  <c r="I1425" i="2" s="1"/>
  <c r="G1426" i="2"/>
  <c r="G1419" i="2"/>
  <c r="I1419" i="2" s="1"/>
  <c r="G1420" i="2"/>
  <c r="G1413" i="2"/>
  <c r="I1413" i="2" s="1"/>
  <c r="G1414" i="2"/>
  <c r="G1407" i="2"/>
  <c r="I1407" i="2" s="1"/>
  <c r="G1408" i="2"/>
  <c r="G1401" i="2"/>
  <c r="I1401" i="2" s="1"/>
  <c r="G1402" i="2"/>
  <c r="G1395" i="2"/>
  <c r="H1395" i="2" s="1"/>
  <c r="G1396" i="2"/>
  <c r="G1389" i="2"/>
  <c r="I1389" i="2" s="1"/>
  <c r="G1390" i="2"/>
  <c r="G1383" i="2"/>
  <c r="H1383" i="2" s="1"/>
  <c r="G1384" i="2"/>
  <c r="G1377" i="2"/>
  <c r="I1377" i="2" s="1"/>
  <c r="G1378" i="2"/>
  <c r="G1371" i="2"/>
  <c r="I1371" i="2" s="1"/>
  <c r="G1372" i="2"/>
  <c r="G1365" i="2"/>
  <c r="I1365" i="2" s="1"/>
  <c r="G1366" i="2"/>
  <c r="G1359" i="2"/>
  <c r="I1359" i="2" s="1"/>
  <c r="G1360" i="2"/>
  <c r="G1353" i="2"/>
  <c r="I1353" i="2" s="1"/>
  <c r="G1354" i="2"/>
  <c r="G1347" i="2"/>
  <c r="I1347" i="2" s="1"/>
  <c r="G1348" i="2"/>
  <c r="G1341" i="2"/>
  <c r="I1341" i="2" s="1"/>
  <c r="G1342" i="2"/>
  <c r="G1326" i="2"/>
  <c r="I1326" i="2" s="1"/>
  <c r="G1327" i="2"/>
  <c r="G1320" i="2"/>
  <c r="I1320" i="2" s="1"/>
  <c r="G1321" i="2"/>
  <c r="G1314" i="2"/>
  <c r="I1314" i="2" s="1"/>
  <c r="G1315" i="2"/>
  <c r="G1308" i="2"/>
  <c r="H1308" i="2" s="1"/>
  <c r="G1309" i="2"/>
  <c r="G1302" i="2"/>
  <c r="H1302" i="2" s="1"/>
  <c r="G1303" i="2"/>
  <c r="G1296" i="2"/>
  <c r="I1296" i="2" s="1"/>
  <c r="G1297" i="2"/>
  <c r="G1290" i="2"/>
  <c r="I1290" i="2" s="1"/>
  <c r="G1291" i="2"/>
  <c r="G1284" i="2"/>
  <c r="H1284" i="2" s="1"/>
  <c r="G1285" i="2"/>
  <c r="G1278" i="2"/>
  <c r="I1278" i="2" s="1"/>
  <c r="G1279" i="2"/>
  <c r="G1272" i="2"/>
  <c r="I1272" i="2" s="1"/>
  <c r="G1273" i="2"/>
  <c r="G1266" i="2"/>
  <c r="I1266" i="2" s="1"/>
  <c r="G1267" i="2"/>
  <c r="G1260" i="2"/>
  <c r="I1260" i="2" s="1"/>
  <c r="G1261" i="2"/>
  <c r="G1254" i="2"/>
  <c r="H1254" i="2" s="1"/>
  <c r="G1255" i="2"/>
  <c r="G1248" i="2"/>
  <c r="H1248" i="2" s="1"/>
  <c r="G1249" i="2"/>
  <c r="G1242" i="2"/>
  <c r="I1242" i="2" s="1"/>
  <c r="G1243" i="2"/>
  <c r="G1227" i="2"/>
  <c r="I1227" i="2" s="1"/>
  <c r="G1228" i="2"/>
  <c r="G1221" i="2"/>
  <c r="H1221" i="2" s="1"/>
  <c r="G1222" i="2"/>
  <c r="G1215" i="2"/>
  <c r="I1215" i="2" s="1"/>
  <c r="G1216" i="2"/>
  <c r="G1209" i="2"/>
  <c r="I1209" i="2" s="1"/>
  <c r="G1210" i="2"/>
  <c r="G1203" i="2"/>
  <c r="H1203" i="2" s="1"/>
  <c r="G1204" i="2"/>
  <c r="G1197" i="2"/>
  <c r="I1197" i="2" s="1"/>
  <c r="G1198" i="2"/>
  <c r="G1191" i="2"/>
  <c r="I1191" i="2" s="1"/>
  <c r="G1192" i="2"/>
  <c r="G1185" i="2"/>
  <c r="H1185" i="2" s="1"/>
  <c r="G1186" i="2"/>
  <c r="G1179" i="2"/>
  <c r="H1179" i="2" s="1"/>
  <c r="G1180" i="2"/>
  <c r="G1173" i="2"/>
  <c r="I1173" i="2" s="1"/>
  <c r="G1174" i="2"/>
  <c r="G1167" i="2"/>
  <c r="I1167" i="2" s="1"/>
  <c r="G1168" i="2"/>
  <c r="G1161" i="2"/>
  <c r="H1161" i="2" s="1"/>
  <c r="G1162" i="2"/>
  <c r="G1155" i="2"/>
  <c r="H1155" i="2" s="1"/>
  <c r="G1156" i="2"/>
  <c r="G1149" i="2"/>
  <c r="H1149" i="2" s="1"/>
  <c r="G1150" i="2"/>
  <c r="G1143" i="2"/>
  <c r="I1143" i="2" s="1"/>
  <c r="G1144" i="2"/>
  <c r="G1137" i="2"/>
  <c r="I1137" i="2" s="1"/>
  <c r="E1138" i="2"/>
  <c r="G1138" i="2" s="1"/>
  <c r="G1128" i="2"/>
  <c r="I1128" i="2" s="1"/>
  <c r="G1129" i="2"/>
  <c r="G1122" i="2"/>
  <c r="I1122" i="2" s="1"/>
  <c r="G1123" i="2"/>
  <c r="G1116" i="2"/>
  <c r="I1116" i="2" s="1"/>
  <c r="G1117" i="2"/>
  <c r="G1110" i="2"/>
  <c r="H1110" i="2" s="1"/>
  <c r="G1111" i="2"/>
  <c r="G1104" i="2"/>
  <c r="I1104" i="2" s="1"/>
  <c r="G1105" i="2"/>
  <c r="G1098" i="2"/>
  <c r="I1098" i="2" s="1"/>
  <c r="G1099" i="2"/>
  <c r="G1092" i="2"/>
  <c r="I1092" i="2" s="1"/>
  <c r="G1093" i="2"/>
  <c r="G1086" i="2"/>
  <c r="H1086" i="2" s="1"/>
  <c r="G1087" i="2"/>
  <c r="G1080" i="2"/>
  <c r="I1080" i="2" s="1"/>
  <c r="G1081" i="2"/>
  <c r="G1074" i="2"/>
  <c r="I1074" i="2" s="1"/>
  <c r="G1075" i="2"/>
  <c r="G1068" i="2"/>
  <c r="I1068" i="2" s="1"/>
  <c r="G1069" i="2"/>
  <c r="G1062" i="2"/>
  <c r="I1062" i="2" s="1"/>
  <c r="G1063" i="2"/>
  <c r="G1056" i="2"/>
  <c r="I1056" i="2" s="1"/>
  <c r="G1057" i="2"/>
  <c r="G1050" i="2"/>
  <c r="G1051" i="2"/>
  <c r="G1044" i="2"/>
  <c r="I1044" i="2" s="1"/>
  <c r="G1045" i="2"/>
  <c r="G1038" i="2"/>
  <c r="H1038" i="2" s="1"/>
  <c r="J1038" i="2" s="1"/>
  <c r="E1039" i="2"/>
  <c r="G1039" i="2" s="1"/>
  <c r="G1029" i="2"/>
  <c r="I1029" i="2" s="1"/>
  <c r="G1030" i="2"/>
  <c r="E1031" i="2"/>
  <c r="G1023" i="2"/>
  <c r="I1023" i="2" s="1"/>
  <c r="G1024" i="2"/>
  <c r="G1017" i="2"/>
  <c r="I1017" i="2" s="1"/>
  <c r="G1018" i="2"/>
  <c r="G1011" i="2"/>
  <c r="I1011" i="2" s="1"/>
  <c r="G1012" i="2"/>
  <c r="G1005" i="2"/>
  <c r="I1005" i="2" s="1"/>
  <c r="G1006" i="2"/>
  <c r="G999" i="2"/>
  <c r="I999" i="2" s="1"/>
  <c r="G1000" i="2"/>
  <c r="G993" i="2"/>
  <c r="I993" i="2" s="1"/>
  <c r="G994" i="2"/>
  <c r="G987" i="2"/>
  <c r="I987" i="2" s="1"/>
  <c r="G988" i="2"/>
  <c r="G981" i="2"/>
  <c r="H981" i="2" s="1"/>
  <c r="G982" i="2"/>
  <c r="G975" i="2"/>
  <c r="I975" i="2" s="1"/>
  <c r="G976" i="2"/>
  <c r="G969" i="2"/>
  <c r="I969" i="2" s="1"/>
  <c r="G970" i="2"/>
  <c r="G963" i="2"/>
  <c r="I963" i="2" s="1"/>
  <c r="G964" i="2"/>
  <c r="G957" i="2"/>
  <c r="I957" i="2" s="1"/>
  <c r="G958" i="2"/>
  <c r="G951" i="2"/>
  <c r="I951" i="2" s="1"/>
  <c r="G952" i="2"/>
  <c r="G945" i="2"/>
  <c r="H945" i="2" s="1"/>
  <c r="G946" i="2"/>
  <c r="G939" i="2"/>
  <c r="I939" i="2" s="1"/>
  <c r="E940" i="2"/>
  <c r="G940" i="2" s="1"/>
  <c r="G930" i="2"/>
  <c r="I930" i="2" s="1"/>
  <c r="G931" i="2"/>
  <c r="G924" i="2"/>
  <c r="I924" i="2" s="1"/>
  <c r="G925" i="2"/>
  <c r="G918" i="2"/>
  <c r="H918" i="2" s="1"/>
  <c r="G919" i="2"/>
  <c r="G912" i="2"/>
  <c r="H912" i="2" s="1"/>
  <c r="G913" i="2"/>
  <c r="G906" i="2"/>
  <c r="I906" i="2" s="1"/>
  <c r="G907" i="2"/>
  <c r="G900" i="2"/>
  <c r="H900" i="2" s="1"/>
  <c r="G901" i="2"/>
  <c r="G894" i="2"/>
  <c r="I894" i="2" s="1"/>
  <c r="G895" i="2"/>
  <c r="G888" i="2"/>
  <c r="I888" i="2" s="1"/>
  <c r="G889" i="2"/>
  <c r="G882" i="2"/>
  <c r="I882" i="2" s="1"/>
  <c r="G883" i="2"/>
  <c r="G876" i="2"/>
  <c r="I876" i="2" s="1"/>
  <c r="G877" i="2"/>
  <c r="G870" i="2"/>
  <c r="H870" i="2" s="1"/>
  <c r="G871" i="2"/>
  <c r="G864" i="2"/>
  <c r="I864" i="2" s="1"/>
  <c r="G865" i="2"/>
  <c r="G858" i="2"/>
  <c r="H858" i="2" s="1"/>
  <c r="G859" i="2"/>
  <c r="G852" i="2"/>
  <c r="I852" i="2" s="1"/>
  <c r="G853" i="2"/>
  <c r="G846" i="2"/>
  <c r="I846" i="2" s="1"/>
  <c r="G847" i="2"/>
  <c r="G840" i="2"/>
  <c r="I840" i="2" s="1"/>
  <c r="E841" i="2"/>
  <c r="G841" i="2" s="1"/>
  <c r="G831" i="2"/>
  <c r="I831" i="2" s="1"/>
  <c r="G832" i="2"/>
  <c r="G825" i="2"/>
  <c r="I825" i="2" s="1"/>
  <c r="G826" i="2"/>
  <c r="G819" i="2"/>
  <c r="H819" i="2" s="1"/>
  <c r="G820" i="2"/>
  <c r="G813" i="2"/>
  <c r="I813" i="2" s="1"/>
  <c r="G814" i="2"/>
  <c r="G807" i="2"/>
  <c r="H807" i="2" s="1"/>
  <c r="G808" i="2"/>
  <c r="G801" i="2"/>
  <c r="I801" i="2" s="1"/>
  <c r="G802" i="2"/>
  <c r="G795" i="2"/>
  <c r="I795" i="2" s="1"/>
  <c r="G796" i="2"/>
  <c r="G789" i="2"/>
  <c r="I789" i="2" s="1"/>
  <c r="G790" i="2"/>
  <c r="G783" i="2"/>
  <c r="I783" i="2" s="1"/>
  <c r="G784" i="2"/>
  <c r="G777" i="2"/>
  <c r="H777" i="2" s="1"/>
  <c r="G778" i="2"/>
  <c r="G771" i="2"/>
  <c r="I771" i="2" s="1"/>
  <c r="G772" i="2"/>
  <c r="G765" i="2"/>
  <c r="I765" i="2" s="1"/>
  <c r="G766" i="2"/>
  <c r="G759" i="2"/>
  <c r="I759" i="2" s="1"/>
  <c r="G760" i="2"/>
  <c r="G753" i="2"/>
  <c r="H753" i="2" s="1"/>
  <c r="G754" i="2"/>
  <c r="G747" i="2"/>
  <c r="H747" i="2" s="1"/>
  <c r="G748" i="2"/>
  <c r="G741" i="2"/>
  <c r="I741" i="2" s="1"/>
  <c r="E742" i="2"/>
  <c r="G742" i="2" s="1"/>
  <c r="G732" i="2"/>
  <c r="I732" i="2" s="1"/>
  <c r="G733" i="2"/>
  <c r="G726" i="2"/>
  <c r="I726" i="2" s="1"/>
  <c r="G727" i="2"/>
  <c r="E728" i="2"/>
  <c r="G720" i="2"/>
  <c r="H720" i="2" s="1"/>
  <c r="G721" i="2"/>
  <c r="G714" i="2"/>
  <c r="H714" i="2" s="1"/>
  <c r="G715" i="2"/>
  <c r="G708" i="2"/>
  <c r="H708" i="2" s="1"/>
  <c r="G709" i="2"/>
  <c r="G702" i="2"/>
  <c r="I702" i="2" s="1"/>
  <c r="G703" i="2"/>
  <c r="G696" i="2"/>
  <c r="I696" i="2" s="1"/>
  <c r="G697" i="2"/>
  <c r="G690" i="2"/>
  <c r="H690" i="2" s="1"/>
  <c r="G691" i="2"/>
  <c r="G684" i="2"/>
  <c r="H684" i="2" s="1"/>
  <c r="G685" i="2"/>
  <c r="G678" i="2"/>
  <c r="I678" i="2" s="1"/>
  <c r="G679" i="2"/>
  <c r="G672" i="2"/>
  <c r="I672" i="2" s="1"/>
  <c r="G673" i="2"/>
  <c r="G666" i="2"/>
  <c r="I666" i="2" s="1"/>
  <c r="G667" i="2"/>
  <c r="G660" i="2"/>
  <c r="I660" i="2" s="1"/>
  <c r="G661" i="2"/>
  <c r="G654" i="2"/>
  <c r="H654" i="2" s="1"/>
  <c r="G655" i="2"/>
  <c r="G648" i="2"/>
  <c r="I648" i="2" s="1"/>
  <c r="G649" i="2"/>
  <c r="G642" i="2"/>
  <c r="H642" i="2" s="1"/>
  <c r="J642" i="2" s="1"/>
  <c r="E643" i="2"/>
  <c r="G643" i="2" s="1"/>
  <c r="G633" i="2"/>
  <c r="H633" i="2" s="1"/>
  <c r="G634" i="2"/>
  <c r="G627" i="2"/>
  <c r="I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I603" i="2" s="1"/>
  <c r="G604" i="2"/>
  <c r="G597" i="2"/>
  <c r="H597" i="2" s="1"/>
  <c r="G598" i="2"/>
  <c r="G591" i="2"/>
  <c r="H591" i="2" s="1"/>
  <c r="G592" i="2"/>
  <c r="G585" i="2"/>
  <c r="H585" i="2" s="1"/>
  <c r="G586" i="2"/>
  <c r="E587" i="2"/>
  <c r="G579" i="2"/>
  <c r="H579" i="2" s="1"/>
  <c r="G580" i="2"/>
  <c r="G573" i="2"/>
  <c r="I573" i="2" s="1"/>
  <c r="G574" i="2"/>
  <c r="G567" i="2"/>
  <c r="H567" i="2" s="1"/>
  <c r="G568" i="2"/>
  <c r="G561" i="2"/>
  <c r="H561" i="2" s="1"/>
  <c r="G562" i="2"/>
  <c r="G555" i="2"/>
  <c r="I555" i="2" s="1"/>
  <c r="G556" i="2"/>
  <c r="G549" i="2"/>
  <c r="I549" i="2" s="1"/>
  <c r="G550" i="2"/>
  <c r="E544" i="2"/>
  <c r="G544" i="2" s="1"/>
  <c r="G534" i="2"/>
  <c r="H534" i="2" s="1"/>
  <c r="G535" i="2"/>
  <c r="G528" i="2"/>
  <c r="I528" i="2" s="1"/>
  <c r="G529" i="2"/>
  <c r="G522" i="2"/>
  <c r="H522" i="2" s="1"/>
  <c r="G523" i="2"/>
  <c r="G516" i="2"/>
  <c r="H516" i="2" s="1"/>
  <c r="G517" i="2"/>
  <c r="G510" i="2"/>
  <c r="H510" i="2" s="1"/>
  <c r="G511" i="2"/>
  <c r="G504" i="2"/>
  <c r="G505" i="2"/>
  <c r="G498" i="2"/>
  <c r="I498" i="2" s="1"/>
  <c r="G499" i="2"/>
  <c r="G492" i="2"/>
  <c r="H492" i="2" s="1"/>
  <c r="G493" i="2"/>
  <c r="G486" i="2"/>
  <c r="I486" i="2" s="1"/>
  <c r="G487" i="2"/>
  <c r="G480" i="2"/>
  <c r="H480" i="2" s="1"/>
  <c r="G481" i="2"/>
  <c r="G474" i="2"/>
  <c r="I474" i="2" s="1"/>
  <c r="G475" i="2"/>
  <c r="G468" i="2"/>
  <c r="H468" i="2" s="1"/>
  <c r="G469" i="2"/>
  <c r="G462" i="2"/>
  <c r="H462" i="2" s="1"/>
  <c r="G463" i="2"/>
  <c r="G456" i="2"/>
  <c r="I456" i="2" s="1"/>
  <c r="G457" i="2"/>
  <c r="G450" i="2"/>
  <c r="I450" i="2" s="1"/>
  <c r="G451" i="2"/>
  <c r="E445" i="2"/>
  <c r="G445" i="2" s="1"/>
  <c r="G435" i="2"/>
  <c r="H435" i="2" s="1"/>
  <c r="G436" i="2"/>
  <c r="G430" i="2"/>
  <c r="G429" i="2"/>
  <c r="I429" i="2" s="1"/>
  <c r="G423" i="2"/>
  <c r="I423" i="2" s="1"/>
  <c r="G424" i="2"/>
  <c r="G417" i="2"/>
  <c r="H417" i="2" s="1"/>
  <c r="G418" i="2"/>
  <c r="G411" i="2"/>
  <c r="H411" i="2" s="1"/>
  <c r="G412" i="2"/>
  <c r="G406" i="2"/>
  <c r="G405" i="2"/>
  <c r="G399" i="2"/>
  <c r="G400" i="2"/>
  <c r="G393" i="2"/>
  <c r="H393" i="2" s="1"/>
  <c r="G394" i="2"/>
  <c r="G387" i="2"/>
  <c r="I387" i="2" s="1"/>
  <c r="G388" i="2"/>
  <c r="G381" i="2"/>
  <c r="I381" i="2" s="1"/>
  <c r="G382" i="2"/>
  <c r="G375" i="2"/>
  <c r="I375" i="2" s="1"/>
  <c r="G376" i="2"/>
  <c r="G369" i="2"/>
  <c r="H369" i="2" s="1"/>
  <c r="G370" i="2"/>
  <c r="G363" i="2"/>
  <c r="I363" i="2" s="1"/>
  <c r="G364" i="2"/>
  <c r="G358" i="2"/>
  <c r="G357" i="2"/>
  <c r="G352" i="2"/>
  <c r="G351" i="2"/>
  <c r="H351" i="2" s="1"/>
  <c r="G336" i="2"/>
  <c r="H336" i="2" s="1"/>
  <c r="G337" i="2"/>
  <c r="G330" i="2"/>
  <c r="H330" i="2" s="1"/>
  <c r="G331" i="2"/>
  <c r="G324" i="2"/>
  <c r="H324" i="2" s="1"/>
  <c r="G325" i="2"/>
  <c r="G318" i="2"/>
  <c r="I318" i="2" s="1"/>
  <c r="G319" i="2"/>
  <c r="G312" i="2"/>
  <c r="I312" i="2" s="1"/>
  <c r="G313" i="2"/>
  <c r="G306" i="2"/>
  <c r="H306" i="2" s="1"/>
  <c r="G307" i="2"/>
  <c r="G300" i="2"/>
  <c r="H300" i="2" s="1"/>
  <c r="G301" i="2"/>
  <c r="G294" i="2"/>
  <c r="I294" i="2" s="1"/>
  <c r="G295" i="2"/>
  <c r="G288" i="2"/>
  <c r="I288" i="2" s="1"/>
  <c r="G289" i="2"/>
  <c r="G282" i="2"/>
  <c r="I282" i="2" s="1"/>
  <c r="G283" i="2"/>
  <c r="G276" i="2"/>
  <c r="H276" i="2" s="1"/>
  <c r="G277" i="2"/>
  <c r="G270" i="2"/>
  <c r="H270" i="2" s="1"/>
  <c r="G271" i="2"/>
  <c r="G264" i="2"/>
  <c r="I264" i="2" s="1"/>
  <c r="G265" i="2"/>
  <c r="G258" i="2"/>
  <c r="H258" i="2" s="1"/>
  <c r="G259" i="2"/>
  <c r="G252" i="2"/>
  <c r="I252" i="2" s="1"/>
  <c r="G253" i="2"/>
  <c r="G237" i="2"/>
  <c r="H237" i="2" s="1"/>
  <c r="G238" i="2"/>
  <c r="G222" i="2"/>
  <c r="I222" i="2" s="1"/>
  <c r="G223" i="2"/>
  <c r="G216" i="2"/>
  <c r="I216" i="2" s="1"/>
  <c r="G217" i="2"/>
  <c r="G210" i="2"/>
  <c r="H210" i="2" s="1"/>
  <c r="G211" i="2"/>
  <c r="G204" i="2"/>
  <c r="I204" i="2" s="1"/>
  <c r="G205" i="2"/>
  <c r="G198" i="2"/>
  <c r="H198" i="2" s="1"/>
  <c r="G199" i="2"/>
  <c r="G192" i="2"/>
  <c r="I192" i="2" s="1"/>
  <c r="G193" i="2"/>
  <c r="G186" i="2"/>
  <c r="I186" i="2" s="1"/>
  <c r="G187" i="2"/>
  <c r="G180" i="2"/>
  <c r="I180" i="2" s="1"/>
  <c r="E181" i="2"/>
  <c r="G181" i="2" s="1"/>
  <c r="G171" i="2"/>
  <c r="I171" i="2" s="1"/>
  <c r="E172" i="2"/>
  <c r="G172" i="2" s="1"/>
  <c r="G162" i="2"/>
  <c r="H162" i="2" s="1"/>
  <c r="G163" i="2"/>
  <c r="G156" i="2"/>
  <c r="H156" i="2" s="1"/>
  <c r="G157" i="2"/>
  <c r="G150" i="2"/>
  <c r="I150" i="2" s="1"/>
  <c r="E151" i="2"/>
  <c r="G151" i="2" s="1"/>
  <c r="E12" i="2"/>
  <c r="E13" i="2" s="1"/>
  <c r="G13" i="2" s="1"/>
  <c r="G141" i="2"/>
  <c r="I141" i="2" s="1"/>
  <c r="G142" i="2"/>
  <c r="G135" i="2"/>
  <c r="H135" i="2" s="1"/>
  <c r="G136" i="2"/>
  <c r="G129" i="2"/>
  <c r="I129" i="2" s="1"/>
  <c r="G130" i="2"/>
  <c r="G123" i="2"/>
  <c r="I123" i="2" s="1"/>
  <c r="G124" i="2"/>
  <c r="G117" i="2"/>
  <c r="I117" i="2" s="1"/>
  <c r="G118" i="2"/>
  <c r="G111" i="2"/>
  <c r="H111" i="2" s="1"/>
  <c r="G112" i="2"/>
  <c r="G105" i="2"/>
  <c r="I105" i="2" s="1"/>
  <c r="E106" i="2"/>
  <c r="G106" i="2" s="1"/>
  <c r="G96" i="2"/>
  <c r="H96" i="2" s="1"/>
  <c r="J96" i="2" s="1"/>
  <c r="E97" i="2"/>
  <c r="G97" i="2" s="1"/>
  <c r="G87" i="2"/>
  <c r="I87" i="2" s="1"/>
  <c r="E88" i="2"/>
  <c r="G88" i="2" s="1"/>
  <c r="G78" i="2"/>
  <c r="H78" i="2" s="1"/>
  <c r="G79" i="2"/>
  <c r="G72" i="2"/>
  <c r="H72" i="2" s="1"/>
  <c r="G73" i="2"/>
  <c r="G57" i="2"/>
  <c r="I57" i="2" s="1"/>
  <c r="G58" i="2"/>
  <c r="E18" i="2"/>
  <c r="E19" i="2" s="1"/>
  <c r="G19" i="2" s="1"/>
  <c r="G51" i="2"/>
  <c r="I51" i="2" s="1"/>
  <c r="E52" i="2"/>
  <c r="G52" i="2" s="1"/>
  <c r="E36" i="2"/>
  <c r="E37" i="2" s="1"/>
  <c r="E24" i="2"/>
  <c r="E25" i="2" s="1"/>
  <c r="E42" i="2"/>
  <c r="E43" i="2" s="1"/>
  <c r="E30" i="2"/>
  <c r="E31" i="2" s="1"/>
  <c r="G444" i="2"/>
  <c r="I444" i="2" s="1"/>
  <c r="H4056" i="2"/>
  <c r="G3414" i="2"/>
  <c r="I3414" i="2" s="1"/>
  <c r="G3513" i="2"/>
  <c r="I3513" i="2" s="1"/>
  <c r="H3816" i="2"/>
  <c r="G543" i="2"/>
  <c r="I543" i="2" s="1"/>
  <c r="H3405" i="2"/>
  <c r="I3957" i="2"/>
  <c r="H4014" i="2"/>
  <c r="H4062" i="2"/>
  <c r="I4038" i="2"/>
  <c r="H4038" i="2"/>
  <c r="I3963" i="2"/>
  <c r="H3963" i="2"/>
  <c r="H3981" i="2"/>
  <c r="I3981" i="2"/>
  <c r="E68" i="2"/>
  <c r="G66" i="2"/>
  <c r="I66" i="2" s="1"/>
  <c r="G345" i="2"/>
  <c r="I345" i="2" s="1"/>
  <c r="I3840" i="2"/>
  <c r="H3840" i="2"/>
  <c r="H3171" i="2"/>
  <c r="H3858" i="2"/>
  <c r="I3858" i="2"/>
  <c r="I3741" i="2"/>
  <c r="H3933" i="2"/>
  <c r="I3933" i="2"/>
  <c r="H3147" i="2"/>
  <c r="H3603" i="2"/>
  <c r="I4086" i="2"/>
  <c r="H4086" i="2"/>
  <c r="G3316" i="2"/>
  <c r="I3316" i="2" s="1"/>
  <c r="I3717" i="2"/>
  <c r="H2898" i="2"/>
  <c r="H3834" i="2"/>
  <c r="I3939" i="2"/>
  <c r="H3939" i="2"/>
  <c r="I3987" i="2"/>
  <c r="H3987" i="2"/>
  <c r="I3369" i="2"/>
  <c r="I3264" i="2"/>
  <c r="H3642" i="2"/>
  <c r="I3894" i="2"/>
  <c r="I4074" i="2"/>
  <c r="H4074" i="2"/>
  <c r="I3135" i="2"/>
  <c r="G3118" i="2"/>
  <c r="G3117" i="2"/>
  <c r="H3252" i="2"/>
  <c r="I3492" i="2"/>
  <c r="I3159" i="2"/>
  <c r="H3228" i="2"/>
  <c r="H3393" i="2"/>
  <c r="H3666" i="2"/>
  <c r="G3217" i="2"/>
  <c r="I3900" i="2"/>
  <c r="H3900" i="2"/>
  <c r="I4044" i="2"/>
  <c r="G3216" i="2"/>
  <c r="G3315" i="2"/>
  <c r="H3678" i="2"/>
  <c r="H3777" i="2"/>
  <c r="H3864" i="2"/>
  <c r="I3888" i="2"/>
  <c r="H3888" i="2"/>
  <c r="I3927" i="2"/>
  <c r="H3927" i="2"/>
  <c r="I4098" i="2"/>
  <c r="H4098" i="2"/>
  <c r="I3876" i="2"/>
  <c r="H3876" i="2"/>
  <c r="I3921" i="2"/>
  <c r="H3921" i="2"/>
  <c r="I3945" i="2"/>
  <c r="H3945" i="2"/>
  <c r="H3822" i="2"/>
  <c r="I3915" i="2"/>
  <c r="H3915" i="2"/>
  <c r="I3999" i="2"/>
  <c r="H3999" i="2"/>
  <c r="I4068" i="2"/>
  <c r="H3801" i="2"/>
  <c r="I3828" i="2"/>
  <c r="H3828" i="2"/>
  <c r="H3846" i="2"/>
  <c r="I3951" i="2"/>
  <c r="H3951" i="2"/>
  <c r="I3969" i="2"/>
  <c r="H3969" i="2"/>
  <c r="H4020" i="2"/>
  <c r="I4050" i="2"/>
  <c r="H4050" i="2"/>
  <c r="I3702" i="2"/>
  <c r="I3852" i="2"/>
  <c r="H3852" i="2"/>
  <c r="H3870" i="2"/>
  <c r="I3975" i="2"/>
  <c r="H3975" i="2"/>
  <c r="I3993" i="2"/>
  <c r="H3993" i="2"/>
  <c r="I4026" i="2"/>
  <c r="H4026" i="2"/>
  <c r="I4092" i="2"/>
  <c r="G3811" i="2"/>
  <c r="G4009" i="2"/>
  <c r="G4008" i="2"/>
  <c r="H3909" i="2"/>
  <c r="G2226" i="2"/>
  <c r="G2227" i="2"/>
  <c r="G2127" i="2"/>
  <c r="G2326" i="2"/>
  <c r="G2325" i="2"/>
  <c r="G2128" i="2"/>
  <c r="I2997" i="2"/>
  <c r="H3030" i="2"/>
  <c r="I2937" i="2"/>
  <c r="G3019" i="2"/>
  <c r="G3018" i="2"/>
  <c r="G1236" i="2"/>
  <c r="G1237" i="2"/>
  <c r="G1336" i="2"/>
  <c r="G1335" i="2"/>
  <c r="G1434" i="2"/>
  <c r="G232" i="2"/>
  <c r="G247" i="2"/>
  <c r="G231" i="2"/>
  <c r="G246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H2588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D2476" i="1"/>
  <c r="H2475" i="1"/>
  <c r="H2472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H2437" i="1"/>
  <c r="H2436" i="1"/>
  <c r="H2474" i="1" s="1"/>
  <c r="D2436" i="1"/>
  <c r="D2474" i="1" s="1"/>
  <c r="H2434" i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2" i="1"/>
  <c r="D2360" i="1"/>
  <c r="H2358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H2323" i="1"/>
  <c r="H2361" i="1" s="1"/>
  <c r="H2322" i="1"/>
  <c r="H2360" i="1" s="1"/>
  <c r="D2322" i="1"/>
  <c r="H2320" i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H224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D2134" i="1"/>
  <c r="H2133" i="1"/>
  <c r="H2130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H2095" i="1"/>
  <c r="H2094" i="1"/>
  <c r="H2132" i="1" s="1"/>
  <c r="D2094" i="1"/>
  <c r="D2132" i="1" s="1"/>
  <c r="H2092" i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D2018" i="1"/>
  <c r="H2016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H1978" i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H1925" i="1"/>
  <c r="H1904" i="1"/>
  <c r="D1904" i="1"/>
  <c r="D1902" i="1"/>
  <c r="J1899" i="1"/>
  <c r="J1937" i="1" s="1"/>
  <c r="J1898" i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D1866" i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22" i="1"/>
  <c r="J1816" i="1"/>
  <c r="H1791" i="1"/>
  <c r="H1790" i="1"/>
  <c r="D1788" i="1"/>
  <c r="J1785" i="1"/>
  <c r="J1784" i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D1678" i="1"/>
  <c r="H1677" i="1"/>
  <c r="H1674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H1639" i="1"/>
  <c r="H1638" i="1"/>
  <c r="H1676" i="1" s="1"/>
  <c r="D1638" i="1"/>
  <c r="D1676" i="1" s="1"/>
  <c r="H1636" i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D1564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D1450" i="1"/>
  <c r="H144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H1411" i="1"/>
  <c r="H1449" i="1" s="1"/>
  <c r="H1410" i="1"/>
  <c r="H1448" i="1" s="1"/>
  <c r="D1410" i="1"/>
  <c r="D1448" i="1" s="1"/>
  <c r="H1408" i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66" i="1"/>
  <c r="D1336" i="1"/>
  <c r="D1334" i="1"/>
  <c r="H1332" i="1"/>
  <c r="J1329" i="1"/>
  <c r="J1367" i="1" s="1"/>
  <c r="J1328" i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H1294" i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227" i="1" l="1"/>
  <c r="H4080" i="2"/>
  <c r="H4032" i="2"/>
  <c r="J4032" i="2" s="1"/>
  <c r="K5636" i="1"/>
  <c r="K5640" i="1"/>
  <c r="K5644" i="1"/>
  <c r="H4099" i="2"/>
  <c r="J4099" i="2" s="1"/>
  <c r="I4099" i="2"/>
  <c r="I4100" i="2" s="1"/>
  <c r="J4098" i="2"/>
  <c r="E4100" i="2"/>
  <c r="E4094" i="2"/>
  <c r="G4100" i="2"/>
  <c r="J4092" i="2"/>
  <c r="I4093" i="2"/>
  <c r="I4094" i="2" s="1"/>
  <c r="H4093" i="2"/>
  <c r="J4093" i="2" s="1"/>
  <c r="G4094" i="2"/>
  <c r="I4087" i="2"/>
  <c r="I4088" i="2" s="1"/>
  <c r="H4087" i="2"/>
  <c r="J4087" i="2" s="1"/>
  <c r="J4086" i="2"/>
  <c r="E4088" i="2"/>
  <c r="G4088" i="2"/>
  <c r="I4081" i="2"/>
  <c r="I4082" i="2" s="1"/>
  <c r="H4081" i="2"/>
  <c r="J4081" i="2" s="1"/>
  <c r="E4082" i="2"/>
  <c r="J4080" i="2"/>
  <c r="G4082" i="2"/>
  <c r="J4074" i="2"/>
  <c r="I4075" i="2"/>
  <c r="I4076" i="2" s="1"/>
  <c r="H4075" i="2"/>
  <c r="J4075" i="2" s="1"/>
  <c r="E4076" i="2"/>
  <c r="G4076" i="2"/>
  <c r="J4068" i="2"/>
  <c r="I4069" i="2"/>
  <c r="I4070" i="2" s="1"/>
  <c r="H4069" i="2"/>
  <c r="J4069" i="2" s="1"/>
  <c r="E4070" i="2"/>
  <c r="G4070" i="2"/>
  <c r="J4062" i="2"/>
  <c r="I4063" i="2"/>
  <c r="H4063" i="2"/>
  <c r="J4063" i="2" s="1"/>
  <c r="E4064" i="2"/>
  <c r="I4062" i="2"/>
  <c r="G4064" i="2"/>
  <c r="J4056" i="2"/>
  <c r="E4058" i="2"/>
  <c r="I4057" i="2"/>
  <c r="I4058" i="2" s="1"/>
  <c r="H4057" i="2"/>
  <c r="J4057" i="2" s="1"/>
  <c r="G4058" i="2"/>
  <c r="I4051" i="2"/>
  <c r="I4052" i="2" s="1"/>
  <c r="H4051" i="2"/>
  <c r="J4051" i="2" s="1"/>
  <c r="J4050" i="2"/>
  <c r="E4052" i="2"/>
  <c r="G4052" i="2"/>
  <c r="J4044" i="2"/>
  <c r="E4046" i="2"/>
  <c r="I4045" i="2"/>
  <c r="I4046" i="2" s="1"/>
  <c r="H4045" i="2"/>
  <c r="J4045" i="2" s="1"/>
  <c r="G4046" i="2"/>
  <c r="I4039" i="2"/>
  <c r="I4040" i="2" s="1"/>
  <c r="H4039" i="2"/>
  <c r="J4039" i="2" s="1"/>
  <c r="E4040" i="2"/>
  <c r="J4038" i="2"/>
  <c r="G4040" i="2"/>
  <c r="I4033" i="2"/>
  <c r="I4034" i="2" s="1"/>
  <c r="H4033" i="2"/>
  <c r="J4033" i="2" s="1"/>
  <c r="E4034" i="2"/>
  <c r="G4034" i="2"/>
  <c r="J4026" i="2"/>
  <c r="E4028" i="2"/>
  <c r="I4027" i="2"/>
  <c r="I4028" i="2" s="1"/>
  <c r="H4027" i="2"/>
  <c r="J4027" i="2" s="1"/>
  <c r="G4028" i="2"/>
  <c r="I4021" i="2"/>
  <c r="H4021" i="2"/>
  <c r="J4021" i="2" s="1"/>
  <c r="J4020" i="2"/>
  <c r="E4022" i="2"/>
  <c r="I4022" i="2"/>
  <c r="G4022" i="2"/>
  <c r="E4016" i="2"/>
  <c r="J4014" i="2"/>
  <c r="I4015" i="2"/>
  <c r="H4015" i="2"/>
  <c r="J4015" i="2" s="1"/>
  <c r="I4014" i="2"/>
  <c r="G4016" i="2"/>
  <c r="H3729" i="2"/>
  <c r="J3729" i="2" s="1"/>
  <c r="H3765" i="2"/>
  <c r="J3765" i="2" s="1"/>
  <c r="H3618" i="2"/>
  <c r="I3468" i="2"/>
  <c r="H3753" i="2"/>
  <c r="J3753" i="2" s="1"/>
  <c r="H3444" i="2"/>
  <c r="J3444" i="2" s="1"/>
  <c r="H3654" i="2"/>
  <c r="H3420" i="2"/>
  <c r="J3420" i="2" s="1"/>
  <c r="H4000" i="2"/>
  <c r="J4000" i="2" s="1"/>
  <c r="I4000" i="2"/>
  <c r="I4001" i="2" s="1"/>
  <c r="J3999" i="2"/>
  <c r="E4001" i="2"/>
  <c r="G4001" i="2"/>
  <c r="E3995" i="2"/>
  <c r="J3993" i="2"/>
  <c r="I3994" i="2"/>
  <c r="I3995" i="2" s="1"/>
  <c r="H3994" i="2"/>
  <c r="J3994" i="2" s="1"/>
  <c r="G3995" i="2"/>
  <c r="E3989" i="2"/>
  <c r="J3987" i="2"/>
  <c r="I3988" i="2"/>
  <c r="I3989" i="2" s="1"/>
  <c r="H3988" i="2"/>
  <c r="J3988" i="2" s="1"/>
  <c r="G3989" i="2"/>
  <c r="J3981" i="2"/>
  <c r="E3983" i="2"/>
  <c r="I3982" i="2"/>
  <c r="I3983" i="2" s="1"/>
  <c r="H3982" i="2"/>
  <c r="J3982" i="2" s="1"/>
  <c r="G3983" i="2"/>
  <c r="E3977" i="2"/>
  <c r="J3975" i="2"/>
  <c r="I3976" i="2"/>
  <c r="I3977" i="2" s="1"/>
  <c r="H3976" i="2"/>
  <c r="J3976" i="2" s="1"/>
  <c r="G3977" i="2"/>
  <c r="J3969" i="2"/>
  <c r="I3970" i="2"/>
  <c r="I3971" i="2" s="1"/>
  <c r="H3970" i="2"/>
  <c r="J3970" i="2" s="1"/>
  <c r="E3971" i="2"/>
  <c r="G3971" i="2"/>
  <c r="E3965" i="2"/>
  <c r="I3964" i="2"/>
  <c r="I3965" i="2" s="1"/>
  <c r="H3964" i="2"/>
  <c r="J3964" i="2" s="1"/>
  <c r="J3963" i="2"/>
  <c r="G3965" i="2"/>
  <c r="E3959" i="2"/>
  <c r="I3958" i="2"/>
  <c r="I3959" i="2" s="1"/>
  <c r="H3958" i="2"/>
  <c r="J3958" i="2" s="1"/>
  <c r="H3957" i="2"/>
  <c r="G3959" i="2"/>
  <c r="J3951" i="2"/>
  <c r="E3953" i="2"/>
  <c r="I3952" i="2"/>
  <c r="I3953" i="2" s="1"/>
  <c r="H3952" i="2"/>
  <c r="J3952" i="2" s="1"/>
  <c r="G3953" i="2"/>
  <c r="E3947" i="2"/>
  <c r="I3946" i="2"/>
  <c r="I3947" i="2" s="1"/>
  <c r="H3946" i="2"/>
  <c r="J3946" i="2" s="1"/>
  <c r="J3945" i="2"/>
  <c r="G3947" i="2"/>
  <c r="J3939" i="2"/>
  <c r="I3940" i="2"/>
  <c r="I3941" i="2" s="1"/>
  <c r="H3940" i="2"/>
  <c r="J3940" i="2" s="1"/>
  <c r="E3941" i="2"/>
  <c r="G3941" i="2"/>
  <c r="I3934" i="2"/>
  <c r="I3935" i="2" s="1"/>
  <c r="H3934" i="2"/>
  <c r="J3934" i="2" s="1"/>
  <c r="J3933" i="2"/>
  <c r="E3935" i="2"/>
  <c r="G3935" i="2"/>
  <c r="J3927" i="2"/>
  <c r="H3928" i="2"/>
  <c r="J3928" i="2" s="1"/>
  <c r="I3928" i="2"/>
  <c r="I3929" i="2" s="1"/>
  <c r="E3929" i="2"/>
  <c r="G3929" i="2"/>
  <c r="J3921" i="2"/>
  <c r="I3922" i="2"/>
  <c r="I3923" i="2" s="1"/>
  <c r="H3922" i="2"/>
  <c r="J3922" i="2" s="1"/>
  <c r="E3923" i="2"/>
  <c r="G3923" i="2"/>
  <c r="J3915" i="2"/>
  <c r="E3917" i="2"/>
  <c r="I3916" i="2"/>
  <c r="I3917" i="2" s="1"/>
  <c r="H3916" i="2"/>
  <c r="J3916" i="2" s="1"/>
  <c r="G3917" i="2"/>
  <c r="H3711" i="2"/>
  <c r="J3711" i="2" s="1"/>
  <c r="E3416" i="2"/>
  <c r="H3684" i="2"/>
  <c r="J3684" i="2" s="1"/>
  <c r="I3612" i="2"/>
  <c r="I3882" i="2"/>
  <c r="H3810" i="2"/>
  <c r="J3810" i="2" s="1"/>
  <c r="H3901" i="2"/>
  <c r="J3901" i="2" s="1"/>
  <c r="I3901" i="2"/>
  <c r="I3902" i="2" s="1"/>
  <c r="E3902" i="2"/>
  <c r="J3900" i="2"/>
  <c r="H3902" i="2"/>
  <c r="G3902" i="2"/>
  <c r="E3896" i="2"/>
  <c r="I3895" i="2"/>
  <c r="I3896" i="2" s="1"/>
  <c r="H3895" i="2"/>
  <c r="J3895" i="2" s="1"/>
  <c r="J3894" i="2"/>
  <c r="G3896" i="2"/>
  <c r="I3889" i="2"/>
  <c r="I3890" i="2" s="1"/>
  <c r="H3889" i="2"/>
  <c r="J3889" i="2" s="1"/>
  <c r="J3888" i="2"/>
  <c r="E3890" i="2"/>
  <c r="G3890" i="2"/>
  <c r="I3883" i="2"/>
  <c r="H3883" i="2"/>
  <c r="J3883" i="2" s="1"/>
  <c r="E3884" i="2"/>
  <c r="J3882" i="2"/>
  <c r="G3884" i="2"/>
  <c r="J3876" i="2"/>
  <c r="E3878" i="2"/>
  <c r="I3877" i="2"/>
  <c r="I3878" i="2" s="1"/>
  <c r="H3877" i="2"/>
  <c r="J3877" i="2" s="1"/>
  <c r="G3878" i="2"/>
  <c r="J3870" i="2"/>
  <c r="H3871" i="2"/>
  <c r="J3871" i="2" s="1"/>
  <c r="I3871" i="2"/>
  <c r="I3872" i="2" s="1"/>
  <c r="E3866" i="2"/>
  <c r="E3872" i="2"/>
  <c r="G3872" i="2"/>
  <c r="J3864" i="2"/>
  <c r="I3865" i="2"/>
  <c r="H3865" i="2"/>
  <c r="J3865" i="2" s="1"/>
  <c r="I3864" i="2"/>
  <c r="G3866" i="2"/>
  <c r="J3858" i="2"/>
  <c r="E3860" i="2"/>
  <c r="I3859" i="2"/>
  <c r="I3860" i="2" s="1"/>
  <c r="H3859" i="2"/>
  <c r="J3859" i="2" s="1"/>
  <c r="G3860" i="2"/>
  <c r="J3852" i="2"/>
  <c r="I3853" i="2"/>
  <c r="I3854" i="2" s="1"/>
  <c r="H3853" i="2"/>
  <c r="J3853" i="2" s="1"/>
  <c r="E3854" i="2"/>
  <c r="G3854" i="2"/>
  <c r="J3846" i="2"/>
  <c r="I3847" i="2"/>
  <c r="I3848" i="2" s="1"/>
  <c r="H3847" i="2"/>
  <c r="J3847" i="2" s="1"/>
  <c r="E3848" i="2"/>
  <c r="G3848" i="2"/>
  <c r="J3840" i="2"/>
  <c r="E3842" i="2"/>
  <c r="I3841" i="2"/>
  <c r="I3842" i="2" s="1"/>
  <c r="H3841" i="2"/>
  <c r="J3841" i="2" s="1"/>
  <c r="G3842" i="2"/>
  <c r="J3834" i="2"/>
  <c r="E3836" i="2"/>
  <c r="I3835" i="2"/>
  <c r="I3836" i="2" s="1"/>
  <c r="H3835" i="2"/>
  <c r="J3835" i="2" s="1"/>
  <c r="G3836" i="2"/>
  <c r="J3828" i="2"/>
  <c r="I3829" i="2"/>
  <c r="I3830" i="2" s="1"/>
  <c r="H3829" i="2"/>
  <c r="J3829" i="2" s="1"/>
  <c r="E3830" i="2"/>
  <c r="G3830" i="2"/>
  <c r="J3822" i="2"/>
  <c r="E3824" i="2"/>
  <c r="I3823" i="2"/>
  <c r="I3824" i="2" s="1"/>
  <c r="H3823" i="2"/>
  <c r="J3823" i="2" s="1"/>
  <c r="G3824" i="2"/>
  <c r="J3816" i="2"/>
  <c r="E3818" i="2"/>
  <c r="I3817" i="2"/>
  <c r="H3817" i="2"/>
  <c r="J3817" i="2" s="1"/>
  <c r="I3816" i="2"/>
  <c r="G3818" i="2"/>
  <c r="H3771" i="2"/>
  <c r="J3771" i="2" s="1"/>
  <c r="I3795" i="2"/>
  <c r="H3783" i="2"/>
  <c r="J3783" i="2" s="1"/>
  <c r="H3747" i="2"/>
  <c r="J3747" i="2" s="1"/>
  <c r="I3723" i="2"/>
  <c r="H3802" i="2"/>
  <c r="J3802" i="2" s="1"/>
  <c r="I3802" i="2"/>
  <c r="I3803" i="2" s="1"/>
  <c r="E3803" i="2"/>
  <c r="J3801" i="2"/>
  <c r="G3803" i="2"/>
  <c r="J3795" i="2"/>
  <c r="E3797" i="2"/>
  <c r="I3796" i="2"/>
  <c r="H3796" i="2"/>
  <c r="J3796" i="2" s="1"/>
  <c r="G3797" i="2"/>
  <c r="J3789" i="2"/>
  <c r="I3790" i="2"/>
  <c r="H3790" i="2"/>
  <c r="J3790" i="2" s="1"/>
  <c r="E3791" i="2"/>
  <c r="I3789" i="2"/>
  <c r="G3791" i="2"/>
  <c r="I3784" i="2"/>
  <c r="I3785" i="2" s="1"/>
  <c r="H3784" i="2"/>
  <c r="J3784" i="2" s="1"/>
  <c r="E3767" i="2"/>
  <c r="E3785" i="2"/>
  <c r="G3785" i="2"/>
  <c r="J3777" i="2"/>
  <c r="I3778" i="2"/>
  <c r="I3779" i="2" s="1"/>
  <c r="H3778" i="2"/>
  <c r="J3778" i="2" s="1"/>
  <c r="E3779" i="2"/>
  <c r="G3779" i="2"/>
  <c r="H2961" i="2"/>
  <c r="J2961" i="2" s="1"/>
  <c r="H2910" i="2"/>
  <c r="J2910" i="2" s="1"/>
  <c r="H2985" i="2"/>
  <c r="J2985" i="2" s="1"/>
  <c r="H3207" i="2"/>
  <c r="J3207" i="2" s="1"/>
  <c r="H3321" i="2"/>
  <c r="J3321" i="2" s="1"/>
  <c r="H3345" i="2"/>
  <c r="J3345" i="2" s="1"/>
  <c r="H3183" i="2"/>
  <c r="J3183" i="2" s="1"/>
  <c r="H2826" i="2"/>
  <c r="J2826" i="2" s="1"/>
  <c r="E3773" i="2"/>
  <c r="H3009" i="2"/>
  <c r="J3009" i="2" s="1"/>
  <c r="I2850" i="2"/>
  <c r="H3276" i="2"/>
  <c r="J3276" i="2" s="1"/>
  <c r="I3288" i="2"/>
  <c r="H3357" i="2"/>
  <c r="J3357" i="2" s="1"/>
  <c r="H3066" i="2"/>
  <c r="J3066" i="2" s="1"/>
  <c r="I3772" i="2"/>
  <c r="I3773" i="2" s="1"/>
  <c r="H3772" i="2"/>
  <c r="J3772" i="2" s="1"/>
  <c r="I2838" i="2"/>
  <c r="H3585" i="2"/>
  <c r="J3585" i="2" s="1"/>
  <c r="I3300" i="2"/>
  <c r="G3514" i="2"/>
  <c r="H3514" i="2" s="1"/>
  <c r="J3514" i="2" s="1"/>
  <c r="G3773" i="2"/>
  <c r="I3766" i="2"/>
  <c r="I3767" i="2" s="1"/>
  <c r="H3766" i="2"/>
  <c r="J3766" i="2" s="1"/>
  <c r="G3767" i="2"/>
  <c r="G3755" i="2"/>
  <c r="I3760" i="2"/>
  <c r="I3761" i="2" s="1"/>
  <c r="H3760" i="2"/>
  <c r="J3760" i="2" s="1"/>
  <c r="E3761" i="2"/>
  <c r="H3759" i="2"/>
  <c r="G3761" i="2"/>
  <c r="E3755" i="2"/>
  <c r="I3754" i="2"/>
  <c r="I3755" i="2" s="1"/>
  <c r="H3754" i="2"/>
  <c r="J3754" i="2" s="1"/>
  <c r="I3748" i="2"/>
  <c r="I3749" i="2" s="1"/>
  <c r="H3748" i="2"/>
  <c r="J3748" i="2" s="1"/>
  <c r="E3749" i="2"/>
  <c r="G3749" i="2"/>
  <c r="I3742" i="2"/>
  <c r="I3743" i="2" s="1"/>
  <c r="H3742" i="2"/>
  <c r="J3742" i="2" s="1"/>
  <c r="E3743" i="2"/>
  <c r="J3741" i="2"/>
  <c r="G3743" i="2"/>
  <c r="H3624" i="2"/>
  <c r="J3624" i="2" s="1"/>
  <c r="I3636" i="2"/>
  <c r="G3713" i="2"/>
  <c r="H3696" i="2"/>
  <c r="J3696" i="2" s="1"/>
  <c r="H3567" i="2"/>
  <c r="J3567" i="2" s="1"/>
  <c r="E3737" i="2"/>
  <c r="I3736" i="2"/>
  <c r="I3737" i="2" s="1"/>
  <c r="H3736" i="2"/>
  <c r="J3736" i="2" s="1"/>
  <c r="H3735" i="2"/>
  <c r="G3737" i="2"/>
  <c r="I3730" i="2"/>
  <c r="I3731" i="2" s="1"/>
  <c r="H3730" i="2"/>
  <c r="J3730" i="2" s="1"/>
  <c r="I3531" i="2"/>
  <c r="H3294" i="2"/>
  <c r="J3294" i="2" s="1"/>
  <c r="E3731" i="2"/>
  <c r="G3731" i="2"/>
  <c r="I3724" i="2"/>
  <c r="H3724" i="2"/>
  <c r="J3724" i="2" s="1"/>
  <c r="J3723" i="2"/>
  <c r="E3719" i="2"/>
  <c r="E3725" i="2"/>
  <c r="G3725" i="2"/>
  <c r="J3717" i="2"/>
  <c r="I3718" i="2"/>
  <c r="I3719" i="2" s="1"/>
  <c r="H3718" i="2"/>
  <c r="J3718" i="2" s="1"/>
  <c r="G3719" i="2"/>
  <c r="G3614" i="2"/>
  <c r="G3698" i="2"/>
  <c r="J3702" i="2"/>
  <c r="E3704" i="2"/>
  <c r="I3703" i="2"/>
  <c r="I3704" i="2" s="1"/>
  <c r="H3703" i="2"/>
  <c r="J3703" i="2" s="1"/>
  <c r="G3704" i="2"/>
  <c r="E3698" i="2"/>
  <c r="E3692" i="2"/>
  <c r="I3697" i="2"/>
  <c r="I3698" i="2" s="1"/>
  <c r="H3697" i="2"/>
  <c r="J3697" i="2" s="1"/>
  <c r="I3691" i="2"/>
  <c r="H3691" i="2"/>
  <c r="J3691" i="2" s="1"/>
  <c r="J3690" i="2"/>
  <c r="I3690" i="2"/>
  <c r="G3692" i="2"/>
  <c r="I3685" i="2"/>
  <c r="I3686" i="2" s="1"/>
  <c r="H3685" i="2"/>
  <c r="J3685" i="2" s="1"/>
  <c r="E3686" i="2"/>
  <c r="G3686" i="2"/>
  <c r="I3679" i="2"/>
  <c r="H3679" i="2"/>
  <c r="J3679" i="2" s="1"/>
  <c r="E3680" i="2"/>
  <c r="J3678" i="2"/>
  <c r="I3678" i="2"/>
  <c r="I3680" i="2" s="1"/>
  <c r="G3680" i="2"/>
  <c r="G3668" i="2"/>
  <c r="E3674" i="2"/>
  <c r="I3673" i="2"/>
  <c r="I3674" i="2" s="1"/>
  <c r="H3673" i="2"/>
  <c r="J3673" i="2" s="1"/>
  <c r="E3668" i="2"/>
  <c r="H3672" i="2"/>
  <c r="G3674" i="2"/>
  <c r="I3667" i="2"/>
  <c r="I3668" i="2" s="1"/>
  <c r="H3667" i="2"/>
  <c r="J3667" i="2" s="1"/>
  <c r="J3666" i="2"/>
  <c r="G3656" i="2"/>
  <c r="J3660" i="2"/>
  <c r="E3662" i="2"/>
  <c r="I3661" i="2"/>
  <c r="H3661" i="2"/>
  <c r="J3661" i="2" s="1"/>
  <c r="E3656" i="2"/>
  <c r="I3660" i="2"/>
  <c r="G3662" i="2"/>
  <c r="H3655" i="2"/>
  <c r="J3655" i="2" s="1"/>
  <c r="I3655" i="2"/>
  <c r="I3656" i="2" s="1"/>
  <c r="J3654" i="2"/>
  <c r="E3650" i="2"/>
  <c r="I3649" i="2"/>
  <c r="I3650" i="2" s="1"/>
  <c r="H3649" i="2"/>
  <c r="J3649" i="2" s="1"/>
  <c r="H3648" i="2"/>
  <c r="G3650" i="2"/>
  <c r="J3642" i="2"/>
  <c r="I3643" i="2"/>
  <c r="I3644" i="2" s="1"/>
  <c r="H3643" i="2"/>
  <c r="J3643" i="2" s="1"/>
  <c r="E3644" i="2"/>
  <c r="G3644" i="2"/>
  <c r="J3636" i="2"/>
  <c r="E3638" i="2"/>
  <c r="I3637" i="2"/>
  <c r="H3637" i="2"/>
  <c r="J3637" i="2" s="1"/>
  <c r="G3638" i="2"/>
  <c r="G3626" i="2"/>
  <c r="E3632" i="2"/>
  <c r="I3631" i="2"/>
  <c r="I3632" i="2" s="1"/>
  <c r="H3631" i="2"/>
  <c r="J3631" i="2" s="1"/>
  <c r="E3626" i="2"/>
  <c r="H3630" i="2"/>
  <c r="G3632" i="2"/>
  <c r="I3625" i="2"/>
  <c r="I3626" i="2" s="1"/>
  <c r="H3625" i="2"/>
  <c r="J3625" i="2" s="1"/>
  <c r="J3618" i="2"/>
  <c r="E3620" i="2"/>
  <c r="I3619" i="2"/>
  <c r="I3620" i="2" s="1"/>
  <c r="H3619" i="2"/>
  <c r="J3619" i="2" s="1"/>
  <c r="G3620" i="2"/>
  <c r="H2955" i="2"/>
  <c r="J2955" i="2" s="1"/>
  <c r="H3591" i="2"/>
  <c r="J3591" i="2" s="1"/>
  <c r="I3072" i="2"/>
  <c r="I2892" i="2"/>
  <c r="I3351" i="2"/>
  <c r="I2904" i="2"/>
  <c r="I3234" i="2"/>
  <c r="I3258" i="2"/>
  <c r="H3579" i="2"/>
  <c r="J3579" i="2" s="1"/>
  <c r="H2967" i="2"/>
  <c r="J2967" i="2" s="1"/>
  <c r="I3363" i="2"/>
  <c r="H3519" i="2"/>
  <c r="J3519" i="2" s="1"/>
  <c r="H3543" i="2"/>
  <c r="J3543" i="2" s="1"/>
  <c r="I3153" i="2"/>
  <c r="H3555" i="2"/>
  <c r="J3555" i="2" s="1"/>
  <c r="K5107" i="1"/>
  <c r="K5111" i="1"/>
  <c r="I3573" i="2"/>
  <c r="I3549" i="2"/>
  <c r="K5103" i="1"/>
  <c r="J3603" i="2"/>
  <c r="H3604" i="2"/>
  <c r="J3604" i="2" s="1"/>
  <c r="I3604" i="2"/>
  <c r="I3605" i="2" s="1"/>
  <c r="E3605" i="2"/>
  <c r="G3605" i="2"/>
  <c r="H3598" i="2"/>
  <c r="J3598" i="2" s="1"/>
  <c r="I3598" i="2"/>
  <c r="I3599" i="2" s="1"/>
  <c r="E3593" i="2"/>
  <c r="H3597" i="2"/>
  <c r="G3599" i="2"/>
  <c r="H3592" i="2"/>
  <c r="J3592" i="2" s="1"/>
  <c r="I3592" i="2"/>
  <c r="I3593" i="2" s="1"/>
  <c r="G3593" i="2"/>
  <c r="E3587" i="2"/>
  <c r="I3586" i="2"/>
  <c r="I3587" i="2" s="1"/>
  <c r="H3586" i="2"/>
  <c r="J3586" i="2" s="1"/>
  <c r="G3587" i="2"/>
  <c r="I3580" i="2"/>
  <c r="I3581" i="2" s="1"/>
  <c r="H3580" i="2"/>
  <c r="J3580" i="2" s="1"/>
  <c r="E3581" i="2"/>
  <c r="G3581" i="2"/>
  <c r="J3573" i="2"/>
  <c r="E3575" i="2"/>
  <c r="I3574" i="2"/>
  <c r="H3574" i="2"/>
  <c r="J3574" i="2" s="1"/>
  <c r="G3575" i="2"/>
  <c r="I3568" i="2"/>
  <c r="I3569" i="2" s="1"/>
  <c r="H3568" i="2"/>
  <c r="J3568" i="2" s="1"/>
  <c r="E3569" i="2"/>
  <c r="G3569" i="2"/>
  <c r="E3563" i="2"/>
  <c r="J3561" i="2"/>
  <c r="I3562" i="2"/>
  <c r="H3562" i="2"/>
  <c r="J3562" i="2" s="1"/>
  <c r="I3561" i="2"/>
  <c r="G3563" i="2"/>
  <c r="I3556" i="2"/>
  <c r="I3557" i="2" s="1"/>
  <c r="H3556" i="2"/>
  <c r="J3556" i="2" s="1"/>
  <c r="E3557" i="2"/>
  <c r="G3557" i="2"/>
  <c r="J3549" i="2"/>
  <c r="I3550" i="2"/>
  <c r="H3550" i="2"/>
  <c r="J3550" i="2" s="1"/>
  <c r="E3551" i="2"/>
  <c r="G3551" i="2"/>
  <c r="E3545" i="2"/>
  <c r="I3544" i="2"/>
  <c r="I3545" i="2" s="1"/>
  <c r="H3544" i="2"/>
  <c r="J3544" i="2" s="1"/>
  <c r="G3545" i="2"/>
  <c r="J3537" i="2"/>
  <c r="I3538" i="2"/>
  <c r="H3538" i="2"/>
  <c r="J3538" i="2" s="1"/>
  <c r="E3539" i="2"/>
  <c r="I3537" i="2"/>
  <c r="G3539" i="2"/>
  <c r="J3531" i="2"/>
  <c r="I3532" i="2"/>
  <c r="H3532" i="2"/>
  <c r="J3532" i="2" s="1"/>
  <c r="E3533" i="2"/>
  <c r="G3533" i="2"/>
  <c r="I3526" i="2"/>
  <c r="I3527" i="2" s="1"/>
  <c r="H3526" i="2"/>
  <c r="J3526" i="2" s="1"/>
  <c r="E3527" i="2"/>
  <c r="H3525" i="2"/>
  <c r="G3527" i="2"/>
  <c r="E3521" i="2"/>
  <c r="I3520" i="2"/>
  <c r="I3521" i="2" s="1"/>
  <c r="H3520" i="2"/>
  <c r="J3520" i="2" s="1"/>
  <c r="G3521" i="2"/>
  <c r="H2979" i="2"/>
  <c r="J2979" i="2" s="1"/>
  <c r="I2832" i="2"/>
  <c r="I2781" i="2"/>
  <c r="H2757" i="2"/>
  <c r="J2757" i="2" s="1"/>
  <c r="H3108" i="2"/>
  <c r="J3108" i="2" s="1"/>
  <c r="H3084" i="2"/>
  <c r="J3084" i="2" s="1"/>
  <c r="I3177" i="2"/>
  <c r="H3306" i="2"/>
  <c r="J3306" i="2" s="1"/>
  <c r="I3201" i="2"/>
  <c r="H3282" i="2"/>
  <c r="J3282" i="2" s="1"/>
  <c r="I3270" i="2"/>
  <c r="I3141" i="2"/>
  <c r="H2919" i="2"/>
  <c r="J2919" i="2" s="1"/>
  <c r="H3060" i="2"/>
  <c r="J3060" i="2" s="1"/>
  <c r="H2931" i="2"/>
  <c r="J2931" i="2" s="1"/>
  <c r="I2943" i="2"/>
  <c r="H3003" i="2"/>
  <c r="J3003" i="2" s="1"/>
  <c r="I3024" i="2"/>
  <c r="H3036" i="2"/>
  <c r="J3036" i="2" s="1"/>
  <c r="I2856" i="2"/>
  <c r="I3474" i="2"/>
  <c r="H3505" i="2"/>
  <c r="J3505" i="2" s="1"/>
  <c r="I3505" i="2"/>
  <c r="E3506" i="2"/>
  <c r="J3504" i="2"/>
  <c r="H3506" i="2"/>
  <c r="I3504" i="2"/>
  <c r="I3506" i="2" s="1"/>
  <c r="G3506" i="2"/>
  <c r="E3500" i="2"/>
  <c r="I3499" i="2"/>
  <c r="I3500" i="2" s="1"/>
  <c r="H3499" i="2"/>
  <c r="J3499" i="2" s="1"/>
  <c r="H3498" i="2"/>
  <c r="G3500" i="2"/>
  <c r="J3492" i="2"/>
  <c r="I3493" i="2"/>
  <c r="I3494" i="2" s="1"/>
  <c r="H3493" i="2"/>
  <c r="J3493" i="2" s="1"/>
  <c r="E3494" i="2"/>
  <c r="G3494" i="2"/>
  <c r="I3487" i="2"/>
  <c r="H3487" i="2"/>
  <c r="J3487" i="2" s="1"/>
  <c r="J3486" i="2"/>
  <c r="E3488" i="2"/>
  <c r="I3486" i="2"/>
  <c r="I3488" i="2" s="1"/>
  <c r="G3488" i="2"/>
  <c r="I3481" i="2"/>
  <c r="I3482" i="2" s="1"/>
  <c r="H3481" i="2"/>
  <c r="J3481" i="2" s="1"/>
  <c r="E3482" i="2"/>
  <c r="H3480" i="2"/>
  <c r="G3482" i="2"/>
  <c r="I3475" i="2"/>
  <c r="H3475" i="2"/>
  <c r="J3475" i="2" s="1"/>
  <c r="E3476" i="2"/>
  <c r="J3474" i="2"/>
  <c r="G3476" i="2"/>
  <c r="E3470" i="2"/>
  <c r="I3469" i="2"/>
  <c r="H3469" i="2"/>
  <c r="J3469" i="2" s="1"/>
  <c r="J3468" i="2"/>
  <c r="G3470" i="2"/>
  <c r="I3463" i="2"/>
  <c r="H3463" i="2"/>
  <c r="J3463" i="2" s="1"/>
  <c r="E3464" i="2"/>
  <c r="J3462" i="2"/>
  <c r="I3462" i="2"/>
  <c r="G3464" i="2"/>
  <c r="I3457" i="2"/>
  <c r="I3458" i="2" s="1"/>
  <c r="H3457" i="2"/>
  <c r="J3457" i="2" s="1"/>
  <c r="E3458" i="2"/>
  <c r="H3456" i="2"/>
  <c r="G3458" i="2"/>
  <c r="E3452" i="2"/>
  <c r="H3451" i="2"/>
  <c r="J3451" i="2" s="1"/>
  <c r="I3451" i="2"/>
  <c r="I3452" i="2" s="1"/>
  <c r="H3450" i="2"/>
  <c r="G3452" i="2"/>
  <c r="I3445" i="2"/>
  <c r="I3446" i="2" s="1"/>
  <c r="H3445" i="2"/>
  <c r="J3445" i="2" s="1"/>
  <c r="E3446" i="2"/>
  <c r="G3446" i="2"/>
  <c r="J3438" i="2"/>
  <c r="I3439" i="2"/>
  <c r="H3439" i="2"/>
  <c r="J3439" i="2" s="1"/>
  <c r="E3440" i="2"/>
  <c r="I3438" i="2"/>
  <c r="G3440" i="2"/>
  <c r="E3434" i="2"/>
  <c r="I3433" i="2"/>
  <c r="I3434" i="2" s="1"/>
  <c r="H3433" i="2"/>
  <c r="J3433" i="2" s="1"/>
  <c r="H3432" i="2"/>
  <c r="G3434" i="2"/>
  <c r="E3428" i="2"/>
  <c r="I3427" i="2"/>
  <c r="I3428" i="2" s="1"/>
  <c r="H3427" i="2"/>
  <c r="J3427" i="2" s="1"/>
  <c r="H3426" i="2"/>
  <c r="G3428" i="2"/>
  <c r="H3421" i="2"/>
  <c r="J3421" i="2" s="1"/>
  <c r="I3421" i="2"/>
  <c r="I3422" i="2" s="1"/>
  <c r="E3422" i="2"/>
  <c r="G3422" i="2"/>
  <c r="H3415" i="2"/>
  <c r="J3415" i="2" s="1"/>
  <c r="I3415" i="2"/>
  <c r="I3416" i="2" s="1"/>
  <c r="I2700" i="2"/>
  <c r="H2535" i="2"/>
  <c r="J2535" i="2" s="1"/>
  <c r="K4837" i="1"/>
  <c r="K4841" i="1"/>
  <c r="K4845" i="1"/>
  <c r="K4849" i="1"/>
  <c r="I3399" i="2"/>
  <c r="H3339" i="2"/>
  <c r="J3339" i="2" s="1"/>
  <c r="H3406" i="2"/>
  <c r="J3406" i="2" s="1"/>
  <c r="I3406" i="2"/>
  <c r="J3405" i="2"/>
  <c r="E3407" i="2"/>
  <c r="I3405" i="2"/>
  <c r="G3407" i="2"/>
  <c r="J3399" i="2"/>
  <c r="I3400" i="2"/>
  <c r="H3400" i="2"/>
  <c r="J3400" i="2" s="1"/>
  <c r="E3401" i="2"/>
  <c r="G3401" i="2"/>
  <c r="J3393" i="2"/>
  <c r="E3395" i="2"/>
  <c r="I3394" i="2"/>
  <c r="I3395" i="2" s="1"/>
  <c r="H3394" i="2"/>
  <c r="J3394" i="2" s="1"/>
  <c r="G3395" i="2"/>
  <c r="J3387" i="2"/>
  <c r="E3389" i="2"/>
  <c r="I3388" i="2"/>
  <c r="H3388" i="2"/>
  <c r="J3388" i="2" s="1"/>
  <c r="I3387" i="2"/>
  <c r="G3389" i="2"/>
  <c r="J3381" i="2"/>
  <c r="E3383" i="2"/>
  <c r="I3382" i="2"/>
  <c r="H3382" i="2"/>
  <c r="J3382" i="2" s="1"/>
  <c r="I3381" i="2"/>
  <c r="G3383" i="2"/>
  <c r="E3377" i="2"/>
  <c r="I3376" i="2"/>
  <c r="I3377" i="2" s="1"/>
  <c r="H3376" i="2"/>
  <c r="J3376" i="2" s="1"/>
  <c r="H3375" i="2"/>
  <c r="G3377" i="2"/>
  <c r="J3369" i="2"/>
  <c r="I3370" i="2"/>
  <c r="I3371" i="2" s="1"/>
  <c r="H3370" i="2"/>
  <c r="J3370" i="2" s="1"/>
  <c r="E3371" i="2"/>
  <c r="G3371" i="2"/>
  <c r="J3363" i="2"/>
  <c r="E3365" i="2"/>
  <c r="I3364" i="2"/>
  <c r="H3364" i="2"/>
  <c r="J3364" i="2" s="1"/>
  <c r="G3365" i="2"/>
  <c r="E3347" i="2"/>
  <c r="E3359" i="2"/>
  <c r="I3358" i="2"/>
  <c r="I3359" i="2" s="1"/>
  <c r="H3358" i="2"/>
  <c r="J3358" i="2" s="1"/>
  <c r="G3359" i="2"/>
  <c r="G3347" i="2"/>
  <c r="J3351" i="2"/>
  <c r="I3352" i="2"/>
  <c r="H3352" i="2"/>
  <c r="J3352" i="2" s="1"/>
  <c r="E3353" i="2"/>
  <c r="G3353" i="2"/>
  <c r="I3346" i="2"/>
  <c r="I3347" i="2" s="1"/>
  <c r="H3346" i="2"/>
  <c r="J3346" i="2" s="1"/>
  <c r="I3340" i="2"/>
  <c r="I3341" i="2" s="1"/>
  <c r="H3340" i="2"/>
  <c r="J3340" i="2" s="1"/>
  <c r="E3341" i="2"/>
  <c r="G3341" i="2"/>
  <c r="J3333" i="2"/>
  <c r="I3334" i="2"/>
  <c r="H3334" i="2"/>
  <c r="J3334" i="2" s="1"/>
  <c r="E3335" i="2"/>
  <c r="I3333" i="2"/>
  <c r="G3335" i="2"/>
  <c r="E3329" i="2"/>
  <c r="I3328" i="2"/>
  <c r="I3329" i="2" s="1"/>
  <c r="H3328" i="2"/>
  <c r="J3328" i="2" s="1"/>
  <c r="H3327" i="2"/>
  <c r="G3329" i="2"/>
  <c r="E3323" i="2"/>
  <c r="I3322" i="2"/>
  <c r="I3323" i="2" s="1"/>
  <c r="H3322" i="2"/>
  <c r="J3322" i="2" s="1"/>
  <c r="G3323" i="2"/>
  <c r="J4702" i="1"/>
  <c r="H3307" i="2"/>
  <c r="J3307" i="2" s="1"/>
  <c r="I3307" i="2"/>
  <c r="I3308" i="2" s="1"/>
  <c r="E3308" i="2"/>
  <c r="G3308" i="2"/>
  <c r="I3301" i="2"/>
  <c r="H3301" i="2"/>
  <c r="J3301" i="2" s="1"/>
  <c r="E3302" i="2"/>
  <c r="J3300" i="2"/>
  <c r="G3302" i="2"/>
  <c r="I3295" i="2"/>
  <c r="I3296" i="2" s="1"/>
  <c r="H3295" i="2"/>
  <c r="J3295" i="2" s="1"/>
  <c r="E3296" i="2"/>
  <c r="G3296" i="2"/>
  <c r="J3288" i="2"/>
  <c r="E3290" i="2"/>
  <c r="I3289" i="2"/>
  <c r="H3289" i="2"/>
  <c r="J3289" i="2" s="1"/>
  <c r="G3290" i="2"/>
  <c r="E3284" i="2"/>
  <c r="I3283" i="2"/>
  <c r="I3284" i="2" s="1"/>
  <c r="H3283" i="2"/>
  <c r="J3283" i="2" s="1"/>
  <c r="G3284" i="2"/>
  <c r="E3278" i="2"/>
  <c r="I3277" i="2"/>
  <c r="I3278" i="2" s="1"/>
  <c r="H3277" i="2"/>
  <c r="J3277" i="2" s="1"/>
  <c r="G3278" i="2"/>
  <c r="J3270" i="2"/>
  <c r="I3271" i="2"/>
  <c r="H3271" i="2"/>
  <c r="J3271" i="2" s="1"/>
  <c r="E3272" i="2"/>
  <c r="G3272" i="2"/>
  <c r="I3265" i="2"/>
  <c r="I3266" i="2" s="1"/>
  <c r="H3265" i="2"/>
  <c r="J3265" i="2" s="1"/>
  <c r="E3266" i="2"/>
  <c r="H3264" i="2"/>
  <c r="G3266" i="2"/>
  <c r="I3259" i="2"/>
  <c r="H3259" i="2"/>
  <c r="J3259" i="2" s="1"/>
  <c r="J3258" i="2"/>
  <c r="E3260" i="2"/>
  <c r="G3260" i="2"/>
  <c r="I3253" i="2"/>
  <c r="I3254" i="2" s="1"/>
  <c r="H3253" i="2"/>
  <c r="J3253" i="2" s="1"/>
  <c r="J3252" i="2"/>
  <c r="E3254" i="2"/>
  <c r="G3254" i="2"/>
  <c r="H3247" i="2"/>
  <c r="J3247" i="2" s="1"/>
  <c r="I3247" i="2"/>
  <c r="I3248" i="2" s="1"/>
  <c r="E3248" i="2"/>
  <c r="H3246" i="2"/>
  <c r="G3248" i="2"/>
  <c r="I3241" i="2"/>
  <c r="I3242" i="2" s="1"/>
  <c r="H3241" i="2"/>
  <c r="J3241" i="2" s="1"/>
  <c r="E3242" i="2"/>
  <c r="H3240" i="2"/>
  <c r="G3242" i="2"/>
  <c r="I3235" i="2"/>
  <c r="H3235" i="2"/>
  <c r="J3235" i="2" s="1"/>
  <c r="J3234" i="2"/>
  <c r="E3236" i="2"/>
  <c r="G3236" i="2"/>
  <c r="I3229" i="2"/>
  <c r="I3230" i="2" s="1"/>
  <c r="H3229" i="2"/>
  <c r="J3229" i="2" s="1"/>
  <c r="J3228" i="2"/>
  <c r="E3230" i="2"/>
  <c r="G3230" i="2"/>
  <c r="I3223" i="2"/>
  <c r="I3224" i="2" s="1"/>
  <c r="H3223" i="2"/>
  <c r="J3223" i="2" s="1"/>
  <c r="E3224" i="2"/>
  <c r="H3222" i="2"/>
  <c r="G3224" i="2"/>
  <c r="I2706" i="2"/>
  <c r="K4608" i="1"/>
  <c r="K4609" i="1"/>
  <c r="K4610" i="1"/>
  <c r="K4611" i="1"/>
  <c r="K4612" i="1"/>
  <c r="K4613" i="1"/>
  <c r="K4614" i="1"/>
  <c r="K4615" i="1"/>
  <c r="K4616" i="1"/>
  <c r="K4617" i="1"/>
  <c r="H3208" i="2"/>
  <c r="J3208" i="2" s="1"/>
  <c r="I3208" i="2"/>
  <c r="I3209" i="2" s="1"/>
  <c r="E3209" i="2"/>
  <c r="G3209" i="2"/>
  <c r="J3201" i="2"/>
  <c r="I3202" i="2"/>
  <c r="H3202" i="2"/>
  <c r="J3202" i="2" s="1"/>
  <c r="E3203" i="2"/>
  <c r="G3203" i="2"/>
  <c r="I3196" i="2"/>
  <c r="I3197" i="2" s="1"/>
  <c r="H3196" i="2"/>
  <c r="J3196" i="2" s="1"/>
  <c r="E3197" i="2"/>
  <c r="H3195" i="2"/>
  <c r="G3197" i="2"/>
  <c r="I3190" i="2"/>
  <c r="I3191" i="2" s="1"/>
  <c r="H3190" i="2"/>
  <c r="J3190" i="2" s="1"/>
  <c r="E3191" i="2"/>
  <c r="H3189" i="2"/>
  <c r="G3191" i="2"/>
  <c r="E3185" i="2"/>
  <c r="I3184" i="2"/>
  <c r="I3185" i="2" s="1"/>
  <c r="H3184" i="2"/>
  <c r="J3184" i="2" s="1"/>
  <c r="G3185" i="2"/>
  <c r="G3173" i="2"/>
  <c r="J3177" i="2"/>
  <c r="E3179" i="2"/>
  <c r="I3178" i="2"/>
  <c r="H3178" i="2"/>
  <c r="J3178" i="2" s="1"/>
  <c r="G3179" i="2"/>
  <c r="I3172" i="2"/>
  <c r="I3173" i="2" s="1"/>
  <c r="H3172" i="2"/>
  <c r="J3172" i="2" s="1"/>
  <c r="J3171" i="2"/>
  <c r="E3173" i="2"/>
  <c r="E3167" i="2"/>
  <c r="I3166" i="2"/>
  <c r="I3167" i="2" s="1"/>
  <c r="H3166" i="2"/>
  <c r="J3166" i="2" s="1"/>
  <c r="H3165" i="2"/>
  <c r="G3167" i="2"/>
  <c r="I3160" i="2"/>
  <c r="H3160" i="2"/>
  <c r="J3160" i="2" s="1"/>
  <c r="J3159" i="2"/>
  <c r="E3161" i="2"/>
  <c r="I3161" i="2"/>
  <c r="G3161" i="2"/>
  <c r="J3153" i="2"/>
  <c r="I3154" i="2"/>
  <c r="H3154" i="2"/>
  <c r="J3154" i="2" s="1"/>
  <c r="E3155" i="2"/>
  <c r="G3155" i="2"/>
  <c r="I3148" i="2"/>
  <c r="I3149" i="2" s="1"/>
  <c r="H3148" i="2"/>
  <c r="J3148" i="2" s="1"/>
  <c r="J3147" i="2"/>
  <c r="E3149" i="2"/>
  <c r="G3149" i="2"/>
  <c r="J3141" i="2"/>
  <c r="E3143" i="2"/>
  <c r="I3142" i="2"/>
  <c r="H3142" i="2"/>
  <c r="J3142" i="2" s="1"/>
  <c r="G3143" i="2"/>
  <c r="J3135" i="2"/>
  <c r="I3136" i="2"/>
  <c r="I3137" i="2" s="1"/>
  <c r="H3136" i="2"/>
  <c r="J3136" i="2" s="1"/>
  <c r="E3137" i="2"/>
  <c r="G3137" i="2"/>
  <c r="J3129" i="2"/>
  <c r="I3130" i="2"/>
  <c r="H3130" i="2"/>
  <c r="J3130" i="2" s="1"/>
  <c r="E3131" i="2"/>
  <c r="I3129" i="2"/>
  <c r="G3131" i="2"/>
  <c r="E3125" i="2"/>
  <c r="I3124" i="2"/>
  <c r="I3125" i="2" s="1"/>
  <c r="H3124" i="2"/>
  <c r="J3124" i="2" s="1"/>
  <c r="H3123" i="2"/>
  <c r="G3125" i="2"/>
  <c r="I3054" i="2"/>
  <c r="K4496" i="1"/>
  <c r="K4500" i="1"/>
  <c r="K4504" i="1"/>
  <c r="K4508" i="1"/>
  <c r="H3102" i="2"/>
  <c r="J3102" i="2" s="1"/>
  <c r="I3078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109" i="2"/>
  <c r="I3110" i="2" s="1"/>
  <c r="H3109" i="2"/>
  <c r="J3109" i="2" s="1"/>
  <c r="E3110" i="2"/>
  <c r="G3110" i="2"/>
  <c r="E3104" i="2"/>
  <c r="I3103" i="2"/>
  <c r="I3104" i="2" s="1"/>
  <c r="H3103" i="2"/>
  <c r="J3103" i="2" s="1"/>
  <c r="G3104" i="2"/>
  <c r="H3097" i="2"/>
  <c r="J3097" i="2" s="1"/>
  <c r="I3097" i="2"/>
  <c r="E3098" i="2"/>
  <c r="J3096" i="2"/>
  <c r="I3096" i="2"/>
  <c r="G3098" i="2"/>
  <c r="I3091" i="2"/>
  <c r="H3091" i="2"/>
  <c r="J3091" i="2" s="1"/>
  <c r="J3090" i="2"/>
  <c r="E3092" i="2"/>
  <c r="I3090" i="2"/>
  <c r="G3092" i="2"/>
  <c r="I3085" i="2"/>
  <c r="I3086" i="2" s="1"/>
  <c r="H3085" i="2"/>
  <c r="J3085" i="2" s="1"/>
  <c r="E3086" i="2"/>
  <c r="G3086" i="2"/>
  <c r="I3079" i="2"/>
  <c r="H3079" i="2"/>
  <c r="J3079" i="2" s="1"/>
  <c r="J3078" i="2"/>
  <c r="E3080" i="2"/>
  <c r="G3080" i="2"/>
  <c r="J3072" i="2"/>
  <c r="G3068" i="2"/>
  <c r="E3074" i="2"/>
  <c r="I3073" i="2"/>
  <c r="H3073" i="2"/>
  <c r="J3073" i="2" s="1"/>
  <c r="G3074" i="2"/>
  <c r="E3068" i="2"/>
  <c r="I3067" i="2"/>
  <c r="I3068" i="2" s="1"/>
  <c r="H3067" i="2"/>
  <c r="J3067" i="2" s="1"/>
  <c r="I3061" i="2"/>
  <c r="I3062" i="2" s="1"/>
  <c r="H3061" i="2"/>
  <c r="J3061" i="2" s="1"/>
  <c r="E3062" i="2"/>
  <c r="G3062" i="2"/>
  <c r="J3054" i="2"/>
  <c r="E3056" i="2"/>
  <c r="I3055" i="2"/>
  <c r="H3055" i="2"/>
  <c r="J3055" i="2" s="1"/>
  <c r="G3056" i="2"/>
  <c r="J3048" i="2"/>
  <c r="E3050" i="2"/>
  <c r="I3049" i="2"/>
  <c r="H3049" i="2"/>
  <c r="J3049" i="2" s="1"/>
  <c r="I3048" i="2"/>
  <c r="G3050" i="2"/>
  <c r="I3043" i="2"/>
  <c r="I3044" i="2" s="1"/>
  <c r="H3043" i="2"/>
  <c r="J3043" i="2" s="1"/>
  <c r="E3044" i="2"/>
  <c r="H3042" i="2"/>
  <c r="G3044" i="2"/>
  <c r="I3037" i="2"/>
  <c r="I3038" i="2" s="1"/>
  <c r="H3037" i="2"/>
  <c r="J3037" i="2" s="1"/>
  <c r="E3038" i="2"/>
  <c r="G3038" i="2"/>
  <c r="E3032" i="2"/>
  <c r="J3030" i="2"/>
  <c r="I3031" i="2"/>
  <c r="I3032" i="2" s="1"/>
  <c r="H3031" i="2"/>
  <c r="J3031" i="2" s="1"/>
  <c r="G3032" i="2"/>
  <c r="E3026" i="2"/>
  <c r="I3025" i="2"/>
  <c r="H3025" i="2"/>
  <c r="J3025" i="2" s="1"/>
  <c r="J3024" i="2"/>
  <c r="G3026" i="2"/>
  <c r="K4432" i="1"/>
  <c r="K4394" i="1"/>
  <c r="G3005" i="2"/>
  <c r="H3010" i="2"/>
  <c r="J3010" i="2" s="1"/>
  <c r="I3010" i="2"/>
  <c r="I3011" i="2" s="1"/>
  <c r="E3011" i="2"/>
  <c r="G3011" i="2"/>
  <c r="E3005" i="2"/>
  <c r="I3004" i="2"/>
  <c r="I3005" i="2" s="1"/>
  <c r="H3004" i="2"/>
  <c r="J3004" i="2" s="1"/>
  <c r="E2999" i="2"/>
  <c r="J2997" i="2"/>
  <c r="I2998" i="2"/>
  <c r="I2999" i="2" s="1"/>
  <c r="H2998" i="2"/>
  <c r="J2998" i="2" s="1"/>
  <c r="G2999" i="2"/>
  <c r="E2993" i="2"/>
  <c r="H2992" i="2"/>
  <c r="J2992" i="2" s="1"/>
  <c r="I2992" i="2"/>
  <c r="I2993" i="2" s="1"/>
  <c r="H2991" i="2"/>
  <c r="G2993" i="2"/>
  <c r="E2987" i="2"/>
  <c r="I2986" i="2"/>
  <c r="I2987" i="2" s="1"/>
  <c r="H2986" i="2"/>
  <c r="J2986" i="2" s="1"/>
  <c r="G2987" i="2"/>
  <c r="E2981" i="2"/>
  <c r="I2980" i="2"/>
  <c r="I2981" i="2" s="1"/>
  <c r="H2980" i="2"/>
  <c r="J2980" i="2" s="1"/>
  <c r="G2981" i="2"/>
  <c r="J2973" i="2"/>
  <c r="I2974" i="2"/>
  <c r="H2974" i="2"/>
  <c r="J2974" i="2" s="1"/>
  <c r="E2975" i="2"/>
  <c r="I2973" i="2"/>
  <c r="G2975" i="2"/>
  <c r="E2969" i="2"/>
  <c r="I2968" i="2"/>
  <c r="I2969" i="2" s="1"/>
  <c r="H2968" i="2"/>
  <c r="J2968" i="2" s="1"/>
  <c r="G2969" i="2"/>
  <c r="I2962" i="2"/>
  <c r="I2963" i="2" s="1"/>
  <c r="H2962" i="2"/>
  <c r="J2962" i="2" s="1"/>
  <c r="E2963" i="2"/>
  <c r="G2963" i="2"/>
  <c r="I2956" i="2"/>
  <c r="I2957" i="2" s="1"/>
  <c r="H2956" i="2"/>
  <c r="J2956" i="2" s="1"/>
  <c r="E2957" i="2"/>
  <c r="G2957" i="2"/>
  <c r="E2951" i="2"/>
  <c r="J2949" i="2"/>
  <c r="I2950" i="2"/>
  <c r="H2950" i="2"/>
  <c r="J2950" i="2" s="1"/>
  <c r="I2949" i="2"/>
  <c r="G2951" i="2"/>
  <c r="I2944" i="2"/>
  <c r="H2944" i="2"/>
  <c r="J2944" i="2" s="1"/>
  <c r="E2945" i="2"/>
  <c r="J2943" i="2"/>
  <c r="G2945" i="2"/>
  <c r="J2937" i="2"/>
  <c r="E2939" i="2"/>
  <c r="I2938" i="2"/>
  <c r="I2939" i="2" s="1"/>
  <c r="H2938" i="2"/>
  <c r="J2938" i="2" s="1"/>
  <c r="G2939" i="2"/>
  <c r="I2932" i="2"/>
  <c r="I2933" i="2" s="1"/>
  <c r="H2932" i="2"/>
  <c r="J2932" i="2" s="1"/>
  <c r="E2933" i="2"/>
  <c r="G2933" i="2"/>
  <c r="I2926" i="2"/>
  <c r="H2926" i="2"/>
  <c r="J2926" i="2" s="1"/>
  <c r="E2927" i="2"/>
  <c r="J2925" i="2"/>
  <c r="I2925" i="2"/>
  <c r="G2927" i="2"/>
  <c r="H2676" i="2"/>
  <c r="J2676" i="2" s="1"/>
  <c r="H2820" i="2"/>
  <c r="J2820" i="2" s="1"/>
  <c r="G2822" i="2"/>
  <c r="H2868" i="2"/>
  <c r="J2868" i="2" s="1"/>
  <c r="H2880" i="2"/>
  <c r="J2880" i="2" s="1"/>
  <c r="H2911" i="2"/>
  <c r="J2911" i="2" s="1"/>
  <c r="I2911" i="2"/>
  <c r="I2912" i="2" s="1"/>
  <c r="E2912" i="2"/>
  <c r="G2912" i="2"/>
  <c r="J2904" i="2"/>
  <c r="I2905" i="2"/>
  <c r="H2905" i="2"/>
  <c r="J2905" i="2" s="1"/>
  <c r="G2894" i="2"/>
  <c r="E2906" i="2"/>
  <c r="G2906" i="2"/>
  <c r="E2900" i="2"/>
  <c r="J2898" i="2"/>
  <c r="I2899" i="2"/>
  <c r="H2899" i="2"/>
  <c r="J2899" i="2" s="1"/>
  <c r="I2898" i="2"/>
  <c r="G2900" i="2"/>
  <c r="H2862" i="2"/>
  <c r="J2862" i="2" s="1"/>
  <c r="H2874" i="2"/>
  <c r="J2874" i="2" s="1"/>
  <c r="E2894" i="2"/>
  <c r="H2886" i="2"/>
  <c r="J2886" i="2" s="1"/>
  <c r="I2727" i="2"/>
  <c r="I2893" i="2"/>
  <c r="H2893" i="2"/>
  <c r="J2893" i="2" s="1"/>
  <c r="J2892" i="2"/>
  <c r="E2888" i="2"/>
  <c r="I2887" i="2"/>
  <c r="I2888" i="2" s="1"/>
  <c r="H2887" i="2"/>
  <c r="J2887" i="2" s="1"/>
  <c r="G2888" i="2"/>
  <c r="I2739" i="2"/>
  <c r="I2881" i="2"/>
  <c r="I2882" i="2" s="1"/>
  <c r="H2881" i="2"/>
  <c r="J2881" i="2" s="1"/>
  <c r="E2882" i="2"/>
  <c r="G2882" i="2"/>
  <c r="G2870" i="2"/>
  <c r="E2864" i="2"/>
  <c r="E2876" i="2"/>
  <c r="I2875" i="2"/>
  <c r="I2876" i="2" s="1"/>
  <c r="H2875" i="2"/>
  <c r="J2875" i="2" s="1"/>
  <c r="G2876" i="2"/>
  <c r="I2869" i="2"/>
  <c r="I2870" i="2" s="1"/>
  <c r="H2869" i="2"/>
  <c r="J2869" i="2" s="1"/>
  <c r="E2870" i="2"/>
  <c r="I2863" i="2"/>
  <c r="I2864" i="2" s="1"/>
  <c r="H2863" i="2"/>
  <c r="J2863" i="2" s="1"/>
  <c r="G2864" i="2"/>
  <c r="E2858" i="2"/>
  <c r="J2856" i="2"/>
  <c r="I2857" i="2"/>
  <c r="H2857" i="2"/>
  <c r="J2857" i="2" s="1"/>
  <c r="G2858" i="2"/>
  <c r="E2852" i="2"/>
  <c r="J2850" i="2"/>
  <c r="I2851" i="2"/>
  <c r="H2851" i="2"/>
  <c r="J2851" i="2" s="1"/>
  <c r="G2852" i="2"/>
  <c r="E2846" i="2"/>
  <c r="I2845" i="2"/>
  <c r="I2846" i="2" s="1"/>
  <c r="H2845" i="2"/>
  <c r="J2845" i="2" s="1"/>
  <c r="H2844" i="2"/>
  <c r="G2846" i="2"/>
  <c r="J2838" i="2"/>
  <c r="I2839" i="2"/>
  <c r="H2839" i="2"/>
  <c r="J2839" i="2" s="1"/>
  <c r="E2840" i="2"/>
  <c r="G2840" i="2"/>
  <c r="E2834" i="2"/>
  <c r="I2833" i="2"/>
  <c r="H2833" i="2"/>
  <c r="J2833" i="2" s="1"/>
  <c r="J2832" i="2"/>
  <c r="G2834" i="2"/>
  <c r="E2828" i="2"/>
  <c r="I2827" i="2"/>
  <c r="I2828" i="2" s="1"/>
  <c r="H2827" i="2"/>
  <c r="J2827" i="2" s="1"/>
  <c r="G2828" i="2"/>
  <c r="H2787" i="2"/>
  <c r="J2787" i="2" s="1"/>
  <c r="H2811" i="2"/>
  <c r="J2811" i="2" s="1"/>
  <c r="H2763" i="2"/>
  <c r="J2763" i="2" s="1"/>
  <c r="H2712" i="2"/>
  <c r="J2712" i="2" s="1"/>
  <c r="G2723" i="2"/>
  <c r="I2745" i="2"/>
  <c r="H2805" i="2"/>
  <c r="J2805" i="2" s="1"/>
  <c r="H2733" i="2"/>
  <c r="I2793" i="2"/>
  <c r="H2721" i="2"/>
  <c r="J2721" i="2" s="1"/>
  <c r="H2812" i="2"/>
  <c r="J2812" i="2" s="1"/>
  <c r="I2812" i="2"/>
  <c r="I2813" i="2" s="1"/>
  <c r="E2813" i="2"/>
  <c r="G2813" i="2"/>
  <c r="I2806" i="2"/>
  <c r="I2807" i="2" s="1"/>
  <c r="H2806" i="2"/>
  <c r="J2806" i="2" s="1"/>
  <c r="E2807" i="2"/>
  <c r="G2807" i="2"/>
  <c r="E2801" i="2"/>
  <c r="J2799" i="2"/>
  <c r="I2800" i="2"/>
  <c r="H2800" i="2"/>
  <c r="J2800" i="2" s="1"/>
  <c r="I2799" i="2"/>
  <c r="G2801" i="2"/>
  <c r="J2793" i="2"/>
  <c r="E2795" i="2"/>
  <c r="I2794" i="2"/>
  <c r="H2794" i="2"/>
  <c r="J2794" i="2" s="1"/>
  <c r="G2795" i="2"/>
  <c r="I2788" i="2"/>
  <c r="I2789" i="2" s="1"/>
  <c r="H2788" i="2"/>
  <c r="J2788" i="2" s="1"/>
  <c r="E2789" i="2"/>
  <c r="G2789" i="2"/>
  <c r="J2781" i="2"/>
  <c r="E2783" i="2"/>
  <c r="I2782" i="2"/>
  <c r="H2782" i="2"/>
  <c r="J2782" i="2" s="1"/>
  <c r="G2783" i="2"/>
  <c r="J2775" i="2"/>
  <c r="I2776" i="2"/>
  <c r="H2776" i="2"/>
  <c r="J2776" i="2" s="1"/>
  <c r="E2777" i="2"/>
  <c r="I2775" i="2"/>
  <c r="G2777" i="2"/>
  <c r="I2770" i="2"/>
  <c r="I2771" i="2" s="1"/>
  <c r="H2770" i="2"/>
  <c r="J2770" i="2" s="1"/>
  <c r="E2771" i="2"/>
  <c r="H2769" i="2"/>
  <c r="G2771" i="2"/>
  <c r="I2764" i="2"/>
  <c r="I2765" i="2" s="1"/>
  <c r="H2764" i="2"/>
  <c r="J2764" i="2" s="1"/>
  <c r="E2765" i="2"/>
  <c r="G2765" i="2"/>
  <c r="I2758" i="2"/>
  <c r="I2759" i="2" s="1"/>
  <c r="H2758" i="2"/>
  <c r="J2758" i="2" s="1"/>
  <c r="E2759" i="2"/>
  <c r="G2759" i="2"/>
  <c r="J2751" i="2"/>
  <c r="I2752" i="2"/>
  <c r="H2752" i="2"/>
  <c r="J2752" i="2" s="1"/>
  <c r="E2753" i="2"/>
  <c r="I2751" i="2"/>
  <c r="G2753" i="2"/>
  <c r="I2746" i="2"/>
  <c r="H2746" i="2"/>
  <c r="J2746" i="2" s="1"/>
  <c r="J2745" i="2"/>
  <c r="E2747" i="2"/>
  <c r="G2747" i="2"/>
  <c r="J2739" i="2"/>
  <c r="I2740" i="2"/>
  <c r="H2740" i="2"/>
  <c r="J2740" i="2" s="1"/>
  <c r="E2741" i="2"/>
  <c r="G2741" i="2"/>
  <c r="H2734" i="2"/>
  <c r="J2734" i="2" s="1"/>
  <c r="I2734" i="2"/>
  <c r="I2735" i="2" s="1"/>
  <c r="E2735" i="2"/>
  <c r="G2735" i="2"/>
  <c r="J2727" i="2"/>
  <c r="I2728" i="2"/>
  <c r="H2728" i="2"/>
  <c r="J2728" i="2" s="1"/>
  <c r="E2729" i="2"/>
  <c r="G2729" i="2"/>
  <c r="H2628" i="2"/>
  <c r="J2628" i="2" s="1"/>
  <c r="H2634" i="2"/>
  <c r="J2634" i="2" s="1"/>
  <c r="I2682" i="2"/>
  <c r="H2658" i="2"/>
  <c r="J2658" i="2" s="1"/>
  <c r="I2694" i="2"/>
  <c r="I2622" i="2"/>
  <c r="I2713" i="2"/>
  <c r="I2714" i="2" s="1"/>
  <c r="H2713" i="2"/>
  <c r="J2713" i="2" s="1"/>
  <c r="G2714" i="2"/>
  <c r="J2706" i="2"/>
  <c r="I2707" i="2"/>
  <c r="H2707" i="2"/>
  <c r="J2707" i="2" s="1"/>
  <c r="E2708" i="2"/>
  <c r="G2708" i="2"/>
  <c r="G2696" i="2"/>
  <c r="I2701" i="2"/>
  <c r="H2701" i="2"/>
  <c r="J2701" i="2" s="1"/>
  <c r="J2700" i="2"/>
  <c r="E2702" i="2"/>
  <c r="E2696" i="2"/>
  <c r="G2702" i="2"/>
  <c r="J2694" i="2"/>
  <c r="H2695" i="2"/>
  <c r="J2695" i="2" s="1"/>
  <c r="I2695" i="2"/>
  <c r="E2690" i="2"/>
  <c r="J2688" i="2"/>
  <c r="I2689" i="2"/>
  <c r="H2689" i="2"/>
  <c r="J2689" i="2" s="1"/>
  <c r="I2688" i="2"/>
  <c r="G2690" i="2"/>
  <c r="I2683" i="2"/>
  <c r="H2683" i="2"/>
  <c r="J2683" i="2" s="1"/>
  <c r="E2684" i="2"/>
  <c r="J2682" i="2"/>
  <c r="E2678" i="2"/>
  <c r="G2684" i="2"/>
  <c r="I2677" i="2"/>
  <c r="I2678" i="2" s="1"/>
  <c r="H2677" i="2"/>
  <c r="J2677" i="2" s="1"/>
  <c r="G2678" i="2"/>
  <c r="I2671" i="2"/>
  <c r="I2672" i="2" s="1"/>
  <c r="H2671" i="2"/>
  <c r="J2671" i="2" s="1"/>
  <c r="E2672" i="2"/>
  <c r="H2670" i="2"/>
  <c r="G2672" i="2"/>
  <c r="H2665" i="2"/>
  <c r="J2665" i="2" s="1"/>
  <c r="I2665" i="2"/>
  <c r="I2666" i="2" s="1"/>
  <c r="E2666" i="2"/>
  <c r="H2664" i="2"/>
  <c r="G2666" i="2"/>
  <c r="I2659" i="2"/>
  <c r="I2660" i="2" s="1"/>
  <c r="H2659" i="2"/>
  <c r="J2659" i="2" s="1"/>
  <c r="E2660" i="2"/>
  <c r="G2660" i="2"/>
  <c r="I2653" i="2"/>
  <c r="H2653" i="2"/>
  <c r="J2653" i="2" s="1"/>
  <c r="E2654" i="2"/>
  <c r="J2652" i="2"/>
  <c r="I2652" i="2"/>
  <c r="G2654" i="2"/>
  <c r="J2646" i="2"/>
  <c r="H2647" i="2"/>
  <c r="J2647" i="2" s="1"/>
  <c r="I2647" i="2"/>
  <c r="E2648" i="2"/>
  <c r="I2646" i="2"/>
  <c r="G2648" i="2"/>
  <c r="I2641" i="2"/>
  <c r="I2642" i="2" s="1"/>
  <c r="H2641" i="2"/>
  <c r="J2641" i="2" s="1"/>
  <c r="E2642" i="2"/>
  <c r="H2640" i="2"/>
  <c r="G2642" i="2"/>
  <c r="H2635" i="2"/>
  <c r="J2635" i="2" s="1"/>
  <c r="I2635" i="2"/>
  <c r="I2636" i="2" s="1"/>
  <c r="E2636" i="2"/>
  <c r="G2636" i="2"/>
  <c r="I2629" i="2"/>
  <c r="I2630" i="2" s="1"/>
  <c r="H2629" i="2"/>
  <c r="J2629" i="2" s="1"/>
  <c r="E2630" i="2"/>
  <c r="G2630" i="2"/>
  <c r="G2609" i="2"/>
  <c r="G2603" i="2"/>
  <c r="G2597" i="2"/>
  <c r="G2579" i="2"/>
  <c r="H2614" i="2"/>
  <c r="J2614" i="2" s="1"/>
  <c r="I2614" i="2"/>
  <c r="I2613" i="2"/>
  <c r="G2615" i="2"/>
  <c r="E2615" i="2"/>
  <c r="I2608" i="2"/>
  <c r="I2609" i="2" s="1"/>
  <c r="H2608" i="2"/>
  <c r="J2608" i="2" s="1"/>
  <c r="E2609" i="2"/>
  <c r="G2567" i="2"/>
  <c r="G2591" i="2"/>
  <c r="E2603" i="2"/>
  <c r="I2602" i="2"/>
  <c r="H2602" i="2"/>
  <c r="J2602" i="2" s="1"/>
  <c r="G2585" i="2"/>
  <c r="E2597" i="2"/>
  <c r="I2596" i="2"/>
  <c r="H2596" i="2"/>
  <c r="J2596" i="2" s="1"/>
  <c r="I2590" i="2"/>
  <c r="H2590" i="2"/>
  <c r="J2590" i="2" s="1"/>
  <c r="E2591" i="2"/>
  <c r="G2573" i="2"/>
  <c r="E2585" i="2"/>
  <c r="I2584" i="2"/>
  <c r="H2584" i="2"/>
  <c r="J2584" i="2" s="1"/>
  <c r="E2579" i="2"/>
  <c r="I2578" i="2"/>
  <c r="H2578" i="2"/>
  <c r="J2578" i="2" s="1"/>
  <c r="E2573" i="2"/>
  <c r="I2572" i="2"/>
  <c r="H2572" i="2"/>
  <c r="J2572" i="2" s="1"/>
  <c r="G2537" i="2"/>
  <c r="G2561" i="2"/>
  <c r="I2566" i="2"/>
  <c r="H2566" i="2"/>
  <c r="J2566" i="2" s="1"/>
  <c r="E2567" i="2"/>
  <c r="G2555" i="2"/>
  <c r="E2561" i="2"/>
  <c r="I2560" i="2"/>
  <c r="H2560" i="2"/>
  <c r="J2560" i="2" s="1"/>
  <c r="E2555" i="2"/>
  <c r="I2554" i="2"/>
  <c r="H2554" i="2"/>
  <c r="J2554" i="2" s="1"/>
  <c r="I2548" i="2"/>
  <c r="H2548" i="2"/>
  <c r="J2548" i="2" s="1"/>
  <c r="G2549" i="2"/>
  <c r="E2549" i="2"/>
  <c r="I2542" i="2"/>
  <c r="H2542" i="2"/>
  <c r="J2542" i="2" s="1"/>
  <c r="G2543" i="2"/>
  <c r="E2543" i="2"/>
  <c r="E2537" i="2"/>
  <c r="I2536" i="2"/>
  <c r="I2537" i="2" s="1"/>
  <c r="H2536" i="2"/>
  <c r="J2536" i="2" s="1"/>
  <c r="I2530" i="2"/>
  <c r="H2530" i="2"/>
  <c r="J2530" i="2" s="1"/>
  <c r="I2529" i="2"/>
  <c r="G2531" i="2"/>
  <c r="E2531" i="2"/>
  <c r="H2436" i="2"/>
  <c r="J2436" i="2" s="1"/>
  <c r="H2385" i="2"/>
  <c r="J2385" i="2" s="1"/>
  <c r="H2496" i="2"/>
  <c r="J2496" i="2" s="1"/>
  <c r="H2409" i="2"/>
  <c r="J2409" i="2" s="1"/>
  <c r="H2460" i="2"/>
  <c r="J2460" i="2" s="1"/>
  <c r="I2472" i="2"/>
  <c r="I2424" i="2"/>
  <c r="H2337" i="2"/>
  <c r="J2337" i="2" s="1"/>
  <c r="H2607" i="2"/>
  <c r="H2601" i="2"/>
  <c r="I2595" i="2"/>
  <c r="I2589" i="2"/>
  <c r="I2591" i="2" s="1"/>
  <c r="I2583" i="2"/>
  <c r="I2585" i="2" s="1"/>
  <c r="I2577" i="2"/>
  <c r="I2571" i="2"/>
  <c r="I2573" i="2" s="1"/>
  <c r="H2565" i="2"/>
  <c r="I2559" i="2"/>
  <c r="I2553" i="2"/>
  <c r="H2547" i="2"/>
  <c r="H2541" i="2"/>
  <c r="I2565" i="2"/>
  <c r="H2595" i="2"/>
  <c r="H2490" i="2"/>
  <c r="J2490" i="2" s="1"/>
  <c r="I2343" i="2"/>
  <c r="I2502" i="2"/>
  <c r="H2577" i="2"/>
  <c r="H2478" i="2"/>
  <c r="J2478" i="2" s="1"/>
  <c r="H2331" i="2"/>
  <c r="J2331" i="2" s="1"/>
  <c r="H2583" i="2"/>
  <c r="H2508" i="2"/>
  <c r="J2508" i="2" s="1"/>
  <c r="H2361" i="2"/>
  <c r="J2361" i="2" s="1"/>
  <c r="H2559" i="2"/>
  <c r="H2448" i="2"/>
  <c r="J2448" i="2" s="1"/>
  <c r="H2349" i="2"/>
  <c r="J2349" i="2" s="1"/>
  <c r="H2484" i="2"/>
  <c r="J2484" i="2" s="1"/>
  <c r="I2547" i="2"/>
  <c r="H2613" i="2"/>
  <c r="I2601" i="2"/>
  <c r="I2603" i="2" s="1"/>
  <c r="H2589" i="2"/>
  <c r="H2571" i="2"/>
  <c r="H2573" i="2" s="1"/>
  <c r="I2523" i="2"/>
  <c r="I2514" i="2"/>
  <c r="H2529" i="2"/>
  <c r="H2430" i="2"/>
  <c r="J2430" i="2" s="1"/>
  <c r="I2541" i="2"/>
  <c r="I2543" i="2" s="1"/>
  <c r="H2553" i="2"/>
  <c r="J2547" i="2"/>
  <c r="J2514" i="2"/>
  <c r="H2515" i="2"/>
  <c r="J2515" i="2" s="1"/>
  <c r="I2515" i="2"/>
  <c r="E2516" i="2"/>
  <c r="G2516" i="2"/>
  <c r="E2510" i="2"/>
  <c r="I2509" i="2"/>
  <c r="I2510" i="2" s="1"/>
  <c r="H2509" i="2"/>
  <c r="J2509" i="2" s="1"/>
  <c r="G2510" i="2"/>
  <c r="J2502" i="2"/>
  <c r="E2504" i="2"/>
  <c r="I2503" i="2"/>
  <c r="H2503" i="2"/>
  <c r="J2503" i="2" s="1"/>
  <c r="G2504" i="2"/>
  <c r="I2497" i="2"/>
  <c r="I2498" i="2" s="1"/>
  <c r="H2497" i="2"/>
  <c r="J2497" i="2" s="1"/>
  <c r="E2498" i="2"/>
  <c r="G2498" i="2"/>
  <c r="E2492" i="2"/>
  <c r="I2491" i="2"/>
  <c r="I2492" i="2" s="1"/>
  <c r="H2491" i="2"/>
  <c r="J2491" i="2" s="1"/>
  <c r="G2492" i="2"/>
  <c r="E2486" i="2"/>
  <c r="I2485" i="2"/>
  <c r="I2486" i="2" s="1"/>
  <c r="H2485" i="2"/>
  <c r="J2485" i="2" s="1"/>
  <c r="G2486" i="2"/>
  <c r="E2480" i="2"/>
  <c r="I2479" i="2"/>
  <c r="I2480" i="2" s="1"/>
  <c r="H2479" i="2"/>
  <c r="J2479" i="2" s="1"/>
  <c r="G2480" i="2"/>
  <c r="E2474" i="2"/>
  <c r="I2473" i="2"/>
  <c r="H2473" i="2"/>
  <c r="J2473" i="2" s="1"/>
  <c r="J2472" i="2"/>
  <c r="G2474" i="2"/>
  <c r="E2468" i="2"/>
  <c r="I2467" i="2"/>
  <c r="I2468" i="2" s="1"/>
  <c r="H2467" i="2"/>
  <c r="J2467" i="2" s="1"/>
  <c r="H2466" i="2"/>
  <c r="G2468" i="2"/>
  <c r="I2461" i="2"/>
  <c r="I2462" i="2" s="1"/>
  <c r="H2461" i="2"/>
  <c r="J2461" i="2" s="1"/>
  <c r="E2462" i="2"/>
  <c r="G2462" i="2"/>
  <c r="J2454" i="2"/>
  <c r="I2455" i="2"/>
  <c r="H2455" i="2"/>
  <c r="J2455" i="2" s="1"/>
  <c r="E2456" i="2"/>
  <c r="I2454" i="2"/>
  <c r="G2456" i="2"/>
  <c r="E2450" i="2"/>
  <c r="I2449" i="2"/>
  <c r="I2450" i="2" s="1"/>
  <c r="H2449" i="2"/>
  <c r="J2449" i="2" s="1"/>
  <c r="G2450" i="2"/>
  <c r="E2444" i="2"/>
  <c r="I2443" i="2"/>
  <c r="I2444" i="2" s="1"/>
  <c r="H2443" i="2"/>
  <c r="J2443" i="2" s="1"/>
  <c r="H2442" i="2"/>
  <c r="G2444" i="2"/>
  <c r="E2438" i="2"/>
  <c r="I2437" i="2"/>
  <c r="I2438" i="2" s="1"/>
  <c r="H2437" i="2"/>
  <c r="J2437" i="2" s="1"/>
  <c r="E2432" i="2"/>
  <c r="G2438" i="2"/>
  <c r="I2431" i="2"/>
  <c r="I2432" i="2" s="1"/>
  <c r="H2431" i="2"/>
  <c r="J2431" i="2" s="1"/>
  <c r="G2432" i="2"/>
  <c r="K3697" i="1"/>
  <c r="K3736" i="1"/>
  <c r="H2416" i="2"/>
  <c r="J2416" i="2" s="1"/>
  <c r="I2416" i="2"/>
  <c r="I2417" i="2" s="1"/>
  <c r="E2417" i="2"/>
  <c r="H2415" i="2"/>
  <c r="G2417" i="2"/>
  <c r="E2411" i="2"/>
  <c r="I2410" i="2"/>
  <c r="I2411" i="2" s="1"/>
  <c r="H2410" i="2"/>
  <c r="J2410" i="2" s="1"/>
  <c r="G2411" i="2"/>
  <c r="E2405" i="2"/>
  <c r="I2404" i="2"/>
  <c r="H2404" i="2"/>
  <c r="J2404" i="2" s="1"/>
  <c r="J2403" i="2"/>
  <c r="I2403" i="2"/>
  <c r="G2405" i="2"/>
  <c r="E2399" i="2"/>
  <c r="J2397" i="2"/>
  <c r="I2398" i="2"/>
  <c r="H2398" i="2"/>
  <c r="J2398" i="2" s="1"/>
  <c r="I2397" i="2"/>
  <c r="G2399" i="2"/>
  <c r="I2392" i="2"/>
  <c r="I2393" i="2" s="1"/>
  <c r="H2392" i="2"/>
  <c r="J2392" i="2" s="1"/>
  <c r="E2393" i="2"/>
  <c r="H2391" i="2"/>
  <c r="G2393" i="2"/>
  <c r="E2387" i="2"/>
  <c r="I2386" i="2"/>
  <c r="I2387" i="2" s="1"/>
  <c r="H2386" i="2"/>
  <c r="J2386" i="2" s="1"/>
  <c r="G2387" i="2"/>
  <c r="J2379" i="2"/>
  <c r="I2380" i="2"/>
  <c r="H2380" i="2"/>
  <c r="J2380" i="2" s="1"/>
  <c r="E2381" i="2"/>
  <c r="I2379" i="2"/>
  <c r="G2381" i="2"/>
  <c r="J2373" i="2"/>
  <c r="E2375" i="2"/>
  <c r="I2374" i="2"/>
  <c r="H2374" i="2"/>
  <c r="J2374" i="2" s="1"/>
  <c r="I2373" i="2"/>
  <c r="G2375" i="2"/>
  <c r="E2369" i="2"/>
  <c r="I2368" i="2"/>
  <c r="I2369" i="2" s="1"/>
  <c r="H2368" i="2"/>
  <c r="J2368" i="2" s="1"/>
  <c r="H2367" i="2"/>
  <c r="G2369" i="2"/>
  <c r="I2362" i="2"/>
  <c r="I2363" i="2" s="1"/>
  <c r="H2362" i="2"/>
  <c r="J2362" i="2" s="1"/>
  <c r="E2363" i="2"/>
  <c r="G2363" i="2"/>
  <c r="E2357" i="2"/>
  <c r="I2356" i="2"/>
  <c r="H2356" i="2"/>
  <c r="J2356" i="2" s="1"/>
  <c r="J2355" i="2"/>
  <c r="I2355" i="2"/>
  <c r="G2357" i="2"/>
  <c r="I2350" i="2"/>
  <c r="I2351" i="2" s="1"/>
  <c r="H2350" i="2"/>
  <c r="J2350" i="2" s="1"/>
  <c r="E2351" i="2"/>
  <c r="G2351" i="2"/>
  <c r="J2343" i="2"/>
  <c r="I2344" i="2"/>
  <c r="H2344" i="2"/>
  <c r="J2344" i="2" s="1"/>
  <c r="E2345" i="2"/>
  <c r="G2345" i="2"/>
  <c r="H2338" i="2"/>
  <c r="J2338" i="2" s="1"/>
  <c r="I2338" i="2"/>
  <c r="I2339" i="2" s="1"/>
  <c r="E2339" i="2"/>
  <c r="G2339" i="2"/>
  <c r="G2318" i="2"/>
  <c r="E2333" i="2"/>
  <c r="I2332" i="2"/>
  <c r="I2333" i="2" s="1"/>
  <c r="H2332" i="2"/>
  <c r="J2332" i="2" s="1"/>
  <c r="G2333" i="2"/>
  <c r="I2316" i="2"/>
  <c r="H2316" i="2"/>
  <c r="J2316" i="2" s="1"/>
  <c r="G2306" i="2"/>
  <c r="H2317" i="2"/>
  <c r="J2317" i="2" s="1"/>
  <c r="I2317" i="2"/>
  <c r="I2318" i="2" s="1"/>
  <c r="E2318" i="2"/>
  <c r="E2312" i="2"/>
  <c r="I2310" i="2"/>
  <c r="G2312" i="2"/>
  <c r="H2311" i="2"/>
  <c r="J2311" i="2" s="1"/>
  <c r="I2311" i="2"/>
  <c r="E2306" i="2"/>
  <c r="I2305" i="2"/>
  <c r="I2306" i="2" s="1"/>
  <c r="H2305" i="2"/>
  <c r="J2305" i="2" s="1"/>
  <c r="E2300" i="2"/>
  <c r="I2298" i="2"/>
  <c r="G2300" i="2"/>
  <c r="I2299" i="2"/>
  <c r="H2299" i="2"/>
  <c r="J2299" i="2" s="1"/>
  <c r="E2294" i="2"/>
  <c r="H2292" i="2"/>
  <c r="J2292" i="2" s="1"/>
  <c r="G2294" i="2"/>
  <c r="I2293" i="2"/>
  <c r="H2293" i="2"/>
  <c r="J2293" i="2" s="1"/>
  <c r="I2287" i="2"/>
  <c r="I2288" i="2" s="1"/>
  <c r="H2287" i="2"/>
  <c r="J2287" i="2" s="1"/>
  <c r="H2286" i="2"/>
  <c r="J2286" i="2" s="1"/>
  <c r="G2288" i="2"/>
  <c r="E2288" i="2"/>
  <c r="E2282" i="2"/>
  <c r="I2280" i="2"/>
  <c r="G2282" i="2"/>
  <c r="I2281" i="2"/>
  <c r="H2281" i="2"/>
  <c r="J2281" i="2" s="1"/>
  <c r="I2275" i="2"/>
  <c r="H2275" i="2"/>
  <c r="J2275" i="2" s="1"/>
  <c r="I2274" i="2"/>
  <c r="G2276" i="2"/>
  <c r="E2276" i="2"/>
  <c r="I2269" i="2"/>
  <c r="H2269" i="2"/>
  <c r="J2269" i="2" s="1"/>
  <c r="H2268" i="2"/>
  <c r="J2268" i="2" s="1"/>
  <c r="G2270" i="2"/>
  <c r="E2270" i="2"/>
  <c r="H2263" i="2"/>
  <c r="J2263" i="2" s="1"/>
  <c r="I2263" i="2"/>
  <c r="I2262" i="2"/>
  <c r="G2264" i="2"/>
  <c r="E2264" i="2"/>
  <c r="I2257" i="2"/>
  <c r="H2257" i="2"/>
  <c r="J2257" i="2" s="1"/>
  <c r="I2256" i="2"/>
  <c r="G2258" i="2"/>
  <c r="E2258" i="2"/>
  <c r="I2251" i="2"/>
  <c r="H2251" i="2"/>
  <c r="J2251" i="2" s="1"/>
  <c r="H2250" i="2"/>
  <c r="G2252" i="2"/>
  <c r="E2252" i="2"/>
  <c r="E2246" i="2"/>
  <c r="H2244" i="2"/>
  <c r="J2244" i="2" s="1"/>
  <c r="G2246" i="2"/>
  <c r="I2245" i="2"/>
  <c r="H2245" i="2"/>
  <c r="J2245" i="2" s="1"/>
  <c r="H2239" i="2"/>
  <c r="J2239" i="2" s="1"/>
  <c r="I2239" i="2"/>
  <c r="I2238" i="2"/>
  <c r="G2240" i="2"/>
  <c r="E2240" i="2"/>
  <c r="E2234" i="2"/>
  <c r="I2232" i="2"/>
  <c r="G2234" i="2"/>
  <c r="I2233" i="2"/>
  <c r="H2233" i="2"/>
  <c r="J2233" i="2" s="1"/>
  <c r="I2217" i="2"/>
  <c r="I1878" i="2"/>
  <c r="I2250" i="2"/>
  <c r="H2274" i="2"/>
  <c r="J2274" i="2" s="1"/>
  <c r="H2298" i="2"/>
  <c r="H2238" i="2"/>
  <c r="J2238" i="2" s="1"/>
  <c r="I2244" i="2"/>
  <c r="I2268" i="2"/>
  <c r="I2175" i="2"/>
  <c r="I2199" i="2"/>
  <c r="H1959" i="2"/>
  <c r="J1959" i="2" s="1"/>
  <c r="H2070" i="2"/>
  <c r="J2070" i="2" s="1"/>
  <c r="I2292" i="2"/>
  <c r="H2064" i="2"/>
  <c r="J2064" i="2" s="1"/>
  <c r="H2082" i="2"/>
  <c r="J2082" i="2" s="1"/>
  <c r="H2187" i="2"/>
  <c r="J2187" i="2" s="1"/>
  <c r="H2310" i="2"/>
  <c r="H2304" i="2"/>
  <c r="H2139" i="2"/>
  <c r="J2139" i="2" s="1"/>
  <c r="H2280" i="2"/>
  <c r="H2262" i="2"/>
  <c r="H2256" i="2"/>
  <c r="J2250" i="2"/>
  <c r="H2232" i="2"/>
  <c r="H2088" i="2"/>
  <c r="J2088" i="2" s="1"/>
  <c r="H2094" i="2"/>
  <c r="J2094" i="2" s="1"/>
  <c r="I2106" i="2"/>
  <c r="H2151" i="2"/>
  <c r="J2151" i="2" s="1"/>
  <c r="K3506" i="1"/>
  <c r="K3510" i="1"/>
  <c r="K3518" i="1"/>
  <c r="J2217" i="2"/>
  <c r="E2219" i="2"/>
  <c r="H2218" i="2"/>
  <c r="J2218" i="2" s="1"/>
  <c r="I2218" i="2"/>
  <c r="G2219" i="2"/>
  <c r="H2212" i="2"/>
  <c r="J2212" i="2" s="1"/>
  <c r="I2212" i="2"/>
  <c r="I2213" i="2" s="1"/>
  <c r="I2205" i="2"/>
  <c r="E2213" i="2"/>
  <c r="H2211" i="2"/>
  <c r="G2213" i="2"/>
  <c r="J2205" i="2"/>
  <c r="H2206" i="2"/>
  <c r="J2206" i="2" s="1"/>
  <c r="I2206" i="2"/>
  <c r="E2207" i="2"/>
  <c r="G2207" i="2"/>
  <c r="I1941" i="2"/>
  <c r="H1842" i="2"/>
  <c r="J1842" i="2" s="1"/>
  <c r="H2200" i="2"/>
  <c r="J2200" i="2" s="1"/>
  <c r="I2200" i="2"/>
  <c r="I1890" i="2"/>
  <c r="I1989" i="2"/>
  <c r="J2199" i="2"/>
  <c r="H2169" i="2"/>
  <c r="J2169" i="2" s="1"/>
  <c r="H2193" i="2"/>
  <c r="J2193" i="2" s="1"/>
  <c r="I2133" i="2"/>
  <c r="E2201" i="2"/>
  <c r="G2201" i="2"/>
  <c r="H2194" i="2"/>
  <c r="J2194" i="2" s="1"/>
  <c r="I2194" i="2"/>
  <c r="I2195" i="2" s="1"/>
  <c r="E2195" i="2"/>
  <c r="G2195" i="2"/>
  <c r="H2188" i="2"/>
  <c r="J2188" i="2" s="1"/>
  <c r="I2188" i="2"/>
  <c r="I2189" i="2" s="1"/>
  <c r="E2189" i="2"/>
  <c r="G2189" i="2"/>
  <c r="E2183" i="2"/>
  <c r="I2182" i="2"/>
  <c r="I2183" i="2" s="1"/>
  <c r="H2182" i="2"/>
  <c r="J2182" i="2" s="1"/>
  <c r="H2181" i="2"/>
  <c r="G2183" i="2"/>
  <c r="H2176" i="2"/>
  <c r="J2176" i="2" s="1"/>
  <c r="I2176" i="2"/>
  <c r="J2175" i="2"/>
  <c r="E2177" i="2"/>
  <c r="G2177" i="2"/>
  <c r="H2170" i="2"/>
  <c r="J2170" i="2" s="1"/>
  <c r="I2170" i="2"/>
  <c r="I2171" i="2" s="1"/>
  <c r="E2171" i="2"/>
  <c r="G2171" i="2"/>
  <c r="H2164" i="2"/>
  <c r="J2164" i="2" s="1"/>
  <c r="I2164" i="2"/>
  <c r="I2165" i="2" s="1"/>
  <c r="E2165" i="2"/>
  <c r="H2163" i="2"/>
  <c r="G2165" i="2"/>
  <c r="H2158" i="2"/>
  <c r="J2158" i="2" s="1"/>
  <c r="I2158" i="2"/>
  <c r="I2159" i="2" s="1"/>
  <c r="E2159" i="2"/>
  <c r="H2157" i="2"/>
  <c r="G2159" i="2"/>
  <c r="H2152" i="2"/>
  <c r="J2152" i="2" s="1"/>
  <c r="I2152" i="2"/>
  <c r="I2153" i="2" s="1"/>
  <c r="E2153" i="2"/>
  <c r="G2153" i="2"/>
  <c r="J2145" i="2"/>
  <c r="H2146" i="2"/>
  <c r="J2146" i="2" s="1"/>
  <c r="I2146" i="2"/>
  <c r="E2147" i="2"/>
  <c r="I2145" i="2"/>
  <c r="G2147" i="2"/>
  <c r="H2140" i="2"/>
  <c r="J2140" i="2" s="1"/>
  <c r="I2140" i="2"/>
  <c r="I2141" i="2" s="1"/>
  <c r="E2141" i="2"/>
  <c r="G2141" i="2"/>
  <c r="J2133" i="2"/>
  <c r="H2134" i="2"/>
  <c r="J2134" i="2" s="1"/>
  <c r="I2134" i="2"/>
  <c r="E2135" i="2"/>
  <c r="G2135" i="2"/>
  <c r="I2088" i="2"/>
  <c r="I2070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096" i="2"/>
  <c r="H2046" i="2"/>
  <c r="J2046" i="2" s="1"/>
  <c r="H2040" i="2"/>
  <c r="J2040" i="2" s="1"/>
  <c r="H2058" i="2"/>
  <c r="J2058" i="2" s="1"/>
  <c r="I2052" i="2"/>
  <c r="K3354" i="1"/>
  <c r="K3358" i="1"/>
  <c r="K3362" i="1"/>
  <c r="K3366" i="1"/>
  <c r="G2054" i="2"/>
  <c r="H2118" i="2"/>
  <c r="G2120" i="2"/>
  <c r="H2119" i="2"/>
  <c r="J2119" i="2" s="1"/>
  <c r="I2119" i="2"/>
  <c r="I2120" i="2" s="1"/>
  <c r="E2120" i="2"/>
  <c r="H2112" i="2"/>
  <c r="G2114" i="2"/>
  <c r="G2108" i="2"/>
  <c r="E2108" i="2"/>
  <c r="H2113" i="2"/>
  <c r="J2113" i="2" s="1"/>
  <c r="I2113" i="2"/>
  <c r="I2114" i="2" s="1"/>
  <c r="E2114" i="2"/>
  <c r="J2106" i="2"/>
  <c r="E2102" i="2"/>
  <c r="H2107" i="2"/>
  <c r="J2107" i="2" s="1"/>
  <c r="I2107" i="2"/>
  <c r="H2100" i="2"/>
  <c r="G2102" i="2"/>
  <c r="H2101" i="2"/>
  <c r="J2101" i="2" s="1"/>
  <c r="I2101" i="2"/>
  <c r="G2084" i="2"/>
  <c r="E2096" i="2"/>
  <c r="G2060" i="2"/>
  <c r="H2095" i="2"/>
  <c r="J2095" i="2" s="1"/>
  <c r="I2095" i="2"/>
  <c r="I2096" i="2" s="1"/>
  <c r="E2090" i="2"/>
  <c r="I2089" i="2"/>
  <c r="H2089" i="2"/>
  <c r="J2089" i="2" s="1"/>
  <c r="H2083" i="2"/>
  <c r="J2083" i="2" s="1"/>
  <c r="I2083" i="2"/>
  <c r="I2084" i="2" s="1"/>
  <c r="E2084" i="2"/>
  <c r="H2076" i="2"/>
  <c r="G2078" i="2"/>
  <c r="H2077" i="2"/>
  <c r="J2077" i="2" s="1"/>
  <c r="I2077" i="2"/>
  <c r="I2078" i="2" s="1"/>
  <c r="E2078" i="2"/>
  <c r="H2071" i="2"/>
  <c r="J2071" i="2" s="1"/>
  <c r="I2071" i="2"/>
  <c r="E2072" i="2"/>
  <c r="H2065" i="2"/>
  <c r="J2065" i="2" s="1"/>
  <c r="I2065" i="2"/>
  <c r="I2066" i="2" s="1"/>
  <c r="G2066" i="2"/>
  <c r="E2066" i="2"/>
  <c r="H2059" i="2"/>
  <c r="J2059" i="2" s="1"/>
  <c r="I2059" i="2"/>
  <c r="I2060" i="2" s="1"/>
  <c r="E2060" i="2"/>
  <c r="I2100" i="2"/>
  <c r="H2053" i="2"/>
  <c r="J2053" i="2" s="1"/>
  <c r="I2053" i="2"/>
  <c r="J2052" i="2"/>
  <c r="E2054" i="2"/>
  <c r="H2047" i="2"/>
  <c r="J2047" i="2" s="1"/>
  <c r="I2047" i="2"/>
  <c r="I2048" i="2" s="1"/>
  <c r="G2048" i="2"/>
  <c r="G2042" i="2"/>
  <c r="E2048" i="2"/>
  <c r="E2042" i="2"/>
  <c r="H2041" i="2"/>
  <c r="J2041" i="2" s="1"/>
  <c r="I2041" i="2"/>
  <c r="I2042" i="2" s="1"/>
  <c r="I2034" i="2"/>
  <c r="G2036" i="2"/>
  <c r="H2035" i="2"/>
  <c r="J2035" i="2" s="1"/>
  <c r="I2035" i="2"/>
  <c r="E2036" i="2"/>
  <c r="H2028" i="2"/>
  <c r="J2028" i="2" s="1"/>
  <c r="H1914" i="2"/>
  <c r="J1914" i="2" s="1"/>
  <c r="H2013" i="2"/>
  <c r="J2013" i="2" s="1"/>
  <c r="H1965" i="2"/>
  <c r="J1965" i="2" s="1"/>
  <c r="H1866" i="2"/>
  <c r="J1866" i="2" s="1"/>
  <c r="H2034" i="2"/>
  <c r="I1803" i="2"/>
  <c r="I1953" i="2"/>
  <c r="I2001" i="2"/>
  <c r="H1929" i="2"/>
  <c r="J1929" i="2" s="1"/>
  <c r="I1977" i="2"/>
  <c r="H1815" i="2"/>
  <c r="J1815" i="2" s="1"/>
  <c r="H2019" i="2"/>
  <c r="J2019" i="2" s="1"/>
  <c r="I1971" i="2"/>
  <c r="K3240" i="1"/>
  <c r="E2021" i="2"/>
  <c r="I2020" i="2"/>
  <c r="I2021" i="2" s="1"/>
  <c r="H2020" i="2"/>
  <c r="J2020" i="2" s="1"/>
  <c r="G2021" i="2"/>
  <c r="H1995" i="2"/>
  <c r="J1995" i="2" s="1"/>
  <c r="I1872" i="2"/>
  <c r="H1947" i="2"/>
  <c r="J1947" i="2" s="1"/>
  <c r="H2014" i="2"/>
  <c r="J2014" i="2" s="1"/>
  <c r="I2014" i="2"/>
  <c r="I2015" i="2" s="1"/>
  <c r="E2015" i="2"/>
  <c r="G2015" i="2"/>
  <c r="J2007" i="2"/>
  <c r="E2009" i="2"/>
  <c r="I2008" i="2"/>
  <c r="H2008" i="2"/>
  <c r="J2008" i="2" s="1"/>
  <c r="I2007" i="2"/>
  <c r="G2009" i="2"/>
  <c r="J2001" i="2"/>
  <c r="H2002" i="2"/>
  <c r="J2002" i="2" s="1"/>
  <c r="I2002" i="2"/>
  <c r="E2003" i="2"/>
  <c r="G2003" i="2"/>
  <c r="H1996" i="2"/>
  <c r="J1996" i="2" s="1"/>
  <c r="I1996" i="2"/>
  <c r="I1997" i="2" s="1"/>
  <c r="E1997" i="2"/>
  <c r="G1997" i="2"/>
  <c r="J1989" i="2"/>
  <c r="H1990" i="2"/>
  <c r="J1990" i="2" s="1"/>
  <c r="I1990" i="2"/>
  <c r="E1991" i="2"/>
  <c r="G1991" i="2"/>
  <c r="H1984" i="2"/>
  <c r="J1984" i="2" s="1"/>
  <c r="I1984" i="2"/>
  <c r="J1983" i="2"/>
  <c r="E1985" i="2"/>
  <c r="I1983" i="2"/>
  <c r="G1985" i="2"/>
  <c r="J1977" i="2"/>
  <c r="E1979" i="2"/>
  <c r="I1978" i="2"/>
  <c r="I1979" i="2" s="1"/>
  <c r="H1978" i="2"/>
  <c r="J1978" i="2" s="1"/>
  <c r="G1979" i="2"/>
  <c r="J1971" i="2"/>
  <c r="H1972" i="2"/>
  <c r="J1972" i="2" s="1"/>
  <c r="I1972" i="2"/>
  <c r="E1973" i="2"/>
  <c r="G1973" i="2"/>
  <c r="H1966" i="2"/>
  <c r="J1966" i="2" s="1"/>
  <c r="I1966" i="2"/>
  <c r="I1967" i="2" s="1"/>
  <c r="E1967" i="2"/>
  <c r="G1967" i="2"/>
  <c r="H1960" i="2"/>
  <c r="J1960" i="2" s="1"/>
  <c r="I1960" i="2"/>
  <c r="I1961" i="2" s="1"/>
  <c r="E1961" i="2"/>
  <c r="G1961" i="2"/>
  <c r="J1953" i="2"/>
  <c r="H1908" i="2"/>
  <c r="J1908" i="2" s="1"/>
  <c r="H1884" i="2"/>
  <c r="J1884" i="2" s="1"/>
  <c r="H1935" i="2"/>
  <c r="E1955" i="2"/>
  <c r="H1920" i="2"/>
  <c r="J1920" i="2" s="1"/>
  <c r="H1809" i="2"/>
  <c r="J1809" i="2" s="1"/>
  <c r="I1954" i="2"/>
  <c r="H1954" i="2"/>
  <c r="J1954" i="2" s="1"/>
  <c r="G1955" i="2"/>
  <c r="E1949" i="2"/>
  <c r="I1948" i="2"/>
  <c r="I1949" i="2" s="1"/>
  <c r="H1948" i="2"/>
  <c r="J1948" i="2" s="1"/>
  <c r="G1949" i="2"/>
  <c r="H1942" i="2"/>
  <c r="J1942" i="2" s="1"/>
  <c r="I1942" i="2"/>
  <c r="E1943" i="2"/>
  <c r="J1941" i="2"/>
  <c r="G1943" i="2"/>
  <c r="H1936" i="2"/>
  <c r="J1936" i="2" s="1"/>
  <c r="I1936" i="2"/>
  <c r="I1937" i="2" s="1"/>
  <c r="E1937" i="2"/>
  <c r="G1937" i="2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E1910" i="2"/>
  <c r="I1909" i="2"/>
  <c r="I1910" i="2" s="1"/>
  <c r="H1909" i="2"/>
  <c r="J1909" i="2" s="1"/>
  <c r="G1910" i="2"/>
  <c r="H1903" i="2"/>
  <c r="J1903" i="2" s="1"/>
  <c r="I1903" i="2"/>
  <c r="I1904" i="2" s="1"/>
  <c r="H1896" i="2"/>
  <c r="J1896" i="2" s="1"/>
  <c r="I1836" i="2"/>
  <c r="H1848" i="2"/>
  <c r="J1848" i="2" s="1"/>
  <c r="E1904" i="2"/>
  <c r="H1902" i="2"/>
  <c r="G1904" i="2"/>
  <c r="H1897" i="2"/>
  <c r="J1897" i="2" s="1"/>
  <c r="I1897" i="2"/>
  <c r="I1898" i="2" s="1"/>
  <c r="E1898" i="2"/>
  <c r="G1898" i="2"/>
  <c r="H1891" i="2"/>
  <c r="J1891" i="2" s="1"/>
  <c r="I1891" i="2"/>
  <c r="J1890" i="2"/>
  <c r="G1880" i="2"/>
  <c r="E1892" i="2"/>
  <c r="G1892" i="2"/>
  <c r="H1885" i="2"/>
  <c r="J1885" i="2" s="1"/>
  <c r="I1885" i="2"/>
  <c r="I1886" i="2" s="1"/>
  <c r="E1886" i="2"/>
  <c r="E1880" i="2"/>
  <c r="G1886" i="2"/>
  <c r="J1878" i="2"/>
  <c r="H1879" i="2"/>
  <c r="J1879" i="2" s="1"/>
  <c r="I1879" i="2"/>
  <c r="H1873" i="2"/>
  <c r="J1873" i="2" s="1"/>
  <c r="I1873" i="2"/>
  <c r="J1872" i="2"/>
  <c r="E1874" i="2"/>
  <c r="G1874" i="2"/>
  <c r="H1821" i="2"/>
  <c r="J1821" i="2" s="1"/>
  <c r="H1867" i="2"/>
  <c r="J1867" i="2" s="1"/>
  <c r="I1867" i="2"/>
  <c r="I1868" i="2" s="1"/>
  <c r="E1868" i="2"/>
  <c r="I1797" i="2"/>
  <c r="G1868" i="2"/>
  <c r="H1830" i="2"/>
  <c r="J1830" i="2" s="1"/>
  <c r="J1860" i="2"/>
  <c r="I1716" i="2"/>
  <c r="H1861" i="2"/>
  <c r="J1861" i="2" s="1"/>
  <c r="I1861" i="2"/>
  <c r="H1791" i="2"/>
  <c r="J1791" i="2" s="1"/>
  <c r="H1767" i="2"/>
  <c r="J1767" i="2" s="1"/>
  <c r="I1755" i="2"/>
  <c r="I1779" i="2"/>
  <c r="E1862" i="2"/>
  <c r="H1743" i="2"/>
  <c r="J1743" i="2" s="1"/>
  <c r="I1860" i="2"/>
  <c r="G1862" i="2"/>
  <c r="E1856" i="2"/>
  <c r="I1855" i="2"/>
  <c r="I1856" i="2" s="1"/>
  <c r="H1855" i="2"/>
  <c r="J1855" i="2" s="1"/>
  <c r="H1854" i="2"/>
  <c r="G1856" i="2"/>
  <c r="E1850" i="2"/>
  <c r="I1849" i="2"/>
  <c r="I1850" i="2" s="1"/>
  <c r="H1849" i="2"/>
  <c r="J1849" i="2" s="1"/>
  <c r="G1850" i="2"/>
  <c r="E1844" i="2"/>
  <c r="I1843" i="2"/>
  <c r="I1844" i="2" s="1"/>
  <c r="H1843" i="2"/>
  <c r="J1843" i="2" s="1"/>
  <c r="G1844" i="2"/>
  <c r="H1837" i="2"/>
  <c r="J1837" i="2" s="1"/>
  <c r="I1837" i="2"/>
  <c r="J1836" i="2"/>
  <c r="E1838" i="2"/>
  <c r="G1838" i="2"/>
  <c r="H1822" i="2"/>
  <c r="J1822" i="2" s="1"/>
  <c r="I1822" i="2"/>
  <c r="I1823" i="2" s="1"/>
  <c r="E1823" i="2"/>
  <c r="G1823" i="2"/>
  <c r="H1816" i="2"/>
  <c r="J1816" i="2" s="1"/>
  <c r="I1816" i="2"/>
  <c r="I1817" i="2" s="1"/>
  <c r="E1817" i="2"/>
  <c r="G1817" i="2"/>
  <c r="H1810" i="2"/>
  <c r="J1810" i="2" s="1"/>
  <c r="I1810" i="2"/>
  <c r="I1811" i="2" s="1"/>
  <c r="E1811" i="2"/>
  <c r="E1805" i="2"/>
  <c r="G1811" i="2"/>
  <c r="H1804" i="2"/>
  <c r="J1804" i="2" s="1"/>
  <c r="I1804" i="2"/>
  <c r="J1803" i="2"/>
  <c r="G1805" i="2"/>
  <c r="H1798" i="2"/>
  <c r="J1798" i="2" s="1"/>
  <c r="I1798" i="2"/>
  <c r="E1799" i="2"/>
  <c r="J1797" i="2"/>
  <c r="G1799" i="2"/>
  <c r="H1792" i="2"/>
  <c r="J1792" i="2" s="1"/>
  <c r="I1792" i="2"/>
  <c r="I1793" i="2" s="1"/>
  <c r="H1773" i="2"/>
  <c r="J1773" i="2" s="1"/>
  <c r="I1686" i="2"/>
  <c r="E1793" i="2"/>
  <c r="G1793" i="2"/>
  <c r="J1785" i="2"/>
  <c r="H1786" i="2"/>
  <c r="J1786" i="2" s="1"/>
  <c r="I1786" i="2"/>
  <c r="E1787" i="2"/>
  <c r="I1785" i="2"/>
  <c r="G1787" i="2"/>
  <c r="H1623" i="2"/>
  <c r="J1623" i="2" s="1"/>
  <c r="I1638" i="2"/>
  <c r="H1780" i="2"/>
  <c r="J1780" i="2" s="1"/>
  <c r="I1780" i="2"/>
  <c r="J1779" i="2"/>
  <c r="H1749" i="2"/>
  <c r="J1749" i="2" s="1"/>
  <c r="E1781" i="2"/>
  <c r="I1698" i="2"/>
  <c r="G1781" i="2"/>
  <c r="H1774" i="2"/>
  <c r="J1774" i="2" s="1"/>
  <c r="I1774" i="2"/>
  <c r="I1775" i="2" s="1"/>
  <c r="E1775" i="2"/>
  <c r="G1775" i="2"/>
  <c r="H1575" i="2"/>
  <c r="J1575" i="2" s="1"/>
  <c r="H1768" i="2"/>
  <c r="J1768" i="2" s="1"/>
  <c r="I1768" i="2"/>
  <c r="I1769" i="2" s="1"/>
  <c r="H1722" i="2"/>
  <c r="J1722" i="2" s="1"/>
  <c r="I1563" i="2"/>
  <c r="H1761" i="2"/>
  <c r="J1761" i="2" s="1"/>
  <c r="H1674" i="2"/>
  <c r="J1674" i="2" s="1"/>
  <c r="E1769" i="2"/>
  <c r="G1769" i="2"/>
  <c r="E1763" i="2"/>
  <c r="I1762" i="2"/>
  <c r="I1763" i="2" s="1"/>
  <c r="H1762" i="2"/>
  <c r="J1762" i="2" s="1"/>
  <c r="G1763" i="2"/>
  <c r="J1755" i="2"/>
  <c r="I1756" i="2"/>
  <c r="H1756" i="2"/>
  <c r="J1756" i="2" s="1"/>
  <c r="E1757" i="2"/>
  <c r="G1757" i="2"/>
  <c r="H1750" i="2"/>
  <c r="J1750" i="2" s="1"/>
  <c r="I1750" i="2"/>
  <c r="I1751" i="2" s="1"/>
  <c r="H1731" i="2"/>
  <c r="J1731" i="2" s="1"/>
  <c r="E1751" i="2"/>
  <c r="G1733" i="2"/>
  <c r="G1751" i="2"/>
  <c r="H1744" i="2"/>
  <c r="J1744" i="2" s="1"/>
  <c r="I1744" i="2"/>
  <c r="I1745" i="2" s="1"/>
  <c r="E1745" i="2"/>
  <c r="E1739" i="2"/>
  <c r="G1745" i="2"/>
  <c r="H1738" i="2"/>
  <c r="J1738" i="2" s="1"/>
  <c r="I1738" i="2"/>
  <c r="J1737" i="2"/>
  <c r="I1737" i="2"/>
  <c r="G1739" i="2"/>
  <c r="J2878" i="1"/>
  <c r="G1724" i="2"/>
  <c r="H1723" i="2"/>
  <c r="J1723" i="2" s="1"/>
  <c r="I1723" i="2"/>
  <c r="I1724" i="2" s="1"/>
  <c r="E1724" i="2"/>
  <c r="J1716" i="2"/>
  <c r="H1717" i="2"/>
  <c r="J1717" i="2" s="1"/>
  <c r="I1717" i="2"/>
  <c r="E1718" i="2"/>
  <c r="G1718" i="2"/>
  <c r="H1711" i="2"/>
  <c r="J1711" i="2" s="1"/>
  <c r="I1711" i="2"/>
  <c r="H1680" i="2"/>
  <c r="J1680" i="2" s="1"/>
  <c r="E1712" i="2"/>
  <c r="J1710" i="2"/>
  <c r="J1712" i="2" s="1"/>
  <c r="I1710" i="2"/>
  <c r="G1712" i="2"/>
  <c r="E1706" i="2"/>
  <c r="I1705" i="2"/>
  <c r="I1706" i="2" s="1"/>
  <c r="H1705" i="2"/>
  <c r="J1705" i="2" s="1"/>
  <c r="H1704" i="2"/>
  <c r="G1706" i="2"/>
  <c r="J1698" i="2"/>
  <c r="H1699" i="2"/>
  <c r="J1699" i="2" s="1"/>
  <c r="I1699" i="2"/>
  <c r="E1700" i="2"/>
  <c r="G1700" i="2"/>
  <c r="H1693" i="2"/>
  <c r="J1693" i="2" s="1"/>
  <c r="I1693" i="2"/>
  <c r="I1694" i="2" s="1"/>
  <c r="E1694" i="2"/>
  <c r="H1692" i="2"/>
  <c r="G1694" i="2"/>
  <c r="H1668" i="2"/>
  <c r="J1668" i="2" s="1"/>
  <c r="H1687" i="2"/>
  <c r="J1687" i="2" s="1"/>
  <c r="I1687" i="2"/>
  <c r="E1688" i="2"/>
  <c r="J1686" i="2"/>
  <c r="G1688" i="2"/>
  <c r="H1681" i="2"/>
  <c r="J1681" i="2" s="1"/>
  <c r="I1681" i="2"/>
  <c r="I1682" i="2" s="1"/>
  <c r="E1682" i="2"/>
  <c r="G1682" i="2"/>
  <c r="I1632" i="2"/>
  <c r="H1675" i="2"/>
  <c r="J1675" i="2" s="1"/>
  <c r="I1675" i="2"/>
  <c r="I1676" i="2" s="1"/>
  <c r="E1676" i="2"/>
  <c r="G1676" i="2"/>
  <c r="H1669" i="2"/>
  <c r="J1669" i="2" s="1"/>
  <c r="I1669" i="2"/>
  <c r="I1670" i="2" s="1"/>
  <c r="E1670" i="2"/>
  <c r="G1670" i="2"/>
  <c r="H1663" i="2"/>
  <c r="J1663" i="2" s="1"/>
  <c r="I1663" i="2"/>
  <c r="I1664" i="2" s="1"/>
  <c r="H1656" i="2"/>
  <c r="J1656" i="2" s="1"/>
  <c r="E1664" i="2"/>
  <c r="H1605" i="2"/>
  <c r="J1605" i="2" s="1"/>
  <c r="H1662" i="2"/>
  <c r="G1664" i="2"/>
  <c r="E1658" i="2"/>
  <c r="I1657" i="2"/>
  <c r="I1658" i="2" s="1"/>
  <c r="H1657" i="2"/>
  <c r="J1657" i="2" s="1"/>
  <c r="G1658" i="2"/>
  <c r="H1651" i="2"/>
  <c r="J1651" i="2" s="1"/>
  <c r="I1651" i="2"/>
  <c r="J1650" i="2"/>
  <c r="E1652" i="2"/>
  <c r="I1650" i="2"/>
  <c r="G1652" i="2"/>
  <c r="J1644" i="2"/>
  <c r="H1645" i="2"/>
  <c r="J1645" i="2" s="1"/>
  <c r="I1645" i="2"/>
  <c r="E1640" i="2"/>
  <c r="E1646" i="2"/>
  <c r="I1644" i="2"/>
  <c r="G1646" i="2"/>
  <c r="J1638" i="2"/>
  <c r="H1458" i="2"/>
  <c r="J1458" i="2" s="1"/>
  <c r="I1639" i="2"/>
  <c r="H1639" i="2"/>
  <c r="J1639" i="2" s="1"/>
  <c r="G1640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1625" i="2"/>
  <c r="H1624" i="2"/>
  <c r="J1624" i="2" s="1"/>
  <c r="I1624" i="2"/>
  <c r="I1625" i="2" s="1"/>
  <c r="E1625" i="2"/>
  <c r="H1618" i="2"/>
  <c r="J1618" i="2" s="1"/>
  <c r="I1618" i="2"/>
  <c r="I1619" i="2" s="1"/>
  <c r="E1619" i="2"/>
  <c r="H1617" i="2"/>
  <c r="G1619" i="2"/>
  <c r="H1612" i="2"/>
  <c r="J1612" i="2" s="1"/>
  <c r="I1612" i="2"/>
  <c r="I1613" i="2" s="1"/>
  <c r="E1613" i="2"/>
  <c r="H1611" i="2"/>
  <c r="G1613" i="2"/>
  <c r="H1425" i="2"/>
  <c r="J1425" i="2" s="1"/>
  <c r="H1606" i="2"/>
  <c r="J1606" i="2" s="1"/>
  <c r="I1606" i="2"/>
  <c r="I1607" i="2" s="1"/>
  <c r="E1589" i="2"/>
  <c r="E1607" i="2"/>
  <c r="G1607" i="2"/>
  <c r="I1600" i="2"/>
  <c r="H1600" i="2"/>
  <c r="J1600" i="2" s="1"/>
  <c r="E1601" i="2"/>
  <c r="J1599" i="2"/>
  <c r="I1599" i="2"/>
  <c r="G1601" i="2"/>
  <c r="E1595" i="2"/>
  <c r="J1593" i="2"/>
  <c r="I1594" i="2"/>
  <c r="H1594" i="2"/>
  <c r="J1594" i="2" s="1"/>
  <c r="I1593" i="2"/>
  <c r="G1595" i="2"/>
  <c r="H1581" i="2"/>
  <c r="J1581" i="2" s="1"/>
  <c r="I1569" i="2"/>
  <c r="H1588" i="2"/>
  <c r="J1588" i="2" s="1"/>
  <c r="I1588" i="2"/>
  <c r="I1589" i="2" s="1"/>
  <c r="H1557" i="2"/>
  <c r="J1557" i="2" s="1"/>
  <c r="H1587" i="2"/>
  <c r="G1589" i="2"/>
  <c r="H1582" i="2"/>
  <c r="J1582" i="2" s="1"/>
  <c r="I1582" i="2"/>
  <c r="I1583" i="2" s="1"/>
  <c r="E1583" i="2"/>
  <c r="G1583" i="2"/>
  <c r="H1576" i="2"/>
  <c r="J1576" i="2" s="1"/>
  <c r="I1576" i="2"/>
  <c r="I1577" i="2" s="1"/>
  <c r="H1533" i="2"/>
  <c r="J1533" i="2" s="1"/>
  <c r="H1506" i="2"/>
  <c r="J1506" i="2" s="1"/>
  <c r="E1577" i="2"/>
  <c r="G1577" i="2"/>
  <c r="J1569" i="2"/>
  <c r="H1570" i="2"/>
  <c r="J1570" i="2" s="1"/>
  <c r="I1570" i="2"/>
  <c r="E1571" i="2"/>
  <c r="G1571" i="2"/>
  <c r="J1563" i="2"/>
  <c r="H1564" i="2"/>
  <c r="J1564" i="2" s="1"/>
  <c r="I1564" i="2"/>
  <c r="E1565" i="2"/>
  <c r="G1565" i="2"/>
  <c r="H1558" i="2"/>
  <c r="J1558" i="2" s="1"/>
  <c r="I1558" i="2"/>
  <c r="I1559" i="2" s="1"/>
  <c r="E1559" i="2"/>
  <c r="G1559" i="2"/>
  <c r="J1551" i="2"/>
  <c r="E1553" i="2"/>
  <c r="I1552" i="2"/>
  <c r="H1552" i="2"/>
  <c r="J1552" i="2" s="1"/>
  <c r="I1551" i="2"/>
  <c r="G1553" i="2"/>
  <c r="E1547" i="2"/>
  <c r="I1546" i="2"/>
  <c r="I1547" i="2" s="1"/>
  <c r="H1546" i="2"/>
  <c r="J1546" i="2" s="1"/>
  <c r="H1545" i="2"/>
  <c r="G1547" i="2"/>
  <c r="H1540" i="2"/>
  <c r="J1540" i="2" s="1"/>
  <c r="I1540" i="2"/>
  <c r="I1541" i="2" s="1"/>
  <c r="E1541" i="2"/>
  <c r="H1539" i="2"/>
  <c r="G1541" i="2"/>
  <c r="H1407" i="2"/>
  <c r="J1407" i="2" s="1"/>
  <c r="I1395" i="2"/>
  <c r="K2711" i="1"/>
  <c r="K2677" i="1"/>
  <c r="K2681" i="1"/>
  <c r="J1524" i="2"/>
  <c r="H1525" i="2"/>
  <c r="J1525" i="2" s="1"/>
  <c r="I1525" i="2"/>
  <c r="E1526" i="2"/>
  <c r="I1524" i="2"/>
  <c r="G1526" i="2"/>
  <c r="H1519" i="2"/>
  <c r="J1519" i="2" s="1"/>
  <c r="I1519" i="2"/>
  <c r="I1520" i="2" s="1"/>
  <c r="E1520" i="2"/>
  <c r="H1518" i="2"/>
  <c r="G1520" i="2"/>
  <c r="G1508" i="2"/>
  <c r="H1513" i="2"/>
  <c r="J1513" i="2" s="1"/>
  <c r="I1513" i="2"/>
  <c r="I1514" i="2" s="1"/>
  <c r="E1514" i="2"/>
  <c r="H1512" i="2"/>
  <c r="G1514" i="2"/>
  <c r="H1507" i="2"/>
  <c r="J1507" i="2" s="1"/>
  <c r="I1507" i="2"/>
  <c r="I1508" i="2" s="1"/>
  <c r="E1508" i="2"/>
  <c r="H1482" i="2"/>
  <c r="J1482" i="2" s="1"/>
  <c r="H1501" i="2"/>
  <c r="J1501" i="2" s="1"/>
  <c r="I1501" i="2"/>
  <c r="J1500" i="2"/>
  <c r="E1436" i="2"/>
  <c r="E1502" i="2"/>
  <c r="I1500" i="2"/>
  <c r="G1502" i="2"/>
  <c r="J1494" i="2"/>
  <c r="H1495" i="2"/>
  <c r="J1495" i="2" s="1"/>
  <c r="I1495" i="2"/>
  <c r="E1496" i="2"/>
  <c r="I1494" i="2"/>
  <c r="G1496" i="2"/>
  <c r="E1490" i="2"/>
  <c r="I1489" i="2"/>
  <c r="I1490" i="2" s="1"/>
  <c r="H1489" i="2"/>
  <c r="J1489" i="2" s="1"/>
  <c r="H1488" i="2"/>
  <c r="G1490" i="2"/>
  <c r="H1452" i="2"/>
  <c r="J1452" i="2" s="1"/>
  <c r="H1483" i="2"/>
  <c r="J1483" i="2" s="1"/>
  <c r="I1483" i="2"/>
  <c r="I1484" i="2" s="1"/>
  <c r="I1464" i="2"/>
  <c r="H1476" i="2"/>
  <c r="J1476" i="2" s="1"/>
  <c r="E1484" i="2"/>
  <c r="G1484" i="2"/>
  <c r="H1477" i="2"/>
  <c r="J1477" i="2" s="1"/>
  <c r="I1477" i="2"/>
  <c r="I1478" i="2" s="1"/>
  <c r="E1478" i="2"/>
  <c r="G1478" i="2"/>
  <c r="H1471" i="2"/>
  <c r="J1471" i="2" s="1"/>
  <c r="I1471" i="2"/>
  <c r="I1472" i="2" s="1"/>
  <c r="E1472" i="2"/>
  <c r="H1470" i="2"/>
  <c r="G1472" i="2"/>
  <c r="J1464" i="2"/>
  <c r="H1465" i="2"/>
  <c r="J1465" i="2" s="1"/>
  <c r="I1465" i="2"/>
  <c r="E1466" i="2"/>
  <c r="G1466" i="2"/>
  <c r="H1459" i="2"/>
  <c r="J1459" i="2" s="1"/>
  <c r="I1459" i="2"/>
  <c r="I1460" i="2" s="1"/>
  <c r="E1460" i="2"/>
  <c r="G1460" i="2"/>
  <c r="H1453" i="2"/>
  <c r="J1453" i="2" s="1"/>
  <c r="I1453" i="2"/>
  <c r="I1454" i="2" s="1"/>
  <c r="E1454" i="2"/>
  <c r="G1454" i="2"/>
  <c r="E1448" i="2"/>
  <c r="I1447" i="2"/>
  <c r="I1448" i="2" s="1"/>
  <c r="H1447" i="2"/>
  <c r="J1447" i="2" s="1"/>
  <c r="H1446" i="2"/>
  <c r="G1448" i="2"/>
  <c r="H1441" i="2"/>
  <c r="J1441" i="2" s="1"/>
  <c r="I1441" i="2"/>
  <c r="I1442" i="2" s="1"/>
  <c r="E1442" i="2"/>
  <c r="H1440" i="2"/>
  <c r="G1442" i="2"/>
  <c r="H1435" i="2"/>
  <c r="J1435" i="2" s="1"/>
  <c r="I1435" i="2"/>
  <c r="I1383" i="2"/>
  <c r="H1341" i="2"/>
  <c r="J1341" i="2" s="1"/>
  <c r="H1371" i="2"/>
  <c r="J1371" i="2" s="1"/>
  <c r="H1419" i="2"/>
  <c r="J1419" i="2" s="1"/>
  <c r="H1426" i="2"/>
  <c r="J1426" i="2" s="1"/>
  <c r="I1426" i="2"/>
  <c r="I1427" i="2" s="1"/>
  <c r="E1427" i="2"/>
  <c r="G1427" i="2"/>
  <c r="E1421" i="2"/>
  <c r="H1420" i="2"/>
  <c r="J1420" i="2" s="1"/>
  <c r="I1420" i="2"/>
  <c r="I1421" i="2" s="1"/>
  <c r="G1421" i="2"/>
  <c r="H1414" i="2"/>
  <c r="J1414" i="2" s="1"/>
  <c r="I1414" i="2"/>
  <c r="I1415" i="2" s="1"/>
  <c r="E1415" i="2"/>
  <c r="H1413" i="2"/>
  <c r="G1415" i="2"/>
  <c r="H1377" i="2"/>
  <c r="J1377" i="2" s="1"/>
  <c r="H1353" i="2"/>
  <c r="J1353" i="2" s="1"/>
  <c r="H1401" i="2"/>
  <c r="J1401" i="2" s="1"/>
  <c r="H1320" i="2"/>
  <c r="J1320" i="2" s="1"/>
  <c r="H1408" i="2"/>
  <c r="J1408" i="2" s="1"/>
  <c r="I1408" i="2"/>
  <c r="I1409" i="2" s="1"/>
  <c r="E1409" i="2"/>
  <c r="G1409" i="2"/>
  <c r="H1402" i="2"/>
  <c r="J1402" i="2" s="1"/>
  <c r="I1402" i="2"/>
  <c r="I1403" i="2" s="1"/>
  <c r="E1403" i="2"/>
  <c r="G1403" i="2"/>
  <c r="H1396" i="2"/>
  <c r="J1396" i="2" s="1"/>
  <c r="I1396" i="2"/>
  <c r="E1397" i="2"/>
  <c r="J1395" i="2"/>
  <c r="G1397" i="2"/>
  <c r="H1390" i="2"/>
  <c r="J1390" i="2" s="1"/>
  <c r="I1390" i="2"/>
  <c r="I1391" i="2" s="1"/>
  <c r="E1391" i="2"/>
  <c r="H1389" i="2"/>
  <c r="G1391" i="2"/>
  <c r="H1384" i="2"/>
  <c r="J1384" i="2" s="1"/>
  <c r="I1384" i="2"/>
  <c r="J1383" i="2"/>
  <c r="E1385" i="2"/>
  <c r="G1385" i="2"/>
  <c r="E1379" i="2"/>
  <c r="I1378" i="2"/>
  <c r="I1379" i="2" s="1"/>
  <c r="H1378" i="2"/>
  <c r="J1378" i="2" s="1"/>
  <c r="G1379" i="2"/>
  <c r="H1372" i="2"/>
  <c r="J1372" i="2" s="1"/>
  <c r="I1372" i="2"/>
  <c r="I1373" i="2" s="1"/>
  <c r="E1373" i="2"/>
  <c r="G1373" i="2"/>
  <c r="H1326" i="2"/>
  <c r="J1326" i="2" s="1"/>
  <c r="H1366" i="2"/>
  <c r="J1366" i="2" s="1"/>
  <c r="I1366" i="2"/>
  <c r="I1367" i="2" s="1"/>
  <c r="H1359" i="2"/>
  <c r="J1359" i="2" s="1"/>
  <c r="E1367" i="2"/>
  <c r="H1365" i="2"/>
  <c r="G1367" i="2"/>
  <c r="H1360" i="2"/>
  <c r="J1360" i="2" s="1"/>
  <c r="I1360" i="2"/>
  <c r="I1361" i="2" s="1"/>
  <c r="E1361" i="2"/>
  <c r="G1361" i="2"/>
  <c r="H1354" i="2"/>
  <c r="J1354" i="2" s="1"/>
  <c r="I1354" i="2"/>
  <c r="I1355" i="2" s="1"/>
  <c r="E1355" i="2"/>
  <c r="G1355" i="2"/>
  <c r="H1348" i="2"/>
  <c r="J1348" i="2" s="1"/>
  <c r="I1348" i="2"/>
  <c r="I1349" i="2" s="1"/>
  <c r="E1349" i="2"/>
  <c r="H1347" i="2"/>
  <c r="G1349" i="2"/>
  <c r="H1342" i="2"/>
  <c r="J1342" i="2" s="1"/>
  <c r="I1342" i="2"/>
  <c r="I1343" i="2" s="1"/>
  <c r="E1343" i="2"/>
  <c r="G1343" i="2"/>
  <c r="I1284" i="2"/>
  <c r="I1308" i="2"/>
  <c r="I1248" i="2"/>
  <c r="H1327" i="2"/>
  <c r="J1327" i="2" s="1"/>
  <c r="I1327" i="2"/>
  <c r="I1328" i="2" s="1"/>
  <c r="E1328" i="2"/>
  <c r="G1328" i="2"/>
  <c r="I1302" i="2"/>
  <c r="H1321" i="2"/>
  <c r="J1321" i="2" s="1"/>
  <c r="I1321" i="2"/>
  <c r="I1322" i="2" s="1"/>
  <c r="E1322" i="2"/>
  <c r="H1278" i="2"/>
  <c r="J1278" i="2" s="1"/>
  <c r="G1322" i="2"/>
  <c r="H1315" i="2"/>
  <c r="J1315" i="2" s="1"/>
  <c r="I1315" i="2"/>
  <c r="I1316" i="2" s="1"/>
  <c r="H1296" i="2"/>
  <c r="J1296" i="2" s="1"/>
  <c r="E1316" i="2"/>
  <c r="H1314" i="2"/>
  <c r="G1316" i="2"/>
  <c r="J1308" i="2"/>
  <c r="H1309" i="2"/>
  <c r="J1309" i="2" s="1"/>
  <c r="I1309" i="2"/>
  <c r="E1310" i="2"/>
  <c r="G1310" i="2"/>
  <c r="H1303" i="2"/>
  <c r="J1303" i="2" s="1"/>
  <c r="I1303" i="2"/>
  <c r="E1304" i="2"/>
  <c r="J1302" i="2"/>
  <c r="G1304" i="2"/>
  <c r="H1297" i="2"/>
  <c r="J1297" i="2" s="1"/>
  <c r="I1297" i="2"/>
  <c r="I1298" i="2" s="1"/>
  <c r="E1298" i="2"/>
  <c r="G1298" i="2"/>
  <c r="E1292" i="2"/>
  <c r="I1291" i="2"/>
  <c r="I1292" i="2" s="1"/>
  <c r="H1291" i="2"/>
  <c r="J1291" i="2" s="1"/>
  <c r="H1290" i="2"/>
  <c r="G1292" i="2"/>
  <c r="I1254" i="2"/>
  <c r="H1285" i="2"/>
  <c r="J1285" i="2" s="1"/>
  <c r="I1285" i="2"/>
  <c r="J1284" i="2"/>
  <c r="H1209" i="2"/>
  <c r="J1209" i="2" s="1"/>
  <c r="I1221" i="2"/>
  <c r="E1286" i="2"/>
  <c r="G1286" i="2"/>
  <c r="H1260" i="2"/>
  <c r="J1260" i="2" s="1"/>
  <c r="E1280" i="2"/>
  <c r="H1272" i="2"/>
  <c r="J1272" i="2" s="1"/>
  <c r="I1279" i="2"/>
  <c r="I1280" i="2" s="1"/>
  <c r="H1279" i="2"/>
  <c r="J1279" i="2" s="1"/>
  <c r="G1280" i="2"/>
  <c r="H1273" i="2"/>
  <c r="J1273" i="2" s="1"/>
  <c r="I1273" i="2"/>
  <c r="I1274" i="2" s="1"/>
  <c r="E1268" i="2"/>
  <c r="E1274" i="2"/>
  <c r="G1274" i="2"/>
  <c r="H1227" i="2"/>
  <c r="J1227" i="2" s="1"/>
  <c r="H1267" i="2"/>
  <c r="J1267" i="2" s="1"/>
  <c r="I1267" i="2"/>
  <c r="I1268" i="2" s="1"/>
  <c r="H1266" i="2"/>
  <c r="G1268" i="2"/>
  <c r="H1261" i="2"/>
  <c r="J1261" i="2" s="1"/>
  <c r="I1261" i="2"/>
  <c r="I1262" i="2" s="1"/>
  <c r="E1262" i="2"/>
  <c r="G1262" i="2"/>
  <c r="H1255" i="2"/>
  <c r="J1255" i="2" s="1"/>
  <c r="I1255" i="2"/>
  <c r="J1254" i="2"/>
  <c r="E1256" i="2"/>
  <c r="G1256" i="2"/>
  <c r="J1248" i="2"/>
  <c r="H1249" i="2"/>
  <c r="J1249" i="2" s="1"/>
  <c r="I1249" i="2"/>
  <c r="I1161" i="2"/>
  <c r="I1110" i="2"/>
  <c r="E1250" i="2"/>
  <c r="G1250" i="2"/>
  <c r="H1243" i="2"/>
  <c r="J1243" i="2" s="1"/>
  <c r="I1243" i="2"/>
  <c r="I1244" i="2" s="1"/>
  <c r="H1092" i="2"/>
  <c r="J1092" i="2" s="1"/>
  <c r="E1244" i="2"/>
  <c r="H1128" i="2"/>
  <c r="J1128" i="2" s="1"/>
  <c r="H1242" i="2"/>
  <c r="G1244" i="2"/>
  <c r="H1228" i="2"/>
  <c r="J1228" i="2" s="1"/>
  <c r="I1228" i="2"/>
  <c r="I1229" i="2" s="1"/>
  <c r="E1229" i="2"/>
  <c r="G1229" i="2"/>
  <c r="H1222" i="2"/>
  <c r="J1222" i="2" s="1"/>
  <c r="I1222" i="2"/>
  <c r="E1223" i="2"/>
  <c r="H1116" i="2"/>
  <c r="J1116" i="2" s="1"/>
  <c r="J1221" i="2"/>
  <c r="G1223" i="2"/>
  <c r="H1216" i="2"/>
  <c r="J1216" i="2" s="1"/>
  <c r="I1216" i="2"/>
  <c r="I1217" i="2" s="1"/>
  <c r="E1217" i="2"/>
  <c r="H1215" i="2"/>
  <c r="G1217" i="2"/>
  <c r="H1210" i="2"/>
  <c r="J1210" i="2" s="1"/>
  <c r="I1210" i="2"/>
  <c r="I1211" i="2" s="1"/>
  <c r="E1211" i="2"/>
  <c r="G1211" i="2"/>
  <c r="I1185" i="2"/>
  <c r="J1203" i="2"/>
  <c r="H1204" i="2"/>
  <c r="J1204" i="2" s="1"/>
  <c r="I1204" i="2"/>
  <c r="E1205" i="2"/>
  <c r="I1203" i="2"/>
  <c r="G1205" i="2"/>
  <c r="H1198" i="2"/>
  <c r="J1198" i="2" s="1"/>
  <c r="I1198" i="2"/>
  <c r="I1199" i="2" s="1"/>
  <c r="E1199" i="2"/>
  <c r="H1197" i="2"/>
  <c r="G1199" i="2"/>
  <c r="H1098" i="2"/>
  <c r="J1098" i="2" s="1"/>
  <c r="H1137" i="2"/>
  <c r="J1137" i="2" s="1"/>
  <c r="H1192" i="2"/>
  <c r="J1192" i="2" s="1"/>
  <c r="I1192" i="2"/>
  <c r="I1193" i="2" s="1"/>
  <c r="H1173" i="2"/>
  <c r="J1173" i="2" s="1"/>
  <c r="E1193" i="2"/>
  <c r="H1191" i="2"/>
  <c r="G1193" i="2"/>
  <c r="H1186" i="2"/>
  <c r="J1186" i="2" s="1"/>
  <c r="I1186" i="2"/>
  <c r="E1187" i="2"/>
  <c r="J1185" i="2"/>
  <c r="E1181" i="2"/>
  <c r="G1187" i="2"/>
  <c r="J1179" i="2"/>
  <c r="H1180" i="2"/>
  <c r="J1180" i="2" s="1"/>
  <c r="I1180" i="2"/>
  <c r="G1139" i="2"/>
  <c r="I1179" i="2"/>
  <c r="G1181" i="2"/>
  <c r="H1174" i="2"/>
  <c r="J1174" i="2" s="1"/>
  <c r="I1174" i="2"/>
  <c r="I1175" i="2" s="1"/>
  <c r="E1175" i="2"/>
  <c r="H999" i="2"/>
  <c r="J999" i="2" s="1"/>
  <c r="E1169" i="2"/>
  <c r="G1175" i="2"/>
  <c r="H1168" i="2"/>
  <c r="J1168" i="2" s="1"/>
  <c r="I1168" i="2"/>
  <c r="I1169" i="2" s="1"/>
  <c r="H1167" i="2"/>
  <c r="G1169" i="2"/>
  <c r="J1161" i="2"/>
  <c r="H1162" i="2"/>
  <c r="J1162" i="2" s="1"/>
  <c r="I1162" i="2"/>
  <c r="E1163" i="2"/>
  <c r="G1163" i="2"/>
  <c r="H1156" i="2"/>
  <c r="J1156" i="2" s="1"/>
  <c r="I1156" i="2"/>
  <c r="E1157" i="2"/>
  <c r="J1155" i="2"/>
  <c r="I1155" i="2"/>
  <c r="G1157" i="2"/>
  <c r="J1149" i="2"/>
  <c r="H1150" i="2"/>
  <c r="J1150" i="2" s="1"/>
  <c r="I1150" i="2"/>
  <c r="H1104" i="2"/>
  <c r="J1104" i="2" s="1"/>
  <c r="E1151" i="2"/>
  <c r="I1149" i="2"/>
  <c r="G1151" i="2"/>
  <c r="H1144" i="2"/>
  <c r="J1144" i="2" s="1"/>
  <c r="I1144" i="2"/>
  <c r="I1145" i="2" s="1"/>
  <c r="E1145" i="2"/>
  <c r="H1143" i="2"/>
  <c r="G1145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122" i="2"/>
  <c r="J1122" i="2" s="1"/>
  <c r="I1086" i="2"/>
  <c r="H1129" i="2"/>
  <c r="J1129" i="2" s="1"/>
  <c r="I1129" i="2"/>
  <c r="I1130" i="2" s="1"/>
  <c r="E1130" i="2"/>
  <c r="G1130" i="2"/>
  <c r="H1123" i="2"/>
  <c r="J1123" i="2" s="1"/>
  <c r="I1123" i="2"/>
  <c r="I1124" i="2" s="1"/>
  <c r="E1124" i="2"/>
  <c r="G1124" i="2"/>
  <c r="H1117" i="2"/>
  <c r="J1117" i="2" s="1"/>
  <c r="I1117" i="2"/>
  <c r="I1118" i="2" s="1"/>
  <c r="E1118" i="2"/>
  <c r="G1118" i="2"/>
  <c r="H1029" i="2"/>
  <c r="J1029" i="2" s="1"/>
  <c r="H1044" i="2"/>
  <c r="J1044" i="2" s="1"/>
  <c r="J1110" i="2"/>
  <c r="H1111" i="2"/>
  <c r="J1111" i="2" s="1"/>
  <c r="I1111" i="2"/>
  <c r="H1080" i="2"/>
  <c r="J1080" i="2" s="1"/>
  <c r="E1112" i="2"/>
  <c r="G1112" i="2"/>
  <c r="H1105" i="2"/>
  <c r="J1105" i="2" s="1"/>
  <c r="I1105" i="2"/>
  <c r="I1106" i="2" s="1"/>
  <c r="E1106" i="2"/>
  <c r="G1106" i="2"/>
  <c r="H1099" i="2"/>
  <c r="J1099" i="2" s="1"/>
  <c r="I1099" i="2"/>
  <c r="I1100" i="2" s="1"/>
  <c r="H1068" i="2"/>
  <c r="J1068" i="2" s="1"/>
  <c r="E1100" i="2"/>
  <c r="G1100" i="2"/>
  <c r="H1093" i="2"/>
  <c r="J1093" i="2" s="1"/>
  <c r="I1093" i="2"/>
  <c r="I1094" i="2" s="1"/>
  <c r="H1005" i="2"/>
  <c r="J1005" i="2" s="1"/>
  <c r="E1094" i="2"/>
  <c r="H1017" i="2"/>
  <c r="J1017" i="2" s="1"/>
  <c r="G1094" i="2"/>
  <c r="H1087" i="2"/>
  <c r="J1087" i="2" s="1"/>
  <c r="I1087" i="2"/>
  <c r="E1088" i="2"/>
  <c r="J1086" i="2"/>
  <c r="G1088" i="2"/>
  <c r="H1074" i="2"/>
  <c r="J1074" i="2" s="1"/>
  <c r="H1081" i="2"/>
  <c r="J1081" i="2" s="1"/>
  <c r="I1081" i="2"/>
  <c r="I1082" i="2" s="1"/>
  <c r="E1082" i="2"/>
  <c r="G1082" i="2"/>
  <c r="H1062" i="2"/>
  <c r="J1062" i="2" s="1"/>
  <c r="H1075" i="2"/>
  <c r="J1075" i="2" s="1"/>
  <c r="I1075" i="2"/>
  <c r="I1076" i="2" s="1"/>
  <c r="E1076" i="2"/>
  <c r="G1076" i="2"/>
  <c r="H1069" i="2"/>
  <c r="J1069" i="2" s="1"/>
  <c r="I1069" i="2"/>
  <c r="I1070" i="2" s="1"/>
  <c r="E1070" i="2"/>
  <c r="G1070" i="2"/>
  <c r="G1052" i="2"/>
  <c r="H1063" i="2"/>
  <c r="J1063" i="2" s="1"/>
  <c r="I1063" i="2"/>
  <c r="I1064" i="2" s="1"/>
  <c r="H1056" i="2"/>
  <c r="J1056" i="2" s="1"/>
  <c r="E1064" i="2"/>
  <c r="E1058" i="2"/>
  <c r="G1064" i="2"/>
  <c r="H1057" i="2"/>
  <c r="J1057" i="2" s="1"/>
  <c r="I1057" i="2"/>
  <c r="I1058" i="2" s="1"/>
  <c r="H1050" i="2"/>
  <c r="J1050" i="2" s="1"/>
  <c r="I1038" i="2"/>
  <c r="I1050" i="2"/>
  <c r="G1058" i="2"/>
  <c r="H1051" i="2"/>
  <c r="J1051" i="2" s="1"/>
  <c r="I1051" i="2"/>
  <c r="E1052" i="2"/>
  <c r="H1045" i="2"/>
  <c r="J1045" i="2" s="1"/>
  <c r="I1045" i="2"/>
  <c r="I1046" i="2" s="1"/>
  <c r="E1046" i="2"/>
  <c r="G1046" i="2"/>
  <c r="H993" i="2"/>
  <c r="J993" i="2" s="1"/>
  <c r="K2104" i="1"/>
  <c r="K2108" i="1"/>
  <c r="K2112" i="1"/>
  <c r="H1023" i="2"/>
  <c r="J1023" i="2" s="1"/>
  <c r="H1030" i="2"/>
  <c r="J1030" i="2" s="1"/>
  <c r="I1030" i="2"/>
  <c r="I1031" i="2" s="1"/>
  <c r="G1031" i="2"/>
  <c r="H1024" i="2"/>
  <c r="J1024" i="2" s="1"/>
  <c r="I1024" i="2"/>
  <c r="I1025" i="2" s="1"/>
  <c r="E1025" i="2"/>
  <c r="G1025" i="2"/>
  <c r="H1018" i="2"/>
  <c r="J1018" i="2" s="1"/>
  <c r="I1018" i="2"/>
  <c r="I1019" i="2" s="1"/>
  <c r="E1019" i="2"/>
  <c r="G1019" i="2"/>
  <c r="H1012" i="2"/>
  <c r="J1012" i="2" s="1"/>
  <c r="I1012" i="2"/>
  <c r="I1013" i="2" s="1"/>
  <c r="E1013" i="2"/>
  <c r="H1011" i="2"/>
  <c r="G1013" i="2"/>
  <c r="H1006" i="2"/>
  <c r="J1006" i="2" s="1"/>
  <c r="I1006" i="2"/>
  <c r="I1007" i="2" s="1"/>
  <c r="E1007" i="2"/>
  <c r="E1001" i="2"/>
  <c r="G1007" i="2"/>
  <c r="H1000" i="2"/>
  <c r="J1000" i="2" s="1"/>
  <c r="I1000" i="2"/>
  <c r="I1001" i="2" s="1"/>
  <c r="I981" i="2"/>
  <c r="G1001" i="2"/>
  <c r="H994" i="2"/>
  <c r="J994" i="2" s="1"/>
  <c r="I994" i="2"/>
  <c r="I995" i="2" s="1"/>
  <c r="E995" i="2"/>
  <c r="H975" i="2"/>
  <c r="J975" i="2" s="1"/>
  <c r="G995" i="2"/>
  <c r="H988" i="2"/>
  <c r="J988" i="2" s="1"/>
  <c r="I988" i="2"/>
  <c r="I989" i="2" s="1"/>
  <c r="E989" i="2"/>
  <c r="H987" i="2"/>
  <c r="G989" i="2"/>
  <c r="H982" i="2"/>
  <c r="J982" i="2" s="1"/>
  <c r="I982" i="2"/>
  <c r="E983" i="2"/>
  <c r="J981" i="2"/>
  <c r="H983" i="2"/>
  <c r="H951" i="2"/>
  <c r="G983" i="2"/>
  <c r="H976" i="2"/>
  <c r="J976" i="2" s="1"/>
  <c r="I976" i="2"/>
  <c r="I977" i="2" s="1"/>
  <c r="H930" i="2"/>
  <c r="J930" i="2" s="1"/>
  <c r="H969" i="2"/>
  <c r="J969" i="2" s="1"/>
  <c r="E977" i="2"/>
  <c r="G977" i="2"/>
  <c r="H864" i="2"/>
  <c r="J864" i="2" s="1"/>
  <c r="H970" i="2"/>
  <c r="J970" i="2" s="1"/>
  <c r="I970" i="2"/>
  <c r="I971" i="2" s="1"/>
  <c r="E971" i="2"/>
  <c r="G971" i="2"/>
  <c r="I964" i="2"/>
  <c r="I965" i="2" s="1"/>
  <c r="H964" i="2"/>
  <c r="J964" i="2" s="1"/>
  <c r="H957" i="2"/>
  <c r="J957" i="2" s="1"/>
  <c r="E965" i="2"/>
  <c r="I858" i="2"/>
  <c r="H894" i="2"/>
  <c r="J894" i="2" s="1"/>
  <c r="H963" i="2"/>
  <c r="G965" i="2"/>
  <c r="H958" i="2"/>
  <c r="J958" i="2" s="1"/>
  <c r="I958" i="2"/>
  <c r="I959" i="2" s="1"/>
  <c r="E959" i="2"/>
  <c r="E953" i="2"/>
  <c r="G959" i="2"/>
  <c r="H952" i="2"/>
  <c r="J952" i="2" s="1"/>
  <c r="I952" i="2"/>
  <c r="I953" i="2" s="1"/>
  <c r="J951" i="2"/>
  <c r="E947" i="2"/>
  <c r="G953" i="2"/>
  <c r="G941" i="2"/>
  <c r="I900" i="2"/>
  <c r="H946" i="2"/>
  <c r="J946" i="2" s="1"/>
  <c r="I946" i="2"/>
  <c r="H876" i="2"/>
  <c r="J876" i="2" s="1"/>
  <c r="H924" i="2"/>
  <c r="J924" i="2" s="1"/>
  <c r="I912" i="2"/>
  <c r="H939" i="2"/>
  <c r="J939" i="2" s="1"/>
  <c r="H852" i="2"/>
  <c r="J852" i="2" s="1"/>
  <c r="J945" i="2"/>
  <c r="H947" i="2"/>
  <c r="I945" i="2"/>
  <c r="I947" i="2" s="1"/>
  <c r="G947" i="2"/>
  <c r="K2026" i="1"/>
  <c r="K2034" i="1"/>
  <c r="I931" i="2"/>
  <c r="I932" i="2" s="1"/>
  <c r="H931" i="2"/>
  <c r="J931" i="2" s="1"/>
  <c r="E932" i="2"/>
  <c r="G932" i="2"/>
  <c r="H925" i="2"/>
  <c r="J925" i="2" s="1"/>
  <c r="I925" i="2"/>
  <c r="I926" i="2" s="1"/>
  <c r="H813" i="2"/>
  <c r="J813" i="2" s="1"/>
  <c r="E920" i="2"/>
  <c r="E926" i="2"/>
  <c r="G926" i="2"/>
  <c r="J918" i="2"/>
  <c r="I919" i="2"/>
  <c r="H919" i="2"/>
  <c r="J919" i="2" s="1"/>
  <c r="I918" i="2"/>
  <c r="G920" i="2"/>
  <c r="H913" i="2"/>
  <c r="J913" i="2" s="1"/>
  <c r="I913" i="2"/>
  <c r="H906" i="2"/>
  <c r="J906" i="2" s="1"/>
  <c r="E914" i="2"/>
  <c r="J912" i="2"/>
  <c r="G914" i="2"/>
  <c r="H907" i="2"/>
  <c r="J907" i="2" s="1"/>
  <c r="I907" i="2"/>
  <c r="I908" i="2" s="1"/>
  <c r="E908" i="2"/>
  <c r="G908" i="2"/>
  <c r="J900" i="2"/>
  <c r="H901" i="2"/>
  <c r="J901" i="2" s="1"/>
  <c r="I901" i="2"/>
  <c r="E902" i="2"/>
  <c r="G902" i="2"/>
  <c r="H895" i="2"/>
  <c r="J895" i="2" s="1"/>
  <c r="I895" i="2"/>
  <c r="I896" i="2" s="1"/>
  <c r="E896" i="2"/>
  <c r="E890" i="2"/>
  <c r="G896" i="2"/>
  <c r="H882" i="2"/>
  <c r="J882" i="2" s="1"/>
  <c r="H889" i="2"/>
  <c r="J889" i="2" s="1"/>
  <c r="I889" i="2"/>
  <c r="I890" i="2" s="1"/>
  <c r="H888" i="2"/>
  <c r="G890" i="2"/>
  <c r="H883" i="2"/>
  <c r="J883" i="2" s="1"/>
  <c r="I883" i="2"/>
  <c r="I884" i="2" s="1"/>
  <c r="E884" i="2"/>
  <c r="G884" i="2"/>
  <c r="H877" i="2"/>
  <c r="J877" i="2" s="1"/>
  <c r="I877" i="2"/>
  <c r="I878" i="2" s="1"/>
  <c r="E878" i="2"/>
  <c r="G878" i="2"/>
  <c r="H871" i="2"/>
  <c r="J871" i="2" s="1"/>
  <c r="I871" i="2"/>
  <c r="E872" i="2"/>
  <c r="J870" i="2"/>
  <c r="I870" i="2"/>
  <c r="G872" i="2"/>
  <c r="H831" i="2"/>
  <c r="J831" i="2" s="1"/>
  <c r="I819" i="2"/>
  <c r="H865" i="2"/>
  <c r="J865" i="2" s="1"/>
  <c r="I865" i="2"/>
  <c r="I866" i="2" s="1"/>
  <c r="E866" i="2"/>
  <c r="G866" i="2"/>
  <c r="J858" i="2"/>
  <c r="H859" i="2"/>
  <c r="J859" i="2" s="1"/>
  <c r="I859" i="2"/>
  <c r="G848" i="2"/>
  <c r="E860" i="2"/>
  <c r="G860" i="2"/>
  <c r="H853" i="2"/>
  <c r="J853" i="2" s="1"/>
  <c r="I853" i="2"/>
  <c r="I854" i="2" s="1"/>
  <c r="E854" i="2"/>
  <c r="H846" i="2"/>
  <c r="J846" i="2" s="1"/>
  <c r="G854" i="2"/>
  <c r="H847" i="2"/>
  <c r="J847" i="2" s="1"/>
  <c r="I847" i="2"/>
  <c r="I848" i="2" s="1"/>
  <c r="H825" i="2"/>
  <c r="J825" i="2" s="1"/>
  <c r="E848" i="2"/>
  <c r="H840" i="2"/>
  <c r="J840" i="2" s="1"/>
  <c r="H832" i="2"/>
  <c r="J832" i="2" s="1"/>
  <c r="I832" i="2"/>
  <c r="I833" i="2" s="1"/>
  <c r="E833" i="2"/>
  <c r="G833" i="2"/>
  <c r="H826" i="2"/>
  <c r="J826" i="2" s="1"/>
  <c r="I826" i="2"/>
  <c r="I827" i="2" s="1"/>
  <c r="I807" i="2"/>
  <c r="E827" i="2"/>
  <c r="G827" i="2"/>
  <c r="J819" i="2"/>
  <c r="H820" i="2"/>
  <c r="J820" i="2" s="1"/>
  <c r="I820" i="2"/>
  <c r="E821" i="2"/>
  <c r="H801" i="2"/>
  <c r="J801" i="2" s="1"/>
  <c r="G821" i="2"/>
  <c r="H783" i="2"/>
  <c r="J783" i="2" s="1"/>
  <c r="H795" i="2"/>
  <c r="J795" i="2" s="1"/>
  <c r="H814" i="2"/>
  <c r="J814" i="2" s="1"/>
  <c r="I814" i="2"/>
  <c r="I815" i="2" s="1"/>
  <c r="E815" i="2"/>
  <c r="G815" i="2"/>
  <c r="H808" i="2"/>
  <c r="J808" i="2" s="1"/>
  <c r="I808" i="2"/>
  <c r="E809" i="2"/>
  <c r="J807" i="2"/>
  <c r="G809" i="2"/>
  <c r="I777" i="2"/>
  <c r="H789" i="2"/>
  <c r="J789" i="2" s="1"/>
  <c r="G797" i="2"/>
  <c r="H802" i="2"/>
  <c r="J802" i="2" s="1"/>
  <c r="I802" i="2"/>
  <c r="I803" i="2" s="1"/>
  <c r="I753" i="2"/>
  <c r="E803" i="2"/>
  <c r="G785" i="2"/>
  <c r="E797" i="2"/>
  <c r="G803" i="2"/>
  <c r="H796" i="2"/>
  <c r="J796" i="2" s="1"/>
  <c r="I796" i="2"/>
  <c r="I797" i="2" s="1"/>
  <c r="H790" i="2"/>
  <c r="J790" i="2" s="1"/>
  <c r="I790" i="2"/>
  <c r="I791" i="2" s="1"/>
  <c r="E791" i="2"/>
  <c r="E785" i="2"/>
  <c r="G791" i="2"/>
  <c r="H702" i="2"/>
  <c r="H784" i="2"/>
  <c r="J784" i="2" s="1"/>
  <c r="I784" i="2"/>
  <c r="I785" i="2" s="1"/>
  <c r="H771" i="2"/>
  <c r="J771" i="2" s="1"/>
  <c r="H778" i="2"/>
  <c r="J778" i="2" s="1"/>
  <c r="I778" i="2"/>
  <c r="E779" i="2"/>
  <c r="J777" i="2"/>
  <c r="G779" i="2"/>
  <c r="H772" i="2"/>
  <c r="J772" i="2" s="1"/>
  <c r="I772" i="2"/>
  <c r="I773" i="2" s="1"/>
  <c r="E773" i="2"/>
  <c r="G773" i="2"/>
  <c r="H766" i="2"/>
  <c r="J766" i="2" s="1"/>
  <c r="I766" i="2"/>
  <c r="I767" i="2" s="1"/>
  <c r="H759" i="2"/>
  <c r="J759" i="2" s="1"/>
  <c r="I714" i="2"/>
  <c r="H603" i="2"/>
  <c r="J603" i="2" s="1"/>
  <c r="E761" i="2"/>
  <c r="E767" i="2"/>
  <c r="H765" i="2"/>
  <c r="G767" i="2"/>
  <c r="H726" i="2"/>
  <c r="J726" i="2" s="1"/>
  <c r="I760" i="2"/>
  <c r="I761" i="2" s="1"/>
  <c r="H760" i="2"/>
  <c r="J760" i="2" s="1"/>
  <c r="H741" i="2"/>
  <c r="J741" i="2" s="1"/>
  <c r="G761" i="2"/>
  <c r="H754" i="2"/>
  <c r="J754" i="2" s="1"/>
  <c r="I754" i="2"/>
  <c r="J753" i="2"/>
  <c r="H732" i="2"/>
  <c r="J732" i="2" s="1"/>
  <c r="E755" i="2"/>
  <c r="G755" i="2"/>
  <c r="J747" i="2"/>
  <c r="H748" i="2"/>
  <c r="J748" i="2" s="1"/>
  <c r="I748" i="2"/>
  <c r="E749" i="2"/>
  <c r="I747" i="2"/>
  <c r="G749" i="2"/>
  <c r="J1738" i="1"/>
  <c r="K1740" i="1" s="1"/>
  <c r="I708" i="2"/>
  <c r="H733" i="2"/>
  <c r="J733" i="2" s="1"/>
  <c r="I733" i="2"/>
  <c r="I734" i="2" s="1"/>
  <c r="E734" i="2"/>
  <c r="G734" i="2"/>
  <c r="I727" i="2"/>
  <c r="I728" i="2" s="1"/>
  <c r="H727" i="2"/>
  <c r="J727" i="2" s="1"/>
  <c r="G728" i="2"/>
  <c r="J720" i="2"/>
  <c r="H721" i="2"/>
  <c r="J721" i="2" s="1"/>
  <c r="I721" i="2"/>
  <c r="E716" i="2"/>
  <c r="E722" i="2"/>
  <c r="I720" i="2"/>
  <c r="G722" i="2"/>
  <c r="H696" i="2"/>
  <c r="J696" i="2" s="1"/>
  <c r="I715" i="2"/>
  <c r="H715" i="2"/>
  <c r="J715" i="2" s="1"/>
  <c r="J714" i="2"/>
  <c r="G716" i="2"/>
  <c r="J708" i="2"/>
  <c r="H709" i="2"/>
  <c r="J709" i="2" s="1"/>
  <c r="I709" i="2"/>
  <c r="E710" i="2"/>
  <c r="G710" i="2"/>
  <c r="H703" i="2"/>
  <c r="J703" i="2" s="1"/>
  <c r="I703" i="2"/>
  <c r="I704" i="2" s="1"/>
  <c r="E704" i="2"/>
  <c r="J702" i="2"/>
  <c r="G704" i="2"/>
  <c r="H697" i="2"/>
  <c r="J697" i="2" s="1"/>
  <c r="I697" i="2"/>
  <c r="I698" i="2" s="1"/>
  <c r="E698" i="2"/>
  <c r="G698" i="2"/>
  <c r="H691" i="2"/>
  <c r="J691" i="2" s="1"/>
  <c r="I691" i="2"/>
  <c r="H672" i="2"/>
  <c r="J672" i="2" s="1"/>
  <c r="E692" i="2"/>
  <c r="J690" i="2"/>
  <c r="I690" i="2"/>
  <c r="G692" i="2"/>
  <c r="I654" i="2"/>
  <c r="J684" i="2"/>
  <c r="H685" i="2"/>
  <c r="J685" i="2" s="1"/>
  <c r="I685" i="2"/>
  <c r="H666" i="2"/>
  <c r="J666" i="2" s="1"/>
  <c r="E686" i="2"/>
  <c r="I684" i="2"/>
  <c r="G686" i="2"/>
  <c r="H679" i="2"/>
  <c r="J679" i="2" s="1"/>
  <c r="I679" i="2"/>
  <c r="I680" i="2" s="1"/>
  <c r="E680" i="2"/>
  <c r="H678" i="2"/>
  <c r="G680" i="2"/>
  <c r="H673" i="2"/>
  <c r="J673" i="2" s="1"/>
  <c r="I673" i="2"/>
  <c r="I674" i="2" s="1"/>
  <c r="E674" i="2"/>
  <c r="G674" i="2"/>
  <c r="H648" i="2"/>
  <c r="J648" i="2" s="1"/>
  <c r="H667" i="2"/>
  <c r="J667" i="2" s="1"/>
  <c r="I667" i="2"/>
  <c r="I668" i="2" s="1"/>
  <c r="H621" i="2"/>
  <c r="J621" i="2" s="1"/>
  <c r="E668" i="2"/>
  <c r="I597" i="2"/>
  <c r="G668" i="2"/>
  <c r="H661" i="2"/>
  <c r="J661" i="2" s="1"/>
  <c r="I661" i="2"/>
  <c r="I662" i="2" s="1"/>
  <c r="E662" i="2"/>
  <c r="G644" i="2"/>
  <c r="I642" i="2"/>
  <c r="H660" i="2"/>
  <c r="G662" i="2"/>
  <c r="H655" i="2"/>
  <c r="J655" i="2" s="1"/>
  <c r="I655" i="2"/>
  <c r="E656" i="2"/>
  <c r="J654" i="2"/>
  <c r="G656" i="2"/>
  <c r="E650" i="2"/>
  <c r="H649" i="2"/>
  <c r="J649" i="2" s="1"/>
  <c r="I649" i="2"/>
  <c r="I650" i="2" s="1"/>
  <c r="G650" i="2"/>
  <c r="J1624" i="1"/>
  <c r="H634" i="2"/>
  <c r="J634" i="2" s="1"/>
  <c r="I634" i="2"/>
  <c r="J633" i="2"/>
  <c r="E635" i="2"/>
  <c r="I633" i="2"/>
  <c r="G635" i="2"/>
  <c r="H628" i="2"/>
  <c r="J628" i="2" s="1"/>
  <c r="I628" i="2"/>
  <c r="I629" i="2" s="1"/>
  <c r="E629" i="2"/>
  <c r="H627" i="2"/>
  <c r="G629" i="2"/>
  <c r="H615" i="2"/>
  <c r="J615" i="2" s="1"/>
  <c r="H622" i="2"/>
  <c r="J622" i="2" s="1"/>
  <c r="I622" i="2"/>
  <c r="I623" i="2" s="1"/>
  <c r="E623" i="2"/>
  <c r="G623" i="2"/>
  <c r="H616" i="2"/>
  <c r="J616" i="2" s="1"/>
  <c r="I616" i="2"/>
  <c r="I617" i="2" s="1"/>
  <c r="E617" i="2"/>
  <c r="G617" i="2"/>
  <c r="H610" i="2"/>
  <c r="J610" i="2" s="1"/>
  <c r="I610" i="2"/>
  <c r="I611" i="2" s="1"/>
  <c r="E611" i="2"/>
  <c r="H609" i="2"/>
  <c r="G611" i="2"/>
  <c r="I522" i="2"/>
  <c r="H604" i="2"/>
  <c r="J604" i="2" s="1"/>
  <c r="I604" i="2"/>
  <c r="I605" i="2" s="1"/>
  <c r="E605" i="2"/>
  <c r="G605" i="2"/>
  <c r="H573" i="2"/>
  <c r="J573" i="2" s="1"/>
  <c r="H598" i="2"/>
  <c r="J598" i="2" s="1"/>
  <c r="I598" i="2"/>
  <c r="E599" i="2"/>
  <c r="J597" i="2"/>
  <c r="G599" i="2"/>
  <c r="J591" i="2"/>
  <c r="H592" i="2"/>
  <c r="J592" i="2" s="1"/>
  <c r="I592" i="2"/>
  <c r="E593" i="2"/>
  <c r="I579" i="2"/>
  <c r="I591" i="2"/>
  <c r="G593" i="2"/>
  <c r="E575" i="2"/>
  <c r="H549" i="2"/>
  <c r="J549" i="2" s="1"/>
  <c r="J585" i="2"/>
  <c r="I586" i="2"/>
  <c r="H586" i="2"/>
  <c r="J586" i="2" s="1"/>
  <c r="I585" i="2"/>
  <c r="G587" i="2"/>
  <c r="I580" i="2"/>
  <c r="H580" i="2"/>
  <c r="J580" i="2" s="1"/>
  <c r="E581" i="2"/>
  <c r="J579" i="2"/>
  <c r="G581" i="2"/>
  <c r="H574" i="2"/>
  <c r="J574" i="2" s="1"/>
  <c r="I574" i="2"/>
  <c r="I575" i="2" s="1"/>
  <c r="E446" i="2"/>
  <c r="G575" i="2"/>
  <c r="J567" i="2"/>
  <c r="H568" i="2"/>
  <c r="J568" i="2" s="1"/>
  <c r="I568" i="2"/>
  <c r="E569" i="2"/>
  <c r="I567" i="2"/>
  <c r="G569" i="2"/>
  <c r="I562" i="2"/>
  <c r="H562" i="2"/>
  <c r="J562" i="2" s="1"/>
  <c r="E563" i="2"/>
  <c r="J561" i="2"/>
  <c r="I561" i="2"/>
  <c r="G563" i="2"/>
  <c r="H556" i="2"/>
  <c r="J556" i="2" s="1"/>
  <c r="I556" i="2"/>
  <c r="I557" i="2" s="1"/>
  <c r="E557" i="2"/>
  <c r="H555" i="2"/>
  <c r="G557" i="2"/>
  <c r="E545" i="2"/>
  <c r="H550" i="2"/>
  <c r="J550" i="2" s="1"/>
  <c r="I550" i="2"/>
  <c r="I551" i="2" s="1"/>
  <c r="E551" i="2"/>
  <c r="G551" i="2"/>
  <c r="H544" i="2"/>
  <c r="J544" i="2" s="1"/>
  <c r="I544" i="2"/>
  <c r="I545" i="2" s="1"/>
  <c r="J534" i="2"/>
  <c r="I492" i="2"/>
  <c r="H535" i="2"/>
  <c r="J535" i="2" s="1"/>
  <c r="I535" i="2"/>
  <c r="E536" i="2"/>
  <c r="I534" i="2"/>
  <c r="G536" i="2"/>
  <c r="H529" i="2"/>
  <c r="J529" i="2" s="1"/>
  <c r="I529" i="2"/>
  <c r="I530" i="2" s="1"/>
  <c r="E530" i="2"/>
  <c r="H528" i="2"/>
  <c r="G530" i="2"/>
  <c r="J522" i="2"/>
  <c r="H523" i="2"/>
  <c r="J523" i="2" s="1"/>
  <c r="I523" i="2"/>
  <c r="E524" i="2"/>
  <c r="G524" i="2"/>
  <c r="J516" i="2"/>
  <c r="H517" i="2"/>
  <c r="J517" i="2" s="1"/>
  <c r="I517" i="2"/>
  <c r="E518" i="2"/>
  <c r="E512" i="2"/>
  <c r="I516" i="2"/>
  <c r="G518" i="2"/>
  <c r="J510" i="2"/>
  <c r="H511" i="2"/>
  <c r="J511" i="2" s="1"/>
  <c r="I511" i="2"/>
  <c r="I510" i="2"/>
  <c r="G512" i="2"/>
  <c r="H498" i="2"/>
  <c r="J498" i="2" s="1"/>
  <c r="H505" i="2"/>
  <c r="J505" i="2" s="1"/>
  <c r="I505" i="2"/>
  <c r="E506" i="2"/>
  <c r="H504" i="2"/>
  <c r="G506" i="2"/>
  <c r="I504" i="2"/>
  <c r="H499" i="2"/>
  <c r="J499" i="2" s="1"/>
  <c r="I499" i="2"/>
  <c r="I500" i="2" s="1"/>
  <c r="E500" i="2"/>
  <c r="G500" i="2"/>
  <c r="J492" i="2"/>
  <c r="H493" i="2"/>
  <c r="J493" i="2" s="1"/>
  <c r="I493" i="2"/>
  <c r="H474" i="2"/>
  <c r="E494" i="2"/>
  <c r="G494" i="2"/>
  <c r="I480" i="2"/>
  <c r="H487" i="2"/>
  <c r="J487" i="2" s="1"/>
  <c r="I487" i="2"/>
  <c r="I488" i="2" s="1"/>
  <c r="E488" i="2"/>
  <c r="H486" i="2"/>
  <c r="G488" i="2"/>
  <c r="H481" i="2"/>
  <c r="J481" i="2" s="1"/>
  <c r="I481" i="2"/>
  <c r="E482" i="2"/>
  <c r="J480" i="2"/>
  <c r="G482" i="2"/>
  <c r="H475" i="2"/>
  <c r="J475" i="2" s="1"/>
  <c r="I475" i="2"/>
  <c r="I476" i="2" s="1"/>
  <c r="E476" i="2"/>
  <c r="G476" i="2"/>
  <c r="H469" i="2"/>
  <c r="J469" i="2" s="1"/>
  <c r="I469" i="2"/>
  <c r="J468" i="2"/>
  <c r="E470" i="2"/>
  <c r="I468" i="2"/>
  <c r="G470" i="2"/>
  <c r="J462" i="2"/>
  <c r="H463" i="2"/>
  <c r="J463" i="2" s="1"/>
  <c r="I463" i="2"/>
  <c r="E464" i="2"/>
  <c r="I462" i="2"/>
  <c r="G464" i="2"/>
  <c r="H450" i="2"/>
  <c r="H457" i="2"/>
  <c r="J457" i="2" s="1"/>
  <c r="I457" i="2"/>
  <c r="I458" i="2" s="1"/>
  <c r="E458" i="2"/>
  <c r="H456" i="2"/>
  <c r="G458" i="2"/>
  <c r="H451" i="2"/>
  <c r="J451" i="2" s="1"/>
  <c r="I451" i="2"/>
  <c r="I452" i="2" s="1"/>
  <c r="E452" i="2"/>
  <c r="G452" i="2"/>
  <c r="H445" i="2"/>
  <c r="J445" i="2" s="1"/>
  <c r="I445" i="2"/>
  <c r="I446" i="2" s="1"/>
  <c r="K1417" i="1"/>
  <c r="K1421" i="1"/>
  <c r="K1458" i="1"/>
  <c r="J435" i="2"/>
  <c r="H436" i="2"/>
  <c r="J436" i="2" s="1"/>
  <c r="I436" i="2"/>
  <c r="E437" i="2"/>
  <c r="I435" i="2"/>
  <c r="G437" i="2"/>
  <c r="G431" i="2"/>
  <c r="H430" i="2"/>
  <c r="J430" i="2" s="1"/>
  <c r="I430" i="2"/>
  <c r="I431" i="2" s="1"/>
  <c r="E431" i="2"/>
  <c r="E425" i="2"/>
  <c r="H423" i="2"/>
  <c r="J423" i="2" s="1"/>
  <c r="H429" i="2"/>
  <c r="I424" i="2"/>
  <c r="I425" i="2" s="1"/>
  <c r="H424" i="2"/>
  <c r="J424" i="2" s="1"/>
  <c r="G425" i="2"/>
  <c r="J417" i="2"/>
  <c r="H418" i="2"/>
  <c r="J418" i="2" s="1"/>
  <c r="I418" i="2"/>
  <c r="E419" i="2"/>
  <c r="I417" i="2"/>
  <c r="G419" i="2"/>
  <c r="J411" i="2"/>
  <c r="G401" i="2"/>
  <c r="E413" i="2"/>
  <c r="H412" i="2"/>
  <c r="J412" i="2" s="1"/>
  <c r="I412" i="2"/>
  <c r="I411" i="2"/>
  <c r="G413" i="2"/>
  <c r="E371" i="2"/>
  <c r="I405" i="2"/>
  <c r="G407" i="2"/>
  <c r="H375" i="2"/>
  <c r="J375" i="2" s="1"/>
  <c r="H406" i="2"/>
  <c r="J406" i="2" s="1"/>
  <c r="I406" i="2"/>
  <c r="E407" i="2"/>
  <c r="H399" i="2"/>
  <c r="J399" i="2" s="1"/>
  <c r="I399" i="2"/>
  <c r="E401" i="2"/>
  <c r="H405" i="2"/>
  <c r="H400" i="2"/>
  <c r="J400" i="2" s="1"/>
  <c r="I400" i="2"/>
  <c r="J393" i="2"/>
  <c r="H394" i="2"/>
  <c r="J394" i="2" s="1"/>
  <c r="I394" i="2"/>
  <c r="E395" i="2"/>
  <c r="I393" i="2"/>
  <c r="G395" i="2"/>
  <c r="I351" i="2"/>
  <c r="H388" i="2"/>
  <c r="J388" i="2" s="1"/>
  <c r="I388" i="2"/>
  <c r="I389" i="2" s="1"/>
  <c r="E389" i="2"/>
  <c r="H387" i="2"/>
  <c r="G389" i="2"/>
  <c r="H382" i="2"/>
  <c r="J382" i="2" s="1"/>
  <c r="I382" i="2"/>
  <c r="I383" i="2" s="1"/>
  <c r="E383" i="2"/>
  <c r="H381" i="2"/>
  <c r="G383" i="2"/>
  <c r="H376" i="2"/>
  <c r="J376" i="2" s="1"/>
  <c r="I376" i="2"/>
  <c r="I377" i="2" s="1"/>
  <c r="E377" i="2"/>
  <c r="G377" i="2"/>
  <c r="J369" i="2"/>
  <c r="H370" i="2"/>
  <c r="J370" i="2" s="1"/>
  <c r="I370" i="2"/>
  <c r="I369" i="2"/>
  <c r="G371" i="2"/>
  <c r="H364" i="2"/>
  <c r="J364" i="2" s="1"/>
  <c r="I364" i="2"/>
  <c r="I365" i="2" s="1"/>
  <c r="E365" i="2"/>
  <c r="G359" i="2"/>
  <c r="H363" i="2"/>
  <c r="G365" i="2"/>
  <c r="H358" i="2"/>
  <c r="J358" i="2" s="1"/>
  <c r="I358" i="2"/>
  <c r="I357" i="2"/>
  <c r="E359" i="2"/>
  <c r="I336" i="2"/>
  <c r="I324" i="2"/>
  <c r="G353" i="2"/>
  <c r="H357" i="2"/>
  <c r="H352" i="2"/>
  <c r="J352" i="2" s="1"/>
  <c r="I352" i="2"/>
  <c r="E353" i="2"/>
  <c r="J351" i="2"/>
  <c r="J1282" i="1"/>
  <c r="I330" i="2"/>
  <c r="H337" i="2"/>
  <c r="J337" i="2" s="1"/>
  <c r="I337" i="2"/>
  <c r="J336" i="2"/>
  <c r="E338" i="2"/>
  <c r="G338" i="2"/>
  <c r="H331" i="2"/>
  <c r="J331" i="2" s="1"/>
  <c r="I331" i="2"/>
  <c r="E332" i="2"/>
  <c r="J330" i="2"/>
  <c r="G332" i="2"/>
  <c r="H325" i="2"/>
  <c r="J325" i="2" s="1"/>
  <c r="I325" i="2"/>
  <c r="I306" i="2"/>
  <c r="E326" i="2"/>
  <c r="J324" i="2"/>
  <c r="G326" i="2"/>
  <c r="H319" i="2"/>
  <c r="J319" i="2" s="1"/>
  <c r="I319" i="2"/>
  <c r="I320" i="2" s="1"/>
  <c r="H312" i="2"/>
  <c r="E320" i="2"/>
  <c r="H318" i="2"/>
  <c r="G320" i="2"/>
  <c r="H313" i="2"/>
  <c r="J313" i="2" s="1"/>
  <c r="I313" i="2"/>
  <c r="I314" i="2" s="1"/>
  <c r="E314" i="2"/>
  <c r="G314" i="2"/>
  <c r="H307" i="2"/>
  <c r="J307" i="2" s="1"/>
  <c r="I307" i="2"/>
  <c r="E308" i="2"/>
  <c r="J306" i="2"/>
  <c r="G308" i="2"/>
  <c r="H301" i="2"/>
  <c r="J301" i="2" s="1"/>
  <c r="I301" i="2"/>
  <c r="E302" i="2"/>
  <c r="J300" i="2"/>
  <c r="I300" i="2"/>
  <c r="G302" i="2"/>
  <c r="H288" i="2"/>
  <c r="J288" i="2" s="1"/>
  <c r="H295" i="2"/>
  <c r="J295" i="2" s="1"/>
  <c r="I295" i="2"/>
  <c r="I296" i="2" s="1"/>
  <c r="E296" i="2"/>
  <c r="H294" i="2"/>
  <c r="G296" i="2"/>
  <c r="H289" i="2"/>
  <c r="J289" i="2" s="1"/>
  <c r="I289" i="2"/>
  <c r="I290" i="2" s="1"/>
  <c r="H282" i="2"/>
  <c r="J282" i="2" s="1"/>
  <c r="E290" i="2"/>
  <c r="G290" i="2"/>
  <c r="H283" i="2"/>
  <c r="J283" i="2" s="1"/>
  <c r="I283" i="2"/>
  <c r="I284" i="2" s="1"/>
  <c r="I270" i="2"/>
  <c r="E278" i="2"/>
  <c r="E284" i="2"/>
  <c r="G284" i="2"/>
  <c r="J276" i="2"/>
  <c r="I277" i="2"/>
  <c r="H277" i="2"/>
  <c r="J277" i="2" s="1"/>
  <c r="I258" i="2"/>
  <c r="I276" i="2"/>
  <c r="G278" i="2"/>
  <c r="H264" i="2"/>
  <c r="J264" i="2" s="1"/>
  <c r="H271" i="2"/>
  <c r="J271" i="2" s="1"/>
  <c r="I271" i="2"/>
  <c r="E272" i="2"/>
  <c r="J270" i="2"/>
  <c r="G272" i="2"/>
  <c r="H265" i="2"/>
  <c r="J265" i="2" s="1"/>
  <c r="I265" i="2"/>
  <c r="I266" i="2" s="1"/>
  <c r="E266" i="2"/>
  <c r="G266" i="2"/>
  <c r="J258" i="2"/>
  <c r="H259" i="2"/>
  <c r="J259" i="2" s="1"/>
  <c r="I259" i="2"/>
  <c r="E260" i="2"/>
  <c r="G260" i="2"/>
  <c r="H253" i="2"/>
  <c r="J253" i="2" s="1"/>
  <c r="I253" i="2"/>
  <c r="I254" i="2" s="1"/>
  <c r="E254" i="2"/>
  <c r="H252" i="2"/>
  <c r="G254" i="2"/>
  <c r="B1235" i="1"/>
  <c r="H238" i="2"/>
  <c r="J238" i="2" s="1"/>
  <c r="I238" i="2"/>
  <c r="J237" i="2"/>
  <c r="E239" i="2"/>
  <c r="I237" i="2"/>
  <c r="G239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222" i="2"/>
  <c r="J222" i="2" s="1"/>
  <c r="I210" i="2"/>
  <c r="I198" i="2"/>
  <c r="H216" i="2"/>
  <c r="J216" i="2" s="1"/>
  <c r="H223" i="2"/>
  <c r="J223" i="2" s="1"/>
  <c r="I223" i="2"/>
  <c r="I224" i="2" s="1"/>
  <c r="E224" i="2"/>
  <c r="G224" i="2"/>
  <c r="H217" i="2"/>
  <c r="J217" i="2" s="1"/>
  <c r="I217" i="2"/>
  <c r="I218" i="2" s="1"/>
  <c r="E218" i="2"/>
  <c r="H180" i="2"/>
  <c r="J180" i="2" s="1"/>
  <c r="G218" i="2"/>
  <c r="H211" i="2"/>
  <c r="J211" i="2" s="1"/>
  <c r="I211" i="2"/>
  <c r="H192" i="2"/>
  <c r="J192" i="2" s="1"/>
  <c r="J210" i="2"/>
  <c r="E212" i="2"/>
  <c r="G212" i="2"/>
  <c r="H186" i="2"/>
  <c r="J186" i="2" s="1"/>
  <c r="H205" i="2"/>
  <c r="J205" i="2" s="1"/>
  <c r="I205" i="2"/>
  <c r="I206" i="2" s="1"/>
  <c r="E206" i="2"/>
  <c r="H204" i="2"/>
  <c r="G206" i="2"/>
  <c r="H199" i="2"/>
  <c r="J199" i="2" s="1"/>
  <c r="I199" i="2"/>
  <c r="E200" i="2"/>
  <c r="J198" i="2"/>
  <c r="G200" i="2"/>
  <c r="E194" i="2"/>
  <c r="H193" i="2"/>
  <c r="J193" i="2" s="1"/>
  <c r="I193" i="2"/>
  <c r="I194" i="2" s="1"/>
  <c r="G194" i="2"/>
  <c r="H187" i="2"/>
  <c r="J187" i="2" s="1"/>
  <c r="I187" i="2"/>
  <c r="I188" i="2" s="1"/>
  <c r="E188" i="2"/>
  <c r="G188" i="2"/>
  <c r="H171" i="2"/>
  <c r="J171" i="2" s="1"/>
  <c r="I3514" i="2"/>
  <c r="I3515" i="2" s="1"/>
  <c r="I162" i="2"/>
  <c r="H163" i="2"/>
  <c r="J163" i="2" s="1"/>
  <c r="I163" i="2"/>
  <c r="E164" i="2"/>
  <c r="J162" i="2"/>
  <c r="G164" i="2"/>
  <c r="G152" i="2"/>
  <c r="J156" i="2"/>
  <c r="H157" i="2"/>
  <c r="J157" i="2" s="1"/>
  <c r="I157" i="2"/>
  <c r="H150" i="2"/>
  <c r="J150" i="2" s="1"/>
  <c r="E158" i="2"/>
  <c r="I156" i="2"/>
  <c r="G158" i="2"/>
  <c r="H141" i="2"/>
  <c r="J141" i="2" s="1"/>
  <c r="G12" i="2"/>
  <c r="I12" i="2" s="1"/>
  <c r="H123" i="2"/>
  <c r="J123" i="2" s="1"/>
  <c r="H142" i="2"/>
  <c r="J142" i="2" s="1"/>
  <c r="I142" i="2"/>
  <c r="I143" i="2" s="1"/>
  <c r="E143" i="2"/>
  <c r="G143" i="2"/>
  <c r="J135" i="2"/>
  <c r="H136" i="2"/>
  <c r="J136" i="2" s="1"/>
  <c r="I136" i="2"/>
  <c r="E137" i="2"/>
  <c r="I135" i="2"/>
  <c r="G137" i="2"/>
  <c r="H130" i="2"/>
  <c r="J130" i="2" s="1"/>
  <c r="I130" i="2"/>
  <c r="I131" i="2" s="1"/>
  <c r="E131" i="2"/>
  <c r="H129" i="2"/>
  <c r="G131" i="2"/>
  <c r="H105" i="2"/>
  <c r="J105" i="2" s="1"/>
  <c r="H117" i="2"/>
  <c r="J117" i="2" s="1"/>
  <c r="H124" i="2"/>
  <c r="J124" i="2" s="1"/>
  <c r="I124" i="2"/>
  <c r="I125" i="2" s="1"/>
  <c r="E125" i="2"/>
  <c r="G125" i="2"/>
  <c r="H118" i="2"/>
  <c r="J118" i="2" s="1"/>
  <c r="I118" i="2"/>
  <c r="I119" i="2" s="1"/>
  <c r="E119" i="2"/>
  <c r="G119" i="2"/>
  <c r="J111" i="2"/>
  <c r="H112" i="2"/>
  <c r="J112" i="2" s="1"/>
  <c r="I112" i="2"/>
  <c r="E113" i="2"/>
  <c r="I111" i="2"/>
  <c r="G113" i="2"/>
  <c r="H444" i="2"/>
  <c r="G446" i="2"/>
  <c r="G98" i="2"/>
  <c r="G101" i="2" s="1"/>
  <c r="I96" i="2"/>
  <c r="H87" i="2"/>
  <c r="J87" i="2" s="1"/>
  <c r="I72" i="2"/>
  <c r="E80" i="2"/>
  <c r="I78" i="2"/>
  <c r="I79" i="2"/>
  <c r="H79" i="2"/>
  <c r="J79" i="2" s="1"/>
  <c r="J78" i="2"/>
  <c r="G80" i="2"/>
  <c r="H73" i="2"/>
  <c r="J73" i="2" s="1"/>
  <c r="I73" i="2"/>
  <c r="E74" i="2"/>
  <c r="J72" i="2"/>
  <c r="G74" i="2"/>
  <c r="G1534" i="2"/>
  <c r="G1535" i="2" s="1"/>
  <c r="H57" i="2"/>
  <c r="J57" i="2" s="1"/>
  <c r="H51" i="2"/>
  <c r="J51" i="2" s="1"/>
  <c r="G53" i="2"/>
  <c r="H58" i="2"/>
  <c r="J58" i="2" s="1"/>
  <c r="I58" i="2"/>
  <c r="I59" i="2" s="1"/>
  <c r="E59" i="2"/>
  <c r="G18" i="2"/>
  <c r="I18" i="2" s="1"/>
  <c r="G59" i="2"/>
  <c r="G42" i="2"/>
  <c r="G43" i="2"/>
  <c r="G36" i="2"/>
  <c r="G37" i="2"/>
  <c r="G30" i="2"/>
  <c r="G31" i="2"/>
  <c r="G24" i="2"/>
  <c r="H24" i="2" s="1"/>
  <c r="G25" i="2"/>
  <c r="H19" i="2"/>
  <c r="J19" i="2" s="1"/>
  <c r="I19" i="2"/>
  <c r="E20" i="2"/>
  <c r="G3416" i="2"/>
  <c r="H3414" i="2"/>
  <c r="H3416" i="2" s="1"/>
  <c r="E98" i="2"/>
  <c r="E1040" i="2"/>
  <c r="H345" i="2"/>
  <c r="J345" i="2" s="1"/>
  <c r="H3513" i="2"/>
  <c r="H66" i="2"/>
  <c r="J66" i="2" s="1"/>
  <c r="H543" i="2"/>
  <c r="E2426" i="2"/>
  <c r="G545" i="2"/>
  <c r="E2327" i="2"/>
  <c r="E2030" i="2"/>
  <c r="E347" i="2"/>
  <c r="G346" i="2"/>
  <c r="E173" i="2"/>
  <c r="E3020" i="2"/>
  <c r="E2129" i="2"/>
  <c r="G67" i="2"/>
  <c r="G68" i="2" s="1"/>
  <c r="E152" i="2"/>
  <c r="E3812" i="2"/>
  <c r="E3614" i="2"/>
  <c r="H3316" i="2"/>
  <c r="J3316" i="2" s="1"/>
  <c r="E644" i="2"/>
  <c r="E1139" i="2"/>
  <c r="E1238" i="2"/>
  <c r="E2822" i="2"/>
  <c r="E3317" i="2"/>
  <c r="H3910" i="2"/>
  <c r="J3910" i="2" s="1"/>
  <c r="I3910" i="2"/>
  <c r="I3911" i="2" s="1"/>
  <c r="H3118" i="2"/>
  <c r="J3118" i="2" s="1"/>
  <c r="I3118" i="2"/>
  <c r="H3811" i="2"/>
  <c r="J3811" i="2" s="1"/>
  <c r="I3811" i="2"/>
  <c r="I3812" i="2" s="1"/>
  <c r="E3911" i="2"/>
  <c r="G4010" i="2"/>
  <c r="H4008" i="2"/>
  <c r="I4008" i="2"/>
  <c r="H3712" i="2"/>
  <c r="J3712" i="2" s="1"/>
  <c r="I3712" i="2"/>
  <c r="I3713" i="2" s="1"/>
  <c r="G3812" i="2"/>
  <c r="I3315" i="2"/>
  <c r="I3317" i="2" s="1"/>
  <c r="H3315" i="2"/>
  <c r="G3317" i="2"/>
  <c r="H3217" i="2"/>
  <c r="J3217" i="2" s="1"/>
  <c r="I3217" i="2"/>
  <c r="G3119" i="2"/>
  <c r="H3117" i="2"/>
  <c r="I3117" i="2"/>
  <c r="J3909" i="2"/>
  <c r="H4009" i="2"/>
  <c r="J4009" i="2" s="1"/>
  <c r="I4009" i="2"/>
  <c r="G3911" i="2"/>
  <c r="H3613" i="2"/>
  <c r="I3613" i="2"/>
  <c r="E4010" i="2"/>
  <c r="E3713" i="2"/>
  <c r="G3218" i="2"/>
  <c r="H3216" i="2"/>
  <c r="I3216" i="2"/>
  <c r="E3119" i="2"/>
  <c r="E3218" i="2"/>
  <c r="H2920" i="2"/>
  <c r="J2920" i="2" s="1"/>
  <c r="I2920" i="2"/>
  <c r="I2921" i="2" s="1"/>
  <c r="H2623" i="2"/>
  <c r="I2623" i="2"/>
  <c r="G2921" i="2"/>
  <c r="G2327" i="2"/>
  <c r="I2325" i="2"/>
  <c r="H2325" i="2"/>
  <c r="I2227" i="2"/>
  <c r="H2227" i="2"/>
  <c r="J2227" i="2" s="1"/>
  <c r="E2228" i="2"/>
  <c r="H2821" i="2"/>
  <c r="J2821" i="2" s="1"/>
  <c r="I2821" i="2"/>
  <c r="I2822" i="2" s="1"/>
  <c r="G2624" i="2"/>
  <c r="E2624" i="2"/>
  <c r="H2326" i="2"/>
  <c r="J2326" i="2" s="1"/>
  <c r="I2326" i="2"/>
  <c r="I2127" i="2"/>
  <c r="G2129" i="2"/>
  <c r="H2127" i="2"/>
  <c r="G3020" i="2"/>
  <c r="H3018" i="2"/>
  <c r="I3018" i="2"/>
  <c r="H2722" i="2"/>
  <c r="J2722" i="2" s="1"/>
  <c r="I2722" i="2"/>
  <c r="I2723" i="2" s="1"/>
  <c r="G2525" i="2"/>
  <c r="I2524" i="2"/>
  <c r="H2524" i="2"/>
  <c r="H3019" i="2"/>
  <c r="J3019" i="2" s="1"/>
  <c r="I3019" i="2"/>
  <c r="E2723" i="2"/>
  <c r="H2425" i="2"/>
  <c r="G2426" i="2"/>
  <c r="I2425" i="2"/>
  <c r="E2921" i="2"/>
  <c r="E2525" i="2"/>
  <c r="I2128" i="2"/>
  <c r="H2128" i="2"/>
  <c r="J2128" i="2" s="1"/>
  <c r="I2226" i="2"/>
  <c r="G2228" i="2"/>
  <c r="H2226" i="2"/>
  <c r="H1831" i="2"/>
  <c r="J1831" i="2" s="1"/>
  <c r="I1831" i="2"/>
  <c r="I1832" i="2" s="1"/>
  <c r="G1832" i="2"/>
  <c r="I1434" i="2"/>
  <c r="G1436" i="2"/>
  <c r="H1434" i="2"/>
  <c r="J1632" i="2"/>
  <c r="H2029" i="2"/>
  <c r="J2029" i="2" s="1"/>
  <c r="I2029" i="2"/>
  <c r="I2030" i="2" s="1"/>
  <c r="E1733" i="2"/>
  <c r="H1633" i="2"/>
  <c r="J1633" i="2" s="1"/>
  <c r="I1633" i="2"/>
  <c r="G1337" i="2"/>
  <c r="H1335" i="2"/>
  <c r="I1335" i="2"/>
  <c r="I1237" i="2"/>
  <c r="H1237" i="2"/>
  <c r="J1237" i="2" s="1"/>
  <c r="I1236" i="2"/>
  <c r="G1238" i="2"/>
  <c r="H1236" i="2"/>
  <c r="G1634" i="2"/>
  <c r="E1832" i="2"/>
  <c r="I1336" i="2"/>
  <c r="H1336" i="2"/>
  <c r="J1336" i="2" s="1"/>
  <c r="H1732" i="2"/>
  <c r="J1732" i="2" s="1"/>
  <c r="I1732" i="2"/>
  <c r="I1733" i="2" s="1"/>
  <c r="H1930" i="2"/>
  <c r="J1930" i="2" s="1"/>
  <c r="I1930" i="2"/>
  <c r="I1931" i="2" s="1"/>
  <c r="G1931" i="2"/>
  <c r="E1931" i="2"/>
  <c r="E1634" i="2"/>
  <c r="G2030" i="2"/>
  <c r="I1138" i="2"/>
  <c r="I1139" i="2" s="1"/>
  <c r="H1138" i="2"/>
  <c r="J1138" i="2" s="1"/>
  <c r="E1337" i="2"/>
  <c r="H742" i="2"/>
  <c r="J742" i="2" s="1"/>
  <c r="I742" i="2"/>
  <c r="I743" i="2" s="1"/>
  <c r="H247" i="2"/>
  <c r="J247" i="2" s="1"/>
  <c r="I247" i="2"/>
  <c r="H1039" i="2"/>
  <c r="I1039" i="2"/>
  <c r="G1040" i="2"/>
  <c r="H643" i="2"/>
  <c r="I643" i="2"/>
  <c r="G743" i="2"/>
  <c r="E842" i="2"/>
  <c r="G233" i="2"/>
  <c r="H231" i="2"/>
  <c r="I231" i="2"/>
  <c r="H232" i="2"/>
  <c r="J232" i="2" s="1"/>
  <c r="I232" i="2"/>
  <c r="E233" i="2"/>
  <c r="H841" i="2"/>
  <c r="J841" i="2" s="1"/>
  <c r="I841" i="2"/>
  <c r="I842" i="2" s="1"/>
  <c r="G248" i="2"/>
  <c r="H246" i="2"/>
  <c r="I246" i="2"/>
  <c r="E248" i="2"/>
  <c r="H940" i="2"/>
  <c r="J940" i="2" s="1"/>
  <c r="I940" i="2"/>
  <c r="I941" i="2" s="1"/>
  <c r="E941" i="2"/>
  <c r="E743" i="2"/>
  <c r="G842" i="2"/>
  <c r="H106" i="2"/>
  <c r="J106" i="2" s="1"/>
  <c r="I106" i="2"/>
  <c r="I107" i="2" s="1"/>
  <c r="G107" i="2"/>
  <c r="H172" i="2"/>
  <c r="J172" i="2" s="1"/>
  <c r="I172" i="2"/>
  <c r="I173" i="2" s="1"/>
  <c r="E107" i="2"/>
  <c r="H97" i="2"/>
  <c r="I97" i="2"/>
  <c r="G173" i="2"/>
  <c r="G176" i="2" s="1"/>
  <c r="H181" i="2"/>
  <c r="J181" i="2" s="1"/>
  <c r="I181" i="2"/>
  <c r="I182" i="2" s="1"/>
  <c r="E182" i="2"/>
  <c r="G182" i="2"/>
  <c r="G227" i="2" s="1"/>
  <c r="H151" i="2"/>
  <c r="J151" i="2" s="1"/>
  <c r="I151" i="2"/>
  <c r="I152" i="2" s="1"/>
  <c r="H88" i="2"/>
  <c r="J88" i="2" s="1"/>
  <c r="I88" i="2"/>
  <c r="I89" i="2" s="1"/>
  <c r="G89" i="2"/>
  <c r="G92" i="2" s="1"/>
  <c r="E89" i="2"/>
  <c r="H52" i="2"/>
  <c r="J52" i="2" s="1"/>
  <c r="I52" i="2"/>
  <c r="I53" i="2" s="1"/>
  <c r="E53" i="2"/>
  <c r="E14" i="2"/>
  <c r="H13" i="2"/>
  <c r="J13" i="2" s="1"/>
  <c r="I1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I3302" i="2" l="1"/>
  <c r="G167" i="2"/>
  <c r="I2852" i="2"/>
  <c r="G146" i="2"/>
  <c r="I3236" i="2"/>
  <c r="I3797" i="2"/>
  <c r="G83" i="2"/>
  <c r="H3515" i="2"/>
  <c r="I3290" i="2"/>
  <c r="I3464" i="2"/>
  <c r="H3803" i="2"/>
  <c r="G62" i="2"/>
  <c r="G4103" i="2"/>
  <c r="I3725" i="2"/>
  <c r="H4088" i="2"/>
  <c r="J4088" i="2"/>
  <c r="H4100" i="2"/>
  <c r="H4101" i="2" s="1"/>
  <c r="J4100" i="2"/>
  <c r="H4089" i="2"/>
  <c r="H4094" i="2"/>
  <c r="H4095" i="2" s="1"/>
  <c r="J4094" i="2"/>
  <c r="H4082" i="2"/>
  <c r="H4083" i="2" s="1"/>
  <c r="H4076" i="2"/>
  <c r="H4077" i="2" s="1"/>
  <c r="J4082" i="2"/>
  <c r="H4034" i="2"/>
  <c r="H4035" i="2" s="1"/>
  <c r="J4076" i="2"/>
  <c r="H4070" i="2"/>
  <c r="H4071" i="2" s="1"/>
  <c r="J4070" i="2"/>
  <c r="I4064" i="2"/>
  <c r="H4064" i="2"/>
  <c r="H4065" i="2" s="1"/>
  <c r="J4064" i="2"/>
  <c r="H4058" i="2"/>
  <c r="H4059" i="2" s="1"/>
  <c r="J4058" i="2"/>
  <c r="I4016" i="2"/>
  <c r="H4052" i="2"/>
  <c r="H4053" i="2" s="1"/>
  <c r="J4052" i="2"/>
  <c r="H4001" i="2"/>
  <c r="H4002" i="2" s="1"/>
  <c r="H4046" i="2"/>
  <c r="H4047" i="2" s="1"/>
  <c r="J4046" i="2"/>
  <c r="H4040" i="2"/>
  <c r="H4041" i="2" s="1"/>
  <c r="J4040" i="2"/>
  <c r="J4034" i="2"/>
  <c r="H4016" i="2"/>
  <c r="H4017" i="2" s="1"/>
  <c r="J4016" i="2"/>
  <c r="H4028" i="2"/>
  <c r="H4029" i="2" s="1"/>
  <c r="J4028" i="2"/>
  <c r="H4022" i="2"/>
  <c r="H4023" i="2" s="1"/>
  <c r="J4022" i="2"/>
  <c r="I3470" i="2"/>
  <c r="G4004" i="2"/>
  <c r="J3989" i="2"/>
  <c r="H3989" i="2"/>
  <c r="H3990" i="2" s="1"/>
  <c r="J4001" i="2"/>
  <c r="J3995" i="2"/>
  <c r="H3983" i="2"/>
  <c r="H3984" i="2" s="1"/>
  <c r="H3995" i="2"/>
  <c r="H3996" i="2" s="1"/>
  <c r="I3884" i="2"/>
  <c r="J3977" i="2"/>
  <c r="H3977" i="2"/>
  <c r="H3978" i="2" s="1"/>
  <c r="J3983" i="2"/>
  <c r="H3971" i="2"/>
  <c r="H3972" i="2" s="1"/>
  <c r="J3971" i="2"/>
  <c r="H3965" i="2"/>
  <c r="H3966" i="2" s="1"/>
  <c r="J3965" i="2"/>
  <c r="J3957" i="2"/>
  <c r="J3959" i="2" s="1"/>
  <c r="H3959" i="2"/>
  <c r="H3960" i="2" s="1"/>
  <c r="H3947" i="2"/>
  <c r="H3948" i="2" s="1"/>
  <c r="H3953" i="2"/>
  <c r="H3954" i="2" s="1"/>
  <c r="J3953" i="2"/>
  <c r="H3941" i="2"/>
  <c r="H3942" i="2" s="1"/>
  <c r="J3947" i="2"/>
  <c r="J3941" i="2"/>
  <c r="J3935" i="2"/>
  <c r="H3935" i="2"/>
  <c r="H3936" i="2" s="1"/>
  <c r="H3929" i="2"/>
  <c r="H3930" i="2" s="1"/>
  <c r="J3929" i="2"/>
  <c r="H3923" i="2"/>
  <c r="H3924" i="2" s="1"/>
  <c r="J3923" i="2"/>
  <c r="H3917" i="2"/>
  <c r="H3918" i="2" s="1"/>
  <c r="J3917" i="2"/>
  <c r="I2840" i="2"/>
  <c r="H3884" i="2"/>
  <c r="H3885" i="2" s="1"/>
  <c r="G3515" i="2"/>
  <c r="I3614" i="2"/>
  <c r="G3905" i="2"/>
  <c r="I2858" i="2"/>
  <c r="J3902" i="2"/>
  <c r="H3896" i="2"/>
  <c r="H3897" i="2" s="1"/>
  <c r="J3896" i="2"/>
  <c r="H3903" i="2"/>
  <c r="H3890" i="2"/>
  <c r="H3891" i="2" s="1"/>
  <c r="J3890" i="2"/>
  <c r="J3884" i="2"/>
  <c r="H3878" i="2"/>
  <c r="H3879" i="2" s="1"/>
  <c r="H3854" i="2"/>
  <c r="H3855" i="2" s="1"/>
  <c r="I3866" i="2"/>
  <c r="J3878" i="2"/>
  <c r="H3872" i="2"/>
  <c r="H3873" i="2" s="1"/>
  <c r="J3872" i="2"/>
  <c r="H3866" i="2"/>
  <c r="H3867" i="2" s="1"/>
  <c r="J3866" i="2"/>
  <c r="H3860" i="2"/>
  <c r="H3861" i="2" s="1"/>
  <c r="J3860" i="2"/>
  <c r="J3848" i="2"/>
  <c r="H3848" i="2"/>
  <c r="H3849" i="2" s="1"/>
  <c r="J3854" i="2"/>
  <c r="H3830" i="2"/>
  <c r="H3831" i="2" s="1"/>
  <c r="H3842" i="2"/>
  <c r="H3843" i="2" s="1"/>
  <c r="J3842" i="2"/>
  <c r="J3830" i="2"/>
  <c r="H3836" i="2"/>
  <c r="H3837" i="2" s="1"/>
  <c r="J3836" i="2"/>
  <c r="H3824" i="2"/>
  <c r="H3825" i="2" s="1"/>
  <c r="J3824" i="2"/>
  <c r="I2906" i="2"/>
  <c r="I3638" i="2"/>
  <c r="I3818" i="2"/>
  <c r="H3818" i="2"/>
  <c r="H3819" i="2" s="1"/>
  <c r="J3818" i="2"/>
  <c r="G3806" i="2"/>
  <c r="J3803" i="2"/>
  <c r="J3797" i="2"/>
  <c r="H3804" i="2"/>
  <c r="I3791" i="2"/>
  <c r="H3779" i="2"/>
  <c r="H3780" i="2" s="1"/>
  <c r="H3785" i="2"/>
  <c r="H3786" i="2" s="1"/>
  <c r="H3797" i="2"/>
  <c r="H3798" i="2" s="1"/>
  <c r="H3791" i="2"/>
  <c r="H3792" i="2" s="1"/>
  <c r="J3791" i="2"/>
  <c r="J3773" i="2"/>
  <c r="J3785" i="2"/>
  <c r="J3779" i="2"/>
  <c r="H3767" i="2"/>
  <c r="H3768" i="2" s="1"/>
  <c r="H3773" i="2"/>
  <c r="H3774" i="2" s="1"/>
  <c r="J3767" i="2"/>
  <c r="J3759" i="2"/>
  <c r="J3761" i="2" s="1"/>
  <c r="H3761" i="2"/>
  <c r="H3762" i="2" s="1"/>
  <c r="J3743" i="2"/>
  <c r="H3755" i="2"/>
  <c r="H3756" i="2" s="1"/>
  <c r="J3755" i="2"/>
  <c r="H3749" i="2"/>
  <c r="H3750" i="2" s="1"/>
  <c r="J3749" i="2"/>
  <c r="H3743" i="2"/>
  <c r="H3744" i="2" s="1"/>
  <c r="J3731" i="2"/>
  <c r="J3735" i="2"/>
  <c r="J3737" i="2" s="1"/>
  <c r="H3737" i="2"/>
  <c r="H3738" i="2" s="1"/>
  <c r="H3731" i="2"/>
  <c r="H3732" i="2" s="1"/>
  <c r="I3533" i="2"/>
  <c r="G3707" i="2"/>
  <c r="H3725" i="2"/>
  <c r="H3726" i="2" s="1"/>
  <c r="J3725" i="2"/>
  <c r="H3719" i="2"/>
  <c r="H3720" i="2" s="1"/>
  <c r="J3719" i="2"/>
  <c r="J3644" i="2"/>
  <c r="H3704" i="2"/>
  <c r="H3705" i="2" s="1"/>
  <c r="J3704" i="2"/>
  <c r="I3692" i="2"/>
  <c r="H3698" i="2"/>
  <c r="H3699" i="2" s="1"/>
  <c r="J3698" i="2"/>
  <c r="H3692" i="2"/>
  <c r="H3693" i="2" s="1"/>
  <c r="H3686" i="2"/>
  <c r="H3687" i="2" s="1"/>
  <c r="J3692" i="2"/>
  <c r="J3686" i="2"/>
  <c r="J3680" i="2"/>
  <c r="H3680" i="2"/>
  <c r="H3681" i="2" s="1"/>
  <c r="J3672" i="2"/>
  <c r="J3674" i="2" s="1"/>
  <c r="H3674" i="2"/>
  <c r="H3675" i="2" s="1"/>
  <c r="H3668" i="2"/>
  <c r="H3669" i="2" s="1"/>
  <c r="J3668" i="2"/>
  <c r="I3662" i="2"/>
  <c r="H3662" i="2"/>
  <c r="H3663" i="2" s="1"/>
  <c r="J3662" i="2"/>
  <c r="J3656" i="2"/>
  <c r="H3656" i="2"/>
  <c r="H3657" i="2" s="1"/>
  <c r="H3644" i="2"/>
  <c r="H3645" i="2" s="1"/>
  <c r="J3648" i="2"/>
  <c r="J3650" i="2" s="1"/>
  <c r="H3650" i="2"/>
  <c r="H3651" i="2" s="1"/>
  <c r="J3638" i="2"/>
  <c r="I3551" i="2"/>
  <c r="H3638" i="2"/>
  <c r="H3639" i="2" s="1"/>
  <c r="I3074" i="2"/>
  <c r="I3365" i="2"/>
  <c r="H3626" i="2"/>
  <c r="H3627" i="2" s="1"/>
  <c r="I2834" i="2"/>
  <c r="J3630" i="2"/>
  <c r="J3632" i="2" s="1"/>
  <c r="H3632" i="2"/>
  <c r="H3633" i="2" s="1"/>
  <c r="J3626" i="2"/>
  <c r="I3026" i="2"/>
  <c r="I3155" i="2"/>
  <c r="I3353" i="2"/>
  <c r="I3575" i="2"/>
  <c r="I3260" i="2"/>
  <c r="H3620" i="2"/>
  <c r="H3621" i="2" s="1"/>
  <c r="J3620" i="2"/>
  <c r="G3608" i="2"/>
  <c r="I2783" i="2"/>
  <c r="I2894" i="2"/>
  <c r="H3605" i="2"/>
  <c r="H3606" i="2" s="1"/>
  <c r="J3605" i="2"/>
  <c r="H3593" i="2"/>
  <c r="H3594" i="2" s="1"/>
  <c r="J3593" i="2"/>
  <c r="J3597" i="2"/>
  <c r="J3599" i="2" s="1"/>
  <c r="H3599" i="2"/>
  <c r="H3600" i="2" s="1"/>
  <c r="H3575" i="2"/>
  <c r="H3576" i="2" s="1"/>
  <c r="H3587" i="2"/>
  <c r="H3588" i="2" s="1"/>
  <c r="J3587" i="2"/>
  <c r="H3581" i="2"/>
  <c r="H3582" i="2" s="1"/>
  <c r="J3581" i="2"/>
  <c r="J3575" i="2"/>
  <c r="I3563" i="2"/>
  <c r="H3569" i="2"/>
  <c r="H3570" i="2" s="1"/>
  <c r="J3569" i="2"/>
  <c r="H3563" i="2"/>
  <c r="H3564" i="2" s="1"/>
  <c r="J3563" i="2"/>
  <c r="H3557" i="2"/>
  <c r="H3558" i="2" s="1"/>
  <c r="J3557" i="2"/>
  <c r="H3551" i="2"/>
  <c r="H3552" i="2" s="1"/>
  <c r="J3551" i="2"/>
  <c r="H3545" i="2"/>
  <c r="H3546" i="2" s="1"/>
  <c r="J3545" i="2"/>
  <c r="J3533" i="2"/>
  <c r="I3539" i="2"/>
  <c r="H3539" i="2"/>
  <c r="H3540" i="2" s="1"/>
  <c r="H3533" i="2"/>
  <c r="J3539" i="2"/>
  <c r="I3143" i="2"/>
  <c r="I3203" i="2"/>
  <c r="H3534" i="2"/>
  <c r="J3525" i="2"/>
  <c r="J3527" i="2" s="1"/>
  <c r="H3527" i="2"/>
  <c r="H3528" i="2" s="1"/>
  <c r="I2702" i="2"/>
  <c r="H3521" i="2"/>
  <c r="H3522" i="2" s="1"/>
  <c r="J3521" i="2"/>
  <c r="I2945" i="2"/>
  <c r="I3179" i="2"/>
  <c r="I3272" i="2"/>
  <c r="G3509" i="2"/>
  <c r="K4936" i="1"/>
  <c r="H3476" i="2"/>
  <c r="H3477" i="2" s="1"/>
  <c r="I3476" i="2"/>
  <c r="J3506" i="2"/>
  <c r="H3507" i="2"/>
  <c r="H3494" i="2"/>
  <c r="H3495" i="2" s="1"/>
  <c r="J3494" i="2"/>
  <c r="J3498" i="2"/>
  <c r="J3500" i="2" s="1"/>
  <c r="H3500" i="2"/>
  <c r="H3501" i="2" s="1"/>
  <c r="H3488" i="2"/>
  <c r="H3489" i="2" s="1"/>
  <c r="J3488" i="2"/>
  <c r="H3464" i="2"/>
  <c r="H3465" i="2" s="1"/>
  <c r="J3480" i="2"/>
  <c r="J3482" i="2" s="1"/>
  <c r="H3482" i="2"/>
  <c r="H3483" i="2" s="1"/>
  <c r="H3470" i="2"/>
  <c r="H3471" i="2" s="1"/>
  <c r="J3476" i="2"/>
  <c r="J3470" i="2"/>
  <c r="J3464" i="2"/>
  <c r="J3456" i="2"/>
  <c r="J3458" i="2" s="1"/>
  <c r="H3458" i="2"/>
  <c r="H3459" i="2" s="1"/>
  <c r="H3446" i="2"/>
  <c r="H3447" i="2" s="1"/>
  <c r="J3450" i="2"/>
  <c r="J3452" i="2" s="1"/>
  <c r="H3452" i="2"/>
  <c r="H3453" i="2" s="1"/>
  <c r="J3440" i="2"/>
  <c r="J3446" i="2"/>
  <c r="I3440" i="2"/>
  <c r="H3440" i="2"/>
  <c r="H3441" i="2" s="1"/>
  <c r="J3432" i="2"/>
  <c r="J3434" i="2" s="1"/>
  <c r="H3434" i="2"/>
  <c r="H3435" i="2" s="1"/>
  <c r="I3401" i="2"/>
  <c r="J3426" i="2"/>
  <c r="J3428" i="2" s="1"/>
  <c r="H3428" i="2"/>
  <c r="H3429" i="2" s="1"/>
  <c r="H3422" i="2"/>
  <c r="H3423" i="2" s="1"/>
  <c r="J3422" i="2"/>
  <c r="G3410" i="2"/>
  <c r="I3407" i="2"/>
  <c r="H3401" i="2"/>
  <c r="H3402" i="2" s="1"/>
  <c r="K4822" i="1"/>
  <c r="J3401" i="2"/>
  <c r="H3407" i="2"/>
  <c r="H3408" i="2" s="1"/>
  <c r="J3407" i="2"/>
  <c r="I3389" i="2"/>
  <c r="H3395" i="2"/>
  <c r="H3396" i="2" s="1"/>
  <c r="J3395" i="2"/>
  <c r="I3383" i="2"/>
  <c r="H3389" i="2"/>
  <c r="H3390" i="2" s="1"/>
  <c r="J3389" i="2"/>
  <c r="H3383" i="2"/>
  <c r="H3384" i="2" s="1"/>
  <c r="J3383" i="2"/>
  <c r="J3375" i="2"/>
  <c r="J3377" i="2" s="1"/>
  <c r="H3377" i="2"/>
  <c r="H3378" i="2" s="1"/>
  <c r="J3365" i="2"/>
  <c r="H3359" i="2"/>
  <c r="H3360" i="2" s="1"/>
  <c r="H3371" i="2"/>
  <c r="H3372" i="2" s="1"/>
  <c r="J3371" i="2"/>
  <c r="J3359" i="2"/>
  <c r="H3365" i="2"/>
  <c r="H3366" i="2" s="1"/>
  <c r="H3353" i="2"/>
  <c r="H3354" i="2" s="1"/>
  <c r="J3353" i="2"/>
  <c r="H3341" i="2"/>
  <c r="H3342" i="2" s="1"/>
  <c r="J3341" i="2"/>
  <c r="H3347" i="2"/>
  <c r="H3348" i="2" s="1"/>
  <c r="J3347" i="2"/>
  <c r="H3323" i="2"/>
  <c r="H3324" i="2" s="1"/>
  <c r="J3323" i="2"/>
  <c r="I3335" i="2"/>
  <c r="H3335" i="2"/>
  <c r="H3336" i="2" s="1"/>
  <c r="J3335" i="2"/>
  <c r="J3327" i="2"/>
  <c r="J3329" i="2" s="1"/>
  <c r="H3329" i="2"/>
  <c r="H3330" i="2" s="1"/>
  <c r="G3311" i="2"/>
  <c r="H3308" i="2"/>
  <c r="H3309" i="2" s="1"/>
  <c r="J3308" i="2"/>
  <c r="J3302" i="2"/>
  <c r="H3302" i="2"/>
  <c r="H3303" i="2" s="1"/>
  <c r="I2708" i="2"/>
  <c r="H3296" i="2"/>
  <c r="H3297" i="2" s="1"/>
  <c r="J3296" i="2"/>
  <c r="H3290" i="2"/>
  <c r="H3291" i="2" s="1"/>
  <c r="H3278" i="2"/>
  <c r="H3279" i="2" s="1"/>
  <c r="J3290" i="2"/>
  <c r="I2747" i="2"/>
  <c r="H3284" i="2"/>
  <c r="H3285" i="2" s="1"/>
  <c r="J3284" i="2"/>
  <c r="J3278" i="2"/>
  <c r="H3272" i="2"/>
  <c r="H3273" i="2" s="1"/>
  <c r="J3272" i="2"/>
  <c r="J3264" i="2"/>
  <c r="J3266" i="2" s="1"/>
  <c r="H3266" i="2"/>
  <c r="H3267" i="2" s="1"/>
  <c r="H3260" i="2"/>
  <c r="H3261" i="2" s="1"/>
  <c r="J3260" i="2"/>
  <c r="H3254" i="2"/>
  <c r="H3255" i="2" s="1"/>
  <c r="J3254" i="2"/>
  <c r="J3230" i="2"/>
  <c r="J3246" i="2"/>
  <c r="J3248" i="2" s="1"/>
  <c r="H3248" i="2"/>
  <c r="H3249" i="2" s="1"/>
  <c r="J3240" i="2"/>
  <c r="J3242" i="2" s="1"/>
  <c r="H3242" i="2"/>
  <c r="H3243" i="2" s="1"/>
  <c r="H3236" i="2"/>
  <c r="H3237" i="2" s="1"/>
  <c r="J3236" i="2"/>
  <c r="H3230" i="2"/>
  <c r="H3231" i="2" s="1"/>
  <c r="J3222" i="2"/>
  <c r="J3224" i="2" s="1"/>
  <c r="H3224" i="2"/>
  <c r="H3225" i="2" s="1"/>
  <c r="G3212" i="2"/>
  <c r="I3056" i="2"/>
  <c r="J4626" i="1"/>
  <c r="H3209" i="2"/>
  <c r="H3210" i="2" s="1"/>
  <c r="J3209" i="2"/>
  <c r="J3203" i="2"/>
  <c r="H3203" i="2"/>
  <c r="H3204" i="2" s="1"/>
  <c r="J3195" i="2"/>
  <c r="J3197" i="2" s="1"/>
  <c r="H3197" i="2"/>
  <c r="H3198" i="2" s="1"/>
  <c r="J3189" i="2"/>
  <c r="J3191" i="2" s="1"/>
  <c r="H3191" i="2"/>
  <c r="H3192" i="2" s="1"/>
  <c r="J3173" i="2"/>
  <c r="H3185" i="2"/>
  <c r="H3186" i="2" s="1"/>
  <c r="J3185" i="2"/>
  <c r="H3179" i="2"/>
  <c r="H3180" i="2" s="1"/>
  <c r="J3179" i="2"/>
  <c r="I3080" i="2"/>
  <c r="H3173" i="2"/>
  <c r="H3174" i="2" s="1"/>
  <c r="I3131" i="2"/>
  <c r="J3165" i="2"/>
  <c r="J3167" i="2" s="1"/>
  <c r="H3167" i="2"/>
  <c r="H3168" i="2" s="1"/>
  <c r="H3161" i="2"/>
  <c r="H3162" i="2" s="1"/>
  <c r="J3161" i="2"/>
  <c r="H3155" i="2"/>
  <c r="H3156" i="2" s="1"/>
  <c r="J3155" i="2"/>
  <c r="H3149" i="2"/>
  <c r="H3150" i="2" s="1"/>
  <c r="J3149" i="2"/>
  <c r="H3143" i="2"/>
  <c r="H3144" i="2" s="1"/>
  <c r="J3143" i="2"/>
  <c r="H3137" i="2"/>
  <c r="H3138" i="2" s="1"/>
  <c r="I3098" i="2"/>
  <c r="J3137" i="2"/>
  <c r="H3131" i="2"/>
  <c r="H3132" i="2" s="1"/>
  <c r="J3131" i="2"/>
  <c r="J3123" i="2"/>
  <c r="J3125" i="2" s="1"/>
  <c r="H3125" i="2"/>
  <c r="H3126" i="2" s="1"/>
  <c r="G3113" i="2"/>
  <c r="G3014" i="2"/>
  <c r="K4480" i="1"/>
  <c r="K4628" i="1"/>
  <c r="J4630" i="1" s="1"/>
  <c r="J5234" i="1"/>
  <c r="K5160" i="1"/>
  <c r="J5162" i="1" s="1"/>
  <c r="K4594" i="1"/>
  <c r="J5120" i="1"/>
  <c r="J4664" i="1"/>
  <c r="H3104" i="2"/>
  <c r="H3105" i="2" s="1"/>
  <c r="H3098" i="2"/>
  <c r="H3099" i="2" s="1"/>
  <c r="J3098" i="2"/>
  <c r="I3092" i="2"/>
  <c r="J3104" i="2"/>
  <c r="H3110" i="2"/>
  <c r="H3111" i="2" s="1"/>
  <c r="J3110" i="2"/>
  <c r="J3092" i="2"/>
  <c r="H3092" i="2"/>
  <c r="H3093" i="2" s="1"/>
  <c r="H3086" i="2"/>
  <c r="H3087" i="2" s="1"/>
  <c r="J3086" i="2"/>
  <c r="H3080" i="2"/>
  <c r="H3081" i="2" s="1"/>
  <c r="J3080" i="2"/>
  <c r="H3074" i="2"/>
  <c r="H3075" i="2" s="1"/>
  <c r="J3074" i="2"/>
  <c r="H3068" i="2"/>
  <c r="H3069" i="2" s="1"/>
  <c r="J3068" i="2"/>
  <c r="H3062" i="2"/>
  <c r="H3063" i="2" s="1"/>
  <c r="J3062" i="2"/>
  <c r="I3050" i="2"/>
  <c r="H3056" i="2"/>
  <c r="H3057" i="2" s="1"/>
  <c r="J3056" i="2"/>
  <c r="J3005" i="2"/>
  <c r="H3050" i="2"/>
  <c r="H3051" i="2" s="1"/>
  <c r="J3050" i="2"/>
  <c r="J3042" i="2"/>
  <c r="J3044" i="2" s="1"/>
  <c r="H3044" i="2"/>
  <c r="H3045" i="2" s="1"/>
  <c r="H3038" i="2"/>
  <c r="H3039" i="2" s="1"/>
  <c r="J3038" i="2"/>
  <c r="J3026" i="2"/>
  <c r="H3026" i="2"/>
  <c r="H3027" i="2" s="1"/>
  <c r="H3032" i="2"/>
  <c r="H3033" i="2" s="1"/>
  <c r="J3032" i="2"/>
  <c r="I2729" i="2"/>
  <c r="I2741" i="2"/>
  <c r="K4404" i="1"/>
  <c r="H3011" i="2"/>
  <c r="H3012" i="2" s="1"/>
  <c r="J3011" i="2"/>
  <c r="H3005" i="2"/>
  <c r="H3006" i="2" s="1"/>
  <c r="J2999" i="2"/>
  <c r="H2999" i="2"/>
  <c r="H3000" i="2" s="1"/>
  <c r="H2981" i="2"/>
  <c r="H2982" i="2" s="1"/>
  <c r="J2987" i="2"/>
  <c r="J2991" i="2"/>
  <c r="J2993" i="2" s="1"/>
  <c r="H2993" i="2"/>
  <c r="H2994" i="2" s="1"/>
  <c r="H2945" i="2"/>
  <c r="H2946" i="2" s="1"/>
  <c r="H2987" i="2"/>
  <c r="H2988" i="2" s="1"/>
  <c r="J2975" i="2"/>
  <c r="I2975" i="2"/>
  <c r="H2975" i="2"/>
  <c r="H2976" i="2" s="1"/>
  <c r="J2981" i="2"/>
  <c r="H2963" i="2"/>
  <c r="H2964" i="2" s="1"/>
  <c r="H2969" i="2"/>
  <c r="H2970" i="2" s="1"/>
  <c r="J2969" i="2"/>
  <c r="J2963" i="2"/>
  <c r="I2951" i="2"/>
  <c r="H2957" i="2"/>
  <c r="H2958" i="2" s="1"/>
  <c r="J2957" i="2"/>
  <c r="H2951" i="2"/>
  <c r="H2952" i="2" s="1"/>
  <c r="J2951" i="2"/>
  <c r="J2945" i="2"/>
  <c r="H2939" i="2"/>
  <c r="H2940" i="2" s="1"/>
  <c r="H2927" i="2"/>
  <c r="H2928" i="2" s="1"/>
  <c r="J2939" i="2"/>
  <c r="H2933" i="2"/>
  <c r="H2934" i="2" s="1"/>
  <c r="J2933" i="2"/>
  <c r="J2927" i="2"/>
  <c r="I2927" i="2"/>
  <c r="I2426" i="2"/>
  <c r="I2624" i="2"/>
  <c r="H599" i="2"/>
  <c r="H600" i="2" s="1"/>
  <c r="G2915" i="2"/>
  <c r="H2912" i="2"/>
  <c r="H2913" i="2" s="1"/>
  <c r="H2906" i="2"/>
  <c r="H2907" i="2" s="1"/>
  <c r="J2912" i="2"/>
  <c r="I2900" i="2"/>
  <c r="J2906" i="2"/>
  <c r="H2894" i="2"/>
  <c r="H2895" i="2" s="1"/>
  <c r="H2900" i="2"/>
  <c r="H2901" i="2" s="1"/>
  <c r="J2900" i="2"/>
  <c r="J2894" i="2"/>
  <c r="J2882" i="2"/>
  <c r="H2888" i="2"/>
  <c r="H2889" i="2" s="1"/>
  <c r="J2888" i="2"/>
  <c r="J2876" i="2"/>
  <c r="H2882" i="2"/>
  <c r="H2883" i="2" s="1"/>
  <c r="H2870" i="2"/>
  <c r="H2871" i="2" s="1"/>
  <c r="H2876" i="2"/>
  <c r="H2877" i="2" s="1"/>
  <c r="J2870" i="2"/>
  <c r="H2858" i="2"/>
  <c r="H2859" i="2" s="1"/>
  <c r="H2852" i="2"/>
  <c r="H2853" i="2" s="1"/>
  <c r="J2858" i="2"/>
  <c r="H2864" i="2"/>
  <c r="H2865" i="2" s="1"/>
  <c r="J2864" i="2"/>
  <c r="J2852" i="2"/>
  <c r="J2834" i="2"/>
  <c r="J2844" i="2"/>
  <c r="J2846" i="2" s="1"/>
  <c r="H2846" i="2"/>
  <c r="H2847" i="2" s="1"/>
  <c r="H2840" i="2"/>
  <c r="H2841" i="2" s="1"/>
  <c r="J2840" i="2"/>
  <c r="J2828" i="2"/>
  <c r="I2795" i="2"/>
  <c r="H2834" i="2"/>
  <c r="H2835" i="2" s="1"/>
  <c r="H2828" i="2"/>
  <c r="H2829" i="2" s="1"/>
  <c r="H2735" i="2"/>
  <c r="H2736" i="2" s="1"/>
  <c r="I2555" i="2"/>
  <c r="J2733" i="2"/>
  <c r="J2735" i="2" s="1"/>
  <c r="I2567" i="2"/>
  <c r="J2537" i="2"/>
  <c r="H2574" i="2"/>
  <c r="G2816" i="2"/>
  <c r="I2525" i="2"/>
  <c r="J4136" i="1"/>
  <c r="H2813" i="2"/>
  <c r="H2814" i="2" s="1"/>
  <c r="K4176" i="1"/>
  <c r="J2801" i="2"/>
  <c r="J2813" i="2"/>
  <c r="H2801" i="2"/>
  <c r="H2802" i="2" s="1"/>
  <c r="H2807" i="2"/>
  <c r="H2808" i="2" s="1"/>
  <c r="J2807" i="2"/>
  <c r="I2801" i="2"/>
  <c r="H2789" i="2"/>
  <c r="H2790" i="2" s="1"/>
  <c r="J2789" i="2"/>
  <c r="H2795" i="2"/>
  <c r="H2796" i="2" s="1"/>
  <c r="J2795" i="2"/>
  <c r="J2777" i="2"/>
  <c r="H2783" i="2"/>
  <c r="H2784" i="2" s="1"/>
  <c r="I2777" i="2"/>
  <c r="H2777" i="2"/>
  <c r="H2778" i="2" s="1"/>
  <c r="J2783" i="2"/>
  <c r="H2765" i="2"/>
  <c r="H2766" i="2" s="1"/>
  <c r="J2769" i="2"/>
  <c r="J2771" i="2" s="1"/>
  <c r="H2771" i="2"/>
  <c r="H2772" i="2" s="1"/>
  <c r="I2684" i="2"/>
  <c r="I2753" i="2"/>
  <c r="J2765" i="2"/>
  <c r="H2747" i="2"/>
  <c r="H2748" i="2" s="1"/>
  <c r="H2759" i="2"/>
  <c r="H2760" i="2" s="1"/>
  <c r="J2759" i="2"/>
  <c r="J2747" i="2"/>
  <c r="H2753" i="2"/>
  <c r="H2754" i="2" s="1"/>
  <c r="J2753" i="2"/>
  <c r="H2741" i="2"/>
  <c r="H2742" i="2" s="1"/>
  <c r="J2741" i="2"/>
  <c r="H2729" i="2"/>
  <c r="H2730" i="2" s="1"/>
  <c r="J2729" i="2"/>
  <c r="I2474" i="2"/>
  <c r="I2696" i="2"/>
  <c r="G2618" i="2"/>
  <c r="G2717" i="2"/>
  <c r="H2585" i="2"/>
  <c r="H2586" i="2" s="1"/>
  <c r="I2597" i="2"/>
  <c r="H2684" i="2"/>
  <c r="H2685" i="2" s="1"/>
  <c r="J2714" i="2"/>
  <c r="H2654" i="2"/>
  <c r="H2655" i="2" s="1"/>
  <c r="H2696" i="2"/>
  <c r="H2697" i="2" s="1"/>
  <c r="H2714" i="2"/>
  <c r="H2715" i="2" s="1"/>
  <c r="H2708" i="2"/>
  <c r="H2709" i="2" s="1"/>
  <c r="J2708" i="2"/>
  <c r="J2702" i="2"/>
  <c r="H2702" i="2"/>
  <c r="H2703" i="2" s="1"/>
  <c r="J2696" i="2"/>
  <c r="J2684" i="2"/>
  <c r="H2690" i="2"/>
  <c r="H2691" i="2" s="1"/>
  <c r="I2690" i="2"/>
  <c r="J2690" i="2"/>
  <c r="H2678" i="2"/>
  <c r="H2679" i="2" s="1"/>
  <c r="J2678" i="2"/>
  <c r="J2670" i="2"/>
  <c r="J2672" i="2" s="1"/>
  <c r="H2672" i="2"/>
  <c r="H2673" i="2" s="1"/>
  <c r="H2660" i="2"/>
  <c r="H2661" i="2" s="1"/>
  <c r="J2664" i="2"/>
  <c r="J2666" i="2" s="1"/>
  <c r="H2666" i="2"/>
  <c r="H2667" i="2" s="1"/>
  <c r="I2654" i="2"/>
  <c r="J2660" i="2"/>
  <c r="J2654" i="2"/>
  <c r="I2648" i="2"/>
  <c r="H2648" i="2"/>
  <c r="H2649" i="2" s="1"/>
  <c r="H2630" i="2"/>
  <c r="H2631" i="2" s="1"/>
  <c r="J2648" i="2"/>
  <c r="J2640" i="2"/>
  <c r="J2642" i="2" s="1"/>
  <c r="H2642" i="2"/>
  <c r="H2643" i="2" s="1"/>
  <c r="J2630" i="2"/>
  <c r="H2636" i="2"/>
  <c r="H2637" i="2" s="1"/>
  <c r="J2636" i="2"/>
  <c r="I2561" i="2"/>
  <c r="J3908" i="1"/>
  <c r="H2615" i="2"/>
  <c r="H2616" i="2" s="1"/>
  <c r="H2597" i="2"/>
  <c r="H2598" i="2" s="1"/>
  <c r="H2591" i="2"/>
  <c r="H2592" i="2" s="1"/>
  <c r="H2579" i="2"/>
  <c r="H2580" i="2" s="1"/>
  <c r="I2579" i="2"/>
  <c r="H2561" i="2"/>
  <c r="H2562" i="2" s="1"/>
  <c r="I2549" i="2"/>
  <c r="J2549" i="2"/>
  <c r="H2549" i="2"/>
  <c r="H2550" i="2" s="1"/>
  <c r="I2615" i="2"/>
  <c r="J2607" i="2"/>
  <c r="J2609" i="2" s="1"/>
  <c r="H2609" i="2"/>
  <c r="H2610" i="2" s="1"/>
  <c r="J2601" i="2"/>
  <c r="J2603" i="2" s="1"/>
  <c r="H2603" i="2"/>
  <c r="H2604" i="2" s="1"/>
  <c r="J2565" i="2"/>
  <c r="J2567" i="2" s="1"/>
  <c r="H2567" i="2"/>
  <c r="H2568" i="2" s="1"/>
  <c r="H2555" i="2"/>
  <c r="H2556" i="2" s="1"/>
  <c r="I1436" i="2"/>
  <c r="J2541" i="2"/>
  <c r="J2543" i="2" s="1"/>
  <c r="H2543" i="2"/>
  <c r="H2544" i="2" s="1"/>
  <c r="I2531" i="2"/>
  <c r="H2537" i="2"/>
  <c r="H2538" i="2" s="1"/>
  <c r="J2529" i="2"/>
  <c r="J2531" i="2" s="1"/>
  <c r="H2531" i="2"/>
  <c r="H2532" i="2" s="1"/>
  <c r="G2519" i="2"/>
  <c r="I2504" i="2"/>
  <c r="J2595" i="2"/>
  <c r="J2597" i="2" s="1"/>
  <c r="I2345" i="2"/>
  <c r="J2583" i="2"/>
  <c r="J2585" i="2" s="1"/>
  <c r="I1880" i="2"/>
  <c r="J2577" i="2"/>
  <c r="J2579" i="2" s="1"/>
  <c r="H164" i="2"/>
  <c r="H165" i="2" s="1"/>
  <c r="J2559" i="2"/>
  <c r="J2561" i="2" s="1"/>
  <c r="J2553" i="2"/>
  <c r="J2555" i="2" s="1"/>
  <c r="J2613" i="2"/>
  <c r="J2615" i="2" s="1"/>
  <c r="J2589" i="2"/>
  <c r="J2591" i="2" s="1"/>
  <c r="J2571" i="2"/>
  <c r="J2573" i="2" s="1"/>
  <c r="H2306" i="2"/>
  <c r="H2307" i="2" s="1"/>
  <c r="I2516" i="2"/>
  <c r="H2312" i="2"/>
  <c r="H2313" i="2" s="1"/>
  <c r="H2516" i="2"/>
  <c r="H2517" i="2" s="1"/>
  <c r="J2516" i="2"/>
  <c r="H2510" i="2"/>
  <c r="H2511" i="2" s="1"/>
  <c r="J2510" i="2"/>
  <c r="H2504" i="2"/>
  <c r="H2505" i="2" s="1"/>
  <c r="J2504" i="2"/>
  <c r="H2498" i="2"/>
  <c r="H2499" i="2" s="1"/>
  <c r="J2498" i="2"/>
  <c r="H2492" i="2"/>
  <c r="H2493" i="2" s="1"/>
  <c r="H2480" i="2"/>
  <c r="H2481" i="2" s="1"/>
  <c r="J2492" i="2"/>
  <c r="J2480" i="2"/>
  <c r="H2486" i="2"/>
  <c r="H2487" i="2" s="1"/>
  <c r="J2486" i="2"/>
  <c r="J2474" i="2"/>
  <c r="H2474" i="2"/>
  <c r="H2475" i="2" s="1"/>
  <c r="J2466" i="2"/>
  <c r="J2468" i="2" s="1"/>
  <c r="H2468" i="2"/>
  <c r="H2469" i="2" s="1"/>
  <c r="J2456" i="2"/>
  <c r="H2462" i="2"/>
  <c r="H2463" i="2" s="1"/>
  <c r="I2456" i="2"/>
  <c r="H2456" i="2"/>
  <c r="H2457" i="2" s="1"/>
  <c r="J2462" i="2"/>
  <c r="J2450" i="2"/>
  <c r="H2450" i="2"/>
  <c r="H2451" i="2" s="1"/>
  <c r="J2442" i="2"/>
  <c r="J2444" i="2" s="1"/>
  <c r="H2444" i="2"/>
  <c r="H2445" i="2" s="1"/>
  <c r="H2438" i="2"/>
  <c r="H2439" i="2" s="1"/>
  <c r="J2438" i="2"/>
  <c r="H2432" i="2"/>
  <c r="H2433" i="2" s="1"/>
  <c r="J2432" i="2"/>
  <c r="G2420" i="2"/>
  <c r="I2405" i="2"/>
  <c r="I2399" i="2"/>
  <c r="J2415" i="2"/>
  <c r="J2417" i="2" s="1"/>
  <c r="H2417" i="2"/>
  <c r="H2418" i="2" s="1"/>
  <c r="H2405" i="2"/>
  <c r="H2406" i="2" s="1"/>
  <c r="H2411" i="2"/>
  <c r="H2412" i="2" s="1"/>
  <c r="J2411" i="2"/>
  <c r="I2381" i="2"/>
  <c r="J2405" i="2"/>
  <c r="H2381" i="2"/>
  <c r="H2382" i="2" s="1"/>
  <c r="H2399" i="2"/>
  <c r="H2400" i="2" s="1"/>
  <c r="J2399" i="2"/>
  <c r="J2391" i="2"/>
  <c r="J2393" i="2" s="1"/>
  <c r="H2393" i="2"/>
  <c r="H2394" i="2" s="1"/>
  <c r="J2381" i="2"/>
  <c r="H2387" i="2"/>
  <c r="H2388" i="2" s="1"/>
  <c r="J2387" i="2"/>
  <c r="I2375" i="2"/>
  <c r="I2177" i="2"/>
  <c r="H2375" i="2"/>
  <c r="H2376" i="2" s="1"/>
  <c r="J2375" i="2"/>
  <c r="H2363" i="2"/>
  <c r="H2364" i="2" s="1"/>
  <c r="J2351" i="2"/>
  <c r="I2357" i="2"/>
  <c r="J2367" i="2"/>
  <c r="J2369" i="2" s="1"/>
  <c r="H2369" i="2"/>
  <c r="H2370" i="2" s="1"/>
  <c r="H2351" i="2"/>
  <c r="H2352" i="2" s="1"/>
  <c r="J2363" i="2"/>
  <c r="J2357" i="2"/>
  <c r="H2357" i="2"/>
  <c r="H2358" i="2" s="1"/>
  <c r="H2345" i="2"/>
  <c r="H2346" i="2" s="1"/>
  <c r="J2345" i="2"/>
  <c r="H2339" i="2"/>
  <c r="H2340" i="2" s="1"/>
  <c r="J2339" i="2"/>
  <c r="H2333" i="2"/>
  <c r="H2334" i="2" s="1"/>
  <c r="H1799" i="2"/>
  <c r="H1800" i="2" s="1"/>
  <c r="J2333" i="2"/>
  <c r="J2294" i="2"/>
  <c r="G2321" i="2"/>
  <c r="J2252" i="2"/>
  <c r="J2276" i="2"/>
  <c r="I2300" i="2"/>
  <c r="H2318" i="2"/>
  <c r="H2319" i="2" s="1"/>
  <c r="J2318" i="2"/>
  <c r="J2270" i="2"/>
  <c r="H2264" i="2"/>
  <c r="H2265" i="2" s="1"/>
  <c r="J2240" i="2"/>
  <c r="I2312" i="2"/>
  <c r="I2270" i="2"/>
  <c r="H2276" i="2"/>
  <c r="H2277" i="2" s="1"/>
  <c r="J2288" i="2"/>
  <c r="J2298" i="2"/>
  <c r="J2300" i="2" s="1"/>
  <c r="H2300" i="2"/>
  <c r="H2301" i="2" s="1"/>
  <c r="H2258" i="2"/>
  <c r="H2259" i="2" s="1"/>
  <c r="H2282" i="2"/>
  <c r="H2283" i="2" s="1"/>
  <c r="I2246" i="2"/>
  <c r="I2252" i="2"/>
  <c r="I2276" i="2"/>
  <c r="H2294" i="2"/>
  <c r="H2295" i="2" s="1"/>
  <c r="I2219" i="2"/>
  <c r="I2294" i="2"/>
  <c r="H2288" i="2"/>
  <c r="H2289" i="2" s="1"/>
  <c r="H2270" i="2"/>
  <c r="H2271" i="2" s="1"/>
  <c r="H2234" i="2"/>
  <c r="H2235" i="2" s="1"/>
  <c r="J2246" i="2"/>
  <c r="I2282" i="2"/>
  <c r="I2264" i="2"/>
  <c r="H2252" i="2"/>
  <c r="H2253" i="2" s="1"/>
  <c r="I2258" i="2"/>
  <c r="I2240" i="2"/>
  <c r="H2246" i="2"/>
  <c r="H2247" i="2" s="1"/>
  <c r="H2240" i="2"/>
  <c r="H2241" i="2" s="1"/>
  <c r="I2234" i="2"/>
  <c r="I164" i="2"/>
  <c r="I1955" i="2"/>
  <c r="I2090" i="2"/>
  <c r="I1838" i="2"/>
  <c r="I2054" i="2"/>
  <c r="I2108" i="2"/>
  <c r="I2135" i="2"/>
  <c r="I2072" i="2"/>
  <c r="J2201" i="2"/>
  <c r="G2222" i="2"/>
  <c r="I2201" i="2"/>
  <c r="I1874" i="2"/>
  <c r="I1991" i="2"/>
  <c r="J2310" i="2"/>
  <c r="J2312" i="2" s="1"/>
  <c r="J2304" i="2"/>
  <c r="J2306" i="2" s="1"/>
  <c r="J2280" i="2"/>
  <c r="J2282" i="2" s="1"/>
  <c r="J2262" i="2"/>
  <c r="J2264" i="2" s="1"/>
  <c r="J2256" i="2"/>
  <c r="J2258" i="2" s="1"/>
  <c r="I2102" i="2"/>
  <c r="H2201" i="2"/>
  <c r="H2202" i="2" s="1"/>
  <c r="J2232" i="2"/>
  <c r="J2234" i="2" s="1"/>
  <c r="H212" i="2"/>
  <c r="H213" i="2" s="1"/>
  <c r="I1799" i="2"/>
  <c r="I1943" i="2"/>
  <c r="I1892" i="2"/>
  <c r="J3524" i="1"/>
  <c r="I2207" i="2"/>
  <c r="H2219" i="2"/>
  <c r="H2220" i="2" s="1"/>
  <c r="H2207" i="2"/>
  <c r="H2208" i="2" s="1"/>
  <c r="J2219" i="2"/>
  <c r="J2211" i="2"/>
  <c r="J2213" i="2" s="1"/>
  <c r="H2213" i="2"/>
  <c r="H2214" i="2" s="1"/>
  <c r="J2207" i="2"/>
  <c r="H2195" i="2"/>
  <c r="H2196" i="2" s="1"/>
  <c r="J2189" i="2"/>
  <c r="H2189" i="2"/>
  <c r="H2190" i="2" s="1"/>
  <c r="J2195" i="2"/>
  <c r="J2181" i="2"/>
  <c r="J2183" i="2" s="1"/>
  <c r="H2183" i="2"/>
  <c r="H2184" i="2" s="1"/>
  <c r="J914" i="2"/>
  <c r="H2177" i="2"/>
  <c r="H2178" i="2" s="1"/>
  <c r="J2177" i="2"/>
  <c r="I1757" i="2"/>
  <c r="I1805" i="2"/>
  <c r="H2141" i="2"/>
  <c r="H2142" i="2" s="1"/>
  <c r="H2171" i="2"/>
  <c r="H2172" i="2" s="1"/>
  <c r="J2171" i="2"/>
  <c r="J2163" i="2"/>
  <c r="J2165" i="2" s="1"/>
  <c r="H2165" i="2"/>
  <c r="H2166" i="2" s="1"/>
  <c r="I2147" i="2"/>
  <c r="J2157" i="2"/>
  <c r="J2159" i="2" s="1"/>
  <c r="H2159" i="2"/>
  <c r="H2160" i="2" s="1"/>
  <c r="J2141" i="2"/>
  <c r="H2153" i="2"/>
  <c r="H2154" i="2" s="1"/>
  <c r="J2135" i="2"/>
  <c r="J2153" i="2"/>
  <c r="H2147" i="2"/>
  <c r="H2148" i="2" s="1"/>
  <c r="J2147" i="2"/>
  <c r="H2135" i="2"/>
  <c r="H2136" i="2" s="1"/>
  <c r="H1811" i="2"/>
  <c r="H1812" i="2" s="1"/>
  <c r="H1943" i="2"/>
  <c r="H1944" i="2" s="1"/>
  <c r="J4436" i="1"/>
  <c r="J4512" i="1"/>
  <c r="K4252" i="1"/>
  <c r="J3452" i="1"/>
  <c r="J3752" i="1"/>
  <c r="J3600" i="1"/>
  <c r="K3796" i="1"/>
  <c r="G2123" i="2"/>
  <c r="J2118" i="2"/>
  <c r="J2120" i="2" s="1"/>
  <c r="H2120" i="2"/>
  <c r="H2121" i="2" s="1"/>
  <c r="J2112" i="2"/>
  <c r="J2114" i="2" s="1"/>
  <c r="H2114" i="2"/>
  <c r="H2115" i="2" s="1"/>
  <c r="H2108" i="2"/>
  <c r="H2109" i="2" s="1"/>
  <c r="J2108" i="2"/>
  <c r="H2096" i="2"/>
  <c r="H2097" i="2" s="1"/>
  <c r="J2100" i="2"/>
  <c r="J2102" i="2" s="1"/>
  <c r="H2102" i="2"/>
  <c r="H2103" i="2" s="1"/>
  <c r="J2096" i="2"/>
  <c r="H2090" i="2"/>
  <c r="H2091" i="2" s="1"/>
  <c r="J2090" i="2"/>
  <c r="H2084" i="2"/>
  <c r="H2085" i="2" s="1"/>
  <c r="J2084" i="2"/>
  <c r="J2076" i="2"/>
  <c r="J2078" i="2" s="1"/>
  <c r="H2078" i="2"/>
  <c r="H2079" i="2" s="1"/>
  <c r="H2072" i="2"/>
  <c r="H2073" i="2" s="1"/>
  <c r="J2072" i="2"/>
  <c r="J2066" i="2"/>
  <c r="H2066" i="2"/>
  <c r="H2067" i="2" s="1"/>
  <c r="H2054" i="2"/>
  <c r="H2055" i="2" s="1"/>
  <c r="J2054" i="2"/>
  <c r="H2060" i="2"/>
  <c r="H2061" i="2" s="1"/>
  <c r="J2060" i="2"/>
  <c r="J2048" i="2"/>
  <c r="I2003" i="2"/>
  <c r="H2048" i="2"/>
  <c r="H2049" i="2" s="1"/>
  <c r="I2036" i="2"/>
  <c r="H2042" i="2"/>
  <c r="H2043" i="2" s="1"/>
  <c r="J2042" i="2"/>
  <c r="J2034" i="2"/>
  <c r="J2036" i="2" s="1"/>
  <c r="H2036" i="2"/>
  <c r="H2037" i="2" s="1"/>
  <c r="I1718" i="2"/>
  <c r="I1973" i="2"/>
  <c r="I1688" i="2"/>
  <c r="I1601" i="2"/>
  <c r="H1967" i="2"/>
  <c r="H1968" i="2" s="1"/>
  <c r="I1700" i="2"/>
  <c r="G1925" i="2"/>
  <c r="I1781" i="2"/>
  <c r="J3258" i="1"/>
  <c r="K3260" i="1" s="1"/>
  <c r="J3262" i="1" s="1"/>
  <c r="H2021" i="2"/>
  <c r="H2022" i="2" s="1"/>
  <c r="J2021" i="2"/>
  <c r="H2015" i="2"/>
  <c r="H2016" i="2" s="1"/>
  <c r="J2015" i="2"/>
  <c r="I2009" i="2"/>
  <c r="H1997" i="2"/>
  <c r="H1998" i="2" s="1"/>
  <c r="G2024" i="2"/>
  <c r="H2009" i="2"/>
  <c r="H2010" i="2" s="1"/>
  <c r="H2003" i="2"/>
  <c r="H2004" i="2" s="1"/>
  <c r="J2009" i="2"/>
  <c r="J2003" i="2"/>
  <c r="J1991" i="2"/>
  <c r="H1991" i="2"/>
  <c r="H1992" i="2" s="1"/>
  <c r="J1997" i="2"/>
  <c r="I1985" i="2"/>
  <c r="H1985" i="2"/>
  <c r="H1986" i="2" s="1"/>
  <c r="J1985" i="2"/>
  <c r="H1937" i="2"/>
  <c r="H1938" i="2" s="1"/>
  <c r="H1979" i="2"/>
  <c r="H1980" i="2" s="1"/>
  <c r="J1979" i="2"/>
  <c r="J1935" i="2"/>
  <c r="J1937" i="2" s="1"/>
  <c r="J1967" i="2"/>
  <c r="H1973" i="2"/>
  <c r="H1974" i="2" s="1"/>
  <c r="J1973" i="2"/>
  <c r="H1961" i="2"/>
  <c r="H1962" i="2" s="1"/>
  <c r="J1961" i="2"/>
  <c r="H1949" i="2"/>
  <c r="H1950" i="2" s="1"/>
  <c r="J1949" i="2"/>
  <c r="H1955" i="2"/>
  <c r="H1956" i="2" s="1"/>
  <c r="J1955" i="2"/>
  <c r="J1943" i="2"/>
  <c r="I1862" i="2"/>
  <c r="H1922" i="2"/>
  <c r="H1923" i="2" s="1"/>
  <c r="J1916" i="2"/>
  <c r="H1916" i="2"/>
  <c r="H1917" i="2" s="1"/>
  <c r="J1922" i="2"/>
  <c r="H1910" i="2"/>
  <c r="H1911" i="2" s="1"/>
  <c r="J1910" i="2"/>
  <c r="J1902" i="2"/>
  <c r="J1904" i="2" s="1"/>
  <c r="H1904" i="2"/>
  <c r="H1905" i="2" s="1"/>
  <c r="H1460" i="2"/>
  <c r="H1461" i="2" s="1"/>
  <c r="H1898" i="2"/>
  <c r="H1899" i="2" s="1"/>
  <c r="J1898" i="2"/>
  <c r="H1892" i="2"/>
  <c r="H1893" i="2" s="1"/>
  <c r="J1892" i="2"/>
  <c r="H1886" i="2"/>
  <c r="H1887" i="2" s="1"/>
  <c r="J1886" i="2"/>
  <c r="H1880" i="2"/>
  <c r="H1881" i="2" s="1"/>
  <c r="H1850" i="2"/>
  <c r="H1851" i="2" s="1"/>
  <c r="J1880" i="2"/>
  <c r="J1850" i="2"/>
  <c r="H1874" i="2"/>
  <c r="H1875" i="2" s="1"/>
  <c r="J1874" i="2"/>
  <c r="H1868" i="2"/>
  <c r="H1869" i="2" s="1"/>
  <c r="J1868" i="2"/>
  <c r="I1640" i="2"/>
  <c r="H1862" i="2"/>
  <c r="H1863" i="2" s="1"/>
  <c r="J1862" i="2"/>
  <c r="J1854" i="2"/>
  <c r="J1856" i="2" s="1"/>
  <c r="H1856" i="2"/>
  <c r="H1857" i="2" s="1"/>
  <c r="J1838" i="2"/>
  <c r="H1844" i="2"/>
  <c r="H1845" i="2" s="1"/>
  <c r="J1844" i="2"/>
  <c r="H1838" i="2"/>
  <c r="H1839" i="2" s="1"/>
  <c r="H872" i="2"/>
  <c r="H873" i="2" s="1"/>
  <c r="I1565" i="2"/>
  <c r="H1823" i="2"/>
  <c r="H1824" i="2" s="1"/>
  <c r="J1823" i="2"/>
  <c r="G1826" i="2"/>
  <c r="J1817" i="2"/>
  <c r="J1811" i="2"/>
  <c r="H1817" i="2"/>
  <c r="H1818" i="2" s="1"/>
  <c r="H1805" i="2"/>
  <c r="H1806" i="2" s="1"/>
  <c r="H1682" i="2"/>
  <c r="H1683" i="2" s="1"/>
  <c r="J1805" i="2"/>
  <c r="J1799" i="2"/>
  <c r="I1787" i="2"/>
  <c r="H1787" i="2"/>
  <c r="H1788" i="2" s="1"/>
  <c r="J1787" i="2"/>
  <c r="H1793" i="2"/>
  <c r="H1794" i="2" s="1"/>
  <c r="J1793" i="2"/>
  <c r="H1781" i="2"/>
  <c r="H1782" i="2" s="1"/>
  <c r="I1397" i="2"/>
  <c r="J1781" i="2"/>
  <c r="I1250" i="2"/>
  <c r="H1775" i="2"/>
  <c r="H1776" i="2" s="1"/>
  <c r="J1775" i="2"/>
  <c r="J1763" i="2"/>
  <c r="J1769" i="2"/>
  <c r="H1769" i="2"/>
  <c r="H1770" i="2" s="1"/>
  <c r="J1757" i="2"/>
  <c r="H1763" i="2"/>
  <c r="H1764" i="2" s="1"/>
  <c r="H1757" i="2"/>
  <c r="H1758" i="2" s="1"/>
  <c r="H1745" i="2"/>
  <c r="H1746" i="2" s="1"/>
  <c r="H1751" i="2"/>
  <c r="H1752" i="2" s="1"/>
  <c r="I1739" i="2"/>
  <c r="J1751" i="2"/>
  <c r="J1745" i="2"/>
  <c r="H1739" i="2"/>
  <c r="H1740" i="2" s="1"/>
  <c r="J1739" i="2"/>
  <c r="I1571" i="2"/>
  <c r="H809" i="2"/>
  <c r="H810" i="2" s="1"/>
  <c r="H1688" i="2"/>
  <c r="H1689" i="2" s="1"/>
  <c r="I1112" i="2"/>
  <c r="H272" i="2"/>
  <c r="H273" i="2" s="1"/>
  <c r="I1634" i="2"/>
  <c r="H1712" i="2"/>
  <c r="H1713" i="2" s="1"/>
  <c r="H1724" i="2"/>
  <c r="H1725" i="2" s="1"/>
  <c r="G1727" i="2"/>
  <c r="J1724" i="2"/>
  <c r="H1718" i="2"/>
  <c r="H1719" i="2" s="1"/>
  <c r="J1718" i="2"/>
  <c r="I1712" i="2"/>
  <c r="J1704" i="2"/>
  <c r="J1706" i="2" s="1"/>
  <c r="H1706" i="2"/>
  <c r="H1707" i="2" s="1"/>
  <c r="H1700" i="2"/>
  <c r="H1701" i="2" s="1"/>
  <c r="J1700" i="2"/>
  <c r="J1688" i="2"/>
  <c r="J1692" i="2"/>
  <c r="J1694" i="2" s="1"/>
  <c r="H1694" i="2"/>
  <c r="H1695" i="2" s="1"/>
  <c r="J1682" i="2"/>
  <c r="J1676" i="2"/>
  <c r="J1670" i="2"/>
  <c r="H1676" i="2"/>
  <c r="H1677" i="2" s="1"/>
  <c r="I1652" i="2"/>
  <c r="H1670" i="2"/>
  <c r="H1671" i="2" s="1"/>
  <c r="J1662" i="2"/>
  <c r="J1664" i="2" s="1"/>
  <c r="H1664" i="2"/>
  <c r="H1665" i="2" s="1"/>
  <c r="J1646" i="2"/>
  <c r="H1652" i="2"/>
  <c r="H1653" i="2" s="1"/>
  <c r="J1652" i="2"/>
  <c r="H1658" i="2"/>
  <c r="H1659" i="2" s="1"/>
  <c r="J1658" i="2"/>
  <c r="I1646" i="2"/>
  <c r="H1646" i="2"/>
  <c r="H1647" i="2" s="1"/>
  <c r="H1640" i="2"/>
  <c r="J1640" i="2"/>
  <c r="I1385" i="2"/>
  <c r="J2840" i="1"/>
  <c r="G1628" i="2"/>
  <c r="J1577" i="2"/>
  <c r="H1625" i="2"/>
  <c r="H1626" i="2" s="1"/>
  <c r="J1625" i="2"/>
  <c r="H1601" i="2"/>
  <c r="H1602" i="2" s="1"/>
  <c r="J1617" i="2"/>
  <c r="J1619" i="2" s="1"/>
  <c r="H1619" i="2"/>
  <c r="H1620" i="2" s="1"/>
  <c r="J1607" i="2"/>
  <c r="J1611" i="2"/>
  <c r="J1613" i="2" s="1"/>
  <c r="H1613" i="2"/>
  <c r="H1614" i="2" s="1"/>
  <c r="H1607" i="2"/>
  <c r="H1608" i="2" s="1"/>
  <c r="I1595" i="2"/>
  <c r="J1601" i="2"/>
  <c r="H1583" i="2"/>
  <c r="H1584" i="2" s="1"/>
  <c r="J1595" i="2"/>
  <c r="H1595" i="2"/>
  <c r="H1596" i="2" s="1"/>
  <c r="J1587" i="2"/>
  <c r="J1589" i="2" s="1"/>
  <c r="H1589" i="2"/>
  <c r="H1590" i="2" s="1"/>
  <c r="H1577" i="2"/>
  <c r="H1578" i="2" s="1"/>
  <c r="J1583" i="2"/>
  <c r="H1571" i="2"/>
  <c r="H1572" i="2" s="1"/>
  <c r="J1571" i="2"/>
  <c r="H1565" i="2"/>
  <c r="H1566" i="2" s="1"/>
  <c r="J1565" i="2"/>
  <c r="H1559" i="2"/>
  <c r="H1560" i="2" s="1"/>
  <c r="J1559" i="2"/>
  <c r="I1553" i="2"/>
  <c r="H1553" i="2"/>
  <c r="H1554" i="2" s="1"/>
  <c r="J1553" i="2"/>
  <c r="J1545" i="2"/>
  <c r="J1547" i="2" s="1"/>
  <c r="H1547" i="2"/>
  <c r="H1548" i="2" s="1"/>
  <c r="J1539" i="2"/>
  <c r="J1541" i="2" s="1"/>
  <c r="H1541" i="2"/>
  <c r="H1187" i="2"/>
  <c r="H1188" i="2" s="1"/>
  <c r="G1529" i="2"/>
  <c r="I1526" i="2"/>
  <c r="H1526" i="2"/>
  <c r="H1527" i="2" s="1"/>
  <c r="J1526" i="2"/>
  <c r="J1518" i="2"/>
  <c r="J1520" i="2" s="1"/>
  <c r="H1520" i="2"/>
  <c r="H1521" i="2" s="1"/>
  <c r="J1512" i="2"/>
  <c r="J1514" i="2" s="1"/>
  <c r="H1514" i="2"/>
  <c r="H1515" i="2" s="1"/>
  <c r="I1496" i="2"/>
  <c r="H1508" i="2"/>
  <c r="H1509" i="2" s="1"/>
  <c r="J1508" i="2"/>
  <c r="I1502" i="2"/>
  <c r="J1502" i="2"/>
  <c r="H1502" i="2"/>
  <c r="H1503" i="2" s="1"/>
  <c r="I1466" i="2"/>
  <c r="H1496" i="2"/>
  <c r="H1497" i="2" s="1"/>
  <c r="H1484" i="2"/>
  <c r="H1485" i="2" s="1"/>
  <c r="J1496" i="2"/>
  <c r="J1488" i="2"/>
  <c r="J1490" i="2" s="1"/>
  <c r="H1490" i="2"/>
  <c r="H1491" i="2" s="1"/>
  <c r="H1478" i="2"/>
  <c r="H1479" i="2" s="1"/>
  <c r="J1484" i="2"/>
  <c r="J1478" i="2"/>
  <c r="J1470" i="2"/>
  <c r="J1472" i="2" s="1"/>
  <c r="H1472" i="2"/>
  <c r="H1473" i="2" s="1"/>
  <c r="H1466" i="2"/>
  <c r="H1467" i="2" s="1"/>
  <c r="J1466" i="2"/>
  <c r="J1460" i="2"/>
  <c r="H1454" i="2"/>
  <c r="H1455" i="2" s="1"/>
  <c r="J1454" i="2"/>
  <c r="J1446" i="2"/>
  <c r="J1448" i="2" s="1"/>
  <c r="H1448" i="2"/>
  <c r="H1449" i="2" s="1"/>
  <c r="H1343" i="2"/>
  <c r="H1344" i="2" s="1"/>
  <c r="J1440" i="2"/>
  <c r="J1442" i="2" s="1"/>
  <c r="H1442" i="2"/>
  <c r="H1304" i="2"/>
  <c r="H1305" i="2" s="1"/>
  <c r="H1427" i="2"/>
  <c r="H1428" i="2" s="1"/>
  <c r="J1427" i="2"/>
  <c r="H1397" i="2"/>
  <c r="H1398" i="2" s="1"/>
  <c r="G1430" i="2"/>
  <c r="H1403" i="2"/>
  <c r="H1404" i="2" s="1"/>
  <c r="H1421" i="2"/>
  <c r="H1422" i="2" s="1"/>
  <c r="J1421" i="2"/>
  <c r="J1413" i="2"/>
  <c r="J1415" i="2" s="1"/>
  <c r="H1415" i="2"/>
  <c r="H1416" i="2" s="1"/>
  <c r="J1409" i="2"/>
  <c r="H1409" i="2"/>
  <c r="H1410" i="2" s="1"/>
  <c r="J1403" i="2"/>
  <c r="I1256" i="2"/>
  <c r="J1385" i="2"/>
  <c r="I1286" i="2"/>
  <c r="H1385" i="2"/>
  <c r="H1386" i="2" s="1"/>
  <c r="J1397" i="2"/>
  <c r="J1379" i="2"/>
  <c r="J1389" i="2"/>
  <c r="J1391" i="2" s="1"/>
  <c r="H1391" i="2"/>
  <c r="H1392" i="2" s="1"/>
  <c r="H1379" i="2"/>
  <c r="H1380" i="2" s="1"/>
  <c r="H1373" i="2"/>
  <c r="H1374" i="2" s="1"/>
  <c r="J1373" i="2"/>
  <c r="J1365" i="2"/>
  <c r="J1367" i="2" s="1"/>
  <c r="H1367" i="2"/>
  <c r="H1368" i="2" s="1"/>
  <c r="H1361" i="2"/>
  <c r="H1362" i="2" s="1"/>
  <c r="J1343" i="2"/>
  <c r="I1304" i="2"/>
  <c r="I1310" i="2"/>
  <c r="J1361" i="2"/>
  <c r="H1355" i="2"/>
  <c r="H1356" i="2" s="1"/>
  <c r="J1355" i="2"/>
  <c r="J1347" i="2"/>
  <c r="J1349" i="2" s="1"/>
  <c r="H1349" i="2"/>
  <c r="H1350" i="2" s="1"/>
  <c r="H308" i="2"/>
  <c r="H309" i="2" s="1"/>
  <c r="J326" i="2"/>
  <c r="H200" i="2"/>
  <c r="H201" i="2" s="1"/>
  <c r="J692" i="2"/>
  <c r="I1163" i="2"/>
  <c r="I1223" i="2"/>
  <c r="J1328" i="2"/>
  <c r="G1331" i="2"/>
  <c r="H1274" i="2"/>
  <c r="H1275" i="2" s="1"/>
  <c r="H1298" i="2"/>
  <c r="H1299" i="2" s="1"/>
  <c r="H1328" i="2"/>
  <c r="H1329" i="2" s="1"/>
  <c r="H1322" i="2"/>
  <c r="H1323" i="2" s="1"/>
  <c r="J1322" i="2"/>
  <c r="J1314" i="2"/>
  <c r="J1316" i="2" s="1"/>
  <c r="H1316" i="2"/>
  <c r="H1317" i="2" s="1"/>
  <c r="H1310" i="2"/>
  <c r="H1311" i="2" s="1"/>
  <c r="J1310" i="2"/>
  <c r="J1274" i="2"/>
  <c r="J1304" i="2"/>
  <c r="J1286" i="2"/>
  <c r="J1298" i="2"/>
  <c r="J1290" i="2"/>
  <c r="J1292" i="2" s="1"/>
  <c r="H1292" i="2"/>
  <c r="H1293" i="2" s="1"/>
  <c r="H1286" i="2"/>
  <c r="H1287" i="2" s="1"/>
  <c r="H1280" i="2"/>
  <c r="H1281" i="2" s="1"/>
  <c r="J1280" i="2"/>
  <c r="H1094" i="2"/>
  <c r="H1095" i="2" s="1"/>
  <c r="H1262" i="2"/>
  <c r="H1263" i="2" s="1"/>
  <c r="J1262" i="2"/>
  <c r="J1266" i="2"/>
  <c r="J1268" i="2" s="1"/>
  <c r="H1268" i="2"/>
  <c r="H1269" i="2" s="1"/>
  <c r="J1256" i="2"/>
  <c r="H1256" i="2"/>
  <c r="H1257" i="2" s="1"/>
  <c r="I1157" i="2"/>
  <c r="H1250" i="2"/>
  <c r="H1251" i="2" s="1"/>
  <c r="J1250" i="2"/>
  <c r="J1242" i="2"/>
  <c r="J1244" i="2" s="1"/>
  <c r="H1244" i="2"/>
  <c r="H1229" i="2"/>
  <c r="H1230" i="2" s="1"/>
  <c r="J1223" i="2"/>
  <c r="J1175" i="2"/>
  <c r="H1157" i="2"/>
  <c r="H1158" i="2" s="1"/>
  <c r="G1232" i="2"/>
  <c r="J1229" i="2"/>
  <c r="H1211" i="2"/>
  <c r="H1212" i="2" s="1"/>
  <c r="H1223" i="2"/>
  <c r="H1224" i="2" s="1"/>
  <c r="J1211" i="2"/>
  <c r="J1215" i="2"/>
  <c r="J1217" i="2" s="1"/>
  <c r="H1217" i="2"/>
  <c r="H1218" i="2" s="1"/>
  <c r="J1205" i="2"/>
  <c r="I1187" i="2"/>
  <c r="I1205" i="2"/>
  <c r="H1205" i="2"/>
  <c r="H1206" i="2" s="1"/>
  <c r="J1197" i="2"/>
  <c r="J1199" i="2" s="1"/>
  <c r="H1199" i="2"/>
  <c r="H1200" i="2" s="1"/>
  <c r="J1191" i="2"/>
  <c r="J1193" i="2" s="1"/>
  <c r="H1193" i="2"/>
  <c r="H1194" i="2" s="1"/>
  <c r="J1163" i="2"/>
  <c r="I1181" i="2"/>
  <c r="J1187" i="2"/>
  <c r="H1163" i="2"/>
  <c r="H1164" i="2" s="1"/>
  <c r="H1181" i="2"/>
  <c r="H1182" i="2" s="1"/>
  <c r="J1181" i="2"/>
  <c r="H1175" i="2"/>
  <c r="H1176" i="2" s="1"/>
  <c r="J1167" i="2"/>
  <c r="J1169" i="2" s="1"/>
  <c r="H1169" i="2"/>
  <c r="H1170" i="2" s="1"/>
  <c r="H1151" i="2"/>
  <c r="H1152" i="2" s="1"/>
  <c r="J1157" i="2"/>
  <c r="I1151" i="2"/>
  <c r="J1151" i="2"/>
  <c r="J1143" i="2"/>
  <c r="J1145" i="2" s="1"/>
  <c r="H1145" i="2"/>
  <c r="I1040" i="2"/>
  <c r="I860" i="2"/>
  <c r="I872" i="2"/>
  <c r="I644" i="2"/>
  <c r="I1088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1130" i="2"/>
  <c r="H1131" i="2" s="1"/>
  <c r="H1124" i="2"/>
  <c r="H1125" i="2" s="1"/>
  <c r="J1124" i="2"/>
  <c r="H1088" i="2"/>
  <c r="H1089" i="2" s="1"/>
  <c r="G1133" i="2"/>
  <c r="J1130" i="2"/>
  <c r="J1112" i="2"/>
  <c r="H1118" i="2"/>
  <c r="H1119" i="2" s="1"/>
  <c r="J1118" i="2"/>
  <c r="H1112" i="2"/>
  <c r="H1113" i="2" s="1"/>
  <c r="H1064" i="2"/>
  <c r="H1065" i="2" s="1"/>
  <c r="H1106" i="2"/>
  <c r="H1107" i="2" s="1"/>
  <c r="J1106" i="2"/>
  <c r="J1100" i="2"/>
  <c r="J1094" i="2"/>
  <c r="H1100" i="2"/>
  <c r="H1101" i="2" s="1"/>
  <c r="H854" i="2"/>
  <c r="H855" i="2" s="1"/>
  <c r="J1088" i="2"/>
  <c r="J1082" i="2"/>
  <c r="H1076" i="2"/>
  <c r="H1077" i="2" s="1"/>
  <c r="H1082" i="2"/>
  <c r="H1083" i="2" s="1"/>
  <c r="J1052" i="2"/>
  <c r="H1052" i="2"/>
  <c r="H1053" i="2" s="1"/>
  <c r="H1070" i="2"/>
  <c r="H1071" i="2" s="1"/>
  <c r="J1076" i="2"/>
  <c r="J1070" i="2"/>
  <c r="I1052" i="2"/>
  <c r="J1064" i="2"/>
  <c r="H1058" i="2"/>
  <c r="H1059" i="2" s="1"/>
  <c r="J1058" i="2"/>
  <c r="H1046" i="2"/>
  <c r="J1046" i="2"/>
  <c r="I902" i="2"/>
  <c r="J1031" i="2"/>
  <c r="H971" i="2"/>
  <c r="H972" i="2" s="1"/>
  <c r="G1034" i="2"/>
  <c r="H1031" i="2"/>
  <c r="H1032" i="2" s="1"/>
  <c r="H1025" i="2"/>
  <c r="H1026" i="2" s="1"/>
  <c r="J1025" i="2"/>
  <c r="I599" i="2"/>
  <c r="I821" i="2"/>
  <c r="H1019" i="2"/>
  <c r="H1020" i="2" s="1"/>
  <c r="J1019" i="2"/>
  <c r="J1011" i="2"/>
  <c r="J1013" i="2" s="1"/>
  <c r="H1013" i="2"/>
  <c r="H1014" i="2" s="1"/>
  <c r="H1007" i="2"/>
  <c r="H1008" i="2" s="1"/>
  <c r="I914" i="2"/>
  <c r="J1007" i="2"/>
  <c r="J1001" i="2"/>
  <c r="I983" i="2"/>
  <c r="H1001" i="2"/>
  <c r="H1002" i="2" s="1"/>
  <c r="H995" i="2"/>
  <c r="H996" i="2" s="1"/>
  <c r="J995" i="2"/>
  <c r="H984" i="2"/>
  <c r="J987" i="2"/>
  <c r="J989" i="2" s="1"/>
  <c r="H989" i="2"/>
  <c r="H990" i="2" s="1"/>
  <c r="J983" i="2"/>
  <c r="J971" i="2"/>
  <c r="H977" i="2"/>
  <c r="H978" i="2" s="1"/>
  <c r="J977" i="2"/>
  <c r="J963" i="2"/>
  <c r="J965" i="2" s="1"/>
  <c r="H965" i="2"/>
  <c r="H966" i="2" s="1"/>
  <c r="H959" i="2"/>
  <c r="H960" i="2" s="1"/>
  <c r="J959" i="2"/>
  <c r="H948" i="2"/>
  <c r="J953" i="2"/>
  <c r="J947" i="2"/>
  <c r="H953" i="2"/>
  <c r="H954" i="2" s="1"/>
  <c r="H332" i="2"/>
  <c r="H333" i="2" s="1"/>
  <c r="H926" i="2"/>
  <c r="H927" i="2" s="1"/>
  <c r="G935" i="2"/>
  <c r="J932" i="2"/>
  <c r="H884" i="2"/>
  <c r="H885" i="2" s="1"/>
  <c r="H914" i="2"/>
  <c r="H915" i="2" s="1"/>
  <c r="H932" i="2"/>
  <c r="H933" i="2" s="1"/>
  <c r="H920" i="2"/>
  <c r="H921" i="2" s="1"/>
  <c r="J926" i="2"/>
  <c r="J908" i="2"/>
  <c r="I920" i="2"/>
  <c r="J920" i="2"/>
  <c r="H908" i="2"/>
  <c r="H909" i="2" s="1"/>
  <c r="J902" i="2"/>
  <c r="H902" i="2"/>
  <c r="H903" i="2" s="1"/>
  <c r="H896" i="2"/>
  <c r="H897" i="2" s="1"/>
  <c r="J884" i="2"/>
  <c r="J896" i="2"/>
  <c r="H878" i="2"/>
  <c r="H879" i="2" s="1"/>
  <c r="J888" i="2"/>
  <c r="J890" i="2" s="1"/>
  <c r="H890" i="2"/>
  <c r="H891" i="2" s="1"/>
  <c r="J878" i="2"/>
  <c r="J848" i="2"/>
  <c r="J872" i="2"/>
  <c r="J854" i="2"/>
  <c r="H866" i="2"/>
  <c r="H867" i="2" s="1"/>
  <c r="H848" i="2"/>
  <c r="H849" i="2" s="1"/>
  <c r="J860" i="2"/>
  <c r="J866" i="2"/>
  <c r="H860" i="2"/>
  <c r="H861" i="2" s="1"/>
  <c r="H446" i="2"/>
  <c r="H447" i="2" s="1"/>
  <c r="I524" i="2"/>
  <c r="I755" i="2"/>
  <c r="I809" i="2"/>
  <c r="H779" i="2"/>
  <c r="H780" i="2" s="1"/>
  <c r="G836" i="2"/>
  <c r="H833" i="2"/>
  <c r="H834" i="2" s="1"/>
  <c r="J833" i="2"/>
  <c r="H827" i="2"/>
  <c r="H828" i="2" s="1"/>
  <c r="I710" i="2"/>
  <c r="H821" i="2"/>
  <c r="H822" i="2" s="1"/>
  <c r="H545" i="2"/>
  <c r="H546" i="2" s="1"/>
  <c r="J827" i="2"/>
  <c r="I779" i="2"/>
  <c r="J821" i="2"/>
  <c r="H815" i="2"/>
  <c r="H816" i="2" s="1"/>
  <c r="J815" i="2"/>
  <c r="I716" i="2"/>
  <c r="J809" i="2"/>
  <c r="I656" i="2"/>
  <c r="J797" i="2"/>
  <c r="J803" i="2"/>
  <c r="H803" i="2"/>
  <c r="H804" i="2" s="1"/>
  <c r="H797" i="2"/>
  <c r="H798" i="2" s="1"/>
  <c r="H791" i="2"/>
  <c r="H792" i="2" s="1"/>
  <c r="J791" i="2"/>
  <c r="J785" i="2"/>
  <c r="H785" i="2"/>
  <c r="H786" i="2" s="1"/>
  <c r="J779" i="2"/>
  <c r="H773" i="2"/>
  <c r="H774" i="2" s="1"/>
  <c r="J773" i="2"/>
  <c r="J765" i="2"/>
  <c r="J767" i="2" s="1"/>
  <c r="H767" i="2"/>
  <c r="H768" i="2" s="1"/>
  <c r="H761" i="2"/>
  <c r="H762" i="2" s="1"/>
  <c r="J761" i="2"/>
  <c r="H755" i="2"/>
  <c r="H756" i="2" s="1"/>
  <c r="J755" i="2"/>
  <c r="I749" i="2"/>
  <c r="H749" i="2"/>
  <c r="J749" i="2"/>
  <c r="J734" i="2"/>
  <c r="I722" i="2"/>
  <c r="H704" i="2"/>
  <c r="H705" i="2" s="1"/>
  <c r="G737" i="2"/>
  <c r="H692" i="2"/>
  <c r="H734" i="2"/>
  <c r="H735" i="2" s="1"/>
  <c r="J728" i="2"/>
  <c r="H728" i="2"/>
  <c r="H729" i="2" s="1"/>
  <c r="H722" i="2"/>
  <c r="H723" i="2" s="1"/>
  <c r="H716" i="2"/>
  <c r="H717" i="2" s="1"/>
  <c r="J722" i="2"/>
  <c r="J716" i="2"/>
  <c r="J698" i="2"/>
  <c r="H710" i="2"/>
  <c r="H711" i="2" s="1"/>
  <c r="J710" i="2"/>
  <c r="H686" i="2"/>
  <c r="H687" i="2" s="1"/>
  <c r="I692" i="2"/>
  <c r="H698" i="2"/>
  <c r="H699" i="2" s="1"/>
  <c r="J704" i="2"/>
  <c r="J686" i="2"/>
  <c r="H693" i="2"/>
  <c r="H674" i="2"/>
  <c r="H675" i="2" s="1"/>
  <c r="I686" i="2"/>
  <c r="J674" i="2"/>
  <c r="J678" i="2"/>
  <c r="J680" i="2" s="1"/>
  <c r="H680" i="2"/>
  <c r="H681" i="2" s="1"/>
  <c r="J668" i="2"/>
  <c r="J656" i="2"/>
  <c r="H668" i="2"/>
  <c r="H669" i="2" s="1"/>
  <c r="J650" i="2"/>
  <c r="J660" i="2"/>
  <c r="J662" i="2" s="1"/>
  <c r="H662" i="2"/>
  <c r="H663" i="2" s="1"/>
  <c r="H656" i="2"/>
  <c r="H657" i="2" s="1"/>
  <c r="J635" i="2"/>
  <c r="H650" i="2"/>
  <c r="J1628" i="1"/>
  <c r="I635" i="2"/>
  <c r="G638" i="2"/>
  <c r="H635" i="2"/>
  <c r="H636" i="2" s="1"/>
  <c r="J617" i="2"/>
  <c r="J627" i="2"/>
  <c r="J629" i="2" s="1"/>
  <c r="H629" i="2"/>
  <c r="H630" i="2" s="1"/>
  <c r="H617" i="2"/>
  <c r="H618" i="2" s="1"/>
  <c r="H623" i="2"/>
  <c r="H624" i="2" s="1"/>
  <c r="J623" i="2"/>
  <c r="H581" i="2"/>
  <c r="H582" i="2" s="1"/>
  <c r="I581" i="2"/>
  <c r="J609" i="2"/>
  <c r="J611" i="2" s="1"/>
  <c r="H611" i="2"/>
  <c r="H612" i="2" s="1"/>
  <c r="H605" i="2"/>
  <c r="H606" i="2" s="1"/>
  <c r="H593" i="2"/>
  <c r="H594" i="2" s="1"/>
  <c r="J599" i="2"/>
  <c r="J605" i="2"/>
  <c r="I593" i="2"/>
  <c r="J593" i="2"/>
  <c r="H587" i="2"/>
  <c r="H588" i="2" s="1"/>
  <c r="H575" i="2"/>
  <c r="H576" i="2" s="1"/>
  <c r="I587" i="2"/>
  <c r="J587" i="2"/>
  <c r="I569" i="2"/>
  <c r="J581" i="2"/>
  <c r="J575" i="2"/>
  <c r="H569" i="2"/>
  <c r="H570" i="2" s="1"/>
  <c r="H563" i="2"/>
  <c r="H564" i="2" s="1"/>
  <c r="J569" i="2"/>
  <c r="J563" i="2"/>
  <c r="I563" i="2"/>
  <c r="J555" i="2"/>
  <c r="J557" i="2" s="1"/>
  <c r="H557" i="2"/>
  <c r="H558" i="2" s="1"/>
  <c r="H551" i="2"/>
  <c r="J551" i="2"/>
  <c r="I494" i="2"/>
  <c r="I536" i="2"/>
  <c r="I506" i="2"/>
  <c r="G539" i="2"/>
  <c r="H536" i="2"/>
  <c r="H537" i="2" s="1"/>
  <c r="J536" i="2"/>
  <c r="H524" i="2"/>
  <c r="H525" i="2" s="1"/>
  <c r="J528" i="2"/>
  <c r="J530" i="2" s="1"/>
  <c r="H530" i="2"/>
  <c r="H531" i="2" s="1"/>
  <c r="I518" i="2"/>
  <c r="J524" i="2"/>
  <c r="H476" i="2"/>
  <c r="H518" i="2"/>
  <c r="H519" i="2" s="1"/>
  <c r="J482" i="2"/>
  <c r="J518" i="2"/>
  <c r="J474" i="2"/>
  <c r="J476" i="2" s="1"/>
  <c r="J500" i="2"/>
  <c r="H512" i="2"/>
  <c r="H513" i="2" s="1"/>
  <c r="I482" i="2"/>
  <c r="H500" i="2"/>
  <c r="H501" i="2" s="1"/>
  <c r="I512" i="2"/>
  <c r="J512" i="2"/>
  <c r="J504" i="2"/>
  <c r="J506" i="2" s="1"/>
  <c r="H506" i="2"/>
  <c r="H507" i="2" s="1"/>
  <c r="J494" i="2"/>
  <c r="H494" i="2"/>
  <c r="H495" i="2" s="1"/>
  <c r="J486" i="2"/>
  <c r="J488" i="2" s="1"/>
  <c r="H488" i="2"/>
  <c r="H489" i="2" s="1"/>
  <c r="I470" i="2"/>
  <c r="H482" i="2"/>
  <c r="H483" i="2" s="1"/>
  <c r="H452" i="2"/>
  <c r="H477" i="2"/>
  <c r="H470" i="2"/>
  <c r="H471" i="2" s="1"/>
  <c r="J450" i="2"/>
  <c r="J452" i="2" s="1"/>
  <c r="J470" i="2"/>
  <c r="I464" i="2"/>
  <c r="H464" i="2"/>
  <c r="H465" i="2" s="1"/>
  <c r="J464" i="2"/>
  <c r="J456" i="2"/>
  <c r="J458" i="2" s="1"/>
  <c r="H458" i="2"/>
  <c r="H459" i="2" s="1"/>
  <c r="J543" i="2"/>
  <c r="J545" i="2" s="1"/>
  <c r="H431" i="2"/>
  <c r="H432" i="2" s="1"/>
  <c r="I437" i="2"/>
  <c r="H437" i="2"/>
  <c r="H438" i="2" s="1"/>
  <c r="J437" i="2"/>
  <c r="I353" i="2"/>
  <c r="J429" i="2"/>
  <c r="J431" i="2" s="1"/>
  <c r="J419" i="2"/>
  <c r="H425" i="2"/>
  <c r="H426" i="2" s="1"/>
  <c r="I401" i="2"/>
  <c r="H413" i="2"/>
  <c r="H414" i="2" s="1"/>
  <c r="J425" i="2"/>
  <c r="I413" i="2"/>
  <c r="I419" i="2"/>
  <c r="H419" i="2"/>
  <c r="H420" i="2" s="1"/>
  <c r="J413" i="2"/>
  <c r="H407" i="2"/>
  <c r="H408" i="2" s="1"/>
  <c r="I407" i="2"/>
  <c r="H401" i="2"/>
  <c r="H402" i="2" s="1"/>
  <c r="J405" i="2"/>
  <c r="J407" i="2" s="1"/>
  <c r="J401" i="2"/>
  <c r="H377" i="2"/>
  <c r="H378" i="2" s="1"/>
  <c r="I395" i="2"/>
  <c r="H395" i="2"/>
  <c r="H396" i="2" s="1"/>
  <c r="J377" i="2"/>
  <c r="J395" i="2"/>
  <c r="I359" i="2"/>
  <c r="J387" i="2"/>
  <c r="J389" i="2" s="1"/>
  <c r="H389" i="2"/>
  <c r="H390" i="2" s="1"/>
  <c r="I338" i="2"/>
  <c r="H359" i="2"/>
  <c r="H360" i="2" s="1"/>
  <c r="J381" i="2"/>
  <c r="J383" i="2" s="1"/>
  <c r="H383" i="2"/>
  <c r="H384" i="2" s="1"/>
  <c r="H371" i="2"/>
  <c r="H372" i="2" s="1"/>
  <c r="I371" i="2"/>
  <c r="J371" i="2"/>
  <c r="J363" i="2"/>
  <c r="J365" i="2" s="1"/>
  <c r="H365" i="2"/>
  <c r="H366" i="2" s="1"/>
  <c r="I332" i="2"/>
  <c r="I326" i="2"/>
  <c r="J357" i="2"/>
  <c r="J359" i="2" s="1"/>
  <c r="J353" i="2"/>
  <c r="H353" i="2"/>
  <c r="J444" i="2"/>
  <c r="J446" i="2" s="1"/>
  <c r="H314" i="2"/>
  <c r="H315" i="2" s="1"/>
  <c r="J312" i="2"/>
  <c r="J314" i="2" s="1"/>
  <c r="H338" i="2"/>
  <c r="H339" i="2" s="1"/>
  <c r="J332" i="2"/>
  <c r="I302" i="2"/>
  <c r="H302" i="2"/>
  <c r="H303" i="2" s="1"/>
  <c r="G341" i="2"/>
  <c r="J338" i="2"/>
  <c r="I308" i="2"/>
  <c r="H326" i="2"/>
  <c r="H327" i="2" s="1"/>
  <c r="J318" i="2"/>
  <c r="J320" i="2" s="1"/>
  <c r="H320" i="2"/>
  <c r="H321" i="2" s="1"/>
  <c r="J308" i="2"/>
  <c r="H290" i="2"/>
  <c r="H291" i="2" s="1"/>
  <c r="J302" i="2"/>
  <c r="J294" i="2"/>
  <c r="J296" i="2" s="1"/>
  <c r="H296" i="2"/>
  <c r="H297" i="2" s="1"/>
  <c r="J278" i="2"/>
  <c r="I260" i="2"/>
  <c r="I272" i="2"/>
  <c r="I278" i="2"/>
  <c r="H278" i="2"/>
  <c r="H279" i="2" s="1"/>
  <c r="J290" i="2"/>
  <c r="H284" i="2"/>
  <c r="H285" i="2" s="1"/>
  <c r="J284" i="2"/>
  <c r="J272" i="2"/>
  <c r="J260" i="2"/>
  <c r="H266" i="2"/>
  <c r="H267" i="2" s="1"/>
  <c r="J266" i="2"/>
  <c r="H260" i="2"/>
  <c r="H261" i="2" s="1"/>
  <c r="J252" i="2"/>
  <c r="J254" i="2" s="1"/>
  <c r="H254" i="2"/>
  <c r="I239" i="2"/>
  <c r="H239" i="2"/>
  <c r="H12" i="2"/>
  <c r="J12" i="2" s="1"/>
  <c r="J14" i="2" s="1"/>
  <c r="J239" i="2"/>
  <c r="I200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J218" i="2"/>
  <c r="I212" i="2"/>
  <c r="H224" i="2"/>
  <c r="H225" i="2" s="1"/>
  <c r="J212" i="2"/>
  <c r="H218" i="2"/>
  <c r="H219" i="2" s="1"/>
  <c r="J224" i="2"/>
  <c r="H194" i="2"/>
  <c r="H195" i="2" s="1"/>
  <c r="J204" i="2"/>
  <c r="J206" i="2" s="1"/>
  <c r="H206" i="2"/>
  <c r="H207" i="2" s="1"/>
  <c r="J194" i="2"/>
  <c r="J200" i="2"/>
  <c r="H188" i="2"/>
  <c r="J188" i="2"/>
  <c r="J3414" i="2"/>
  <c r="J3416" i="2" s="1"/>
  <c r="G14" i="2"/>
  <c r="J3513" i="2"/>
  <c r="J3515" i="2" s="1"/>
  <c r="I74" i="2"/>
  <c r="J164" i="2"/>
  <c r="I158" i="2"/>
  <c r="H158" i="2"/>
  <c r="J158" i="2"/>
  <c r="J119" i="2"/>
  <c r="H143" i="2"/>
  <c r="H144" i="2" s="1"/>
  <c r="I67" i="2"/>
  <c r="I68" i="2" s="1"/>
  <c r="J143" i="2"/>
  <c r="H125" i="2"/>
  <c r="H126" i="2" s="1"/>
  <c r="I137" i="2"/>
  <c r="H137" i="2"/>
  <c r="H138" i="2" s="1"/>
  <c r="J137" i="2"/>
  <c r="J113" i="2"/>
  <c r="H119" i="2"/>
  <c r="H120" i="2" s="1"/>
  <c r="J129" i="2"/>
  <c r="J131" i="2" s="1"/>
  <c r="H131" i="2"/>
  <c r="H132" i="2" s="1"/>
  <c r="J125" i="2"/>
  <c r="I113" i="2"/>
  <c r="H113" i="2"/>
  <c r="I98" i="2"/>
  <c r="I3119" i="2"/>
  <c r="H1534" i="2"/>
  <c r="J1534" i="2" s="1"/>
  <c r="J1535" i="2" s="1"/>
  <c r="I1534" i="2"/>
  <c r="I1535" i="2" s="1"/>
  <c r="I20" i="2"/>
  <c r="G20" i="2"/>
  <c r="H74" i="2"/>
  <c r="H75" i="2" s="1"/>
  <c r="H18" i="2"/>
  <c r="J18" i="2" s="1"/>
  <c r="J20" i="2" s="1"/>
  <c r="J74" i="2"/>
  <c r="I80" i="2"/>
  <c r="H80" i="2"/>
  <c r="H81" i="2" s="1"/>
  <c r="J80" i="2"/>
  <c r="H59" i="2"/>
  <c r="J59" i="2"/>
  <c r="H67" i="2"/>
  <c r="J67" i="2" s="1"/>
  <c r="J68" i="2" s="1"/>
  <c r="H3516" i="2"/>
  <c r="H3417" i="2"/>
  <c r="H43" i="2"/>
  <c r="J43" i="2" s="1"/>
  <c r="I43" i="2"/>
  <c r="E44" i="2"/>
  <c r="H42" i="2"/>
  <c r="G44" i="2"/>
  <c r="I42" i="2"/>
  <c r="E38" i="2"/>
  <c r="G38" i="2"/>
  <c r="H36" i="2"/>
  <c r="I36" i="2"/>
  <c r="H37" i="2"/>
  <c r="J37" i="2" s="1"/>
  <c r="I37" i="2"/>
  <c r="H31" i="2"/>
  <c r="J31" i="2" s="1"/>
  <c r="I31" i="2"/>
  <c r="E32" i="2"/>
  <c r="G32" i="2"/>
  <c r="H30" i="2"/>
  <c r="I30" i="2"/>
  <c r="J24" i="2"/>
  <c r="H25" i="2"/>
  <c r="J25" i="2" s="1"/>
  <c r="I25" i="2"/>
  <c r="E26" i="2"/>
  <c r="I24" i="2"/>
  <c r="G26" i="2"/>
  <c r="I3218" i="2"/>
  <c r="H152" i="2"/>
  <c r="H3911" i="2"/>
  <c r="H743" i="2"/>
  <c r="H744" i="2" s="1"/>
  <c r="I233" i="2"/>
  <c r="J3911" i="2"/>
  <c r="J743" i="2"/>
  <c r="J152" i="2"/>
  <c r="H1832" i="2"/>
  <c r="J2822" i="2"/>
  <c r="J1832" i="2"/>
  <c r="H2921" i="2"/>
  <c r="I2327" i="2"/>
  <c r="I2228" i="2"/>
  <c r="J2921" i="2"/>
  <c r="I346" i="2"/>
  <c r="I347" i="2" s="1"/>
  <c r="G347" i="2"/>
  <c r="G440" i="2" s="1"/>
  <c r="H346" i="2"/>
  <c r="H182" i="2"/>
  <c r="I14" i="2"/>
  <c r="J941" i="2"/>
  <c r="H1931" i="2"/>
  <c r="H1932" i="2" s="1"/>
  <c r="I1337" i="2"/>
  <c r="H2030" i="2"/>
  <c r="H941" i="2"/>
  <c r="H942" i="2" s="1"/>
  <c r="J1931" i="2"/>
  <c r="I1238" i="2"/>
  <c r="J2030" i="2"/>
  <c r="J3613" i="2"/>
  <c r="J3614" i="2" s="1"/>
  <c r="H3614" i="2"/>
  <c r="J3117" i="2"/>
  <c r="J3119" i="2" s="1"/>
  <c r="H3119" i="2"/>
  <c r="J4008" i="2"/>
  <c r="J4010" i="2" s="1"/>
  <c r="H4010" i="2"/>
  <c r="H3713" i="2"/>
  <c r="J3315" i="2"/>
  <c r="J3317" i="2" s="1"/>
  <c r="H3317" i="2"/>
  <c r="J3713" i="2"/>
  <c r="J3216" i="2"/>
  <c r="J3218" i="2" s="1"/>
  <c r="H3218" i="2"/>
  <c r="H3812" i="2"/>
  <c r="I4010" i="2"/>
  <c r="J3812" i="2"/>
  <c r="J2623" i="2"/>
  <c r="J2624" i="2" s="1"/>
  <c r="H2624" i="2"/>
  <c r="J2425" i="2"/>
  <c r="J2426" i="2" s="1"/>
  <c r="H2426" i="2"/>
  <c r="I3020" i="2"/>
  <c r="H2723" i="2"/>
  <c r="J3018" i="2"/>
  <c r="J3020" i="2" s="1"/>
  <c r="H3020" i="2"/>
  <c r="I2129" i="2"/>
  <c r="J2723" i="2"/>
  <c r="H2327" i="2"/>
  <c r="J2325" i="2"/>
  <c r="J2327" i="2" s="1"/>
  <c r="H2822" i="2"/>
  <c r="J2524" i="2"/>
  <c r="J2525" i="2" s="1"/>
  <c r="H2525" i="2"/>
  <c r="H2228" i="2"/>
  <c r="J2226" i="2"/>
  <c r="J2228" i="2" s="1"/>
  <c r="H2129" i="2"/>
  <c r="J2127" i="2"/>
  <c r="J2129" i="2" s="1"/>
  <c r="H1238" i="2"/>
  <c r="H1239" i="2" s="1"/>
  <c r="J1236" i="2"/>
  <c r="J1238" i="2" s="1"/>
  <c r="H1139" i="2"/>
  <c r="H1140" i="2" s="1"/>
  <c r="J1634" i="2"/>
  <c r="H1634" i="2"/>
  <c r="H1635" i="2" s="1"/>
  <c r="H1337" i="2"/>
  <c r="H1338" i="2" s="1"/>
  <c r="J1335" i="2"/>
  <c r="J1337" i="2" s="1"/>
  <c r="H1733" i="2"/>
  <c r="H1436" i="2"/>
  <c r="H1437" i="2" s="1"/>
  <c r="J1434" i="2"/>
  <c r="J1436" i="2" s="1"/>
  <c r="J1139" i="2"/>
  <c r="J1733" i="2"/>
  <c r="J643" i="2"/>
  <c r="J644" i="2" s="1"/>
  <c r="H644" i="2"/>
  <c r="H645" i="2" s="1"/>
  <c r="J231" i="2"/>
  <c r="J233" i="2" s="1"/>
  <c r="H233" i="2"/>
  <c r="H234" i="2" s="1"/>
  <c r="J246" i="2"/>
  <c r="J248" i="2" s="1"/>
  <c r="H248" i="2"/>
  <c r="H249" i="2" s="1"/>
  <c r="H842" i="2"/>
  <c r="I248" i="2"/>
  <c r="J1039" i="2"/>
  <c r="J1040" i="2" s="1"/>
  <c r="H1040" i="2"/>
  <c r="H1041" i="2" s="1"/>
  <c r="J842" i="2"/>
  <c r="J182" i="2"/>
  <c r="J97" i="2"/>
  <c r="J98" i="2" s="1"/>
  <c r="H98" i="2"/>
  <c r="H173" i="2"/>
  <c r="H107" i="2"/>
  <c r="J173" i="2"/>
  <c r="J107" i="2"/>
  <c r="H89" i="2"/>
  <c r="J89" i="2"/>
  <c r="J53" i="2"/>
  <c r="H53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183" i="2" l="1"/>
  <c r="J227" i="2" s="1"/>
  <c r="H227" i="2"/>
  <c r="H174" i="2"/>
  <c r="J176" i="2" s="1"/>
  <c r="H176" i="2"/>
  <c r="H153" i="2"/>
  <c r="H167" i="2"/>
  <c r="H108" i="2"/>
  <c r="H146" i="2"/>
  <c r="H99" i="2"/>
  <c r="J101" i="2" s="1"/>
  <c r="H101" i="2"/>
  <c r="H90" i="2"/>
  <c r="J92" i="2" s="1"/>
  <c r="H92" i="2"/>
  <c r="H54" i="2"/>
  <c r="H62" i="2"/>
  <c r="G47" i="2"/>
  <c r="H4011" i="2"/>
  <c r="J4103" i="2" s="1"/>
  <c r="H4103" i="2"/>
  <c r="H3912" i="2"/>
  <c r="J4004" i="2" s="1"/>
  <c r="H4004" i="2"/>
  <c r="H3813" i="2"/>
  <c r="J3905" i="2" s="1"/>
  <c r="H3905" i="2"/>
  <c r="H3714" i="2"/>
  <c r="J3806" i="2" s="1"/>
  <c r="H3806" i="2"/>
  <c r="K5278" i="1"/>
  <c r="H3615" i="2"/>
  <c r="J3707" i="2" s="1"/>
  <c r="H3707" i="2"/>
  <c r="J3608" i="2"/>
  <c r="H3608" i="2"/>
  <c r="J3509" i="2"/>
  <c r="H3509" i="2"/>
  <c r="H3318" i="2"/>
  <c r="J3410" i="2" s="1"/>
  <c r="H3410" i="2"/>
  <c r="H3219" i="2"/>
  <c r="J3311" i="2" s="1"/>
  <c r="H3311" i="2"/>
  <c r="H3120" i="2"/>
  <c r="J3212" i="2" s="1"/>
  <c r="H3212" i="2"/>
  <c r="K4632" i="1"/>
  <c r="H3021" i="2"/>
  <c r="J3113" i="2" s="1"/>
  <c r="H3113" i="2"/>
  <c r="K5126" i="1"/>
  <c r="K4666" i="1"/>
  <c r="J4668" i="1" s="1"/>
  <c r="K4784" i="1"/>
  <c r="K5164" i="1"/>
  <c r="H2922" i="2"/>
  <c r="J3014" i="2" s="1"/>
  <c r="H3014" i="2"/>
  <c r="H2823" i="2"/>
  <c r="J2915" i="2" s="1"/>
  <c r="H2915" i="2"/>
  <c r="H2724" i="2"/>
  <c r="J2816" i="2" s="1"/>
  <c r="H2816" i="2"/>
  <c r="H2625" i="2"/>
  <c r="J2717" i="2" s="1"/>
  <c r="H2717" i="2"/>
  <c r="H2526" i="2"/>
  <c r="J2618" i="2" s="1"/>
  <c r="H2618" i="2"/>
  <c r="H2519" i="2"/>
  <c r="I32" i="2"/>
  <c r="H2427" i="2"/>
  <c r="J2519" i="2" s="1"/>
  <c r="H2328" i="2"/>
  <c r="J2420" i="2" s="1"/>
  <c r="H2420" i="2"/>
  <c r="H2229" i="2"/>
  <c r="J2321" i="2" s="1"/>
  <c r="H2321" i="2"/>
  <c r="J3528" i="1"/>
  <c r="H2130" i="2"/>
  <c r="J2222" i="2" s="1"/>
  <c r="H2222" i="2"/>
  <c r="K4366" i="1"/>
  <c r="K4518" i="1"/>
  <c r="K3602" i="1"/>
  <c r="K3606" i="1" s="1"/>
  <c r="K3754" i="1"/>
  <c r="K3758" i="1" s="1"/>
  <c r="H2031" i="2"/>
  <c r="J2123" i="2" s="1"/>
  <c r="H2123" i="2"/>
  <c r="H2024" i="2"/>
  <c r="J2024" i="2"/>
  <c r="J3110" i="1"/>
  <c r="H1833" i="2"/>
  <c r="J1925" i="2" s="1"/>
  <c r="H1925" i="2"/>
  <c r="H1734" i="2"/>
  <c r="J1826" i="2" s="1"/>
  <c r="H1826" i="2"/>
  <c r="H1641" i="2"/>
  <c r="J1727" i="2" s="1"/>
  <c r="H1727" i="2"/>
  <c r="H1542" i="2"/>
  <c r="H1443" i="2"/>
  <c r="J1529" i="2" s="1"/>
  <c r="H1529" i="2"/>
  <c r="J1430" i="2"/>
  <c r="H1430" i="2"/>
  <c r="H1245" i="2"/>
  <c r="J1331" i="2" s="1"/>
  <c r="H1331" i="2"/>
  <c r="H1146" i="2"/>
  <c r="J1232" i="2" s="1"/>
  <c r="H1232" i="2"/>
  <c r="J2730" i="1"/>
  <c r="K2846" i="1"/>
  <c r="K2618" i="1"/>
  <c r="J2616" i="1"/>
  <c r="K2614" i="1"/>
  <c r="J2654" i="1"/>
  <c r="K2804" i="1"/>
  <c r="J2806" i="1" s="1"/>
  <c r="K2956" i="1"/>
  <c r="J2958" i="1" s="1"/>
  <c r="K2960" i="1"/>
  <c r="K3146" i="1"/>
  <c r="J3148" i="1" s="1"/>
  <c r="K3150" i="1"/>
  <c r="K3264" i="1"/>
  <c r="H1047" i="2"/>
  <c r="J1133" i="2" s="1"/>
  <c r="H1133" i="2"/>
  <c r="J1034" i="2"/>
  <c r="H1034" i="2"/>
  <c r="H843" i="2"/>
  <c r="J935" i="2" s="1"/>
  <c r="H935" i="2"/>
  <c r="H750" i="2"/>
  <c r="J836" i="2" s="1"/>
  <c r="H836" i="2"/>
  <c r="H651" i="2"/>
  <c r="J737" i="2" s="1"/>
  <c r="H737" i="2"/>
  <c r="H552" i="2"/>
  <c r="J638" i="2" s="1"/>
  <c r="H638" i="2"/>
  <c r="H453" i="2"/>
  <c r="J539" i="2" s="1"/>
  <c r="H539" i="2"/>
  <c r="H354" i="2"/>
  <c r="H255" i="2"/>
  <c r="J341" i="2" s="1"/>
  <c r="H341" i="2"/>
  <c r="H240" i="2"/>
  <c r="H14" i="2"/>
  <c r="K1326" i="1"/>
  <c r="J1590" i="1"/>
  <c r="K1858" i="1"/>
  <c r="J1476" i="1"/>
  <c r="K2044" i="1"/>
  <c r="J2046" i="1" s="1"/>
  <c r="K2048" i="1"/>
  <c r="K1250" i="1"/>
  <c r="H189" i="2"/>
  <c r="H1535" i="2"/>
  <c r="H1536" i="2" s="1"/>
  <c r="H159" i="2"/>
  <c r="H68" i="2"/>
  <c r="H114" i="2"/>
  <c r="H20" i="2"/>
  <c r="H21" i="2" s="1"/>
  <c r="H60" i="2"/>
  <c r="I44" i="2"/>
  <c r="J42" i="2"/>
  <c r="J44" i="2" s="1"/>
  <c r="H44" i="2"/>
  <c r="H45" i="2" s="1"/>
  <c r="H26" i="2"/>
  <c r="H27" i="2" s="1"/>
  <c r="I38" i="2"/>
  <c r="J36" i="2"/>
  <c r="J38" i="2" s="1"/>
  <c r="H38" i="2"/>
  <c r="H39" i="2" s="1"/>
  <c r="J30" i="2"/>
  <c r="J32" i="2" s="1"/>
  <c r="H32" i="2"/>
  <c r="H33" i="2" s="1"/>
  <c r="I26" i="2"/>
  <c r="J26" i="2"/>
  <c r="J346" i="2"/>
  <c r="J347" i="2" s="1"/>
  <c r="H347" i="2"/>
  <c r="H348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J167" i="2" l="1"/>
  <c r="J146" i="2"/>
  <c r="H69" i="2"/>
  <c r="J83" i="2" s="1"/>
  <c r="H83" i="2"/>
  <c r="J62" i="2"/>
  <c r="H15" i="2"/>
  <c r="J47" i="2" s="1"/>
  <c r="H47" i="2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1628" i="2"/>
  <c r="J1628" i="2"/>
  <c r="K2580" i="1"/>
  <c r="K2808" i="1"/>
  <c r="K3302" i="1"/>
  <c r="K2466" i="1"/>
  <c r="K3036" i="1"/>
  <c r="K2352" i="1"/>
  <c r="J2274" i="1"/>
  <c r="K1782" i="1"/>
  <c r="H440" i="2"/>
  <c r="J440" i="2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B49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64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85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94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03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48" i="2" s="1"/>
  <c r="E724" i="1"/>
  <c r="E762" i="1" s="1"/>
  <c r="J108" i="1"/>
  <c r="E914" i="1" l="1"/>
  <c r="B169" i="2" s="1"/>
  <c r="E838" i="1"/>
  <c r="E876" i="1" s="1"/>
  <c r="E952" i="1" l="1"/>
  <c r="E990" i="1" s="1"/>
  <c r="E1028" i="1"/>
  <c r="B178" i="2" l="1"/>
  <c r="E1142" i="1"/>
  <c r="E1066" i="1"/>
  <c r="E1104" i="1" s="1"/>
  <c r="B229" i="2" l="1"/>
  <c r="E1256" i="1"/>
  <c r="E1180" i="1"/>
  <c r="E1218" i="1" s="1"/>
  <c r="G3" i="2"/>
  <c r="H3" i="2" s="1"/>
  <c r="G4" i="2"/>
  <c r="H4" i="2" s="1"/>
  <c r="E1370" i="1" l="1"/>
  <c r="B244" i="2"/>
  <c r="E1294" i="1"/>
  <c r="E1332" i="1" s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343" i="2" l="1"/>
  <c r="E1484" i="1"/>
  <c r="E1408" i="1"/>
  <c r="E1446" i="1" s="1"/>
  <c r="I5" i="2"/>
  <c r="J28" i="1"/>
  <c r="K30" i="1" s="1"/>
  <c r="J5" i="2"/>
  <c r="H5" i="2"/>
  <c r="H8" i="2" s="1"/>
  <c r="B442" i="2" l="1"/>
  <c r="E1522" i="1"/>
  <c r="E1560" i="1" s="1"/>
  <c r="E1598" i="1"/>
  <c r="H6" i="2"/>
  <c r="J8" i="2" s="1"/>
  <c r="J32" i="1"/>
  <c r="K34" i="1"/>
  <c r="B541" i="2" l="1"/>
  <c r="E1636" i="1"/>
  <c r="E1674" i="1" s="1"/>
  <c r="E1712" i="1"/>
  <c r="B640" i="2" l="1"/>
  <c r="E1826" i="1"/>
  <c r="E1750" i="1"/>
  <c r="E1788" i="1" s="1"/>
  <c r="B739" i="2" l="1"/>
  <c r="E1864" i="1"/>
  <c r="E1902" i="1" s="1"/>
  <c r="E1940" i="1"/>
  <c r="B838" i="2" l="1"/>
  <c r="E1978" i="1"/>
  <c r="E2016" i="1" s="1"/>
  <c r="E2054" i="1"/>
  <c r="B937" i="2" l="1"/>
  <c r="E2168" i="1"/>
  <c r="E2092" i="1"/>
  <c r="E2130" i="1" s="1"/>
  <c r="E2206" i="1" l="1"/>
  <c r="E2244" i="1" s="1"/>
  <c r="B1036" i="2"/>
  <c r="E2282" i="1"/>
  <c r="B1135" i="2" l="1"/>
  <c r="E2320" i="1"/>
  <c r="E2358" i="1" s="1"/>
  <c r="E2396" i="1"/>
  <c r="E2434" i="1" l="1"/>
  <c r="E2472" i="1" s="1"/>
  <c r="B1234" i="2"/>
  <c r="E2510" i="1"/>
  <c r="B1333" i="2" l="1"/>
  <c r="E2548" i="1"/>
  <c r="E2586" i="1" s="1"/>
  <c r="E2624" i="1"/>
  <c r="B1432" i="2" l="1"/>
  <c r="E2738" i="1"/>
  <c r="E2662" i="1"/>
  <c r="E2700" i="1" s="1"/>
  <c r="B1531" i="2" l="1"/>
  <c r="E2776" i="1"/>
  <c r="E2814" i="1" s="1"/>
  <c r="E2852" i="1"/>
  <c r="B1630" i="2" l="1"/>
  <c r="E2966" i="1"/>
  <c r="E2890" i="1"/>
  <c r="E2928" i="1" s="1"/>
  <c r="B1729" i="2" l="1"/>
  <c r="E3004" i="1"/>
  <c r="E3042" i="1" s="1"/>
  <c r="E3080" i="1"/>
  <c r="B1828" i="2" l="1"/>
  <c r="E3118" i="1"/>
  <c r="E3156" i="1" s="1"/>
  <c r="E3194" i="1"/>
  <c r="B1927" i="2" l="1"/>
  <c r="E3308" i="1"/>
  <c r="E3232" i="1"/>
  <c r="E3270" i="1" s="1"/>
  <c r="E3346" i="1" l="1"/>
  <c r="E3384" i="1" s="1"/>
  <c r="B2026" i="2"/>
  <c r="E3422" i="1"/>
  <c r="E3536" i="1" l="1"/>
  <c r="B2125" i="2"/>
  <c r="E3460" i="1"/>
  <c r="E3498" i="1" s="1"/>
  <c r="E3650" i="1" l="1"/>
  <c r="B2224" i="2"/>
  <c r="E3574" i="1"/>
  <c r="E3612" i="1" s="1"/>
  <c r="B2323" i="2" l="1"/>
  <c r="E3764" i="1"/>
  <c r="E3688" i="1"/>
  <c r="E3726" i="1" s="1"/>
  <c r="E3802" i="1" l="1"/>
  <c r="E3840" i="1" s="1"/>
  <c r="B2422" i="2"/>
  <c r="E3878" i="1"/>
  <c r="B2521" i="2" l="1"/>
  <c r="E3916" i="1"/>
  <c r="E3954" i="1" s="1"/>
  <c r="E3992" i="1"/>
  <c r="B2620" i="2" l="1"/>
  <c r="E4030" i="1"/>
  <c r="E4068" i="1" s="1"/>
  <c r="E4106" i="1"/>
  <c r="B2719" i="2" l="1"/>
  <c r="E4144" i="1"/>
  <c r="E4182" i="1" s="1"/>
  <c r="E4220" i="1"/>
  <c r="B2818" i="2" l="1"/>
  <c r="E4334" i="1"/>
  <c r="E4258" i="1"/>
  <c r="E4296" i="1" s="1"/>
  <c r="B2917" i="2" l="1"/>
  <c r="E4372" i="1"/>
  <c r="E4410" i="1" s="1"/>
  <c r="E4448" i="1"/>
  <c r="E4486" i="1" l="1"/>
  <c r="E4524" i="1" s="1"/>
  <c r="B3016" i="2"/>
  <c r="E4562" i="1"/>
  <c r="E4600" i="1" l="1"/>
  <c r="E4638" i="1" s="1"/>
  <c r="B3115" i="2"/>
  <c r="E4676" i="1"/>
  <c r="B3214" i="2" l="1"/>
  <c r="E4790" i="1"/>
  <c r="E4714" i="1"/>
  <c r="E4752" i="1" s="1"/>
  <c r="B3313" i="2" l="1"/>
  <c r="E4828" i="1"/>
  <c r="E4866" i="1" s="1"/>
  <c r="E4904" i="1"/>
  <c r="B3412" i="2" l="1"/>
  <c r="E5018" i="1"/>
  <c r="E4942" i="1"/>
  <c r="E4980" i="1" s="1"/>
  <c r="B3511" i="2" l="1"/>
  <c r="E5132" i="1"/>
  <c r="E5056" i="1"/>
  <c r="E5094" i="1" s="1"/>
  <c r="B3610" i="2" l="1"/>
  <c r="E5170" i="1"/>
  <c r="E5208" i="1" s="1"/>
  <c r="E5246" i="1"/>
  <c r="B3709" i="2" l="1"/>
  <c r="E5360" i="1"/>
  <c r="E5284" i="1"/>
  <c r="E5322" i="1" s="1"/>
  <c r="B3808" i="2" l="1"/>
  <c r="E5398" i="1"/>
  <c r="E5436" i="1" s="1"/>
  <c r="E5474" i="1"/>
  <c r="B3907" i="2" l="1"/>
  <c r="E5588" i="1"/>
  <c r="E5512" i="1"/>
  <c r="E5550" i="1" s="1"/>
  <c r="E5626" i="1" l="1"/>
  <c r="E5664" i="1" s="1"/>
  <c r="B4006" i="2"/>
</calcChain>
</file>

<file path=xl/sharedStrings.xml><?xml version="1.0" encoding="utf-8"?>
<sst xmlns="http://schemas.openxmlformats.org/spreadsheetml/2006/main" count="8799" uniqueCount="96">
  <si>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</si>
  <si>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</si>
  <si>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</si>
  <si>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</si>
  <si>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</si>
  <si>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</si>
  <si>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</si>
  <si>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</si>
  <si>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</si>
  <si>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</si>
  <si>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</si>
  <si>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</si>
  <si>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</si>
  <si>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</si>
  <si>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</si>
  <si>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</si>
  <si>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</si>
  <si>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</si>
  <si>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</si>
  <si>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</si>
  <si>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</si>
  <si>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</si>
  <si>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</si>
  <si>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</si>
  <si>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</si>
  <si>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</si>
  <si>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</si>
  <si>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</si>
  <si>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</si>
  <si>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</si>
  <si>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PELITA JAYA</t>
  </si>
  <si>
    <t>(ANUGERAH SEJAHTERA)</t>
  </si>
  <si>
    <t>PURWOKERTO</t>
  </si>
  <si>
    <t>KO 1417</t>
  </si>
  <si>
    <t>LSN</t>
  </si>
  <si>
    <t>ISI CUTTER 18 MM KENKO L-150 (BESAR)</t>
  </si>
  <si>
    <t>NOVI / CONDRO</t>
  </si>
  <si>
    <t>KO 1435</t>
  </si>
  <si>
    <t>BALLPEN JOYKO BP-338 VOCUS HITAM</t>
  </si>
  <si>
    <t>BOX</t>
  </si>
  <si>
    <t>ISI STAPLER (STAPLES) KENKO 1210 PREMIUM (23/10)</t>
  </si>
  <si>
    <t>CORRECTION FLUID KENKO KE-01</t>
  </si>
  <si>
    <t>LEM STICK KENKO 8 GR (KECIL) isi 30 pc</t>
  </si>
  <si>
    <t>PCS</t>
  </si>
  <si>
    <t>HIGHLIGHTER / STABILO KENKO HL-100 PINK</t>
  </si>
  <si>
    <t>HIGHLIGHTER / STABILO KENKO HL-100 HIJAU</t>
  </si>
  <si>
    <t>KO 1458</t>
  </si>
  <si>
    <t>GEL PEN JOYKO GP-265 Q-GEL</t>
  </si>
  <si>
    <t>STIP / PENGHAPUS JOYKO 526-B40P PUTIH</t>
  </si>
  <si>
    <t>LILY JULIAWATI</t>
  </si>
  <si>
    <t>(REJO AGUNG)</t>
  </si>
  <si>
    <t>JOMBANG</t>
  </si>
  <si>
    <t>G 1459</t>
  </si>
  <si>
    <t>CRAYON / OIL PASTEL JOYKO OP-24S PP CASE SEA WORLD</t>
  </si>
  <si>
    <t>CORRECTION TAPE JOYKO CT-522</t>
  </si>
  <si>
    <t>CALCULATOR JOYKO CC-800CH</t>
  </si>
  <si>
    <t>GRS</t>
  </si>
  <si>
    <t>PENSIL KENKO 2B-6191 HIJAU CAP HITAM</t>
  </si>
  <si>
    <t xml:space="preserve">KO 1467 </t>
  </si>
  <si>
    <t>G 1474</t>
  </si>
  <si>
    <t>CRAYON / OIL PASTEL JOYKO OP-12S PP CASE SEA WORLD</t>
  </si>
  <si>
    <t>SOEYANTO LOPULUSI</t>
  </si>
  <si>
    <t>( LANCAR )</t>
  </si>
  <si>
    <t>MALANG</t>
  </si>
  <si>
    <t>CORRECTION TAPE JOYKO CT-507</t>
  </si>
  <si>
    <t>CORRECTION TAPE JOYKO CT-508</t>
  </si>
  <si>
    <t>PENSIL WARNA JOYKO CP-24PB (PANJANG)</t>
  </si>
  <si>
    <t>PENSIL WARNA JOYKO CP-S12 MINI (PENDEK)</t>
  </si>
  <si>
    <t>PENSIL WARNA JOYKO CP-12PB (PANJANG)</t>
  </si>
  <si>
    <t>STAPLER JOYKO HD-50</t>
  </si>
  <si>
    <t>STIP / PENGHAPUS JOYKO 526-B20 PUTIH</t>
  </si>
  <si>
    <t>KO 1027</t>
  </si>
  <si>
    <t>KO 1482</t>
  </si>
  <si>
    <t>KO 4010</t>
  </si>
  <si>
    <t>CV TRINITY CENTRAAL</t>
  </si>
  <si>
    <t/>
  </si>
  <si>
    <t>LS</t>
  </si>
  <si>
    <t>PENCIL CASE 22 x 7.5 MAGNET C-1758</t>
  </si>
  <si>
    <t>NOVI / YO</t>
  </si>
  <si>
    <t>G 2944</t>
  </si>
  <si>
    <t>SINAR BHAKTI</t>
  </si>
  <si>
    <t>YOGYAKARTA</t>
  </si>
  <si>
    <t>PENSIL WARNA KAYAGI KY-CP1224 TWIN</t>
  </si>
  <si>
    <t>HIGHLIGHTER / STABILLO TIZO TF-616 (isi 24 pc)</t>
  </si>
  <si>
    <t>HIGHLIGHTER / STABILLO TIZO TF-610 (isi 54 pc)</t>
  </si>
  <si>
    <t>GEL PEN TIZO TG31762-EL</t>
  </si>
  <si>
    <t>GEL PEN TIZO TG30801-EL</t>
  </si>
  <si>
    <t>GEL PEN TIZO TG31590-EL</t>
  </si>
  <si>
    <t>SET</t>
  </si>
  <si>
    <t>COLOR BRUSH PEN KENKO DBP-12 DUAL TIP  (12 WARNA)</t>
  </si>
  <si>
    <t>TAPE DISPENSER POLAR BEAR MN-305 @12pc</t>
  </si>
  <si>
    <t>RISMA / YO</t>
  </si>
  <si>
    <t>CV DWI JAYA</t>
  </si>
  <si>
    <t>KO 2945</t>
  </si>
  <si>
    <t>CORRECTION TAPE KENKO CT-606 (6M x 5MM)</t>
  </si>
  <si>
    <t>PUNCH KENKO NO.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</si>
</sst>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6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0" borderId="7" xfId="2" applyFont="1" applyFill="1" applyBorder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1252" zoomScaleNormal="100" workbookViewId="0">
      <selection activeCell="D1032" sqref="D1032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23040001</v>
      </c>
      <c r="G2" s="11" t="s">
        <v>2</v>
      </c>
      <c r="H2" s="302" t="s">
        <v>30</v>
      </c>
      <c r="I2" s="302"/>
      <c r="J2" s="302"/>
      <c r="K2" s="303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6" t="s">
        <v>3</v>
      </c>
      <c r="G3" s="17"/>
      <c r="H3" s="304"/>
      <c r="I3" s="304"/>
      <c r="J3" s="304"/>
      <c r="K3" s="305"/>
      <c r="L3" s="12"/>
    </row>
    <row r="4" spans="1:12" s="10" customFormat="1" ht="16.5" customHeight="1" x14ac:dyDescent="0.3">
      <c r="A4" s="5"/>
      <c r="B4" s="6" t="s">
        <v>4</v>
      </c>
      <c r="C4" s="7"/>
      <c r="D4" s="344">
        <v>45021</v>
      </c>
      <c r="E4" s="345"/>
      <c r="F4" s="306"/>
      <c r="G4" s="18"/>
      <c r="H4" s="346" t="s">
        <v>31</v>
      </c>
      <c r="I4" s="346"/>
      <c r="J4" s="346"/>
      <c r="K4" s="347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6"/>
      <c r="G5" s="18"/>
      <c r="H5" s="348" t="s">
        <v>32</v>
      </c>
      <c r="I5" s="348"/>
      <c r="J5" s="348"/>
      <c r="K5" s="349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50"/>
      <c r="I6" s="350"/>
      <c r="J6" s="350"/>
      <c r="K6" s="351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120</v>
      </c>
      <c r="C10" s="46" t="s">
        <v>34</v>
      </c>
      <c r="D10" s="47">
        <v>2</v>
      </c>
      <c r="E10" s="110" t="s">
        <v>35</v>
      </c>
      <c r="F10" s="48"/>
      <c r="G10" s="49"/>
      <c r="H10" s="50">
        <v>64800</v>
      </c>
      <c r="I10" s="51">
        <v>0.13500000000000001</v>
      </c>
      <c r="J10" s="51"/>
      <c r="K10" s="52">
        <f t="shared" ref="K10:K25" si="0">(B10*H10-((B10*H10)*I10))-((B10*H10-((B10*H10)*I10))*J10)</f>
        <v>6726240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3"/>
      <c r="K27" s="307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8">
        <f>SUM(K10:K25)</f>
        <v>6726240</v>
      </c>
      <c r="K28" s="329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0"/>
      <c r="K29" s="330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7"/>
      <c r="K31" s="307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1">
        <f>((J28/1.11)+(K30/1.11))*11%</f>
        <v>666564.32432432426</v>
      </c>
      <c r="K32" s="332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7"/>
      <c r="K33" s="307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6726240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08" t="s">
        <v>36</v>
      </c>
      <c r="K36" s="309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08"/>
      <c r="K37" s="309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23040001</v>
      </c>
      <c r="F40" s="123"/>
      <c r="G40" s="124" t="s">
        <v>2</v>
      </c>
      <c r="H40" s="352" t="str">
        <f>H2</f>
        <v>CV PELITA JAYA</v>
      </c>
      <c r="I40" s="352"/>
      <c r="J40" s="352"/>
      <c r="K40" s="353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6" t="s">
        <v>3</v>
      </c>
      <c r="G41" s="130"/>
      <c r="H41" s="354"/>
      <c r="I41" s="354"/>
      <c r="J41" s="354"/>
      <c r="K41" s="355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7">
        <f>D4</f>
        <v>45021</v>
      </c>
      <c r="E42" s="358"/>
      <c r="F42" s="356"/>
      <c r="G42" s="131"/>
      <c r="H42" s="359" t="str">
        <f>H4</f>
        <v>(ANUGERAH SEJAHTERA)</v>
      </c>
      <c r="I42" s="359"/>
      <c r="J42" s="359"/>
      <c r="K42" s="360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6"/>
      <c r="G43" s="131"/>
      <c r="H43" s="340" t="str">
        <f>H5</f>
        <v>PURWOKERTO</v>
      </c>
      <c r="I43" s="340"/>
      <c r="J43" s="340"/>
      <c r="K43" s="341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1417</v>
      </c>
      <c r="E44" s="122"/>
      <c r="F44" s="133"/>
      <c r="G44" s="134"/>
      <c r="H44" s="342"/>
      <c r="I44" s="342"/>
      <c r="J44" s="342"/>
      <c r="K44" s="343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120</v>
      </c>
      <c r="C48" s="287" t="str">
        <f t="shared" si="1"/>
        <v>LSN</v>
      </c>
      <c r="D48" s="288">
        <f t="shared" si="1"/>
        <v>2</v>
      </c>
      <c r="E48" s="289" t="str">
        <f t="shared" si="1"/>
        <v>ISI CUTTER 18 MM KENKO L-150 (BESAR)</v>
      </c>
      <c r="F48" s="158"/>
      <c r="G48" s="159"/>
      <c r="H48" s="160">
        <f t="shared" ref="H48:J63" si="2">H10</f>
        <v>64800</v>
      </c>
      <c r="I48" s="161">
        <f t="shared" si="2"/>
        <v>0.13500000000000001</v>
      </c>
      <c r="J48" s="161">
        <f t="shared" si="2"/>
        <v>0</v>
      </c>
      <c r="K48" s="162">
        <f t="shared" ref="K48:K63" si="3">(B48*H48-((B48*H48)*I48))-((B48*H48-((B48*H48)*I48))*J48)</f>
        <v>6726240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5"/>
      <c r="K65" s="361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6">
        <f>SUM(K48:K63)</f>
        <v>6726240</v>
      </c>
      <c r="K66" s="367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2"/>
      <c r="K67" s="362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1"/>
      <c r="K69" s="361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3">
        <f>((J66/1.11)+(K68/1.11))*11%</f>
        <v>666564.32432432426</v>
      </c>
      <c r="K70" s="364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1"/>
      <c r="K71" s="361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6726240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4" t="str">
        <f>J36</f>
        <v>NOVI / CONDRO</v>
      </c>
      <c r="K74" s="335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4">
        <f>J37</f>
        <v>0</v>
      </c>
      <c r="K75" s="335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23040001</v>
      </c>
      <c r="F78" s="200"/>
      <c r="G78" s="201" t="s">
        <v>2</v>
      </c>
      <c r="H78" s="336" t="str">
        <f>H40</f>
        <v>CV PELITA JAYA</v>
      </c>
      <c r="I78" s="336"/>
      <c r="J78" s="336"/>
      <c r="K78" s="337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0" t="s">
        <v>3</v>
      </c>
      <c r="G79" s="207"/>
      <c r="H79" s="338"/>
      <c r="I79" s="338"/>
      <c r="J79" s="338"/>
      <c r="K79" s="339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1">
        <f>D42</f>
        <v>45021</v>
      </c>
      <c r="E80" s="312"/>
      <c r="F80" s="310"/>
      <c r="G80" s="208"/>
      <c r="H80" s="313" t="str">
        <f>H42</f>
        <v>(ANUGERAH SEJAHTERA)</v>
      </c>
      <c r="I80" s="313"/>
      <c r="J80" s="313"/>
      <c r="K80" s="314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0"/>
      <c r="G81" s="208"/>
      <c r="H81" s="315" t="str">
        <f>H43</f>
        <v>PURWOKERTO</v>
      </c>
      <c r="I81" s="315"/>
      <c r="J81" s="315"/>
      <c r="K81" s="316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1417</v>
      </c>
      <c r="E82" s="199"/>
      <c r="F82" s="210"/>
      <c r="G82" s="211"/>
      <c r="H82" s="317"/>
      <c r="I82" s="317"/>
      <c r="J82" s="317"/>
      <c r="K82" s="318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120</v>
      </c>
      <c r="C86" s="292" t="str">
        <f t="shared" si="4"/>
        <v>LSN</v>
      </c>
      <c r="D86" s="293">
        <f t="shared" si="4"/>
        <v>2</v>
      </c>
      <c r="E86" s="294" t="str">
        <f t="shared" si="4"/>
        <v>ISI CUTTER 18 MM KENKO L-150 (BESAR)</v>
      </c>
      <c r="F86" s="235"/>
      <c r="G86" s="236"/>
      <c r="H86" s="237">
        <f t="shared" ref="H86:J101" si="5">H48</f>
        <v>64800</v>
      </c>
      <c r="I86" s="238">
        <f t="shared" si="5"/>
        <v>0.13500000000000001</v>
      </c>
      <c r="J86" s="238">
        <f t="shared" si="5"/>
        <v>0</v>
      </c>
      <c r="K86" s="239">
        <f t="shared" ref="K86:K101" si="6">(B86*H86-((B86*H86)*I86))-((B86*H86-((B86*H86)*I86))*J86)</f>
        <v>6726240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9"/>
      <c r="K103" s="320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1">
        <f>SUM(K86:K101)</f>
        <v>6726240</v>
      </c>
      <c r="K104" s="322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3"/>
      <c r="K105" s="323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0"/>
      <c r="K107" s="320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4">
        <f>((J104/1.11)+(K106/1.11))*11%</f>
        <v>666564.32432432426</v>
      </c>
      <c r="K108" s="325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0"/>
      <c r="K109" s="320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6726240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6" t="str">
        <f>J74</f>
        <v>NOVI / CONDRO</v>
      </c>
      <c r="K112" s="327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6">
        <f>J75</f>
        <v>0</v>
      </c>
      <c r="K113" s="327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23040002</v>
      </c>
      <c r="G116" s="11" t="s">
        <v>2</v>
      </c>
      <c r="H116" s="302" t="s">
        <v>30</v>
      </c>
      <c r="I116" s="302"/>
      <c r="J116" s="302"/>
      <c r="K116" s="303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6" t="s">
        <v>3</v>
      </c>
      <c r="G117" s="17"/>
      <c r="H117" s="304"/>
      <c r="I117" s="304"/>
      <c r="J117" s="304"/>
      <c r="K117" s="305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4">
        <v>45024</v>
      </c>
      <c r="E118" s="345"/>
      <c r="F118" s="306"/>
      <c r="G118" s="18"/>
      <c r="H118" s="346" t="s">
        <v>31</v>
      </c>
      <c r="I118" s="346"/>
      <c r="J118" s="346"/>
      <c r="K118" s="347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6"/>
      <c r="G119" s="18"/>
      <c r="H119" s="348" t="s">
        <v>32</v>
      </c>
      <c r="I119" s="348"/>
      <c r="J119" s="348"/>
      <c r="K119" s="349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37</v>
      </c>
      <c r="E120" s="9"/>
      <c r="F120" s="21"/>
      <c r="G120" s="22"/>
      <c r="H120" s="350"/>
      <c r="I120" s="350"/>
      <c r="J120" s="350"/>
      <c r="K120" s="351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144</v>
      </c>
      <c r="C124" s="46" t="s">
        <v>34</v>
      </c>
      <c r="D124" s="93">
        <v>1</v>
      </c>
      <c r="E124" s="110" t="s">
        <v>38</v>
      </c>
      <c r="F124" s="48"/>
      <c r="G124" s="49"/>
      <c r="H124" s="50">
        <v>12600</v>
      </c>
      <c r="I124" s="51">
        <v>0.13500000000000001</v>
      </c>
      <c r="J124" s="51"/>
      <c r="K124" s="52">
        <f t="shared" ref="K124:K139" si="7">(B124*H124-((B124*H124)*I124))-((B124*H124-((B124*H124)*I124))*J124)</f>
        <v>1569456</v>
      </c>
      <c r="L124" s="36"/>
    </row>
    <row r="125" spans="1:12" s="10" customFormat="1" ht="14.1" customHeight="1" x14ac:dyDescent="0.25">
      <c r="A125" s="45">
        <v>2</v>
      </c>
      <c r="B125" s="46">
        <v>800</v>
      </c>
      <c r="C125" s="46" t="s">
        <v>39</v>
      </c>
      <c r="D125" s="93">
        <v>4</v>
      </c>
      <c r="E125" s="110" t="s">
        <v>40</v>
      </c>
      <c r="F125" s="48"/>
      <c r="G125" s="49"/>
      <c r="H125" s="50">
        <v>4200</v>
      </c>
      <c r="I125" s="51">
        <v>0.13500000000000001</v>
      </c>
      <c r="J125" s="51"/>
      <c r="K125" s="52">
        <f t="shared" si="7"/>
        <v>2906400</v>
      </c>
      <c r="L125" s="36"/>
    </row>
    <row r="126" spans="1:12" s="10" customFormat="1" ht="14.1" customHeight="1" x14ac:dyDescent="0.25">
      <c r="A126" s="45">
        <v>3</v>
      </c>
      <c r="B126" s="46">
        <v>216</v>
      </c>
      <c r="C126" s="46" t="s">
        <v>34</v>
      </c>
      <c r="D126" s="93">
        <v>3</v>
      </c>
      <c r="E126" s="110" t="s">
        <v>41</v>
      </c>
      <c r="F126" s="48"/>
      <c r="G126" s="49"/>
      <c r="H126" s="50">
        <v>54300</v>
      </c>
      <c r="I126" s="51">
        <v>0.13500000000000001</v>
      </c>
      <c r="J126" s="51"/>
      <c r="K126" s="52">
        <f t="shared" si="7"/>
        <v>10145412</v>
      </c>
      <c r="L126" s="36"/>
    </row>
    <row r="127" spans="1:12" s="10" customFormat="1" ht="14.1" customHeight="1" x14ac:dyDescent="0.25">
      <c r="A127" s="45">
        <v>4</v>
      </c>
      <c r="B127" s="46">
        <v>36</v>
      </c>
      <c r="C127" s="46" t="s">
        <v>39</v>
      </c>
      <c r="D127" s="93">
        <v>1</v>
      </c>
      <c r="E127" s="110" t="s">
        <v>42</v>
      </c>
      <c r="F127" s="48"/>
      <c r="G127" s="49"/>
      <c r="H127" s="50">
        <v>66000</v>
      </c>
      <c r="I127" s="51">
        <v>0.13500000000000001</v>
      </c>
      <c r="J127" s="51"/>
      <c r="K127" s="52">
        <f t="shared" si="7"/>
        <v>2055240</v>
      </c>
      <c r="L127" s="36"/>
    </row>
    <row r="128" spans="1:12" s="10" customFormat="1" ht="14.1" customHeight="1" x14ac:dyDescent="0.25">
      <c r="A128" s="45">
        <v>5</v>
      </c>
      <c r="B128" s="46">
        <v>480</v>
      </c>
      <c r="C128" s="46" t="s">
        <v>43</v>
      </c>
      <c r="D128" s="93">
        <v>1</v>
      </c>
      <c r="E128" s="110" t="s">
        <v>44</v>
      </c>
      <c r="F128" s="48"/>
      <c r="G128" s="49"/>
      <c r="H128" s="50">
        <v>3050</v>
      </c>
      <c r="I128" s="51">
        <v>0.13500000000000001</v>
      </c>
      <c r="J128" s="51"/>
      <c r="K128" s="52">
        <f t="shared" si="7"/>
        <v>1266360</v>
      </c>
      <c r="L128" s="36"/>
    </row>
    <row r="129" spans="1:12" s="10" customFormat="1" ht="14.1" customHeight="1" x14ac:dyDescent="0.25">
      <c r="A129" s="45">
        <v>6</v>
      </c>
      <c r="B129" s="46">
        <v>480</v>
      </c>
      <c r="C129" s="46" t="s">
        <v>43</v>
      </c>
      <c r="D129" s="93">
        <v>1</v>
      </c>
      <c r="E129" s="110" t="s">
        <v>45</v>
      </c>
      <c r="F129" s="48"/>
      <c r="G129" s="49"/>
      <c r="H129" s="50">
        <v>3050</v>
      </c>
      <c r="I129" s="51">
        <v>0.13500000000000001</v>
      </c>
      <c r="J129" s="51"/>
      <c r="K129" s="52">
        <f t="shared" si="7"/>
        <v>1266360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3"/>
      <c r="K141" s="307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8">
        <f>SUM(K124:K139)</f>
        <v>19209228</v>
      </c>
      <c r="K142" s="329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0"/>
      <c r="K143" s="330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7"/>
      <c r="K145" s="307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1">
        <f>((J142/1.11)+(K144/1.11))*11%</f>
        <v>1903617.1891891889</v>
      </c>
      <c r="K146" s="332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7"/>
      <c r="K147" s="307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19209228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08" t="s">
        <v>36</v>
      </c>
      <c r="K150" s="309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08"/>
      <c r="K151" s="309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23040002</v>
      </c>
      <c r="F154" s="123"/>
      <c r="G154" s="124" t="s">
        <v>2</v>
      </c>
      <c r="H154" s="352" t="str">
        <f>H116</f>
        <v>CV PELITA JAYA</v>
      </c>
      <c r="I154" s="352"/>
      <c r="J154" s="352"/>
      <c r="K154" s="353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6" t="s">
        <v>3</v>
      </c>
      <c r="G155" s="130"/>
      <c r="H155" s="354"/>
      <c r="I155" s="354"/>
      <c r="J155" s="354"/>
      <c r="K155" s="355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7">
        <f>D118</f>
        <v>45024</v>
      </c>
      <c r="E156" s="358"/>
      <c r="F156" s="356"/>
      <c r="G156" s="131"/>
      <c r="H156" s="359" t="str">
        <f>H118</f>
        <v>(ANUGERAH SEJAHTERA)</v>
      </c>
      <c r="I156" s="359"/>
      <c r="J156" s="359"/>
      <c r="K156" s="360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6"/>
      <c r="G157" s="131"/>
      <c r="H157" s="340" t="str">
        <f>H119</f>
        <v>PURWOKERTO</v>
      </c>
      <c r="I157" s="340"/>
      <c r="J157" s="340"/>
      <c r="K157" s="341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1435</v>
      </c>
      <c r="E158" s="122"/>
      <c r="F158" s="133"/>
      <c r="G158" s="134"/>
      <c r="H158" s="342"/>
      <c r="I158" s="342"/>
      <c r="J158" s="342"/>
      <c r="K158" s="343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144</v>
      </c>
      <c r="C162" s="287" t="str">
        <f t="shared" si="8"/>
        <v>LSN</v>
      </c>
      <c r="D162" s="288">
        <f t="shared" si="8"/>
        <v>1</v>
      </c>
      <c r="E162" s="289" t="str">
        <f t="shared" si="8"/>
        <v>BALLPEN JOYKO BP-338 VOCUS HITAM</v>
      </c>
      <c r="F162" s="158"/>
      <c r="G162" s="159"/>
      <c r="H162" s="160">
        <f t="shared" ref="H162:J162" si="9">H124</f>
        <v>12600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1569456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800</v>
      </c>
      <c r="C163" s="287" t="str">
        <f t="shared" si="11"/>
        <v>BOX</v>
      </c>
      <c r="D163" s="288">
        <f t="shared" si="11"/>
        <v>4</v>
      </c>
      <c r="E163" s="289" t="str">
        <f t="shared" si="11"/>
        <v>ISI STAPLER (STAPLES) KENKO 1210 PREMIUM (23/10)</v>
      </c>
      <c r="F163" s="158"/>
      <c r="G163" s="159"/>
      <c r="H163" s="160">
        <f t="shared" ref="H163:J163" si="12">H125</f>
        <v>4200</v>
      </c>
      <c r="I163" s="161">
        <f t="shared" si="12"/>
        <v>0.13500000000000001</v>
      </c>
      <c r="J163" s="161">
        <f t="shared" si="12"/>
        <v>0</v>
      </c>
      <c r="K163" s="162">
        <f t="shared" si="10"/>
        <v>2906400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216</v>
      </c>
      <c r="C164" s="287" t="str">
        <f t="shared" si="13"/>
        <v>LSN</v>
      </c>
      <c r="D164" s="288">
        <f t="shared" si="13"/>
        <v>3</v>
      </c>
      <c r="E164" s="289" t="str">
        <f t="shared" si="13"/>
        <v>CORRECTION FLUID KENKO KE-01</v>
      </c>
      <c r="F164" s="158"/>
      <c r="G164" s="159"/>
      <c r="H164" s="160">
        <f t="shared" ref="H164:J164" si="14">H126</f>
        <v>54300</v>
      </c>
      <c r="I164" s="161">
        <f t="shared" si="14"/>
        <v>0.13500000000000001</v>
      </c>
      <c r="J164" s="161">
        <f t="shared" si="14"/>
        <v>0</v>
      </c>
      <c r="K164" s="162">
        <f t="shared" si="10"/>
        <v>10145412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36</v>
      </c>
      <c r="C165" s="287" t="str">
        <f t="shared" si="15"/>
        <v>BOX</v>
      </c>
      <c r="D165" s="288">
        <f t="shared" si="15"/>
        <v>1</v>
      </c>
      <c r="E165" s="289" t="str">
        <f t="shared" si="15"/>
        <v>LEM STICK KENKO 8 GR (KECIL) isi 30 pc</v>
      </c>
      <c r="F165" s="158"/>
      <c r="G165" s="159"/>
      <c r="H165" s="160">
        <f t="shared" ref="H165:J165" si="16">H127</f>
        <v>66000</v>
      </c>
      <c r="I165" s="161">
        <f t="shared" si="16"/>
        <v>0.13500000000000001</v>
      </c>
      <c r="J165" s="161">
        <f t="shared" si="16"/>
        <v>0</v>
      </c>
      <c r="K165" s="162">
        <f t="shared" si="10"/>
        <v>2055240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480</v>
      </c>
      <c r="C166" s="287" t="str">
        <f t="shared" si="17"/>
        <v>PCS</v>
      </c>
      <c r="D166" s="288">
        <f t="shared" si="17"/>
        <v>1</v>
      </c>
      <c r="E166" s="289" t="str">
        <f t="shared" si="17"/>
        <v>HIGHLIGHTER / STABILO KENKO HL-100 PINK</v>
      </c>
      <c r="F166" s="158"/>
      <c r="G166" s="159"/>
      <c r="H166" s="160">
        <f t="shared" ref="H166:J166" si="18">H128</f>
        <v>3050</v>
      </c>
      <c r="I166" s="161">
        <f t="shared" si="18"/>
        <v>0.13500000000000001</v>
      </c>
      <c r="J166" s="161">
        <f t="shared" si="18"/>
        <v>0</v>
      </c>
      <c r="K166" s="162">
        <f t="shared" si="10"/>
        <v>1266360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480</v>
      </c>
      <c r="C167" s="287" t="str">
        <f t="shared" si="19"/>
        <v>PCS</v>
      </c>
      <c r="D167" s="288">
        <f t="shared" si="19"/>
        <v>1</v>
      </c>
      <c r="E167" s="289" t="str">
        <f t="shared" si="19"/>
        <v>HIGHLIGHTER / STABILO KENKO HL-100 HIJAU</v>
      </c>
      <c r="F167" s="158"/>
      <c r="G167" s="159"/>
      <c r="H167" s="160">
        <f t="shared" ref="H167:J167" si="20">H129</f>
        <v>3050</v>
      </c>
      <c r="I167" s="161">
        <f t="shared" si="20"/>
        <v>0.13500000000000001</v>
      </c>
      <c r="J167" s="161">
        <f t="shared" si="20"/>
        <v>0</v>
      </c>
      <c r="K167" s="162">
        <f t="shared" si="10"/>
        <v>1266360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5"/>
      <c r="K179" s="361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6">
        <f>SUM(K162:K177)</f>
        <v>19209228</v>
      </c>
      <c r="K180" s="367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2"/>
      <c r="K181" s="362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1"/>
      <c r="K183" s="361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3">
        <f>((J180/1.11)+(K182/1.11))*11%</f>
        <v>1903617.1891891889</v>
      </c>
      <c r="K184" s="364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1"/>
      <c r="K185" s="361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19209228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4" t="str">
        <f>J150</f>
        <v>NOVI / CONDRO</v>
      </c>
      <c r="K188" s="335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4">
        <f>J151</f>
        <v>0</v>
      </c>
      <c r="K189" s="335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23040002</v>
      </c>
      <c r="F192" s="200"/>
      <c r="G192" s="201" t="s">
        <v>2</v>
      </c>
      <c r="H192" s="336" t="str">
        <f>H154</f>
        <v>CV PELITA JAYA</v>
      </c>
      <c r="I192" s="336"/>
      <c r="J192" s="336"/>
      <c r="K192" s="337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0" t="s">
        <v>3</v>
      </c>
      <c r="G193" s="207"/>
      <c r="H193" s="338"/>
      <c r="I193" s="338"/>
      <c r="J193" s="338"/>
      <c r="K193" s="339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1">
        <f>D156</f>
        <v>45024</v>
      </c>
      <c r="E194" s="312"/>
      <c r="F194" s="310"/>
      <c r="G194" s="208"/>
      <c r="H194" s="313" t="str">
        <f>H156</f>
        <v>(ANUGERAH SEJAHTERA)</v>
      </c>
      <c r="I194" s="313"/>
      <c r="J194" s="313"/>
      <c r="K194" s="314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0"/>
      <c r="G195" s="208"/>
      <c r="H195" s="315" t="str">
        <f>H157</f>
        <v>PURWOKERTO</v>
      </c>
      <c r="I195" s="315"/>
      <c r="J195" s="315"/>
      <c r="K195" s="316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1435</v>
      </c>
      <c r="E196" s="199"/>
      <c r="F196" s="210"/>
      <c r="G196" s="211"/>
      <c r="H196" s="317"/>
      <c r="I196" s="317"/>
      <c r="J196" s="317"/>
      <c r="K196" s="318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144</v>
      </c>
      <c r="C200" s="292" t="str">
        <f t="shared" si="41"/>
        <v>LSN</v>
      </c>
      <c r="D200" s="293">
        <f t="shared" si="41"/>
        <v>1</v>
      </c>
      <c r="E200" s="294" t="str">
        <f t="shared" si="41"/>
        <v>BALLPEN JOYKO BP-338 VOCUS HITAM</v>
      </c>
      <c r="F200" s="235"/>
      <c r="G200" s="236"/>
      <c r="H200" s="237">
        <f t="shared" ref="H200:J200" si="42">H162</f>
        <v>12600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1569456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800</v>
      </c>
      <c r="C201" s="292" t="str">
        <f t="shared" si="44"/>
        <v>BOX</v>
      </c>
      <c r="D201" s="293">
        <f t="shared" si="44"/>
        <v>4</v>
      </c>
      <c r="E201" s="294" t="str">
        <f t="shared" si="44"/>
        <v>ISI STAPLER (STAPLES) KENKO 1210 PREMIUM (23/10)</v>
      </c>
      <c r="F201" s="235"/>
      <c r="G201" s="236"/>
      <c r="H201" s="237">
        <f t="shared" ref="H201:J201" si="45">H163</f>
        <v>4200</v>
      </c>
      <c r="I201" s="238">
        <f t="shared" si="45"/>
        <v>0.13500000000000001</v>
      </c>
      <c r="J201" s="238">
        <f t="shared" si="45"/>
        <v>0</v>
      </c>
      <c r="K201" s="239">
        <f t="shared" si="43"/>
        <v>2906400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216</v>
      </c>
      <c r="C202" s="292" t="str">
        <f t="shared" si="46"/>
        <v>LSN</v>
      </c>
      <c r="D202" s="293">
        <f t="shared" si="46"/>
        <v>3</v>
      </c>
      <c r="E202" s="294" t="str">
        <f t="shared" si="46"/>
        <v>CORRECTION FLUID KENKO KE-01</v>
      </c>
      <c r="F202" s="235"/>
      <c r="G202" s="236"/>
      <c r="H202" s="237">
        <f t="shared" ref="H202:J202" si="47">H164</f>
        <v>54300</v>
      </c>
      <c r="I202" s="238">
        <f t="shared" si="47"/>
        <v>0.13500000000000001</v>
      </c>
      <c r="J202" s="238">
        <f t="shared" si="47"/>
        <v>0</v>
      </c>
      <c r="K202" s="239">
        <f t="shared" si="43"/>
        <v>10145412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36</v>
      </c>
      <c r="C203" s="292" t="str">
        <f t="shared" si="48"/>
        <v>BOX</v>
      </c>
      <c r="D203" s="293">
        <f t="shared" si="48"/>
        <v>1</v>
      </c>
      <c r="E203" s="294" t="str">
        <f t="shared" si="48"/>
        <v>LEM STICK KENKO 8 GR (KECIL) isi 30 pc</v>
      </c>
      <c r="F203" s="235"/>
      <c r="G203" s="236"/>
      <c r="H203" s="237">
        <f t="shared" ref="H203:J203" si="49">H165</f>
        <v>66000</v>
      </c>
      <c r="I203" s="238">
        <f t="shared" si="49"/>
        <v>0.13500000000000001</v>
      </c>
      <c r="J203" s="238">
        <f t="shared" si="49"/>
        <v>0</v>
      </c>
      <c r="K203" s="239">
        <f t="shared" si="43"/>
        <v>2055240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480</v>
      </c>
      <c r="C204" s="292" t="str">
        <f t="shared" si="50"/>
        <v>PCS</v>
      </c>
      <c r="D204" s="293">
        <f t="shared" si="50"/>
        <v>1</v>
      </c>
      <c r="E204" s="294" t="str">
        <f t="shared" si="50"/>
        <v>HIGHLIGHTER / STABILO KENKO HL-100 PINK</v>
      </c>
      <c r="F204" s="235"/>
      <c r="G204" s="236"/>
      <c r="H204" s="237">
        <f t="shared" ref="H204:J204" si="51">H166</f>
        <v>3050</v>
      </c>
      <c r="I204" s="238">
        <f t="shared" si="51"/>
        <v>0.13500000000000001</v>
      </c>
      <c r="J204" s="238">
        <f t="shared" si="51"/>
        <v>0</v>
      </c>
      <c r="K204" s="239">
        <f t="shared" si="43"/>
        <v>1266360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480</v>
      </c>
      <c r="C205" s="292" t="str">
        <f t="shared" si="52"/>
        <v>PCS</v>
      </c>
      <c r="D205" s="293">
        <f t="shared" si="52"/>
        <v>1</v>
      </c>
      <c r="E205" s="294" t="str">
        <f t="shared" si="52"/>
        <v>HIGHLIGHTER / STABILO KENKO HL-100 HIJAU</v>
      </c>
      <c r="F205" s="235"/>
      <c r="G205" s="236"/>
      <c r="H205" s="237">
        <f t="shared" ref="H205:J205" si="53">H167</f>
        <v>3050</v>
      </c>
      <c r="I205" s="238">
        <f t="shared" si="53"/>
        <v>0.13500000000000001</v>
      </c>
      <c r="J205" s="238">
        <f t="shared" si="53"/>
        <v>0</v>
      </c>
      <c r="K205" s="239">
        <f t="shared" si="43"/>
        <v>1266360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9"/>
      <c r="K217" s="320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1">
        <f>SUM(K200:K215)</f>
        <v>19209228</v>
      </c>
      <c r="K218" s="322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3"/>
      <c r="K219" s="323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0"/>
      <c r="K221" s="320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4">
        <f>((J218/1.11)+(K220/1.11))*11%</f>
        <v>1903617.1891891889</v>
      </c>
      <c r="K222" s="325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0"/>
      <c r="K223" s="320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19209228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6" t="str">
        <f>J188</f>
        <v>NOVI / CONDRO</v>
      </c>
      <c r="K226" s="327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6">
        <f>J189</f>
        <v>0</v>
      </c>
      <c r="K227" s="327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23040003</v>
      </c>
      <c r="G230" s="11" t="s">
        <v>2</v>
      </c>
      <c r="H230" s="302" t="s">
        <v>30</v>
      </c>
      <c r="I230" s="302"/>
      <c r="J230" s="302"/>
      <c r="K230" s="303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6" t="s">
        <v>3</v>
      </c>
      <c r="G231" s="17"/>
      <c r="H231" s="304"/>
      <c r="I231" s="304"/>
      <c r="J231" s="304"/>
      <c r="K231" s="305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4">
        <v>45024</v>
      </c>
      <c r="E232" s="345"/>
      <c r="F232" s="306"/>
      <c r="G232" s="18"/>
      <c r="H232" s="346" t="s">
        <v>31</v>
      </c>
      <c r="I232" s="346"/>
      <c r="J232" s="346"/>
      <c r="K232" s="347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6"/>
      <c r="G233" s="18"/>
      <c r="H233" s="348" t="s">
        <v>32</v>
      </c>
      <c r="I233" s="348"/>
      <c r="J233" s="348"/>
      <c r="K233" s="349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50"/>
      <c r="I234" s="350"/>
      <c r="J234" s="350"/>
      <c r="K234" s="351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144</v>
      </c>
      <c r="C238" s="46" t="s">
        <v>34</v>
      </c>
      <c r="D238" s="93">
        <v>1</v>
      </c>
      <c r="E238" s="110" t="s">
        <v>47</v>
      </c>
      <c r="F238" s="48"/>
      <c r="G238" s="49"/>
      <c r="H238" s="50">
        <v>28200</v>
      </c>
      <c r="I238" s="51">
        <v>0.13500000000000001</v>
      </c>
      <c r="J238" s="51"/>
      <c r="K238" s="52">
        <f t="shared" ref="K238:K253" si="74">(B238*H238-((B238*H238)*I238))-((B238*H238-((B238*H238)*I238))*J238)</f>
        <v>3512592</v>
      </c>
      <c r="L238" s="36"/>
    </row>
    <row r="239" spans="1:12" s="10" customFormat="1" ht="14.1" customHeight="1" x14ac:dyDescent="0.25">
      <c r="A239" s="45">
        <v>2</v>
      </c>
      <c r="B239" s="46">
        <v>50</v>
      </c>
      <c r="C239" s="46" t="s">
        <v>39</v>
      </c>
      <c r="D239" s="93">
        <v>1</v>
      </c>
      <c r="E239" s="110" t="s">
        <v>48</v>
      </c>
      <c r="F239" s="48"/>
      <c r="G239" s="49"/>
      <c r="H239" s="50">
        <v>28300</v>
      </c>
      <c r="I239" s="51">
        <v>0.13500000000000001</v>
      </c>
      <c r="J239" s="51"/>
      <c r="K239" s="52">
        <f t="shared" si="74"/>
        <v>1223975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3"/>
      <c r="K255" s="307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8">
        <f>SUM(K238:K253)</f>
        <v>4736567</v>
      </c>
      <c r="K256" s="329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0"/>
      <c r="K257" s="330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7"/>
      <c r="K259" s="307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1">
        <f>((J256/1.11)+(K258/1.11))*11%</f>
        <v>469389.52252252249</v>
      </c>
      <c r="K260" s="332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7"/>
      <c r="K261" s="307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4736567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08" t="s">
        <v>36</v>
      </c>
      <c r="K264" s="309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08"/>
      <c r="K265" s="309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23040003</v>
      </c>
      <c r="F268" s="123"/>
      <c r="G268" s="124" t="s">
        <v>2</v>
      </c>
      <c r="H268" s="352" t="str">
        <f>H230</f>
        <v>CV PELITA JAYA</v>
      </c>
      <c r="I268" s="352"/>
      <c r="J268" s="352"/>
      <c r="K268" s="353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6" t="s">
        <v>3</v>
      </c>
      <c r="G269" s="130"/>
      <c r="H269" s="354"/>
      <c r="I269" s="354"/>
      <c r="J269" s="354"/>
      <c r="K269" s="355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7">
        <f>D232</f>
        <v>45024</v>
      </c>
      <c r="E270" s="358"/>
      <c r="F270" s="356"/>
      <c r="G270" s="131"/>
      <c r="H270" s="359" t="str">
        <f>H232</f>
        <v>(ANUGERAH SEJAHTERA)</v>
      </c>
      <c r="I270" s="359"/>
      <c r="J270" s="359"/>
      <c r="K270" s="360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6"/>
      <c r="G271" s="131"/>
      <c r="H271" s="340" t="str">
        <f>H233</f>
        <v>PURWOKERTO</v>
      </c>
      <c r="I271" s="340"/>
      <c r="J271" s="340"/>
      <c r="K271" s="341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1458</v>
      </c>
      <c r="E272" s="122"/>
      <c r="F272" s="133"/>
      <c r="G272" s="134"/>
      <c r="H272" s="342"/>
      <c r="I272" s="342"/>
      <c r="J272" s="342"/>
      <c r="K272" s="343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144</v>
      </c>
      <c r="C276" s="287" t="str">
        <f t="shared" si="75"/>
        <v>LSN</v>
      </c>
      <c r="D276" s="288">
        <f t="shared" si="75"/>
        <v>1</v>
      </c>
      <c r="E276" s="289" t="str">
        <f t="shared" si="75"/>
        <v>GEL PEN JOYKO GP-265 Q-GEL</v>
      </c>
      <c r="F276" s="158"/>
      <c r="G276" s="159"/>
      <c r="H276" s="160">
        <f t="shared" ref="H276:J276" si="76">H238</f>
        <v>28200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3512592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50</v>
      </c>
      <c r="C277" s="287" t="str">
        <f t="shared" si="78"/>
        <v>BOX</v>
      </c>
      <c r="D277" s="288">
        <f t="shared" si="78"/>
        <v>1</v>
      </c>
      <c r="E277" s="289" t="str">
        <f t="shared" si="78"/>
        <v>STIP / PENGHAPUS JOYKO 526-B40P PUTIH</v>
      </c>
      <c r="F277" s="158"/>
      <c r="G277" s="159"/>
      <c r="H277" s="160">
        <f t="shared" ref="H277:J277" si="79">H239</f>
        <v>28300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1223975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5"/>
      <c r="K293" s="361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6">
        <f>SUM(K276:K291)</f>
        <v>4736567</v>
      </c>
      <c r="K294" s="367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2"/>
      <c r="K295" s="362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1"/>
      <c r="K297" s="361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3">
        <f>((J294/1.11)+(K296/1.11))*11%</f>
        <v>469389.52252252249</v>
      </c>
      <c r="K298" s="364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1"/>
      <c r="K299" s="361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4736567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4" t="str">
        <f>J264</f>
        <v>NOVI / CONDRO</v>
      </c>
      <c r="K302" s="335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4">
        <f>J265</f>
        <v>0</v>
      </c>
      <c r="K303" s="335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23040003</v>
      </c>
      <c r="F306" s="200"/>
      <c r="G306" s="201" t="s">
        <v>2</v>
      </c>
      <c r="H306" s="336" t="str">
        <f>H268</f>
        <v>CV PELITA JAYA</v>
      </c>
      <c r="I306" s="336"/>
      <c r="J306" s="336"/>
      <c r="K306" s="337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0" t="s">
        <v>3</v>
      </c>
      <c r="G307" s="207"/>
      <c r="H307" s="338"/>
      <c r="I307" s="338"/>
      <c r="J307" s="338"/>
      <c r="K307" s="339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1">
        <f>D270</f>
        <v>45024</v>
      </c>
      <c r="E308" s="312"/>
      <c r="F308" s="310"/>
      <c r="G308" s="208"/>
      <c r="H308" s="313" t="str">
        <f>H270</f>
        <v>(ANUGERAH SEJAHTERA)</v>
      </c>
      <c r="I308" s="313"/>
      <c r="J308" s="313"/>
      <c r="K308" s="314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0"/>
      <c r="G309" s="208"/>
      <c r="H309" s="315" t="str">
        <f>H271</f>
        <v>PURWOKERTO</v>
      </c>
      <c r="I309" s="315"/>
      <c r="J309" s="315"/>
      <c r="K309" s="316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1458</v>
      </c>
      <c r="E310" s="199"/>
      <c r="F310" s="210"/>
      <c r="G310" s="211"/>
      <c r="H310" s="317"/>
      <c r="I310" s="317"/>
      <c r="J310" s="317"/>
      <c r="K310" s="318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144</v>
      </c>
      <c r="C314" s="292" t="str">
        <f t="shared" si="108"/>
        <v>LSN</v>
      </c>
      <c r="D314" s="293">
        <f t="shared" si="108"/>
        <v>1</v>
      </c>
      <c r="E314" s="294" t="str">
        <f t="shared" si="108"/>
        <v>GEL PEN JOYKO GP-265 Q-GEL</v>
      </c>
      <c r="F314" s="235"/>
      <c r="G314" s="236"/>
      <c r="H314" s="237">
        <f t="shared" ref="H314:J314" si="109">H276</f>
        <v>28200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3512592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50</v>
      </c>
      <c r="C315" s="292" t="str">
        <f t="shared" si="111"/>
        <v>BOX</v>
      </c>
      <c r="D315" s="293">
        <f t="shared" si="111"/>
        <v>1</v>
      </c>
      <c r="E315" s="294" t="str">
        <f t="shared" si="111"/>
        <v>STIP / PENGHAPUS JOYKO 526-B40P PUTIH</v>
      </c>
      <c r="F315" s="235"/>
      <c r="G315" s="236"/>
      <c r="H315" s="237">
        <f t="shared" ref="H315:J315" si="112">H277</f>
        <v>28300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1223975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9"/>
      <c r="K331" s="320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1">
        <f>SUM(K314:K329)</f>
        <v>4736567</v>
      </c>
      <c r="K332" s="322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3"/>
      <c r="K333" s="323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0"/>
      <c r="K335" s="320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4">
        <f>((J332/1.11)+(K334/1.11))*11%</f>
        <v>469389.52252252249</v>
      </c>
      <c r="K336" s="325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0"/>
      <c r="K337" s="320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4736567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6" t="str">
        <f>J302</f>
        <v>NOVI / CONDRO</v>
      </c>
      <c r="K340" s="327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6">
        <f>J303</f>
        <v>0</v>
      </c>
      <c r="K341" s="327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23040004</v>
      </c>
      <c r="G344" s="11" t="s">
        <v>2</v>
      </c>
      <c r="H344" s="302" t="s">
        <v>49</v>
      </c>
      <c r="I344" s="302"/>
      <c r="J344" s="302"/>
      <c r="K344" s="303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6" t="s">
        <v>3</v>
      </c>
      <c r="G345" s="17"/>
      <c r="H345" s="304"/>
      <c r="I345" s="304"/>
      <c r="J345" s="304"/>
      <c r="K345" s="305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4">
        <v>45024</v>
      </c>
      <c r="E346" s="345"/>
      <c r="F346" s="306"/>
      <c r="G346" s="18"/>
      <c r="H346" s="346" t="s">
        <v>50</v>
      </c>
      <c r="I346" s="346"/>
      <c r="J346" s="346"/>
      <c r="K346" s="347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6"/>
      <c r="G347" s="18"/>
      <c r="H347" s="348" t="s">
        <v>51</v>
      </c>
      <c r="I347" s="348"/>
      <c r="J347" s="348"/>
      <c r="K347" s="349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52</v>
      </c>
      <c r="E348" s="9"/>
      <c r="F348" s="21"/>
      <c r="G348" s="22"/>
      <c r="H348" s="350"/>
      <c r="I348" s="350"/>
      <c r="J348" s="350"/>
      <c r="K348" s="351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240</v>
      </c>
      <c r="C352" s="46" t="s">
        <v>43</v>
      </c>
      <c r="D352" s="93">
        <v>5</v>
      </c>
      <c r="E352" s="110" t="s">
        <v>53</v>
      </c>
      <c r="F352" s="48"/>
      <c r="G352" s="49"/>
      <c r="H352" s="50">
        <v>29600</v>
      </c>
      <c r="I352" s="51">
        <v>0.125</v>
      </c>
      <c r="J352" s="51">
        <v>0.03</v>
      </c>
      <c r="K352" s="52">
        <f t="shared" ref="K352:K367" si="141">(B352*H352-((B352*H352)*I352))-((B352*H352-((B352*H352)*I352))*J352)</f>
        <v>6029520</v>
      </c>
      <c r="L352" s="36"/>
    </row>
    <row r="353" spans="1:12" s="10" customFormat="1" ht="14.1" customHeight="1" x14ac:dyDescent="0.25">
      <c r="A353" s="45">
        <v>2</v>
      </c>
      <c r="B353" s="46">
        <v>720</v>
      </c>
      <c r="C353" s="46" t="s">
        <v>43</v>
      </c>
      <c r="D353" s="93">
        <v>1</v>
      </c>
      <c r="E353" s="110" t="s">
        <v>54</v>
      </c>
      <c r="F353" s="48"/>
      <c r="G353" s="49"/>
      <c r="H353" s="50">
        <v>4800</v>
      </c>
      <c r="I353" s="51">
        <v>0.125</v>
      </c>
      <c r="J353" s="51"/>
      <c r="K353" s="52">
        <f t="shared" si="141"/>
        <v>3024000</v>
      </c>
      <c r="L353" s="36"/>
    </row>
    <row r="354" spans="1:12" s="10" customFormat="1" ht="14.1" customHeight="1" x14ac:dyDescent="0.25">
      <c r="A354" s="45">
        <v>3</v>
      </c>
      <c r="B354" s="46">
        <v>60</v>
      </c>
      <c r="C354" s="46" t="s">
        <v>43</v>
      </c>
      <c r="D354" s="93">
        <v>1</v>
      </c>
      <c r="E354" s="110" t="s">
        <v>55</v>
      </c>
      <c r="F354" s="48"/>
      <c r="G354" s="49"/>
      <c r="H354" s="50">
        <v>79000</v>
      </c>
      <c r="I354" s="51">
        <v>0.125</v>
      </c>
      <c r="J354" s="51">
        <v>0.05</v>
      </c>
      <c r="K354" s="52">
        <f t="shared" si="141"/>
        <v>3940125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3"/>
      <c r="K369" s="307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8">
        <f>SUM(K352:K367)</f>
        <v>12993645</v>
      </c>
      <c r="K370" s="329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0"/>
      <c r="K371" s="330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7"/>
      <c r="K373" s="307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1">
        <f>((J370/1.11)+(K372/1.11))*11%</f>
        <v>1287658.5135135134</v>
      </c>
      <c r="K374" s="332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7"/>
      <c r="K375" s="307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12993645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08" t="s">
        <v>36</v>
      </c>
      <c r="K378" s="309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08"/>
      <c r="K379" s="309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23040004</v>
      </c>
      <c r="F382" s="123"/>
      <c r="G382" s="124" t="s">
        <v>2</v>
      </c>
      <c r="H382" s="352" t="str">
        <f>H344</f>
        <v>LILY JULIAWATI</v>
      </c>
      <c r="I382" s="352"/>
      <c r="J382" s="352"/>
      <c r="K382" s="353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6" t="s">
        <v>3</v>
      </c>
      <c r="G383" s="130"/>
      <c r="H383" s="354"/>
      <c r="I383" s="354"/>
      <c r="J383" s="354"/>
      <c r="K383" s="355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7">
        <f>D346</f>
        <v>45024</v>
      </c>
      <c r="E384" s="358"/>
      <c r="F384" s="356"/>
      <c r="G384" s="131"/>
      <c r="H384" s="359" t="str">
        <f>H346</f>
        <v>(REJO AGUNG)</v>
      </c>
      <c r="I384" s="359"/>
      <c r="J384" s="359"/>
      <c r="K384" s="360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6"/>
      <c r="G385" s="131"/>
      <c r="H385" s="340" t="str">
        <f>H347</f>
        <v>JOMBANG</v>
      </c>
      <c r="I385" s="340"/>
      <c r="J385" s="340"/>
      <c r="K385" s="341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1459</v>
      </c>
      <c r="E386" s="122"/>
      <c r="F386" s="133"/>
      <c r="G386" s="134"/>
      <c r="H386" s="342"/>
      <c r="I386" s="342"/>
      <c r="J386" s="342"/>
      <c r="K386" s="343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240</v>
      </c>
      <c r="C390" s="287" t="str">
        <f t="shared" si="142"/>
        <v>PCS</v>
      </c>
      <c r="D390" s="288">
        <f t="shared" si="142"/>
        <v>5</v>
      </c>
      <c r="E390" s="289" t="str">
        <f t="shared" si="142"/>
        <v>CRAYON / OIL PASTEL JOYKO OP-24S PP CASE SEA WORLD</v>
      </c>
      <c r="F390" s="158"/>
      <c r="G390" s="159"/>
      <c r="H390" s="160">
        <f t="shared" ref="H390:J390" si="143">H352</f>
        <v>29600</v>
      </c>
      <c r="I390" s="161">
        <f t="shared" si="143"/>
        <v>0.125</v>
      </c>
      <c r="J390" s="161">
        <f t="shared" si="143"/>
        <v>0.03</v>
      </c>
      <c r="K390" s="162">
        <f t="shared" ref="K390:K405" si="144">(B390*H390-((B390*H390)*I390))-((B390*H390-((B390*H390)*I390))*J390)</f>
        <v>6029520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720</v>
      </c>
      <c r="C391" s="287" t="str">
        <f t="shared" si="145"/>
        <v>PCS</v>
      </c>
      <c r="D391" s="288">
        <f t="shared" si="145"/>
        <v>1</v>
      </c>
      <c r="E391" s="289" t="str">
        <f t="shared" si="145"/>
        <v>CORRECTION TAPE JOYKO CT-522</v>
      </c>
      <c r="F391" s="158"/>
      <c r="G391" s="159"/>
      <c r="H391" s="160">
        <f t="shared" ref="H391:J391" si="146">H353</f>
        <v>4800</v>
      </c>
      <c r="I391" s="161">
        <f t="shared" si="146"/>
        <v>0.125</v>
      </c>
      <c r="J391" s="161">
        <f t="shared" si="146"/>
        <v>0</v>
      </c>
      <c r="K391" s="162">
        <f t="shared" si="144"/>
        <v>3024000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60</v>
      </c>
      <c r="C392" s="287" t="str">
        <f t="shared" si="147"/>
        <v>PCS</v>
      </c>
      <c r="D392" s="288">
        <f t="shared" si="147"/>
        <v>1</v>
      </c>
      <c r="E392" s="289" t="str">
        <f t="shared" si="147"/>
        <v>CALCULATOR JOYKO CC-800CH</v>
      </c>
      <c r="F392" s="158"/>
      <c r="G392" s="159"/>
      <c r="H392" s="160">
        <f t="shared" ref="H392:J392" si="148">H354</f>
        <v>79000</v>
      </c>
      <c r="I392" s="161">
        <f t="shared" si="148"/>
        <v>0.125</v>
      </c>
      <c r="J392" s="161">
        <f t="shared" si="148"/>
        <v>0.05</v>
      </c>
      <c r="K392" s="162">
        <f t="shared" si="144"/>
        <v>3940125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5"/>
      <c r="K407" s="361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6">
        <f>SUM(K390:K405)</f>
        <v>12993645</v>
      </c>
      <c r="K408" s="367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2"/>
      <c r="K409" s="362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1"/>
      <c r="K411" s="361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3">
        <f>((J408/1.11)+(K410/1.11))*11%</f>
        <v>1287658.5135135134</v>
      </c>
      <c r="K412" s="364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1"/>
      <c r="K413" s="361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12993645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4" t="str">
        <f>J378</f>
        <v>NOVI / CONDRO</v>
      </c>
      <c r="K416" s="335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4">
        <f>J379</f>
        <v>0</v>
      </c>
      <c r="K417" s="335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23040004</v>
      </c>
      <c r="F420" s="200"/>
      <c r="G420" s="201" t="s">
        <v>2</v>
      </c>
      <c r="H420" s="336" t="str">
        <f>H382</f>
        <v>LILY JULIAWATI</v>
      </c>
      <c r="I420" s="336"/>
      <c r="J420" s="336"/>
      <c r="K420" s="337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0" t="s">
        <v>3</v>
      </c>
      <c r="G421" s="207"/>
      <c r="H421" s="338"/>
      <c r="I421" s="338"/>
      <c r="J421" s="338"/>
      <c r="K421" s="339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1">
        <f>D384</f>
        <v>45024</v>
      </c>
      <c r="E422" s="312"/>
      <c r="F422" s="310"/>
      <c r="G422" s="208"/>
      <c r="H422" s="313" t="str">
        <f>H384</f>
        <v>(REJO AGUNG)</v>
      </c>
      <c r="I422" s="313"/>
      <c r="J422" s="313"/>
      <c r="K422" s="314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0"/>
      <c r="G423" s="208"/>
      <c r="H423" s="315" t="str">
        <f>H385</f>
        <v>JOMBANG</v>
      </c>
      <c r="I423" s="315"/>
      <c r="J423" s="315"/>
      <c r="K423" s="316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1459</v>
      </c>
      <c r="E424" s="199"/>
      <c r="F424" s="210"/>
      <c r="G424" s="211"/>
      <c r="H424" s="317"/>
      <c r="I424" s="317"/>
      <c r="J424" s="317"/>
      <c r="K424" s="318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240</v>
      </c>
      <c r="C428" s="292" t="str">
        <f t="shared" si="175"/>
        <v>PCS</v>
      </c>
      <c r="D428" s="293">
        <f t="shared" si="175"/>
        <v>5</v>
      </c>
      <c r="E428" s="294" t="str">
        <f t="shared" si="175"/>
        <v>CRAYON / OIL PASTEL JOYKO OP-24S PP CASE SEA WORLD</v>
      </c>
      <c r="F428" s="235"/>
      <c r="G428" s="236"/>
      <c r="H428" s="237">
        <f t="shared" ref="H428:J428" si="176">H390</f>
        <v>29600</v>
      </c>
      <c r="I428" s="238">
        <f t="shared" si="176"/>
        <v>0.125</v>
      </c>
      <c r="J428" s="238">
        <f t="shared" si="176"/>
        <v>0.03</v>
      </c>
      <c r="K428" s="239">
        <f t="shared" ref="K428:K443" si="177">(B428*H428-((B428*H428)*I428))-((B428*H428-((B428*H428)*I428))*J428)</f>
        <v>6029520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720</v>
      </c>
      <c r="C429" s="292" t="str">
        <f t="shared" si="178"/>
        <v>PCS</v>
      </c>
      <c r="D429" s="293">
        <f t="shared" si="178"/>
        <v>1</v>
      </c>
      <c r="E429" s="294" t="str">
        <f t="shared" si="178"/>
        <v>CORRECTION TAPE JOYKO CT-522</v>
      </c>
      <c r="F429" s="235"/>
      <c r="G429" s="236"/>
      <c r="H429" s="237">
        <f t="shared" ref="H429:J429" si="179">H391</f>
        <v>4800</v>
      </c>
      <c r="I429" s="238">
        <f t="shared" si="179"/>
        <v>0.125</v>
      </c>
      <c r="J429" s="238">
        <f t="shared" si="179"/>
        <v>0</v>
      </c>
      <c r="K429" s="239">
        <f t="shared" si="177"/>
        <v>3024000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60</v>
      </c>
      <c r="C430" s="292" t="str">
        <f t="shared" si="180"/>
        <v>PCS</v>
      </c>
      <c r="D430" s="293">
        <f t="shared" si="180"/>
        <v>1</v>
      </c>
      <c r="E430" s="294" t="str">
        <f t="shared" si="180"/>
        <v>CALCULATOR JOYKO CC-800CH</v>
      </c>
      <c r="F430" s="235"/>
      <c r="G430" s="236"/>
      <c r="H430" s="237">
        <f t="shared" ref="H430:J430" si="181">H392</f>
        <v>79000</v>
      </c>
      <c r="I430" s="238">
        <f t="shared" si="181"/>
        <v>0.125</v>
      </c>
      <c r="J430" s="238">
        <f t="shared" si="181"/>
        <v>0.05</v>
      </c>
      <c r="K430" s="239">
        <f t="shared" si="177"/>
        <v>3940125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9"/>
      <c r="K445" s="320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1">
        <f>SUM(K428:K443)</f>
        <v>12993645</v>
      </c>
      <c r="K446" s="322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3"/>
      <c r="K447" s="323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0"/>
      <c r="K449" s="320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4">
        <f>((J446/1.11)+(K448/1.11))*11%</f>
        <v>1287658.5135135134</v>
      </c>
      <c r="K450" s="325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0"/>
      <c r="K451" s="320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12993645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6" t="str">
        <f>J416</f>
        <v>NOVI / CONDRO</v>
      </c>
      <c r="K454" s="327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6">
        <f>J417</f>
        <v>0</v>
      </c>
      <c r="K455" s="327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23040005</v>
      </c>
      <c r="G458" s="11" t="s">
        <v>2</v>
      </c>
      <c r="H458" s="302" t="s">
        <v>30</v>
      </c>
      <c r="I458" s="302"/>
      <c r="J458" s="302"/>
      <c r="K458" s="303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6" t="s">
        <v>3</v>
      </c>
      <c r="G459" s="17"/>
      <c r="H459" s="304"/>
      <c r="I459" s="304"/>
      <c r="J459" s="304"/>
      <c r="K459" s="305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4">
        <v>45027</v>
      </c>
      <c r="E460" s="345"/>
      <c r="F460" s="306"/>
      <c r="G460" s="18"/>
      <c r="H460" s="346" t="s">
        <v>31</v>
      </c>
      <c r="I460" s="346"/>
      <c r="J460" s="346"/>
      <c r="K460" s="347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6"/>
      <c r="G461" s="18"/>
      <c r="H461" s="348" t="s">
        <v>32</v>
      </c>
      <c r="I461" s="348"/>
      <c r="J461" s="348"/>
      <c r="K461" s="349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58</v>
      </c>
      <c r="E462" s="9"/>
      <c r="F462" s="21"/>
      <c r="G462" s="22"/>
      <c r="H462" s="350"/>
      <c r="I462" s="350"/>
      <c r="J462" s="350"/>
      <c r="K462" s="351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40</v>
      </c>
      <c r="C466" s="46" t="s">
        <v>56</v>
      </c>
      <c r="D466" s="93">
        <v>2</v>
      </c>
      <c r="E466" s="110" t="s">
        <v>57</v>
      </c>
      <c r="F466" s="48"/>
      <c r="G466" s="49"/>
      <c r="H466" s="50">
        <v>110400</v>
      </c>
      <c r="I466" s="51">
        <v>0.13500000000000001</v>
      </c>
      <c r="J466" s="51"/>
      <c r="K466" s="52">
        <f t="shared" ref="K466:K481" si="208">(B466*H466-((B466*H466)*I466))-((B466*H466-((B466*H466)*I466))*J466)</f>
        <v>3819840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3"/>
      <c r="K483" s="307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8">
        <f>SUM(K466:K481)</f>
        <v>3819840</v>
      </c>
      <c r="K484" s="329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0"/>
      <c r="K485" s="330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7"/>
      <c r="K487" s="307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1">
        <f>((J484/1.11)+(K486/1.11))*11%</f>
        <v>378542.70270270266</v>
      </c>
      <c r="K488" s="332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7"/>
      <c r="K489" s="307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3819840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08" t="s">
        <v>36</v>
      </c>
      <c r="K492" s="309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08"/>
      <c r="K493" s="309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23040005</v>
      </c>
      <c r="F496" s="123"/>
      <c r="G496" s="124" t="s">
        <v>2</v>
      </c>
      <c r="H496" s="352" t="str">
        <f>H458</f>
        <v>CV PELITA JAYA</v>
      </c>
      <c r="I496" s="352"/>
      <c r="J496" s="352"/>
      <c r="K496" s="353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6" t="s">
        <v>3</v>
      </c>
      <c r="G497" s="130"/>
      <c r="H497" s="354"/>
      <c r="I497" s="354"/>
      <c r="J497" s="354"/>
      <c r="K497" s="355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7">
        <f>D460</f>
        <v>45027</v>
      </c>
      <c r="E498" s="358"/>
      <c r="F498" s="356"/>
      <c r="G498" s="131"/>
      <c r="H498" s="359" t="str">
        <f>H460</f>
        <v>(ANUGERAH SEJAHTERA)</v>
      </c>
      <c r="I498" s="359"/>
      <c r="J498" s="359"/>
      <c r="K498" s="360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6"/>
      <c r="G499" s="131"/>
      <c r="H499" s="340" t="str">
        <f>H461</f>
        <v>PURWOKERTO</v>
      </c>
      <c r="I499" s="340"/>
      <c r="J499" s="340"/>
      <c r="K499" s="341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 xml:space="preserve">KO 1467 </v>
      </c>
      <c r="E500" s="122"/>
      <c r="F500" s="133"/>
      <c r="G500" s="134"/>
      <c r="H500" s="342"/>
      <c r="I500" s="342"/>
      <c r="J500" s="342"/>
      <c r="K500" s="343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40</v>
      </c>
      <c r="C504" s="287" t="str">
        <f t="shared" si="209"/>
        <v>GRS</v>
      </c>
      <c r="D504" s="288">
        <f t="shared" si="209"/>
        <v>2</v>
      </c>
      <c r="E504" s="289" t="str">
        <f t="shared" si="209"/>
        <v>PENSIL KENKO 2B-6191 HIJAU CAP HITAM</v>
      </c>
      <c r="F504" s="158"/>
      <c r="G504" s="159"/>
      <c r="H504" s="160">
        <f t="shared" ref="H504:J504" si="210">H466</f>
        <v>110400</v>
      </c>
      <c r="I504" s="161">
        <f t="shared" si="210"/>
        <v>0.13500000000000001</v>
      </c>
      <c r="J504" s="161">
        <f t="shared" si="210"/>
        <v>0</v>
      </c>
      <c r="K504" s="162">
        <f t="shared" ref="K504:K519" si="211">(B504*H504-((B504*H504)*I504))-((B504*H504-((B504*H504)*I504))*J504)</f>
        <v>3819840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5"/>
      <c r="K521" s="361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6">
        <f>SUM(K504:K519)</f>
        <v>3819840</v>
      </c>
      <c r="K522" s="367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2"/>
      <c r="K523" s="362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1"/>
      <c r="K525" s="361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3">
        <f>((J522/1.11)+(K524/1.11))*11%</f>
        <v>378542.70270270266</v>
      </c>
      <c r="K526" s="364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1"/>
      <c r="K527" s="361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3819840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4" t="str">
        <f>J492</f>
        <v>NOVI / CONDRO</v>
      </c>
      <c r="K530" s="335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4">
        <f>J493</f>
        <v>0</v>
      </c>
      <c r="K531" s="335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23040005</v>
      </c>
      <c r="F534" s="200"/>
      <c r="G534" s="201" t="s">
        <v>2</v>
      </c>
      <c r="H534" s="336" t="str">
        <f>H496</f>
        <v>CV PELITA JAYA</v>
      </c>
      <c r="I534" s="336"/>
      <c r="J534" s="336"/>
      <c r="K534" s="337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0" t="s">
        <v>3</v>
      </c>
      <c r="G535" s="207"/>
      <c r="H535" s="338"/>
      <c r="I535" s="338"/>
      <c r="J535" s="338"/>
      <c r="K535" s="339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1">
        <f>D498</f>
        <v>45027</v>
      </c>
      <c r="E536" s="312"/>
      <c r="F536" s="310"/>
      <c r="G536" s="208"/>
      <c r="H536" s="313" t="str">
        <f>H498</f>
        <v>(ANUGERAH SEJAHTERA)</v>
      </c>
      <c r="I536" s="313"/>
      <c r="J536" s="313"/>
      <c r="K536" s="314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0"/>
      <c r="G537" s="208"/>
      <c r="H537" s="315" t="str">
        <f>H499</f>
        <v>PURWOKERTO</v>
      </c>
      <c r="I537" s="315"/>
      <c r="J537" s="315"/>
      <c r="K537" s="316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 xml:space="preserve">KO 1467 </v>
      </c>
      <c r="E538" s="199"/>
      <c r="F538" s="210"/>
      <c r="G538" s="211"/>
      <c r="H538" s="317"/>
      <c r="I538" s="317"/>
      <c r="J538" s="317"/>
      <c r="K538" s="318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40</v>
      </c>
      <c r="C542" s="292" t="str">
        <f t="shared" si="242"/>
        <v>GRS</v>
      </c>
      <c r="D542" s="293">
        <f t="shared" si="242"/>
        <v>2</v>
      </c>
      <c r="E542" s="294" t="str">
        <f t="shared" si="242"/>
        <v>PENSIL KENKO 2B-6191 HIJAU CAP HITAM</v>
      </c>
      <c r="F542" s="235"/>
      <c r="G542" s="236"/>
      <c r="H542" s="237">
        <f t="shared" ref="H542:J542" si="243">H504</f>
        <v>110400</v>
      </c>
      <c r="I542" s="238">
        <f t="shared" si="243"/>
        <v>0.13500000000000001</v>
      </c>
      <c r="J542" s="238">
        <f t="shared" si="243"/>
        <v>0</v>
      </c>
      <c r="K542" s="239">
        <f t="shared" ref="K542:K557" si="244">(B542*H542-((B542*H542)*I542))-((B542*H542-((B542*H542)*I542))*J542)</f>
        <v>3819840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9"/>
      <c r="K559" s="320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1">
        <f>SUM(K542:K557)</f>
        <v>3819840</v>
      </c>
      <c r="K560" s="322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3"/>
      <c r="K561" s="323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0"/>
      <c r="K563" s="320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4">
        <f>((J560/1.11)+(K562/1.11))*11%</f>
        <v>378542.70270270266</v>
      </c>
      <c r="K564" s="325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0"/>
      <c r="K565" s="320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3819840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6" t="str">
        <f>J530</f>
        <v>NOVI / CONDRO</v>
      </c>
      <c r="K568" s="327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6">
        <f>J531</f>
        <v>0</v>
      </c>
      <c r="K569" s="327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23040006</v>
      </c>
      <c r="G572" s="11" t="s">
        <v>2</v>
      </c>
      <c r="H572" s="302" t="s">
        <v>49</v>
      </c>
      <c r="I572" s="302"/>
      <c r="J572" s="302"/>
      <c r="K572" s="303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6" t="s">
        <v>3</v>
      </c>
      <c r="G573" s="17"/>
      <c r="H573" s="304"/>
      <c r="I573" s="304"/>
      <c r="J573" s="304"/>
      <c r="K573" s="305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4">
        <v>45028</v>
      </c>
      <c r="E574" s="345"/>
      <c r="F574" s="306"/>
      <c r="G574" s="18"/>
      <c r="H574" s="346" t="s">
        <v>50</v>
      </c>
      <c r="I574" s="346"/>
      <c r="J574" s="346"/>
      <c r="K574" s="347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6"/>
      <c r="G575" s="18"/>
      <c r="H575" s="348" t="s">
        <v>51</v>
      </c>
      <c r="I575" s="348"/>
      <c r="J575" s="348"/>
      <c r="K575" s="349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59</v>
      </c>
      <c r="E576" s="9"/>
      <c r="F576" s="21"/>
      <c r="G576" s="22"/>
      <c r="H576" s="350"/>
      <c r="I576" s="350"/>
      <c r="J576" s="350"/>
      <c r="K576" s="351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1440</v>
      </c>
      <c r="C580" s="46" t="s">
        <v>43</v>
      </c>
      <c r="D580" s="93">
        <v>10</v>
      </c>
      <c r="E580" s="110" t="s">
        <v>60</v>
      </c>
      <c r="F580" s="48"/>
      <c r="G580" s="49"/>
      <c r="H580" s="50">
        <v>11900</v>
      </c>
      <c r="I580" s="51">
        <v>0.125</v>
      </c>
      <c r="J580" s="51">
        <v>0.03</v>
      </c>
      <c r="K580" s="52">
        <f t="shared" ref="K580:K595" si="275">(B580*H580-((B580*H580)*I580))-((B580*H580-((B580*H580)*I580))*J580)</f>
        <v>14544180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3"/>
      <c r="K597" s="307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8">
        <f>SUM(K580:K595)</f>
        <v>14544180</v>
      </c>
      <c r="K598" s="329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0"/>
      <c r="K599" s="330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7"/>
      <c r="K601" s="307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1">
        <f>((J598/1.11)+(K600/1.11))*11%</f>
        <v>1441315.1351351349</v>
      </c>
      <c r="K602" s="332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7"/>
      <c r="K603" s="307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14544180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08" t="s">
        <v>36</v>
      </c>
      <c r="K606" s="309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08"/>
      <c r="K607" s="309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23040006</v>
      </c>
      <c r="F610" s="123"/>
      <c r="G610" s="124" t="s">
        <v>2</v>
      </c>
      <c r="H610" s="352" t="str">
        <f>H572</f>
        <v>LILY JULIAWATI</v>
      </c>
      <c r="I610" s="352"/>
      <c r="J610" s="352"/>
      <c r="K610" s="353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6" t="s">
        <v>3</v>
      </c>
      <c r="G611" s="130"/>
      <c r="H611" s="354"/>
      <c r="I611" s="354"/>
      <c r="J611" s="354"/>
      <c r="K611" s="355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7">
        <f>D574</f>
        <v>45028</v>
      </c>
      <c r="E612" s="358"/>
      <c r="F612" s="356"/>
      <c r="G612" s="131"/>
      <c r="H612" s="359" t="str">
        <f>H574</f>
        <v>(REJO AGUNG)</v>
      </c>
      <c r="I612" s="359"/>
      <c r="J612" s="359"/>
      <c r="K612" s="360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6"/>
      <c r="G613" s="131"/>
      <c r="H613" s="340" t="str">
        <f>H575</f>
        <v>JOMBANG</v>
      </c>
      <c r="I613" s="340"/>
      <c r="J613" s="340"/>
      <c r="K613" s="341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G 1474</v>
      </c>
      <c r="E614" s="122"/>
      <c r="F614" s="133"/>
      <c r="G614" s="134"/>
      <c r="H614" s="342"/>
      <c r="I614" s="342"/>
      <c r="J614" s="342"/>
      <c r="K614" s="343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1440</v>
      </c>
      <c r="C618" s="287" t="str">
        <f t="shared" si="276"/>
        <v>PCS</v>
      </c>
      <c r="D618" s="288">
        <f t="shared" si="276"/>
        <v>10</v>
      </c>
      <c r="E618" s="289" t="str">
        <f t="shared" si="276"/>
        <v>CRAYON / OIL PASTEL JOYKO OP-12S PP CASE SEA WORLD</v>
      </c>
      <c r="F618" s="158"/>
      <c r="G618" s="159"/>
      <c r="H618" s="160">
        <f t="shared" ref="H618:J618" si="277">H580</f>
        <v>11900</v>
      </c>
      <c r="I618" s="161">
        <f t="shared" si="277"/>
        <v>0.125</v>
      </c>
      <c r="J618" s="161">
        <f t="shared" si="277"/>
        <v>0.03</v>
      </c>
      <c r="K618" s="162">
        <f t="shared" ref="K618:K633" si="278">(B618*H618-((B618*H618)*I618))-((B618*H618-((B618*H618)*I618))*J618)</f>
        <v>14544180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5"/>
      <c r="K635" s="361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6">
        <f>SUM(K618:K633)</f>
        <v>14544180</v>
      </c>
      <c r="K636" s="367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2"/>
      <c r="K637" s="362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1"/>
      <c r="K639" s="361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3">
        <f>((J636/1.11)+(K638/1.11))*11%</f>
        <v>1441315.1351351349</v>
      </c>
      <c r="K640" s="364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1"/>
      <c r="K641" s="361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14544180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4" t="str">
        <f>J606</f>
        <v>NOVI / CONDRO</v>
      </c>
      <c r="K644" s="335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4">
        <f>J607</f>
        <v>0</v>
      </c>
      <c r="K645" s="335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23040006</v>
      </c>
      <c r="F648" s="200"/>
      <c r="G648" s="201" t="s">
        <v>2</v>
      </c>
      <c r="H648" s="336" t="str">
        <f>H610</f>
        <v>LILY JULIAWATI</v>
      </c>
      <c r="I648" s="336"/>
      <c r="J648" s="336"/>
      <c r="K648" s="337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0" t="s">
        <v>3</v>
      </c>
      <c r="G649" s="207"/>
      <c r="H649" s="338"/>
      <c r="I649" s="338"/>
      <c r="J649" s="338"/>
      <c r="K649" s="339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1">
        <f>D612</f>
        <v>45028</v>
      </c>
      <c r="E650" s="312"/>
      <c r="F650" s="310"/>
      <c r="G650" s="208"/>
      <c r="H650" s="313" t="str">
        <f>H612</f>
        <v>(REJO AGUNG)</v>
      </c>
      <c r="I650" s="313"/>
      <c r="J650" s="313"/>
      <c r="K650" s="314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0"/>
      <c r="G651" s="208"/>
      <c r="H651" s="315" t="str">
        <f>H613</f>
        <v>JOMBANG</v>
      </c>
      <c r="I651" s="315"/>
      <c r="J651" s="315"/>
      <c r="K651" s="316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G 1474</v>
      </c>
      <c r="E652" s="199"/>
      <c r="F652" s="210"/>
      <c r="G652" s="211"/>
      <c r="H652" s="317"/>
      <c r="I652" s="317"/>
      <c r="J652" s="317"/>
      <c r="K652" s="318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1440</v>
      </c>
      <c r="C656" s="292" t="str">
        <f t="shared" si="309"/>
        <v>PCS</v>
      </c>
      <c r="D656" s="293">
        <f t="shared" si="309"/>
        <v>10</v>
      </c>
      <c r="E656" s="294" t="str">
        <f t="shared" si="309"/>
        <v>CRAYON / OIL PASTEL JOYKO OP-12S PP CASE SEA WORLD</v>
      </c>
      <c r="F656" s="235"/>
      <c r="G656" s="236"/>
      <c r="H656" s="237">
        <f t="shared" ref="H656:J656" si="310">H618</f>
        <v>11900</v>
      </c>
      <c r="I656" s="238">
        <f t="shared" si="310"/>
        <v>0.125</v>
      </c>
      <c r="J656" s="238">
        <f t="shared" si="310"/>
        <v>0.03</v>
      </c>
      <c r="K656" s="239">
        <f t="shared" ref="K656:K671" si="311">(B656*H656-((B656*H656)*I656))-((B656*H656-((B656*H656)*I656))*J656)</f>
        <v>14544180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9"/>
      <c r="K673" s="320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1">
        <f>SUM(K656:K671)</f>
        <v>14544180</v>
      </c>
      <c r="K674" s="322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3"/>
      <c r="K675" s="323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0"/>
      <c r="K677" s="320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4">
        <f>((J674/1.11)+(K676/1.11))*11%</f>
        <v>1441315.1351351349</v>
      </c>
      <c r="K678" s="325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0"/>
      <c r="K679" s="320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14544180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6" t="str">
        <f>J644</f>
        <v>NOVI / CONDRO</v>
      </c>
      <c r="K682" s="327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6">
        <f>J645</f>
        <v>0</v>
      </c>
      <c r="K683" s="327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23040007</v>
      </c>
      <c r="G686" s="11" t="s">
        <v>2</v>
      </c>
      <c r="H686" s="302" t="s">
        <v>61</v>
      </c>
      <c r="I686" s="302"/>
      <c r="J686" s="302"/>
      <c r="K686" s="303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6" t="s">
        <v>3</v>
      </c>
      <c r="G687" s="17"/>
      <c r="H687" s="304"/>
      <c r="I687" s="304"/>
      <c r="J687" s="304"/>
      <c r="K687" s="305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4">
        <v>45028</v>
      </c>
      <c r="E688" s="345"/>
      <c r="F688" s="306"/>
      <c r="G688" s="18"/>
      <c r="H688" s="346" t="s">
        <v>62</v>
      </c>
      <c r="I688" s="346"/>
      <c r="J688" s="346"/>
      <c r="K688" s="347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6"/>
      <c r="G689" s="18"/>
      <c r="H689" s="348" t="s">
        <v>63</v>
      </c>
      <c r="I689" s="348"/>
      <c r="J689" s="348"/>
      <c r="K689" s="349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71</v>
      </c>
      <c r="E690" s="9"/>
      <c r="F690" s="21"/>
      <c r="G690" s="22"/>
      <c r="H690" s="350"/>
      <c r="I690" s="350"/>
      <c r="J690" s="350"/>
      <c r="K690" s="351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60</v>
      </c>
      <c r="C694" s="46" t="s">
        <v>34</v>
      </c>
      <c r="D694" s="93">
        <v>1</v>
      </c>
      <c r="E694" s="110" t="s">
        <v>64</v>
      </c>
      <c r="F694" s="48"/>
      <c r="G694" s="49"/>
      <c r="H694" s="50">
        <v>55200</v>
      </c>
      <c r="I694" s="51">
        <v>0.125</v>
      </c>
      <c r="J694" s="51"/>
      <c r="K694" s="52">
        <f t="shared" ref="K694:K709" si="342">(B694*H694-((B694*H694)*I694))-((B694*H694-((B694*H694)*I694))*J694)</f>
        <v>2898000</v>
      </c>
      <c r="L694" s="36"/>
    </row>
    <row r="695" spans="1:12" s="10" customFormat="1" ht="14.1" customHeight="1" x14ac:dyDescent="0.25">
      <c r="A695" s="45">
        <v>2</v>
      </c>
      <c r="B695" s="46">
        <v>60</v>
      </c>
      <c r="C695" s="46" t="s">
        <v>34</v>
      </c>
      <c r="D695" s="93">
        <v>1</v>
      </c>
      <c r="E695" s="110" t="s">
        <v>65</v>
      </c>
      <c r="F695" s="48"/>
      <c r="G695" s="49"/>
      <c r="H695" s="50">
        <v>54000</v>
      </c>
      <c r="I695" s="51">
        <v>0.125</v>
      </c>
      <c r="J695" s="51"/>
      <c r="K695" s="52">
        <f t="shared" si="342"/>
        <v>2835000</v>
      </c>
      <c r="L695" s="36"/>
    </row>
    <row r="696" spans="1:12" s="10" customFormat="1" ht="14.1" customHeight="1" x14ac:dyDescent="0.25">
      <c r="A696" s="45">
        <v>3</v>
      </c>
      <c r="B696" s="46">
        <v>72</v>
      </c>
      <c r="C696" s="46" t="s">
        <v>43</v>
      </c>
      <c r="D696" s="93">
        <v>1</v>
      </c>
      <c r="E696" s="110" t="s">
        <v>66</v>
      </c>
      <c r="F696" s="48"/>
      <c r="G696" s="49"/>
      <c r="H696" s="50">
        <v>21200</v>
      </c>
      <c r="I696" s="51">
        <v>0.125</v>
      </c>
      <c r="J696" s="51"/>
      <c r="K696" s="52">
        <f t="shared" si="342"/>
        <v>1335600</v>
      </c>
      <c r="L696" s="36"/>
    </row>
    <row r="697" spans="1:12" s="10" customFormat="1" ht="14.1" customHeight="1" x14ac:dyDescent="0.25">
      <c r="A697" s="45">
        <v>4</v>
      </c>
      <c r="B697" s="46">
        <v>288</v>
      </c>
      <c r="C697" s="46" t="s">
        <v>43</v>
      </c>
      <c r="D697" s="93">
        <v>1</v>
      </c>
      <c r="E697" s="110" t="s">
        <v>67</v>
      </c>
      <c r="F697" s="48"/>
      <c r="G697" s="49"/>
      <c r="H697" s="50">
        <v>6700</v>
      </c>
      <c r="I697" s="51">
        <v>0.125</v>
      </c>
      <c r="J697" s="51"/>
      <c r="K697" s="52">
        <f t="shared" si="342"/>
        <v>1688400</v>
      </c>
      <c r="L697" s="36"/>
    </row>
    <row r="698" spans="1:12" s="10" customFormat="1" ht="14.1" customHeight="1" x14ac:dyDescent="0.25">
      <c r="A698" s="45">
        <v>5</v>
      </c>
      <c r="B698" s="46">
        <v>432</v>
      </c>
      <c r="C698" s="46" t="s">
        <v>43</v>
      </c>
      <c r="D698" s="93">
        <v>3</v>
      </c>
      <c r="E698" s="110" t="s">
        <v>68</v>
      </c>
      <c r="F698" s="48"/>
      <c r="G698" s="49"/>
      <c r="H698" s="50">
        <v>10600</v>
      </c>
      <c r="I698" s="51">
        <v>0.125</v>
      </c>
      <c r="J698" s="51"/>
      <c r="K698" s="52">
        <f t="shared" si="342"/>
        <v>4006800</v>
      </c>
      <c r="L698" s="36"/>
    </row>
    <row r="699" spans="1:12" s="10" customFormat="1" ht="14.1" customHeight="1" x14ac:dyDescent="0.25">
      <c r="A699" s="45">
        <v>6</v>
      </c>
      <c r="B699" s="46">
        <v>240</v>
      </c>
      <c r="C699" s="46" t="s">
        <v>43</v>
      </c>
      <c r="D699" s="93">
        <v>2</v>
      </c>
      <c r="E699" s="110" t="s">
        <v>69</v>
      </c>
      <c r="F699" s="48"/>
      <c r="G699" s="49"/>
      <c r="H699" s="50">
        <v>18700</v>
      </c>
      <c r="I699" s="51">
        <v>0.125</v>
      </c>
      <c r="J699" s="51"/>
      <c r="K699" s="52">
        <f t="shared" si="342"/>
        <v>3927000</v>
      </c>
      <c r="L699" s="36"/>
    </row>
    <row r="700" spans="1:12" s="10" customFormat="1" ht="14.1" customHeight="1" x14ac:dyDescent="0.25">
      <c r="A700" s="45">
        <v>7</v>
      </c>
      <c r="B700" s="46">
        <v>100</v>
      </c>
      <c r="C700" s="46" t="s">
        <v>39</v>
      </c>
      <c r="D700" s="93">
        <v>2</v>
      </c>
      <c r="E700" s="110" t="s">
        <v>70</v>
      </c>
      <c r="F700" s="48"/>
      <c r="G700" s="49"/>
      <c r="H700" s="50">
        <v>34100</v>
      </c>
      <c r="I700" s="51">
        <v>0.125</v>
      </c>
      <c r="J700" s="51"/>
      <c r="K700" s="52">
        <f t="shared" si="342"/>
        <v>2983750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3"/>
      <c r="K711" s="307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8">
        <f>SUM(K694:K709)</f>
        <v>19674550</v>
      </c>
      <c r="K712" s="329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0"/>
      <c r="K713" s="330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7"/>
      <c r="K715" s="307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1">
        <f>((J712/1.11)+(K714/1.11))*11%</f>
        <v>1949730.1801801801</v>
      </c>
      <c r="K716" s="332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7"/>
      <c r="K717" s="307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19674550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08" t="s">
        <v>36</v>
      </c>
      <c r="K720" s="309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08"/>
      <c r="K721" s="309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23040007</v>
      </c>
      <c r="F724" s="123"/>
      <c r="G724" s="124" t="s">
        <v>2</v>
      </c>
      <c r="H724" s="352" t="str">
        <f>H686</f>
        <v>SOEYANTO LOPULUSI</v>
      </c>
      <c r="I724" s="352"/>
      <c r="J724" s="352"/>
      <c r="K724" s="353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6" t="s">
        <v>3</v>
      </c>
      <c r="G725" s="130"/>
      <c r="H725" s="354"/>
      <c r="I725" s="354"/>
      <c r="J725" s="354"/>
      <c r="K725" s="355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7">
        <f>D688</f>
        <v>45028</v>
      </c>
      <c r="E726" s="358"/>
      <c r="F726" s="356"/>
      <c r="G726" s="131"/>
      <c r="H726" s="359" t="str">
        <f>H688</f>
        <v>( LANCAR )</v>
      </c>
      <c r="I726" s="359"/>
      <c r="J726" s="359"/>
      <c r="K726" s="360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6"/>
      <c r="G727" s="131"/>
      <c r="H727" s="340" t="str">
        <f>H689</f>
        <v>MALANG</v>
      </c>
      <c r="I727" s="340"/>
      <c r="J727" s="340"/>
      <c r="K727" s="341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1027</v>
      </c>
      <c r="E728" s="122"/>
      <c r="F728" s="133"/>
      <c r="G728" s="134"/>
      <c r="H728" s="342"/>
      <c r="I728" s="342"/>
      <c r="J728" s="342"/>
      <c r="K728" s="343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60</v>
      </c>
      <c r="C732" s="287" t="str">
        <f t="shared" si="343"/>
        <v>LSN</v>
      </c>
      <c r="D732" s="288">
        <f t="shared" si="343"/>
        <v>1</v>
      </c>
      <c r="E732" s="289" t="str">
        <f t="shared" si="343"/>
        <v>CORRECTION TAPE JOYKO CT-507</v>
      </c>
      <c r="F732" s="158"/>
      <c r="G732" s="159"/>
      <c r="H732" s="160">
        <f t="shared" ref="H732:J732" si="344">H694</f>
        <v>55200</v>
      </c>
      <c r="I732" s="161">
        <f t="shared" si="344"/>
        <v>0.125</v>
      </c>
      <c r="J732" s="161">
        <f t="shared" si="344"/>
        <v>0</v>
      </c>
      <c r="K732" s="162">
        <f t="shared" ref="K732:K747" si="345">(B732*H732-((B732*H732)*I732))-((B732*H732-((B732*H732)*I732))*J732)</f>
        <v>2898000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60</v>
      </c>
      <c r="C733" s="287" t="str">
        <f t="shared" si="346"/>
        <v>LSN</v>
      </c>
      <c r="D733" s="288">
        <f t="shared" si="346"/>
        <v>1</v>
      </c>
      <c r="E733" s="289" t="str">
        <f t="shared" si="346"/>
        <v>CORRECTION TAPE JOYKO CT-508</v>
      </c>
      <c r="F733" s="158"/>
      <c r="G733" s="159"/>
      <c r="H733" s="160">
        <f t="shared" ref="H733:J733" si="347">H695</f>
        <v>54000</v>
      </c>
      <c r="I733" s="161">
        <f t="shared" si="347"/>
        <v>0.125</v>
      </c>
      <c r="J733" s="161">
        <f t="shared" si="347"/>
        <v>0</v>
      </c>
      <c r="K733" s="162">
        <f t="shared" si="345"/>
        <v>2835000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72</v>
      </c>
      <c r="C734" s="287" t="str">
        <f t="shared" si="348"/>
        <v>PCS</v>
      </c>
      <c r="D734" s="288">
        <f t="shared" si="348"/>
        <v>1</v>
      </c>
      <c r="E734" s="289" t="str">
        <f t="shared" si="348"/>
        <v>PENSIL WARNA JOYKO CP-24PB (PANJANG)</v>
      </c>
      <c r="F734" s="158"/>
      <c r="G734" s="159"/>
      <c r="H734" s="160">
        <f t="shared" ref="H734:J734" si="349">H696</f>
        <v>21200</v>
      </c>
      <c r="I734" s="161">
        <f t="shared" si="349"/>
        <v>0.125</v>
      </c>
      <c r="J734" s="161">
        <f t="shared" si="349"/>
        <v>0</v>
      </c>
      <c r="K734" s="162">
        <f t="shared" si="345"/>
        <v>1335600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288</v>
      </c>
      <c r="C735" s="287" t="str">
        <f t="shared" si="350"/>
        <v>PCS</v>
      </c>
      <c r="D735" s="288">
        <f t="shared" si="350"/>
        <v>1</v>
      </c>
      <c r="E735" s="289" t="str">
        <f t="shared" si="350"/>
        <v>PENSIL WARNA JOYKO CP-S12 MINI (PENDEK)</v>
      </c>
      <c r="F735" s="158"/>
      <c r="G735" s="159"/>
      <c r="H735" s="160">
        <f t="shared" ref="H735:J735" si="351">H697</f>
        <v>6700</v>
      </c>
      <c r="I735" s="161">
        <f t="shared" si="351"/>
        <v>0.125</v>
      </c>
      <c r="J735" s="161">
        <f t="shared" si="351"/>
        <v>0</v>
      </c>
      <c r="K735" s="162">
        <f t="shared" si="345"/>
        <v>1688400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432</v>
      </c>
      <c r="C736" s="287" t="str">
        <f t="shared" si="352"/>
        <v>PCS</v>
      </c>
      <c r="D736" s="288">
        <f t="shared" si="352"/>
        <v>3</v>
      </c>
      <c r="E736" s="289" t="str">
        <f t="shared" si="352"/>
        <v>PENSIL WARNA JOYKO CP-12PB (PANJANG)</v>
      </c>
      <c r="F736" s="158"/>
      <c r="G736" s="159"/>
      <c r="H736" s="160">
        <f t="shared" ref="H736:J736" si="353">H698</f>
        <v>10600</v>
      </c>
      <c r="I736" s="161">
        <f t="shared" si="353"/>
        <v>0.125</v>
      </c>
      <c r="J736" s="161">
        <f t="shared" si="353"/>
        <v>0</v>
      </c>
      <c r="K736" s="162">
        <f t="shared" si="345"/>
        <v>4006800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240</v>
      </c>
      <c r="C737" s="287" t="str">
        <f t="shared" si="354"/>
        <v>PCS</v>
      </c>
      <c r="D737" s="288">
        <f t="shared" si="354"/>
        <v>2</v>
      </c>
      <c r="E737" s="289" t="str">
        <f t="shared" si="354"/>
        <v>STAPLER JOYKO HD-50</v>
      </c>
      <c r="F737" s="158"/>
      <c r="G737" s="159"/>
      <c r="H737" s="160">
        <f t="shared" ref="H737:J737" si="355">H699</f>
        <v>18700</v>
      </c>
      <c r="I737" s="161">
        <f t="shared" si="355"/>
        <v>0.125</v>
      </c>
      <c r="J737" s="161">
        <f t="shared" si="355"/>
        <v>0</v>
      </c>
      <c r="K737" s="162">
        <f t="shared" si="345"/>
        <v>3927000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100</v>
      </c>
      <c r="C738" s="287" t="str">
        <f t="shared" si="356"/>
        <v>BOX</v>
      </c>
      <c r="D738" s="288">
        <f t="shared" si="356"/>
        <v>2</v>
      </c>
      <c r="E738" s="289" t="str">
        <f t="shared" si="356"/>
        <v>STIP / PENGHAPUS JOYKO 526-B20 PUTIH</v>
      </c>
      <c r="F738" s="158"/>
      <c r="G738" s="159"/>
      <c r="H738" s="160">
        <f t="shared" ref="H738:J738" si="357">H700</f>
        <v>34100</v>
      </c>
      <c r="I738" s="161">
        <f t="shared" si="357"/>
        <v>0.125</v>
      </c>
      <c r="J738" s="161">
        <f t="shared" si="357"/>
        <v>0</v>
      </c>
      <c r="K738" s="162">
        <f t="shared" si="345"/>
        <v>2983750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5"/>
      <c r="K749" s="361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6">
        <f>SUM(K732:K747)</f>
        <v>19674550</v>
      </c>
      <c r="K750" s="367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2"/>
      <c r="K751" s="362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1"/>
      <c r="K753" s="361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3">
        <f>((J750/1.11)+(K752/1.11))*11%</f>
        <v>1949730.1801801801</v>
      </c>
      <c r="K754" s="364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1"/>
      <c r="K755" s="361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19674550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4" t="str">
        <f>J720</f>
        <v>NOVI / CONDRO</v>
      </c>
      <c r="K758" s="335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4">
        <f>J721</f>
        <v>0</v>
      </c>
      <c r="K759" s="335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23040007</v>
      </c>
      <c r="F762" s="200"/>
      <c r="G762" s="201" t="s">
        <v>2</v>
      </c>
      <c r="H762" s="336" t="str">
        <f>H724</f>
        <v>SOEYANTO LOPULUSI</v>
      </c>
      <c r="I762" s="336"/>
      <c r="J762" s="336"/>
      <c r="K762" s="337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0" t="s">
        <v>3</v>
      </c>
      <c r="G763" s="207"/>
      <c r="H763" s="338"/>
      <c r="I763" s="338"/>
      <c r="J763" s="338"/>
      <c r="K763" s="339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1">
        <f>D726</f>
        <v>45028</v>
      </c>
      <c r="E764" s="312"/>
      <c r="F764" s="310"/>
      <c r="G764" s="208"/>
      <c r="H764" s="313" t="str">
        <f>H726</f>
        <v>( LANCAR )</v>
      </c>
      <c r="I764" s="313"/>
      <c r="J764" s="313"/>
      <c r="K764" s="314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0"/>
      <c r="G765" s="208"/>
      <c r="H765" s="315" t="str">
        <f>H727</f>
        <v>MALANG</v>
      </c>
      <c r="I765" s="315"/>
      <c r="J765" s="315"/>
      <c r="K765" s="316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1027</v>
      </c>
      <c r="E766" s="199"/>
      <c r="F766" s="210"/>
      <c r="G766" s="211"/>
      <c r="H766" s="317"/>
      <c r="I766" s="317"/>
      <c r="J766" s="317"/>
      <c r="K766" s="318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60</v>
      </c>
      <c r="C770" s="292" t="str">
        <f t="shared" si="376"/>
        <v>LSN</v>
      </c>
      <c r="D770" s="293">
        <f t="shared" si="376"/>
        <v>1</v>
      </c>
      <c r="E770" s="294" t="str">
        <f t="shared" si="376"/>
        <v>CORRECTION TAPE JOYKO CT-507</v>
      </c>
      <c r="F770" s="235"/>
      <c r="G770" s="236"/>
      <c r="H770" s="237">
        <f t="shared" ref="H770:J770" si="377">H732</f>
        <v>55200</v>
      </c>
      <c r="I770" s="238">
        <f t="shared" si="377"/>
        <v>0.125</v>
      </c>
      <c r="J770" s="238">
        <f t="shared" si="377"/>
        <v>0</v>
      </c>
      <c r="K770" s="239">
        <f t="shared" ref="K770:K785" si="378">(B770*H770-((B770*H770)*I770))-((B770*H770-((B770*H770)*I770))*J770)</f>
        <v>2898000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60</v>
      </c>
      <c r="C771" s="292" t="str">
        <f t="shared" si="379"/>
        <v>LSN</v>
      </c>
      <c r="D771" s="293">
        <f t="shared" si="379"/>
        <v>1</v>
      </c>
      <c r="E771" s="294" t="str">
        <f t="shared" si="379"/>
        <v>CORRECTION TAPE JOYKO CT-508</v>
      </c>
      <c r="F771" s="235"/>
      <c r="G771" s="236"/>
      <c r="H771" s="237">
        <f t="shared" ref="H771:J771" si="380">H733</f>
        <v>54000</v>
      </c>
      <c r="I771" s="238">
        <f t="shared" si="380"/>
        <v>0.125</v>
      </c>
      <c r="J771" s="238">
        <f t="shared" si="380"/>
        <v>0</v>
      </c>
      <c r="K771" s="239">
        <f t="shared" si="378"/>
        <v>2835000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72</v>
      </c>
      <c r="C772" s="292" t="str">
        <f t="shared" si="381"/>
        <v>PCS</v>
      </c>
      <c r="D772" s="293">
        <f t="shared" si="381"/>
        <v>1</v>
      </c>
      <c r="E772" s="294" t="str">
        <f t="shared" si="381"/>
        <v>PENSIL WARNA JOYKO CP-24PB (PANJANG)</v>
      </c>
      <c r="F772" s="235"/>
      <c r="G772" s="236"/>
      <c r="H772" s="237">
        <f t="shared" ref="H772:J772" si="382">H734</f>
        <v>21200</v>
      </c>
      <c r="I772" s="238">
        <f t="shared" si="382"/>
        <v>0.125</v>
      </c>
      <c r="J772" s="238">
        <f t="shared" si="382"/>
        <v>0</v>
      </c>
      <c r="K772" s="239">
        <f t="shared" si="378"/>
        <v>1335600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288</v>
      </c>
      <c r="C773" s="292" t="str">
        <f t="shared" si="383"/>
        <v>PCS</v>
      </c>
      <c r="D773" s="293">
        <f t="shared" si="383"/>
        <v>1</v>
      </c>
      <c r="E773" s="294" t="str">
        <f t="shared" si="383"/>
        <v>PENSIL WARNA JOYKO CP-S12 MINI (PENDEK)</v>
      </c>
      <c r="F773" s="235"/>
      <c r="G773" s="236"/>
      <c r="H773" s="237">
        <f t="shared" ref="H773:J773" si="384">H735</f>
        <v>6700</v>
      </c>
      <c r="I773" s="238">
        <f t="shared" si="384"/>
        <v>0.125</v>
      </c>
      <c r="J773" s="238">
        <f t="shared" si="384"/>
        <v>0</v>
      </c>
      <c r="K773" s="239">
        <f t="shared" si="378"/>
        <v>1688400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432</v>
      </c>
      <c r="C774" s="292" t="str">
        <f t="shared" si="385"/>
        <v>PCS</v>
      </c>
      <c r="D774" s="293">
        <f t="shared" si="385"/>
        <v>3</v>
      </c>
      <c r="E774" s="294" t="str">
        <f t="shared" si="385"/>
        <v>PENSIL WARNA JOYKO CP-12PB (PANJANG)</v>
      </c>
      <c r="F774" s="235"/>
      <c r="G774" s="236"/>
      <c r="H774" s="237">
        <f t="shared" ref="H774:J774" si="386">H736</f>
        <v>10600</v>
      </c>
      <c r="I774" s="238">
        <f t="shared" si="386"/>
        <v>0.125</v>
      </c>
      <c r="J774" s="238">
        <f t="shared" si="386"/>
        <v>0</v>
      </c>
      <c r="K774" s="239">
        <f t="shared" si="378"/>
        <v>4006800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240</v>
      </c>
      <c r="C775" s="292" t="str">
        <f t="shared" si="387"/>
        <v>PCS</v>
      </c>
      <c r="D775" s="293">
        <f t="shared" si="387"/>
        <v>2</v>
      </c>
      <c r="E775" s="294" t="str">
        <f t="shared" si="387"/>
        <v>STAPLER JOYKO HD-50</v>
      </c>
      <c r="F775" s="235"/>
      <c r="G775" s="236"/>
      <c r="H775" s="237">
        <f t="shared" ref="H775:J775" si="388">H737</f>
        <v>18700</v>
      </c>
      <c r="I775" s="238">
        <f t="shared" si="388"/>
        <v>0.125</v>
      </c>
      <c r="J775" s="238">
        <f t="shared" si="388"/>
        <v>0</v>
      </c>
      <c r="K775" s="239">
        <f t="shared" si="378"/>
        <v>3927000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100</v>
      </c>
      <c r="C776" s="292" t="str">
        <f t="shared" si="389"/>
        <v>BOX</v>
      </c>
      <c r="D776" s="293">
        <f t="shared" si="389"/>
        <v>2</v>
      </c>
      <c r="E776" s="294" t="str">
        <f t="shared" si="389"/>
        <v>STIP / PENGHAPUS JOYKO 526-B20 PUTIH</v>
      </c>
      <c r="F776" s="235"/>
      <c r="G776" s="236"/>
      <c r="H776" s="237">
        <f t="shared" ref="H776:J776" si="390">H738</f>
        <v>34100</v>
      </c>
      <c r="I776" s="238">
        <f t="shared" si="390"/>
        <v>0.125</v>
      </c>
      <c r="J776" s="238">
        <f t="shared" si="390"/>
        <v>0</v>
      </c>
      <c r="K776" s="239">
        <f t="shared" si="378"/>
        <v>2983750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9"/>
      <c r="K787" s="320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1">
        <f>SUM(K770:K785)</f>
        <v>19674550</v>
      </c>
      <c r="K788" s="322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3"/>
      <c r="K789" s="323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0"/>
      <c r="K791" s="320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4">
        <f>((J788/1.11)+(K790/1.11))*11%</f>
        <v>1949730.1801801801</v>
      </c>
      <c r="K792" s="325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0"/>
      <c r="K793" s="320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19674550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6" t="str">
        <f>J758</f>
        <v>NOVI / CONDRO</v>
      </c>
      <c r="K796" s="327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6">
        <f>J759</f>
        <v>0</v>
      </c>
      <c r="K797" s="327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23040008</v>
      </c>
      <c r="G800" s="11" t="s">
        <v>2</v>
      </c>
      <c r="H800" s="302" t="s">
        <v>30</v>
      </c>
      <c r="I800" s="302"/>
      <c r="J800" s="302"/>
      <c r="K800" s="303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6" t="s">
        <v>3</v>
      </c>
      <c r="G801" s="17"/>
      <c r="H801" s="304"/>
      <c r="I801" s="304"/>
      <c r="J801" s="304"/>
      <c r="K801" s="305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4">
        <v>45028</v>
      </c>
      <c r="E802" s="345"/>
      <c r="F802" s="306"/>
      <c r="G802" s="18"/>
      <c r="H802" s="346" t="s">
        <v>31</v>
      </c>
      <c r="I802" s="346"/>
      <c r="J802" s="346"/>
      <c r="K802" s="347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6"/>
      <c r="G803" s="18"/>
      <c r="H803" s="348" t="s">
        <v>32</v>
      </c>
      <c r="I803" s="348"/>
      <c r="J803" s="348"/>
      <c r="K803" s="349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72</v>
      </c>
      <c r="E804" s="9"/>
      <c r="F804" s="21"/>
      <c r="G804" s="22"/>
      <c r="H804" s="350"/>
      <c r="I804" s="350"/>
      <c r="J804" s="350"/>
      <c r="K804" s="351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50</v>
      </c>
      <c r="C808" s="46" t="s">
        <v>39</v>
      </c>
      <c r="D808" s="93">
        <v>1</v>
      </c>
      <c r="E808" s="110" t="s">
        <v>70</v>
      </c>
      <c r="F808" s="48"/>
      <c r="G808" s="49"/>
      <c r="H808" s="50">
        <v>34100</v>
      </c>
      <c r="I808" s="51">
        <v>0.13500000000000001</v>
      </c>
      <c r="J808" s="51"/>
      <c r="K808" s="52">
        <f t="shared" ref="K808:K823" si="409">(B808*H808-((B808*H808)*I808))-((B808*H808-((B808*H808)*I808))*J808)</f>
        <v>1474825</v>
      </c>
      <c r="L808" s="36"/>
    </row>
    <row r="809" spans="1:12" s="10" customFormat="1" ht="14.1" customHeight="1" x14ac:dyDescent="0.25">
      <c r="A809" s="45">
        <v>2</v>
      </c>
      <c r="B809" s="46">
        <v>144</v>
      </c>
      <c r="C809" s="46" t="s">
        <v>34</v>
      </c>
      <c r="D809" s="93">
        <v>1</v>
      </c>
      <c r="E809" s="110" t="s">
        <v>38</v>
      </c>
      <c r="F809" s="48"/>
      <c r="G809" s="49"/>
      <c r="H809" s="50">
        <v>12600</v>
      </c>
      <c r="I809" s="51">
        <v>0.13500000000000001</v>
      </c>
      <c r="J809" s="51"/>
      <c r="K809" s="52">
        <f t="shared" si="409"/>
        <v>1569456</v>
      </c>
      <c r="L809" s="36"/>
    </row>
    <row r="810" spans="1:12" s="10" customFormat="1" ht="14.1" customHeight="1" x14ac:dyDescent="0.25">
      <c r="A810" s="45">
        <v>3</v>
      </c>
      <c r="B810" s="46">
        <v>50</v>
      </c>
      <c r="C810" s="46" t="s">
        <v>39</v>
      </c>
      <c r="D810" s="93">
        <v>1</v>
      </c>
      <c r="E810" s="110" t="s">
        <v>48</v>
      </c>
      <c r="F810" s="48"/>
      <c r="G810" s="49"/>
      <c r="H810" s="50">
        <v>28300</v>
      </c>
      <c r="I810" s="51">
        <v>0.13500000000000001</v>
      </c>
      <c r="J810" s="51"/>
      <c r="K810" s="52">
        <f t="shared" si="409"/>
        <v>1223975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3"/>
      <c r="K825" s="307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8">
        <f>SUM(K808:K823)</f>
        <v>4268256</v>
      </c>
      <c r="K826" s="329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0"/>
      <c r="K827" s="330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7"/>
      <c r="K829" s="307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1">
        <f>((J826/1.11)+(K828/1.11))*11%</f>
        <v>422980.32432432426</v>
      </c>
      <c r="K830" s="332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7"/>
      <c r="K831" s="307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4268256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08" t="s">
        <v>36</v>
      </c>
      <c r="K834" s="309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08"/>
      <c r="K835" s="309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23040008</v>
      </c>
      <c r="F838" s="123"/>
      <c r="G838" s="124" t="s">
        <v>2</v>
      </c>
      <c r="H838" s="352" t="str">
        <f>H800</f>
        <v>CV PELITA JAYA</v>
      </c>
      <c r="I838" s="352"/>
      <c r="J838" s="352"/>
      <c r="K838" s="353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6" t="s">
        <v>3</v>
      </c>
      <c r="G839" s="130"/>
      <c r="H839" s="354"/>
      <c r="I839" s="354"/>
      <c r="J839" s="354"/>
      <c r="K839" s="355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7">
        <f>D802</f>
        <v>45028</v>
      </c>
      <c r="E840" s="358"/>
      <c r="F840" s="356"/>
      <c r="G840" s="131"/>
      <c r="H840" s="359" t="str">
        <f>H802</f>
        <v>(ANUGERAH SEJAHTERA)</v>
      </c>
      <c r="I840" s="359"/>
      <c r="J840" s="359"/>
      <c r="K840" s="360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6"/>
      <c r="G841" s="131"/>
      <c r="H841" s="340" t="str">
        <f>H803</f>
        <v>PURWOKERTO</v>
      </c>
      <c r="I841" s="340"/>
      <c r="J841" s="340"/>
      <c r="K841" s="341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1482</v>
      </c>
      <c r="E842" s="122"/>
      <c r="F842" s="133"/>
      <c r="G842" s="134"/>
      <c r="H842" s="342"/>
      <c r="I842" s="342"/>
      <c r="J842" s="342"/>
      <c r="K842" s="343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50</v>
      </c>
      <c r="C846" s="287" t="str">
        <f t="shared" si="410"/>
        <v>BOX</v>
      </c>
      <c r="D846" s="288">
        <f t="shared" si="410"/>
        <v>1</v>
      </c>
      <c r="E846" s="289" t="str">
        <f t="shared" si="410"/>
        <v>STIP / PENGHAPUS JOYKO 526-B20 PUTIH</v>
      </c>
      <c r="F846" s="158"/>
      <c r="G846" s="159"/>
      <c r="H846" s="160">
        <f t="shared" ref="H846:J846" si="411">H808</f>
        <v>34100</v>
      </c>
      <c r="I846" s="161">
        <f t="shared" si="411"/>
        <v>0.13500000000000001</v>
      </c>
      <c r="J846" s="161">
        <f t="shared" si="411"/>
        <v>0</v>
      </c>
      <c r="K846" s="162">
        <f t="shared" ref="K846:K861" si="412">(B846*H846-((B846*H846)*I846))-((B846*H846-((B846*H846)*I846))*J846)</f>
        <v>1474825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144</v>
      </c>
      <c r="C847" s="287" t="str">
        <f t="shared" si="413"/>
        <v>LSN</v>
      </c>
      <c r="D847" s="288">
        <f t="shared" si="413"/>
        <v>1</v>
      </c>
      <c r="E847" s="289" t="str">
        <f t="shared" si="413"/>
        <v>BALLPEN JOYKO BP-338 VOCUS HITAM</v>
      </c>
      <c r="F847" s="158"/>
      <c r="G847" s="159"/>
      <c r="H847" s="160">
        <f t="shared" ref="H847:J847" si="414">H809</f>
        <v>12600</v>
      </c>
      <c r="I847" s="161">
        <f t="shared" si="414"/>
        <v>0.13500000000000001</v>
      </c>
      <c r="J847" s="161">
        <f t="shared" si="414"/>
        <v>0</v>
      </c>
      <c r="K847" s="162">
        <f t="shared" si="412"/>
        <v>1569456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50</v>
      </c>
      <c r="C848" s="287" t="str">
        <f t="shared" si="415"/>
        <v>BOX</v>
      </c>
      <c r="D848" s="288">
        <f t="shared" si="415"/>
        <v>1</v>
      </c>
      <c r="E848" s="289" t="str">
        <f t="shared" si="415"/>
        <v>STIP / PENGHAPUS JOYKO 526-B40P PUTIH</v>
      </c>
      <c r="F848" s="158"/>
      <c r="G848" s="159"/>
      <c r="H848" s="160">
        <f t="shared" ref="H848:J848" si="416">H810</f>
        <v>28300</v>
      </c>
      <c r="I848" s="161">
        <f t="shared" si="416"/>
        <v>0.13500000000000001</v>
      </c>
      <c r="J848" s="161">
        <f t="shared" si="416"/>
        <v>0</v>
      </c>
      <c r="K848" s="162">
        <f t="shared" si="412"/>
        <v>1223975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5"/>
      <c r="K863" s="361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6">
        <f>SUM(K846:K861)</f>
        <v>4268256</v>
      </c>
      <c r="K864" s="367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2"/>
      <c r="K865" s="362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1"/>
      <c r="K867" s="361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3">
        <f>((J864/1.11)+(K866/1.11))*11%</f>
        <v>422980.32432432426</v>
      </c>
      <c r="K868" s="364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1"/>
      <c r="K869" s="361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4268256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4" t="str">
        <f>J834</f>
        <v>NOVI / CONDRO</v>
      </c>
      <c r="K872" s="335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4">
        <f>J835</f>
        <v>0</v>
      </c>
      <c r="K873" s="335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23040008</v>
      </c>
      <c r="F876" s="200"/>
      <c r="G876" s="201" t="s">
        <v>2</v>
      </c>
      <c r="H876" s="336" t="str">
        <f>H838</f>
        <v>CV PELITA JAYA</v>
      </c>
      <c r="I876" s="336"/>
      <c r="J876" s="336"/>
      <c r="K876" s="337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0" t="s">
        <v>3</v>
      </c>
      <c r="G877" s="207"/>
      <c r="H877" s="338"/>
      <c r="I877" s="338"/>
      <c r="J877" s="338"/>
      <c r="K877" s="339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1">
        <f>D840</f>
        <v>45028</v>
      </c>
      <c r="E878" s="312"/>
      <c r="F878" s="310"/>
      <c r="G878" s="208"/>
      <c r="H878" s="313" t="str">
        <f>H840</f>
        <v>(ANUGERAH SEJAHTERA)</v>
      </c>
      <c r="I878" s="313"/>
      <c r="J878" s="313"/>
      <c r="K878" s="314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0"/>
      <c r="G879" s="208"/>
      <c r="H879" s="315" t="str">
        <f>H841</f>
        <v>PURWOKERTO</v>
      </c>
      <c r="I879" s="315"/>
      <c r="J879" s="315"/>
      <c r="K879" s="316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1482</v>
      </c>
      <c r="E880" s="199"/>
      <c r="F880" s="210"/>
      <c r="G880" s="211"/>
      <c r="H880" s="317"/>
      <c r="I880" s="317"/>
      <c r="J880" s="317"/>
      <c r="K880" s="318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50</v>
      </c>
      <c r="C884" s="292" t="str">
        <f t="shared" si="443"/>
        <v>BOX</v>
      </c>
      <c r="D884" s="293">
        <f t="shared" si="443"/>
        <v>1</v>
      </c>
      <c r="E884" s="294" t="str">
        <f t="shared" si="443"/>
        <v>STIP / PENGHAPUS JOYKO 526-B20 PUTIH</v>
      </c>
      <c r="F884" s="235"/>
      <c r="G884" s="236"/>
      <c r="H884" s="237">
        <f t="shared" ref="H884:J884" si="444">H846</f>
        <v>34100</v>
      </c>
      <c r="I884" s="238">
        <f t="shared" si="444"/>
        <v>0.13500000000000001</v>
      </c>
      <c r="J884" s="238">
        <f t="shared" si="444"/>
        <v>0</v>
      </c>
      <c r="K884" s="239">
        <f t="shared" ref="K884:K899" si="445">(B884*H884-((B884*H884)*I884))-((B884*H884-((B884*H884)*I884))*J884)</f>
        <v>1474825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144</v>
      </c>
      <c r="C885" s="292" t="str">
        <f t="shared" si="446"/>
        <v>LSN</v>
      </c>
      <c r="D885" s="293">
        <f t="shared" si="446"/>
        <v>1</v>
      </c>
      <c r="E885" s="294" t="str">
        <f t="shared" si="446"/>
        <v>BALLPEN JOYKO BP-338 VOCUS HITAM</v>
      </c>
      <c r="F885" s="235"/>
      <c r="G885" s="236"/>
      <c r="H885" s="237">
        <f t="shared" ref="H885:J885" si="447">H847</f>
        <v>12600</v>
      </c>
      <c r="I885" s="238">
        <f t="shared" si="447"/>
        <v>0.13500000000000001</v>
      </c>
      <c r="J885" s="238">
        <f t="shared" si="447"/>
        <v>0</v>
      </c>
      <c r="K885" s="239">
        <f t="shared" si="445"/>
        <v>1569456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50</v>
      </c>
      <c r="C886" s="292" t="str">
        <f t="shared" si="448"/>
        <v>BOX</v>
      </c>
      <c r="D886" s="293">
        <f t="shared" si="448"/>
        <v>1</v>
      </c>
      <c r="E886" s="294" t="str">
        <f t="shared" si="448"/>
        <v>STIP / PENGHAPUS JOYKO 526-B40P PUTIH</v>
      </c>
      <c r="F886" s="235"/>
      <c r="G886" s="236"/>
      <c r="H886" s="237">
        <f t="shared" ref="H886:J886" si="449">H848</f>
        <v>28300</v>
      </c>
      <c r="I886" s="238">
        <f t="shared" si="449"/>
        <v>0.13500000000000001</v>
      </c>
      <c r="J886" s="238">
        <f t="shared" si="449"/>
        <v>0</v>
      </c>
      <c r="K886" s="239">
        <f t="shared" si="445"/>
        <v>1223975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9"/>
      <c r="K901" s="320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1">
        <f>SUM(K884:K899)</f>
        <v>4268256</v>
      </c>
      <c r="K902" s="322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3"/>
      <c r="K903" s="323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0"/>
      <c r="K905" s="320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4">
        <f>((J902/1.11)+(K904/1.11))*11%</f>
        <v>422980.32432432426</v>
      </c>
      <c r="K906" s="325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0"/>
      <c r="K907" s="320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4268256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6" t="str">
        <f>J872</f>
        <v>NOVI / CONDRO</v>
      </c>
      <c r="K910" s="327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6">
        <f>J873</f>
        <v>0</v>
      </c>
      <c r="K911" s="327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23040009</v>
      </c>
      <c r="G914" s="11" t="s">
        <v>2</v>
      </c>
      <c r="H914" s="302" t="s">
        <v>74</v>
      </c>
      <c r="I914" s="302"/>
      <c r="J914" s="302"/>
      <c r="K914" s="303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6" t="s">
        <v>3</v>
      </c>
      <c r="G915" s="17"/>
      <c r="H915" s="304"/>
      <c r="I915" s="304"/>
      <c r="J915" s="304"/>
      <c r="K915" s="305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4">
        <v>45030</v>
      </c>
      <c r="E916" s="345"/>
      <c r="F916" s="306"/>
      <c r="G916" s="18"/>
      <c r="H916" s="346" t="s">
        <v>75</v>
      </c>
      <c r="I916" s="346"/>
      <c r="J916" s="346"/>
      <c r="K916" s="347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6"/>
      <c r="G917" s="18"/>
      <c r="H917" s="348" t="s">
        <v>32</v>
      </c>
      <c r="I917" s="348"/>
      <c r="J917" s="348"/>
      <c r="K917" s="349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73</v>
      </c>
      <c r="E918" s="9"/>
      <c r="F918" s="21"/>
      <c r="G918" s="22"/>
      <c r="H918" s="350"/>
      <c r="I918" s="350"/>
      <c r="J918" s="350"/>
      <c r="K918" s="351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</v>
      </c>
      <c r="C922" s="46" t="s">
        <v>76</v>
      </c>
      <c r="D922" s="93">
        <v>1</v>
      </c>
      <c r="E922" s="48" t="s">
        <v>77</v>
      </c>
      <c r="F922" s="48"/>
      <c r="G922" s="49"/>
      <c r="H922" s="50">
        <v>150000</v>
      </c>
      <c r="I922" s="51"/>
      <c r="J922" s="51"/>
      <c r="K922" s="52">
        <f t="shared" ref="K922:K937" si="476">(B922*H922-((B922*H922)*I922))-((B922*H922-((B922*H922)*I922))*J922)</f>
        <v>1800000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3"/>
      <c r="K939" s="307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8">
        <f>SUM(K922:K937)</f>
        <v>1800000</v>
      </c>
      <c r="K940" s="329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0"/>
      <c r="K941" s="330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7"/>
      <c r="K943" s="307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1">
        <f>((J940/1.11)+(K942/1.11))*11%</f>
        <v>178378.37837837837</v>
      </c>
      <c r="K944" s="332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7"/>
      <c r="K945" s="307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1800000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08" t="s">
        <v>78</v>
      </c>
      <c r="K948" s="309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08"/>
      <c r="K949" s="309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23040009</v>
      </c>
      <c r="F952" s="123"/>
      <c r="G952" s="124" t="s">
        <v>2</v>
      </c>
      <c r="H952" s="352" t="str">
        <f>H914</f>
        <v>CV TRINITY CENTRAAL</v>
      </c>
      <c r="I952" s="352"/>
      <c r="J952" s="352"/>
      <c r="K952" s="353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6" t="s">
        <v>3</v>
      </c>
      <c r="G953" s="130"/>
      <c r="H953" s="354"/>
      <c r="I953" s="354"/>
      <c r="J953" s="354"/>
      <c r="K953" s="355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7">
        <f>D916</f>
        <v>45030</v>
      </c>
      <c r="E954" s="358"/>
      <c r="F954" s="356"/>
      <c r="G954" s="131"/>
      <c r="H954" s="359" t="str">
        <f>H916</f>
        <v/>
      </c>
      <c r="I954" s="359"/>
      <c r="J954" s="359"/>
      <c r="K954" s="360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6"/>
      <c r="G955" s="131"/>
      <c r="H955" s="340" t="str">
        <f>H917</f>
        <v>PURWOKERTO</v>
      </c>
      <c r="I955" s="340"/>
      <c r="J955" s="340"/>
      <c r="K955" s="341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4010</v>
      </c>
      <c r="E956" s="122"/>
      <c r="F956" s="133"/>
      <c r="G956" s="134"/>
      <c r="H956" s="342"/>
      <c r="I956" s="342"/>
      <c r="J956" s="342"/>
      <c r="K956" s="343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12</v>
      </c>
      <c r="C960" s="287" t="str">
        <f t="shared" si="477"/>
        <v>LS</v>
      </c>
      <c r="D960" s="288">
        <f t="shared" si="477"/>
        <v>1</v>
      </c>
      <c r="E960" s="289" t="str">
        <f t="shared" si="477"/>
        <v>PENCIL CASE 22 x 7.5 MAGNET C-1758</v>
      </c>
      <c r="F960" s="158"/>
      <c r="G960" s="159"/>
      <c r="H960" s="160">
        <f t="shared" ref="H960:J960" si="478">H922</f>
        <v>150000</v>
      </c>
      <c r="I960" s="161">
        <f t="shared" si="478"/>
        <v>0</v>
      </c>
      <c r="J960" s="161">
        <f t="shared" si="478"/>
        <v>0</v>
      </c>
      <c r="K960" s="162">
        <f t="shared" ref="K960:K975" si="479">(B960*H960-((B960*H960)*I960))-((B960*H960-((B960*H960)*I960))*J960)</f>
        <v>1800000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5"/>
      <c r="K977" s="361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6">
        <f>SUM(K960:K975)</f>
        <v>1800000</v>
      </c>
      <c r="K978" s="367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2"/>
      <c r="K979" s="362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1"/>
      <c r="K981" s="361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3">
        <f>((J978/1.11)+(K980/1.11))*11%</f>
        <v>178378.37837837837</v>
      </c>
      <c r="K982" s="364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1"/>
      <c r="K983" s="361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1800000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4" t="str">
        <f>J948</f>
        <v>NOVI / YO</v>
      </c>
      <c r="K986" s="335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4">
        <f>J949</f>
        <v>0</v>
      </c>
      <c r="K987" s="335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23040009</v>
      </c>
      <c r="F990" s="200"/>
      <c r="G990" s="201" t="s">
        <v>2</v>
      </c>
      <c r="H990" s="336" t="str">
        <f>H952</f>
        <v>CV TRINITY CENTRAAL</v>
      </c>
      <c r="I990" s="336"/>
      <c r="J990" s="336"/>
      <c r="K990" s="337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0" t="s">
        <v>3</v>
      </c>
      <c r="G991" s="207"/>
      <c r="H991" s="338"/>
      <c r="I991" s="338"/>
      <c r="J991" s="338"/>
      <c r="K991" s="339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1">
        <f>D954</f>
        <v>45030</v>
      </c>
      <c r="E992" s="312"/>
      <c r="F992" s="310"/>
      <c r="G992" s="208"/>
      <c r="H992" s="313" t="str">
        <f>H954</f>
        <v/>
      </c>
      <c r="I992" s="313"/>
      <c r="J992" s="313"/>
      <c r="K992" s="314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0"/>
      <c r="G993" s="208"/>
      <c r="H993" s="315" t="str">
        <f>H955</f>
        <v>PURWOKERTO</v>
      </c>
      <c r="I993" s="315"/>
      <c r="J993" s="315"/>
      <c r="K993" s="316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4010</v>
      </c>
      <c r="E994" s="199"/>
      <c r="F994" s="210"/>
      <c r="G994" s="211"/>
      <c r="H994" s="317"/>
      <c r="I994" s="317"/>
      <c r="J994" s="317"/>
      <c r="K994" s="318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12</v>
      </c>
      <c r="C998" s="292" t="str">
        <f t="shared" si="510"/>
        <v>LS</v>
      </c>
      <c r="D998" s="293">
        <f t="shared" si="510"/>
        <v>1</v>
      </c>
      <c r="E998" s="294" t="str">
        <f t="shared" si="510"/>
        <v>PENCIL CASE 22 x 7.5 MAGNET C-1758</v>
      </c>
      <c r="F998" s="235"/>
      <c r="G998" s="236"/>
      <c r="H998" s="237">
        <f t="shared" ref="H998:J998" si="511">H960</f>
        <v>150000</v>
      </c>
      <c r="I998" s="238">
        <f t="shared" si="511"/>
        <v>0</v>
      </c>
      <c r="J998" s="238">
        <f t="shared" si="511"/>
        <v>0</v>
      </c>
      <c r="K998" s="239">
        <f t="shared" ref="K998:K1013" si="512">(B998*H998-((B998*H998)*I998))-((B998*H998-((B998*H998)*I998))*J998)</f>
        <v>1800000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9"/>
      <c r="K1015" s="320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1">
        <f>SUM(K998:K1013)</f>
        <v>1800000</v>
      </c>
      <c r="K1016" s="322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3"/>
      <c r="K1017" s="323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0"/>
      <c r="K1019" s="320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4">
        <f>((J1016/1.11)+(K1018/1.11))*11%</f>
        <v>178378.37837837837</v>
      </c>
      <c r="K1020" s="325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0"/>
      <c r="K1021" s="320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1800000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6" t="str">
        <f>J986</f>
        <v>NOVI / YO</v>
      </c>
      <c r="K1024" s="327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6">
        <f>J987</f>
        <v>0</v>
      </c>
      <c r="K1025" s="327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23040010</v>
      </c>
      <c r="G1028" s="11" t="s">
        <v>2</v>
      </c>
      <c r="H1028" s="302" t="s">
        <v>80</v>
      </c>
      <c r="I1028" s="302"/>
      <c r="J1028" s="302"/>
      <c r="K1028" s="303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6" t="s">
        <v>3</v>
      </c>
      <c r="G1029" s="17"/>
      <c r="H1029" s="304"/>
      <c r="I1029" s="304"/>
      <c r="J1029" s="304"/>
      <c r="K1029" s="305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4">
        <v>45030</v>
      </c>
      <c r="E1030" s="345"/>
      <c r="F1030" s="306"/>
      <c r="G1030" s="18"/>
      <c r="H1030" s="346" t="s">
        <v>75</v>
      </c>
      <c r="I1030" s="346"/>
      <c r="J1030" s="346"/>
      <c r="K1030" s="347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6"/>
      <c r="G1031" s="18"/>
      <c r="H1031" s="348" t="s">
        <v>81</v>
      </c>
      <c r="I1031" s="348"/>
      <c r="J1031" s="348"/>
      <c r="K1031" s="349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79</v>
      </c>
      <c r="E1032" s="9"/>
      <c r="F1032" s="21"/>
      <c r="G1032" s="22"/>
      <c r="H1032" s="350"/>
      <c r="I1032" s="350"/>
      <c r="J1032" s="350"/>
      <c r="K1032" s="351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</v>
      </c>
      <c r="C1036" s="46" t="s">
        <v>76</v>
      </c>
      <c r="D1036" s="93"/>
      <c r="E1036" s="63" t="s">
        <v>82</v>
      </c>
      <c r="F1036" s="48"/>
      <c r="G1036" s="49"/>
      <c r="H1036" s="50">
        <v>149000</v>
      </c>
      <c r="I1036" s="51"/>
      <c r="J1036" s="51"/>
      <c r="K1036" s="52">
        <f t="shared" ref="K1036:K1051" si="543">(B1036*H1036-((B1036*H1036)*I1036))-((B1036*H1036-((B1036*H1036)*I1036))*J1036)</f>
        <v>298000</v>
      </c>
      <c r="L1036" s="36"/>
    </row>
    <row r="1037" spans="1:12" s="10" customFormat="1" ht="14.1" customHeight="1" x14ac:dyDescent="0.25">
      <c r="A1037" s="45">
        <v>2</v>
      </c>
      <c r="B1037" s="46">
        <v>2</v>
      </c>
      <c r="C1037" s="46" t="s">
        <v>39</v>
      </c>
      <c r="D1037" s="93"/>
      <c r="E1037" s="63" t="s">
        <v>83</v>
      </c>
      <c r="F1037" s="48"/>
      <c r="G1037" s="49"/>
      <c r="H1037" s="50">
        <v>57000</v>
      </c>
      <c r="I1037" s="51"/>
      <c r="J1037" s="51"/>
      <c r="K1037" s="52">
        <f t="shared" si="543"/>
        <v>114000</v>
      </c>
      <c r="L1037" s="36"/>
    </row>
    <row r="1038" spans="1:12" s="10" customFormat="1" ht="14.1" customHeight="1" x14ac:dyDescent="0.25">
      <c r="A1038" s="45">
        <v>3</v>
      </c>
      <c r="B1038" s="46">
        <v>2</v>
      </c>
      <c r="C1038" s="46" t="s">
        <v>39</v>
      </c>
      <c r="D1038" s="93"/>
      <c r="E1038" s="63" t="s">
        <v>84</v>
      </c>
      <c r="F1038" s="48"/>
      <c r="G1038" s="49"/>
      <c r="H1038" s="50">
        <v>122000</v>
      </c>
      <c r="I1038" s="51"/>
      <c r="J1038" s="51"/>
      <c r="K1038" s="52">
        <f t="shared" si="543"/>
        <v>244000</v>
      </c>
      <c r="L1038" s="36"/>
    </row>
    <row r="1039" spans="1:12" s="10" customFormat="1" ht="14.1" customHeight="1" x14ac:dyDescent="0.25">
      <c r="A1039" s="45">
        <v>4</v>
      </c>
      <c r="B1039" s="46">
        <v>7</v>
      </c>
      <c r="C1039" s="46" t="s">
        <v>76</v>
      </c>
      <c r="D1039" s="93"/>
      <c r="E1039" s="63" t="s">
        <v>86</v>
      </c>
      <c r="F1039" s="48"/>
      <c r="G1039" s="49"/>
      <c r="H1039" s="50">
        <v>18500</v>
      </c>
      <c r="I1039" s="51"/>
      <c r="J1039" s="51"/>
      <c r="K1039" s="52">
        <f t="shared" si="543"/>
        <v>129500</v>
      </c>
      <c r="L1039" s="36"/>
    </row>
    <row r="1040" spans="1:12" s="10" customFormat="1" ht="14.1" customHeight="1" x14ac:dyDescent="0.25">
      <c r="A1040" s="45">
        <v>5</v>
      </c>
      <c r="B1040" s="46">
        <v>12</v>
      </c>
      <c r="C1040" s="46" t="s">
        <v>76</v>
      </c>
      <c r="D1040" s="93"/>
      <c r="E1040" s="63" t="s">
        <v>87</v>
      </c>
      <c r="F1040" s="48"/>
      <c r="G1040" s="49"/>
      <c r="H1040" s="50">
        <v>18500</v>
      </c>
      <c r="I1040" s="51"/>
      <c r="J1040" s="51"/>
      <c r="K1040" s="52">
        <f t="shared" si="543"/>
        <v>222000</v>
      </c>
      <c r="L1040" s="36"/>
    </row>
    <row r="1041" spans="1:12" s="10" customFormat="1" ht="14.1" customHeight="1" x14ac:dyDescent="0.25">
      <c r="A1041" s="45">
        <v>6</v>
      </c>
      <c r="B1041" s="46">
        <v>2</v>
      </c>
      <c r="C1041" s="46" t="s">
        <v>76</v>
      </c>
      <c r="D1041" s="93"/>
      <c r="E1041" s="63" t="s">
        <v>85</v>
      </c>
      <c r="F1041" s="48"/>
      <c r="G1041" s="49"/>
      <c r="H1041" s="50">
        <v>18500</v>
      </c>
      <c r="I1041" s="51"/>
      <c r="J1041" s="51"/>
      <c r="K1041" s="52">
        <f t="shared" si="543"/>
        <v>37000</v>
      </c>
      <c r="L1041" s="36"/>
    </row>
    <row r="1042" spans="1:12" s="10" customFormat="1" ht="14.1" customHeight="1" x14ac:dyDescent="0.25">
      <c r="A1042" s="45">
        <v>7</v>
      </c>
      <c r="B1042" s="46">
        <v>12</v>
      </c>
      <c r="C1042" s="46" t="s">
        <v>88</v>
      </c>
      <c r="D1042" s="93"/>
      <c r="E1042" s="110" t="s">
        <v>89</v>
      </c>
      <c r="F1042" s="48"/>
      <c r="G1042" s="49"/>
      <c r="H1042" s="50">
        <v>25000</v>
      </c>
      <c r="I1042" s="51">
        <v>0.1</v>
      </c>
      <c r="J1042" s="51"/>
      <c r="K1042" s="52">
        <f t="shared" si="543"/>
        <v>270000</v>
      </c>
      <c r="L1042" s="36"/>
    </row>
    <row r="1043" spans="1:12" s="10" customFormat="1" ht="14.1" customHeight="1" x14ac:dyDescent="0.25">
      <c r="A1043" s="45">
        <v>8</v>
      </c>
      <c r="B1043" s="46">
        <v>2</v>
      </c>
      <c r="C1043" s="46" t="s">
        <v>39</v>
      </c>
      <c r="D1043" s="93"/>
      <c r="E1043" s="301" t="s">
        <v>90</v>
      </c>
      <c r="F1043" s="48"/>
      <c r="G1043" s="49"/>
      <c r="H1043" s="50">
        <v>105000</v>
      </c>
      <c r="I1043" s="51"/>
      <c r="J1043" s="51"/>
      <c r="K1043" s="52">
        <f t="shared" si="543"/>
        <v>210000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3"/>
      <c r="K1053" s="307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8">
        <f>SUM(K1036:K1051)</f>
        <v>1524500</v>
      </c>
      <c r="K1054" s="329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0"/>
      <c r="K1055" s="330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7"/>
      <c r="K1057" s="307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1">
        <f>((J1054/1.11)+(K1056/1.11))*11%</f>
        <v>151076.57657657654</v>
      </c>
      <c r="K1058" s="332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7"/>
      <c r="K1059" s="307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1524500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08" t="s">
        <v>91</v>
      </c>
      <c r="K1062" s="309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08"/>
      <c r="K1063" s="309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23040010</v>
      </c>
      <c r="F1066" s="123"/>
      <c r="G1066" s="124" t="s">
        <v>2</v>
      </c>
      <c r="H1066" s="352" t="str">
        <f>H1028</f>
        <v>SINAR BHAKTI</v>
      </c>
      <c r="I1066" s="352"/>
      <c r="J1066" s="352"/>
      <c r="K1066" s="353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6" t="s">
        <v>3</v>
      </c>
      <c r="G1067" s="130"/>
      <c r="H1067" s="354"/>
      <c r="I1067" s="354"/>
      <c r="J1067" s="354"/>
      <c r="K1067" s="355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7">
        <f>D1030</f>
        <v>45030</v>
      </c>
      <c r="E1068" s="358"/>
      <c r="F1068" s="356"/>
      <c r="G1068" s="131"/>
      <c r="H1068" s="359" t="str">
        <f>H1030</f>
        <v/>
      </c>
      <c r="I1068" s="359"/>
      <c r="J1068" s="359"/>
      <c r="K1068" s="360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6"/>
      <c r="G1069" s="131"/>
      <c r="H1069" s="340" t="str">
        <f>H1031</f>
        <v>YOGYAKARTA</v>
      </c>
      <c r="I1069" s="340"/>
      <c r="J1069" s="340"/>
      <c r="K1069" s="341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G 2944</v>
      </c>
      <c r="E1070" s="122"/>
      <c r="F1070" s="133"/>
      <c r="G1070" s="134"/>
      <c r="H1070" s="342"/>
      <c r="I1070" s="342"/>
      <c r="J1070" s="342"/>
      <c r="K1070" s="343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2</v>
      </c>
      <c r="C1074" s="287" t="str">
        <f t="shared" si="544"/>
        <v>LS</v>
      </c>
      <c r="D1074" s="288">
        <f t="shared" si="544"/>
        <v>0</v>
      </c>
      <c r="E1074" s="289" t="str">
        <f t="shared" si="544"/>
        <v>PENSIL WARNA KAYAGI KY-CP1224 TWIN</v>
      </c>
      <c r="F1074" s="158"/>
      <c r="G1074" s="159"/>
      <c r="H1074" s="160">
        <f t="shared" ref="H1074:J1074" si="545">H1036</f>
        <v>149000</v>
      </c>
      <c r="I1074" s="161">
        <f t="shared" si="545"/>
        <v>0</v>
      </c>
      <c r="J1074" s="161">
        <f t="shared" si="545"/>
        <v>0</v>
      </c>
      <c r="K1074" s="162">
        <f t="shared" ref="K1074:K1089" si="546">(B1074*H1074-((B1074*H1074)*I1074))-((B1074*H1074-((B1074*H1074)*I1074))*J1074)</f>
        <v>298000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2</v>
      </c>
      <c r="C1075" s="287" t="str">
        <f t="shared" si="547"/>
        <v>BOX</v>
      </c>
      <c r="D1075" s="288">
        <f t="shared" si="547"/>
        <v>0</v>
      </c>
      <c r="E1075" s="289" t="str">
        <f t="shared" si="547"/>
        <v>HIGHLIGHTER / STABILLO TIZO TF-616 (isi 24 pc)</v>
      </c>
      <c r="F1075" s="158"/>
      <c r="G1075" s="159"/>
      <c r="H1075" s="160">
        <f t="shared" ref="H1075:J1075" si="548">H1037</f>
        <v>57000</v>
      </c>
      <c r="I1075" s="161">
        <f t="shared" si="548"/>
        <v>0</v>
      </c>
      <c r="J1075" s="161">
        <f t="shared" si="548"/>
        <v>0</v>
      </c>
      <c r="K1075" s="162">
        <f t="shared" si="546"/>
        <v>114000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2</v>
      </c>
      <c r="C1076" s="287" t="str">
        <f t="shared" si="549"/>
        <v>BOX</v>
      </c>
      <c r="D1076" s="288">
        <f t="shared" si="549"/>
        <v>0</v>
      </c>
      <c r="E1076" s="289" t="str">
        <f t="shared" si="549"/>
        <v>HIGHLIGHTER / STABILLO TIZO TF-610 (isi 54 pc)</v>
      </c>
      <c r="F1076" s="158"/>
      <c r="G1076" s="159"/>
      <c r="H1076" s="160">
        <f t="shared" ref="H1076:J1076" si="550">H1038</f>
        <v>122000</v>
      </c>
      <c r="I1076" s="161">
        <f t="shared" si="550"/>
        <v>0</v>
      </c>
      <c r="J1076" s="161">
        <f t="shared" si="550"/>
        <v>0</v>
      </c>
      <c r="K1076" s="162">
        <f t="shared" si="546"/>
        <v>244000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7</v>
      </c>
      <c r="C1077" s="287" t="str">
        <f t="shared" si="551"/>
        <v>LS</v>
      </c>
      <c r="D1077" s="288">
        <f t="shared" si="551"/>
        <v>0</v>
      </c>
      <c r="E1077" s="289" t="str">
        <f t="shared" si="551"/>
        <v>GEL PEN TIZO TG30801-EL</v>
      </c>
      <c r="F1077" s="158"/>
      <c r="G1077" s="159"/>
      <c r="H1077" s="160">
        <f t="shared" ref="H1077:J1077" si="552">H1039</f>
        <v>18500</v>
      </c>
      <c r="I1077" s="161">
        <f t="shared" si="552"/>
        <v>0</v>
      </c>
      <c r="J1077" s="161">
        <f t="shared" si="552"/>
        <v>0</v>
      </c>
      <c r="K1077" s="162">
        <f t="shared" si="546"/>
        <v>129500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12</v>
      </c>
      <c r="C1078" s="287" t="str">
        <f t="shared" si="553"/>
        <v>LS</v>
      </c>
      <c r="D1078" s="288">
        <f t="shared" si="553"/>
        <v>0</v>
      </c>
      <c r="E1078" s="289" t="str">
        <f t="shared" si="553"/>
        <v>GEL PEN TIZO TG31590-EL</v>
      </c>
      <c r="F1078" s="158"/>
      <c r="G1078" s="159"/>
      <c r="H1078" s="160">
        <f t="shared" ref="H1078:J1078" si="554">H1040</f>
        <v>18500</v>
      </c>
      <c r="I1078" s="161">
        <f t="shared" si="554"/>
        <v>0</v>
      </c>
      <c r="J1078" s="161">
        <f t="shared" si="554"/>
        <v>0</v>
      </c>
      <c r="K1078" s="162">
        <f t="shared" si="546"/>
        <v>222000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2</v>
      </c>
      <c r="C1079" s="287" t="str">
        <f t="shared" si="555"/>
        <v>LS</v>
      </c>
      <c r="D1079" s="288">
        <f t="shared" si="555"/>
        <v>0</v>
      </c>
      <c r="E1079" s="289" t="str">
        <f t="shared" si="555"/>
        <v>GEL PEN TIZO TG31762-EL</v>
      </c>
      <c r="F1079" s="158"/>
      <c r="G1079" s="159"/>
      <c r="H1079" s="160">
        <f t="shared" ref="H1079:J1079" si="556">H1041</f>
        <v>18500</v>
      </c>
      <c r="I1079" s="161">
        <f t="shared" si="556"/>
        <v>0</v>
      </c>
      <c r="J1079" s="161">
        <f t="shared" si="556"/>
        <v>0</v>
      </c>
      <c r="K1079" s="162">
        <f t="shared" si="546"/>
        <v>37000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12</v>
      </c>
      <c r="C1080" s="287" t="str">
        <f t="shared" si="557"/>
        <v>SET</v>
      </c>
      <c r="D1080" s="288">
        <f t="shared" si="557"/>
        <v>0</v>
      </c>
      <c r="E1080" s="289" t="str">
        <f t="shared" si="557"/>
        <v>COLOR BRUSH PEN KENKO DBP-12 DUAL TIP  (12 WARNA)</v>
      </c>
      <c r="F1080" s="158"/>
      <c r="G1080" s="159"/>
      <c r="H1080" s="160">
        <f t="shared" ref="H1080:J1080" si="558">H1042</f>
        <v>25000</v>
      </c>
      <c r="I1080" s="161">
        <f t="shared" si="558"/>
        <v>0.1</v>
      </c>
      <c r="J1080" s="161">
        <f t="shared" si="558"/>
        <v>0</v>
      </c>
      <c r="K1080" s="162">
        <f t="shared" si="546"/>
        <v>270000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2</v>
      </c>
      <c r="C1081" s="287" t="str">
        <f t="shared" si="559"/>
        <v>BOX</v>
      </c>
      <c r="D1081" s="288">
        <f t="shared" si="559"/>
        <v>0</v>
      </c>
      <c r="E1081" s="290" t="str">
        <f t="shared" si="559"/>
        <v>TAPE DISPENSER POLAR BEAR MN-305 @12pc</v>
      </c>
      <c r="F1081" s="158"/>
      <c r="G1081" s="159"/>
      <c r="H1081" s="160">
        <f t="shared" ref="H1081:J1081" si="560">H1043</f>
        <v>105000</v>
      </c>
      <c r="I1081" s="161">
        <f t="shared" si="560"/>
        <v>0</v>
      </c>
      <c r="J1081" s="161">
        <f t="shared" si="560"/>
        <v>0</v>
      </c>
      <c r="K1081" s="162">
        <f t="shared" si="546"/>
        <v>210000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5"/>
      <c r="K1091" s="361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6">
        <f>SUM(K1074:K1089)</f>
        <v>1524500</v>
      </c>
      <c r="K1092" s="367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2"/>
      <c r="K1093" s="362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1"/>
      <c r="K1095" s="361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3">
        <f>((J1092/1.11)+(K1094/1.11))*11%</f>
        <v>151076.57657657654</v>
      </c>
      <c r="K1096" s="364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1"/>
      <c r="K1097" s="361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1524500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4" t="str">
        <f>J1062</f>
        <v>RISMA / YO</v>
      </c>
      <c r="K1100" s="335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4">
        <f>J1063</f>
        <v>0</v>
      </c>
      <c r="K1101" s="335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23040010</v>
      </c>
      <c r="F1104" s="200"/>
      <c r="G1104" s="201" t="s">
        <v>2</v>
      </c>
      <c r="H1104" s="336" t="str">
        <f>H1066</f>
        <v>SINAR BHAKTI</v>
      </c>
      <c r="I1104" s="336"/>
      <c r="J1104" s="336"/>
      <c r="K1104" s="337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0" t="s">
        <v>3</v>
      </c>
      <c r="G1105" s="207"/>
      <c r="H1105" s="338"/>
      <c r="I1105" s="338"/>
      <c r="J1105" s="338"/>
      <c r="K1105" s="339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1">
        <f>D1068</f>
        <v>45030</v>
      </c>
      <c r="E1106" s="312"/>
      <c r="F1106" s="310"/>
      <c r="G1106" s="208"/>
      <c r="H1106" s="313" t="str">
        <f>H1068</f>
        <v/>
      </c>
      <c r="I1106" s="313"/>
      <c r="J1106" s="313"/>
      <c r="K1106" s="314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0"/>
      <c r="G1107" s="208"/>
      <c r="H1107" s="315" t="str">
        <f>H1069</f>
        <v>YOGYAKARTA</v>
      </c>
      <c r="I1107" s="315"/>
      <c r="J1107" s="315"/>
      <c r="K1107" s="316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G 2944</v>
      </c>
      <c r="E1108" s="199"/>
      <c r="F1108" s="210"/>
      <c r="G1108" s="211"/>
      <c r="H1108" s="317"/>
      <c r="I1108" s="317"/>
      <c r="J1108" s="317"/>
      <c r="K1108" s="318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2</v>
      </c>
      <c r="C1112" s="292" t="str">
        <f t="shared" si="577"/>
        <v>LS</v>
      </c>
      <c r="D1112" s="293">
        <f t="shared" si="577"/>
        <v>0</v>
      </c>
      <c r="E1112" s="294" t="str">
        <f t="shared" si="577"/>
        <v>PENSIL WARNA KAYAGI KY-CP1224 TWIN</v>
      </c>
      <c r="F1112" s="235"/>
      <c r="G1112" s="236"/>
      <c r="H1112" s="237">
        <f t="shared" ref="H1112:J1112" si="578">H1074</f>
        <v>149000</v>
      </c>
      <c r="I1112" s="238">
        <f t="shared" si="578"/>
        <v>0</v>
      </c>
      <c r="J1112" s="238">
        <f t="shared" si="578"/>
        <v>0</v>
      </c>
      <c r="K1112" s="239">
        <f t="shared" ref="K1112:K1127" si="579">(B1112*H1112-((B1112*H1112)*I1112))-((B1112*H1112-((B1112*H1112)*I1112))*J1112)</f>
        <v>298000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2</v>
      </c>
      <c r="C1113" s="292" t="str">
        <f t="shared" si="580"/>
        <v>BOX</v>
      </c>
      <c r="D1113" s="293">
        <f t="shared" si="580"/>
        <v>0</v>
      </c>
      <c r="E1113" s="294" t="str">
        <f t="shared" si="580"/>
        <v>HIGHLIGHTER / STABILLO TIZO TF-616 (isi 24 pc)</v>
      </c>
      <c r="F1113" s="235"/>
      <c r="G1113" s="236"/>
      <c r="H1113" s="237">
        <f t="shared" ref="H1113:J1113" si="581">H1075</f>
        <v>57000</v>
      </c>
      <c r="I1113" s="238">
        <f t="shared" si="581"/>
        <v>0</v>
      </c>
      <c r="J1113" s="238">
        <f t="shared" si="581"/>
        <v>0</v>
      </c>
      <c r="K1113" s="239">
        <f t="shared" si="579"/>
        <v>114000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2</v>
      </c>
      <c r="C1114" s="292" t="str">
        <f t="shared" si="582"/>
        <v>BOX</v>
      </c>
      <c r="D1114" s="293">
        <f t="shared" si="582"/>
        <v>0</v>
      </c>
      <c r="E1114" s="294" t="str">
        <f t="shared" si="582"/>
        <v>HIGHLIGHTER / STABILLO TIZO TF-610 (isi 54 pc)</v>
      </c>
      <c r="F1114" s="235"/>
      <c r="G1114" s="236"/>
      <c r="H1114" s="237">
        <f t="shared" ref="H1114:J1114" si="583">H1076</f>
        <v>122000</v>
      </c>
      <c r="I1114" s="238">
        <f t="shared" si="583"/>
        <v>0</v>
      </c>
      <c r="J1114" s="238">
        <f t="shared" si="583"/>
        <v>0</v>
      </c>
      <c r="K1114" s="239">
        <f t="shared" si="579"/>
        <v>244000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7</v>
      </c>
      <c r="C1115" s="292" t="str">
        <f t="shared" si="584"/>
        <v>LS</v>
      </c>
      <c r="D1115" s="293">
        <f t="shared" si="584"/>
        <v>0</v>
      </c>
      <c r="E1115" s="294" t="str">
        <f t="shared" si="584"/>
        <v>GEL PEN TIZO TG30801-EL</v>
      </c>
      <c r="F1115" s="235"/>
      <c r="G1115" s="236"/>
      <c r="H1115" s="237">
        <f t="shared" ref="H1115:J1115" si="585">H1077</f>
        <v>18500</v>
      </c>
      <c r="I1115" s="238">
        <f t="shared" si="585"/>
        <v>0</v>
      </c>
      <c r="J1115" s="238">
        <f t="shared" si="585"/>
        <v>0</v>
      </c>
      <c r="K1115" s="239">
        <f t="shared" si="579"/>
        <v>129500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12</v>
      </c>
      <c r="C1116" s="292" t="str">
        <f t="shared" si="586"/>
        <v>LS</v>
      </c>
      <c r="D1116" s="293">
        <f t="shared" si="586"/>
        <v>0</v>
      </c>
      <c r="E1116" s="294" t="str">
        <f t="shared" si="586"/>
        <v>GEL PEN TIZO TG31590-EL</v>
      </c>
      <c r="F1116" s="235"/>
      <c r="G1116" s="236"/>
      <c r="H1116" s="237">
        <f t="shared" ref="H1116:J1116" si="587">H1078</f>
        <v>18500</v>
      </c>
      <c r="I1116" s="238">
        <f t="shared" si="587"/>
        <v>0</v>
      </c>
      <c r="J1116" s="238">
        <f t="shared" si="587"/>
        <v>0</v>
      </c>
      <c r="K1116" s="239">
        <f t="shared" si="579"/>
        <v>222000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2</v>
      </c>
      <c r="C1117" s="292" t="str">
        <f t="shared" si="588"/>
        <v>LS</v>
      </c>
      <c r="D1117" s="293">
        <f t="shared" si="588"/>
        <v>0</v>
      </c>
      <c r="E1117" s="294" t="str">
        <f t="shared" si="588"/>
        <v>GEL PEN TIZO TG31762-EL</v>
      </c>
      <c r="F1117" s="235"/>
      <c r="G1117" s="236"/>
      <c r="H1117" s="237">
        <f t="shared" ref="H1117:J1117" si="589">H1079</f>
        <v>18500</v>
      </c>
      <c r="I1117" s="238">
        <f t="shared" si="589"/>
        <v>0</v>
      </c>
      <c r="J1117" s="238">
        <f t="shared" si="589"/>
        <v>0</v>
      </c>
      <c r="K1117" s="239">
        <f t="shared" si="579"/>
        <v>37000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12</v>
      </c>
      <c r="C1118" s="292" t="str">
        <f t="shared" si="590"/>
        <v>SET</v>
      </c>
      <c r="D1118" s="293">
        <f t="shared" si="590"/>
        <v>0</v>
      </c>
      <c r="E1118" s="294" t="str">
        <f t="shared" si="590"/>
        <v>COLOR BRUSH PEN KENKO DBP-12 DUAL TIP  (12 WARNA)</v>
      </c>
      <c r="F1118" s="235"/>
      <c r="G1118" s="236"/>
      <c r="H1118" s="237">
        <f t="shared" ref="H1118:J1118" si="591">H1080</f>
        <v>25000</v>
      </c>
      <c r="I1118" s="238">
        <f t="shared" si="591"/>
        <v>0.1</v>
      </c>
      <c r="J1118" s="238">
        <f t="shared" si="591"/>
        <v>0</v>
      </c>
      <c r="K1118" s="239">
        <f t="shared" si="579"/>
        <v>270000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2</v>
      </c>
      <c r="C1119" s="292" t="str">
        <f t="shared" si="592"/>
        <v>BOX</v>
      </c>
      <c r="D1119" s="293">
        <f t="shared" si="592"/>
        <v>0</v>
      </c>
      <c r="E1119" s="295" t="str">
        <f t="shared" si="592"/>
        <v>TAPE DISPENSER POLAR BEAR MN-305 @12pc</v>
      </c>
      <c r="F1119" s="235"/>
      <c r="G1119" s="236"/>
      <c r="H1119" s="237">
        <f t="shared" ref="H1119:J1119" si="593">H1081</f>
        <v>105000</v>
      </c>
      <c r="I1119" s="238">
        <f t="shared" si="593"/>
        <v>0</v>
      </c>
      <c r="J1119" s="238">
        <f t="shared" si="593"/>
        <v>0</v>
      </c>
      <c r="K1119" s="239">
        <f t="shared" si="579"/>
        <v>210000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9"/>
      <c r="K1129" s="320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1">
        <f>SUM(K1112:K1127)</f>
        <v>1524500</v>
      </c>
      <c r="K1130" s="322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3"/>
      <c r="K1131" s="323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0"/>
      <c r="K1133" s="320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4">
        <f>((J1130/1.11)+(K1132/1.11))*11%</f>
        <v>151076.57657657654</v>
      </c>
      <c r="K1134" s="325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0"/>
      <c r="K1135" s="320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1524500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6" t="str">
        <f>J1100</f>
        <v>RISMA / YO</v>
      </c>
      <c r="K1138" s="327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6">
        <f>J1101</f>
        <v>0</v>
      </c>
      <c r="K1139" s="327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23040011</v>
      </c>
      <c r="G1142" s="11" t="s">
        <v>2</v>
      </c>
      <c r="H1142" s="302" t="s">
        <v>92</v>
      </c>
      <c r="I1142" s="302"/>
      <c r="J1142" s="302"/>
      <c r="K1142" s="303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6" t="s">
        <v>3</v>
      </c>
      <c r="G1143" s="17"/>
      <c r="H1143" s="304"/>
      <c r="I1143" s="304"/>
      <c r="J1143" s="304"/>
      <c r="K1143" s="305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4">
        <v>45031</v>
      </c>
      <c r="E1144" s="345"/>
      <c r="F1144" s="306"/>
      <c r="G1144" s="18"/>
      <c r="H1144" s="346" t="s">
        <v>75</v>
      </c>
      <c r="I1144" s="346"/>
      <c r="J1144" s="346"/>
      <c r="K1144" s="347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6"/>
      <c r="G1145" s="18"/>
      <c r="H1145" s="348" t="s">
        <v>81</v>
      </c>
      <c r="I1145" s="348"/>
      <c r="J1145" s="348"/>
      <c r="K1145" s="349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93</v>
      </c>
      <c r="E1146" s="9"/>
      <c r="F1146" s="21"/>
      <c r="G1146" s="22"/>
      <c r="H1146" s="350"/>
      <c r="I1146" s="350"/>
      <c r="J1146" s="350"/>
      <c r="K1146" s="351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5</v>
      </c>
      <c r="C1150" s="46" t="s">
        <v>34</v>
      </c>
      <c r="D1150" s="93" t="s">
        <v>75</v>
      </c>
      <c r="E1150" s="110" t="s">
        <v>94</v>
      </c>
      <c r="F1150" s="48"/>
      <c r="G1150" s="49"/>
      <c r="H1150" s="50">
        <v>58800</v>
      </c>
      <c r="I1150" s="51">
        <v>0.1</v>
      </c>
      <c r="J1150" s="51"/>
      <c r="K1150" s="52">
        <f t="shared" ref="K1150:K1165" si="610">(B1150*H1150-((B1150*H1150)*I1150))-((B1150*H1150-((B1150*H1150)*I1150))*J1150)</f>
        <v>264600</v>
      </c>
      <c r="L1150" s="36"/>
    </row>
    <row r="1151" spans="1:12" s="10" customFormat="1" ht="14.1" customHeight="1" x14ac:dyDescent="0.25">
      <c r="A1151" s="45">
        <v>2</v>
      </c>
      <c r="B1151" s="46">
        <v>3</v>
      </c>
      <c r="C1151" s="46" t="s">
        <v>34</v>
      </c>
      <c r="D1151" s="93" t="s">
        <v>75</v>
      </c>
      <c r="E1151" s="110" t="s">
        <v>95</v>
      </c>
      <c r="F1151" s="48"/>
      <c r="G1151" s="49"/>
      <c r="H1151" s="50">
        <v>282000</v>
      </c>
      <c r="I1151" s="51">
        <v>0.1</v>
      </c>
      <c r="J1151" s="51"/>
      <c r="K1151" s="52">
        <f t="shared" si="610"/>
        <v>761400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3"/>
      <c r="K1167" s="307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8">
        <f>SUM(K1150:K1165)</f>
        <v>1026000</v>
      </c>
      <c r="K1168" s="329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0"/>
      <c r="K1169" s="330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7"/>
      <c r="K1171" s="307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1">
        <f>((J1168/1.11)+(K1170/1.11))*11%</f>
        <v>101675.67567567567</v>
      </c>
      <c r="K1172" s="332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7"/>
      <c r="K1173" s="307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1026000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08" t="s">
        <v>36</v>
      </c>
      <c r="K1176" s="309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08"/>
      <c r="K1177" s="309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23040011</v>
      </c>
      <c r="F1180" s="123"/>
      <c r="G1180" s="124" t="s">
        <v>2</v>
      </c>
      <c r="H1180" s="352" t="str">
        <f>H1142</f>
        <v>CV DWI JAYA</v>
      </c>
      <c r="I1180" s="352"/>
      <c r="J1180" s="352"/>
      <c r="K1180" s="353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6" t="s">
        <v>3</v>
      </c>
      <c r="G1181" s="130"/>
      <c r="H1181" s="354"/>
      <c r="I1181" s="354"/>
      <c r="J1181" s="354"/>
      <c r="K1181" s="355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7">
        <f>D1144</f>
        <v>45031</v>
      </c>
      <c r="E1182" s="358"/>
      <c r="F1182" s="356"/>
      <c r="G1182" s="131"/>
      <c r="H1182" s="359" t="str">
        <f>H1144</f>
        <v/>
      </c>
      <c r="I1182" s="359"/>
      <c r="J1182" s="359"/>
      <c r="K1182" s="360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6"/>
      <c r="G1183" s="131"/>
      <c r="H1183" s="340" t="str">
        <f>H1145</f>
        <v>YOGYAKARTA</v>
      </c>
      <c r="I1183" s="340"/>
      <c r="J1183" s="340"/>
      <c r="K1183" s="341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2945</v>
      </c>
      <c r="E1184" s="122"/>
      <c r="F1184" s="133"/>
      <c r="G1184" s="134"/>
      <c r="H1184" s="342"/>
      <c r="I1184" s="342"/>
      <c r="J1184" s="342"/>
      <c r="K1184" s="343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5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CORRECTION TAPE KENKO CT-606 (6M x 5MM)</v>
      </c>
      <c r="F1188" s="158"/>
      <c r="G1188" s="159"/>
      <c r="H1188" s="160">
        <f t="shared" ref="H1188:J1188" si="612">H1150</f>
        <v>58800</v>
      </c>
      <c r="I1188" s="161">
        <f t="shared" si="612"/>
        <v>0.1</v>
      </c>
      <c r="J1188" s="161">
        <f t="shared" si="612"/>
        <v>0</v>
      </c>
      <c r="K1188" s="162">
        <f t="shared" ref="K1188:K1203" si="613">(B1188*H1188-((B1188*H1188)*I1188))-((B1188*H1188-((B1188*H1188)*I1188))*J1188)</f>
        <v>264600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3</v>
      </c>
      <c r="C1189" s="287" t="str">
        <f t="shared" si="614"/>
        <v>LSN</v>
      </c>
      <c r="D1189" s="288" t="str">
        <f t="shared" si="614"/>
        <v/>
      </c>
      <c r="E1189" s="289" t="str">
        <f t="shared" si="614"/>
        <v>PUNCH KENKO NO. 40</v>
      </c>
      <c r="F1189" s="158"/>
      <c r="G1189" s="159"/>
      <c r="H1189" s="160">
        <f t="shared" ref="H1189:J1189" si="615">H1151</f>
        <v>282000</v>
      </c>
      <c r="I1189" s="161">
        <f t="shared" si="615"/>
        <v>0.1</v>
      </c>
      <c r="J1189" s="161">
        <f t="shared" si="615"/>
        <v>0</v>
      </c>
      <c r="K1189" s="162">
        <f t="shared" si="613"/>
        <v>761400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5"/>
      <c r="K1205" s="361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6">
        <f>SUM(K1188:K1203)</f>
        <v>1026000</v>
      </c>
      <c r="K1206" s="367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2"/>
      <c r="K1207" s="362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1"/>
      <c r="K1209" s="361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3">
        <f>((J1206/1.11)+(K1208/1.11))*11%</f>
        <v>101675.67567567567</v>
      </c>
      <c r="K1210" s="364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1"/>
      <c r="K1211" s="361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1026000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4" t="str">
        <f>J1176</f>
        <v>NOVI / CONDRO</v>
      </c>
      <c r="K1214" s="335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4">
        <f>J1177</f>
        <v>0</v>
      </c>
      <c r="K1215" s="335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23040011</v>
      </c>
      <c r="F1218" s="200"/>
      <c r="G1218" s="201" t="s">
        <v>2</v>
      </c>
      <c r="H1218" s="336" t="str">
        <f>H1180</f>
        <v>CV DWI JAYA</v>
      </c>
      <c r="I1218" s="336"/>
      <c r="J1218" s="336"/>
      <c r="K1218" s="337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0" t="s">
        <v>3</v>
      </c>
      <c r="G1219" s="207"/>
      <c r="H1219" s="338"/>
      <c r="I1219" s="338"/>
      <c r="J1219" s="338"/>
      <c r="K1219" s="339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1">
        <f>D1182</f>
        <v>45031</v>
      </c>
      <c r="E1220" s="312"/>
      <c r="F1220" s="310"/>
      <c r="G1220" s="208"/>
      <c r="H1220" s="313" t="str">
        <f>H1182</f>
        <v/>
      </c>
      <c r="I1220" s="313"/>
      <c r="J1220" s="313"/>
      <c r="K1220" s="314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0"/>
      <c r="G1221" s="208"/>
      <c r="H1221" s="315" t="str">
        <f>H1183</f>
        <v>YOGYAKARTA</v>
      </c>
      <c r="I1221" s="315"/>
      <c r="J1221" s="315"/>
      <c r="K1221" s="316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2945</v>
      </c>
      <c r="E1222" s="199"/>
      <c r="F1222" s="210"/>
      <c r="G1222" s="211"/>
      <c r="H1222" s="317"/>
      <c r="I1222" s="317"/>
      <c r="J1222" s="317"/>
      <c r="K1222" s="318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5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CORRECTION TAPE KENKO CT-606 (6M x 5MM)</v>
      </c>
      <c r="F1226" s="235"/>
      <c r="G1226" s="236"/>
      <c r="H1226" s="237">
        <f t="shared" ref="H1226:J1226" si="645">H1188</f>
        <v>58800</v>
      </c>
      <c r="I1226" s="238">
        <f t="shared" si="645"/>
        <v>0.1</v>
      </c>
      <c r="J1226" s="238">
        <f t="shared" si="645"/>
        <v>0</v>
      </c>
      <c r="K1226" s="239">
        <f t="shared" ref="K1226:K1241" si="646">(B1226*H1226-((B1226*H1226)*I1226))-((B1226*H1226-((B1226*H1226)*I1226))*J1226)</f>
        <v>264600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3</v>
      </c>
      <c r="C1227" s="292" t="str">
        <f t="shared" si="647"/>
        <v>LSN</v>
      </c>
      <c r="D1227" s="293" t="str">
        <f t="shared" si="647"/>
        <v/>
      </c>
      <c r="E1227" s="294" t="str">
        <f t="shared" si="647"/>
        <v>PUNCH KENKO NO. 40</v>
      </c>
      <c r="F1227" s="235"/>
      <c r="G1227" s="236"/>
      <c r="H1227" s="237">
        <f t="shared" ref="H1227:J1227" si="648">H1189</f>
        <v>282000</v>
      </c>
      <c r="I1227" s="238">
        <f t="shared" si="648"/>
        <v>0.1</v>
      </c>
      <c r="J1227" s="238">
        <f t="shared" si="648"/>
        <v>0</v>
      </c>
      <c r="K1227" s="239">
        <f t="shared" si="646"/>
        <v>761400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9"/>
      <c r="K1243" s="320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1">
        <f>SUM(K1226:K1241)</f>
        <v>1026000</v>
      </c>
      <c r="K1244" s="322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3"/>
      <c r="K1245" s="323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0"/>
      <c r="K1247" s="320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4">
        <f>((J1244/1.11)+(K1246/1.11))*11%</f>
        <v>101675.67567567567</v>
      </c>
      <c r="K1248" s="325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0"/>
      <c r="K1249" s="320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1026000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6" t="str">
        <f>J1214</f>
        <v>NOVI / CONDRO</v>
      </c>
      <c r="K1252" s="327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6">
        <f>J1215</f>
        <v>0</v>
      </c>
      <c r="K1253" s="327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23040012</v>
      </c>
      <c r="G1256" s="11" t="s">
        <v>2</v>
      </c>
      <c r="H1256" s="302"/>
      <c r="I1256" s="302"/>
      <c r="J1256" s="302"/>
      <c r="K1256" s="303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6" t="s">
        <v>3</v>
      </c>
      <c r="G1257" s="17"/>
      <c r="H1257" s="304"/>
      <c r="I1257" s="304"/>
      <c r="J1257" s="304"/>
      <c r="K1257" s="305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4"/>
      <c r="E1258" s="345"/>
      <c r="F1258" s="306"/>
      <c r="G1258" s="18"/>
      <c r="H1258" s="346"/>
      <c r="I1258" s="346"/>
      <c r="J1258" s="346"/>
      <c r="K1258" s="347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6"/>
      <c r="G1259" s="18"/>
      <c r="H1259" s="348"/>
      <c r="I1259" s="348"/>
      <c r="J1259" s="348"/>
      <c r="K1259" s="349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/>
      <c r="E1260" s="9"/>
      <c r="F1260" s="21"/>
      <c r="G1260" s="22"/>
      <c r="H1260" s="350"/>
      <c r="I1260" s="350"/>
      <c r="J1260" s="350"/>
      <c r="K1260" s="351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/>
      <c r="C1264" s="46"/>
      <c r="D1264" s="93"/>
      <c r="E1264" s="110"/>
      <c r="F1264" s="48"/>
      <c r="G1264" s="49"/>
      <c r="H1264" s="50"/>
      <c r="I1264" s="51"/>
      <c r="J1264" s="51"/>
      <c r="K1264" s="52">
        <f t="shared" ref="K1264:K1279" si="677">(B1264*H1264-((B1264*H1264)*I1264))-((B1264*H1264-((B1264*H1264)*I1264))*J1264)</f>
        <v>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3"/>
      <c r="K1281" s="307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8">
        <f>SUM(K1264:K1279)</f>
        <v>0</v>
      </c>
      <c r="K1282" s="329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0"/>
      <c r="K1283" s="330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7"/>
      <c r="K1285" s="307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1">
        <f>((J1282/1.11)+(K1284/1.11))*11%</f>
        <v>0</v>
      </c>
      <c r="K1286" s="332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7"/>
      <c r="K1287" s="307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08"/>
      <c r="K1290" s="309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08"/>
      <c r="K1291" s="309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23040012</v>
      </c>
      <c r="F1294" s="123"/>
      <c r="G1294" s="124" t="s">
        <v>2</v>
      </c>
      <c r="H1294" s="352">
        <f>H1256</f>
        <v>0</v>
      </c>
      <c r="I1294" s="352"/>
      <c r="J1294" s="352"/>
      <c r="K1294" s="353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6" t="s">
        <v>3</v>
      </c>
      <c r="G1295" s="130"/>
      <c r="H1295" s="354"/>
      <c r="I1295" s="354"/>
      <c r="J1295" s="354"/>
      <c r="K1295" s="355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7">
        <f>D1258</f>
        <v>0</v>
      </c>
      <c r="E1296" s="358"/>
      <c r="F1296" s="356"/>
      <c r="G1296" s="131"/>
      <c r="H1296" s="359">
        <f>H1258</f>
        <v>0</v>
      </c>
      <c r="I1296" s="359"/>
      <c r="J1296" s="359"/>
      <c r="K1296" s="360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6"/>
      <c r="G1297" s="131"/>
      <c r="H1297" s="340">
        <f>H1259</f>
        <v>0</v>
      </c>
      <c r="I1297" s="340"/>
      <c r="J1297" s="340"/>
      <c r="K1297" s="341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>
        <f>D1260</f>
        <v>0</v>
      </c>
      <c r="E1298" s="122"/>
      <c r="F1298" s="133"/>
      <c r="G1298" s="134"/>
      <c r="H1298" s="342"/>
      <c r="I1298" s="342"/>
      <c r="J1298" s="342"/>
      <c r="K1298" s="343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0</v>
      </c>
      <c r="C1302" s="287">
        <f t="shared" si="678"/>
        <v>0</v>
      </c>
      <c r="D1302" s="288">
        <f t="shared" si="678"/>
        <v>0</v>
      </c>
      <c r="E1302" s="289">
        <f t="shared" si="678"/>
        <v>0</v>
      </c>
      <c r="F1302" s="158"/>
      <c r="G1302" s="159"/>
      <c r="H1302" s="160">
        <f t="shared" ref="H1302:J1302" si="679">H1264</f>
        <v>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5"/>
      <c r="K1319" s="361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6">
        <f>SUM(K1302:K1317)</f>
        <v>0</v>
      </c>
      <c r="K1320" s="367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2"/>
      <c r="K1321" s="362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1"/>
      <c r="K1323" s="361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3">
        <f>((J1320/1.11)+(K1322/1.11))*11%</f>
        <v>0</v>
      </c>
      <c r="K1324" s="364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1"/>
      <c r="K1325" s="361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4">
        <f>J1290</f>
        <v>0</v>
      </c>
      <c r="K1328" s="335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4">
        <f>J1291</f>
        <v>0</v>
      </c>
      <c r="K1329" s="335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23040012</v>
      </c>
      <c r="F1332" s="200"/>
      <c r="G1332" s="201" t="s">
        <v>2</v>
      </c>
      <c r="H1332" s="336">
        <f>H1294</f>
        <v>0</v>
      </c>
      <c r="I1332" s="336"/>
      <c r="J1332" s="336"/>
      <c r="K1332" s="337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0" t="s">
        <v>3</v>
      </c>
      <c r="G1333" s="207"/>
      <c r="H1333" s="338"/>
      <c r="I1333" s="338"/>
      <c r="J1333" s="338"/>
      <c r="K1333" s="339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1">
        <f>D1296</f>
        <v>0</v>
      </c>
      <c r="E1334" s="312"/>
      <c r="F1334" s="310"/>
      <c r="G1334" s="208"/>
      <c r="H1334" s="313">
        <f>H1296</f>
        <v>0</v>
      </c>
      <c r="I1334" s="313"/>
      <c r="J1334" s="313"/>
      <c r="K1334" s="314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0"/>
      <c r="G1335" s="208"/>
      <c r="H1335" s="315">
        <f>H1297</f>
        <v>0</v>
      </c>
      <c r="I1335" s="315"/>
      <c r="J1335" s="315"/>
      <c r="K1335" s="316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>
        <f>D1298</f>
        <v>0</v>
      </c>
      <c r="E1336" s="199"/>
      <c r="F1336" s="210"/>
      <c r="G1336" s="211"/>
      <c r="H1336" s="317"/>
      <c r="I1336" s="317"/>
      <c r="J1336" s="317"/>
      <c r="K1336" s="318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0</v>
      </c>
      <c r="C1340" s="292">
        <f t="shared" si="711"/>
        <v>0</v>
      </c>
      <c r="D1340" s="293">
        <f t="shared" si="711"/>
        <v>0</v>
      </c>
      <c r="E1340" s="294">
        <f t="shared" si="711"/>
        <v>0</v>
      </c>
      <c r="F1340" s="235"/>
      <c r="G1340" s="236"/>
      <c r="H1340" s="237">
        <f t="shared" ref="H1340:J1340" si="712">H1302</f>
        <v>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9"/>
      <c r="K1357" s="320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1">
        <f>SUM(K1340:K1355)</f>
        <v>0</v>
      </c>
      <c r="K1358" s="322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3"/>
      <c r="K1359" s="323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0"/>
      <c r="K1361" s="320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4">
        <f>((J1358/1.11)+(K1360/1.11))*11%</f>
        <v>0</v>
      </c>
      <c r="K1362" s="325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0"/>
      <c r="K1363" s="320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6">
        <f>J1328</f>
        <v>0</v>
      </c>
      <c r="K1366" s="327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6">
        <f>J1329</f>
        <v>0</v>
      </c>
      <c r="K1367" s="327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23040013</v>
      </c>
      <c r="G1370" s="11" t="s">
        <v>2</v>
      </c>
      <c r="H1370" s="302"/>
      <c r="I1370" s="302"/>
      <c r="J1370" s="302"/>
      <c r="K1370" s="303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6" t="s">
        <v>3</v>
      </c>
      <c r="G1371" s="17"/>
      <c r="H1371" s="304"/>
      <c r="I1371" s="304"/>
      <c r="J1371" s="304"/>
      <c r="K1371" s="305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4"/>
      <c r="E1372" s="345"/>
      <c r="F1372" s="306"/>
      <c r="G1372" s="18"/>
      <c r="H1372" s="346"/>
      <c r="I1372" s="346"/>
      <c r="J1372" s="346"/>
      <c r="K1372" s="347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6"/>
      <c r="G1373" s="18"/>
      <c r="H1373" s="348"/>
      <c r="I1373" s="348"/>
      <c r="J1373" s="348"/>
      <c r="K1373" s="349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/>
      <c r="E1374" s="9"/>
      <c r="F1374" s="21"/>
      <c r="G1374" s="22"/>
      <c r="H1374" s="350"/>
      <c r="I1374" s="350"/>
      <c r="J1374" s="350"/>
      <c r="K1374" s="351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/>
      <c r="C1378" s="46"/>
      <c r="D1378" s="93"/>
      <c r="E1378" s="110"/>
      <c r="F1378" s="48"/>
      <c r="G1378" s="49"/>
      <c r="H1378" s="50"/>
      <c r="I1378" s="51"/>
      <c r="J1378" s="51"/>
      <c r="K1378" s="52">
        <f t="shared" ref="K1378:K1393" si="744">(B1378*H1378-((B1378*H1378)*I1378))-((B1378*H1378-((B1378*H1378)*I1378))*J1378)</f>
        <v>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3"/>
      <c r="K1395" s="307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8">
        <f>SUM(K1378:K1393)</f>
        <v>0</v>
      </c>
      <c r="K1396" s="329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0"/>
      <c r="K1397" s="330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7"/>
      <c r="K1399" s="307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1">
        <f>((J1396/1.11)+(K1398/1.11))*11%</f>
        <v>0</v>
      </c>
      <c r="K1400" s="332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7"/>
      <c r="K1401" s="307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08"/>
      <c r="K1404" s="309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08"/>
      <c r="K1405" s="309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23040013</v>
      </c>
      <c r="F1408" s="123"/>
      <c r="G1408" s="124" t="s">
        <v>2</v>
      </c>
      <c r="H1408" s="352">
        <f>H1370</f>
        <v>0</v>
      </c>
      <c r="I1408" s="352"/>
      <c r="J1408" s="352"/>
      <c r="K1408" s="353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6" t="s">
        <v>3</v>
      </c>
      <c r="G1409" s="130"/>
      <c r="H1409" s="354"/>
      <c r="I1409" s="354"/>
      <c r="J1409" s="354"/>
      <c r="K1409" s="355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7">
        <f>D1372</f>
        <v>0</v>
      </c>
      <c r="E1410" s="358"/>
      <c r="F1410" s="356"/>
      <c r="G1410" s="131"/>
      <c r="H1410" s="359">
        <f>H1372</f>
        <v>0</v>
      </c>
      <c r="I1410" s="359"/>
      <c r="J1410" s="359"/>
      <c r="K1410" s="360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6"/>
      <c r="G1411" s="131"/>
      <c r="H1411" s="340">
        <f>H1373</f>
        <v>0</v>
      </c>
      <c r="I1411" s="340"/>
      <c r="J1411" s="340"/>
      <c r="K1411" s="341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>
        <f>D1374</f>
        <v>0</v>
      </c>
      <c r="E1412" s="122"/>
      <c r="F1412" s="133"/>
      <c r="G1412" s="134"/>
      <c r="H1412" s="342"/>
      <c r="I1412" s="342"/>
      <c r="J1412" s="342"/>
      <c r="K1412" s="343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0</v>
      </c>
      <c r="C1416" s="287">
        <f t="shared" si="745"/>
        <v>0</v>
      </c>
      <c r="D1416" s="288">
        <f t="shared" si="745"/>
        <v>0</v>
      </c>
      <c r="E1416" s="289">
        <f t="shared" si="745"/>
        <v>0</v>
      </c>
      <c r="F1416" s="158"/>
      <c r="G1416" s="159"/>
      <c r="H1416" s="160">
        <f t="shared" ref="H1416:J1416" si="746">H1378</f>
        <v>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5"/>
      <c r="K1433" s="361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6">
        <f>SUM(K1416:K1431)</f>
        <v>0</v>
      </c>
      <c r="K1434" s="367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2"/>
      <c r="K1435" s="362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1"/>
      <c r="K1437" s="361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3">
        <f>((J1434/1.11)+(K1436/1.11))*11%</f>
        <v>0</v>
      </c>
      <c r="K1438" s="364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1"/>
      <c r="K1439" s="361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4">
        <f>J1404</f>
        <v>0</v>
      </c>
      <c r="K1442" s="335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4">
        <f>J1405</f>
        <v>0</v>
      </c>
      <c r="K1443" s="335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23040013</v>
      </c>
      <c r="F1446" s="200"/>
      <c r="G1446" s="201" t="s">
        <v>2</v>
      </c>
      <c r="H1446" s="336">
        <f>H1408</f>
        <v>0</v>
      </c>
      <c r="I1446" s="336"/>
      <c r="J1446" s="336"/>
      <c r="K1446" s="337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0" t="s">
        <v>3</v>
      </c>
      <c r="G1447" s="207"/>
      <c r="H1447" s="338"/>
      <c r="I1447" s="338"/>
      <c r="J1447" s="338"/>
      <c r="K1447" s="339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1">
        <f>D1410</f>
        <v>0</v>
      </c>
      <c r="E1448" s="312"/>
      <c r="F1448" s="310"/>
      <c r="G1448" s="208"/>
      <c r="H1448" s="313">
        <f>H1410</f>
        <v>0</v>
      </c>
      <c r="I1448" s="313"/>
      <c r="J1448" s="313"/>
      <c r="K1448" s="314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0"/>
      <c r="G1449" s="208"/>
      <c r="H1449" s="315">
        <f>H1411</f>
        <v>0</v>
      </c>
      <c r="I1449" s="315"/>
      <c r="J1449" s="315"/>
      <c r="K1449" s="316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>
        <f>D1412</f>
        <v>0</v>
      </c>
      <c r="E1450" s="199"/>
      <c r="F1450" s="210"/>
      <c r="G1450" s="211"/>
      <c r="H1450" s="317"/>
      <c r="I1450" s="317"/>
      <c r="J1450" s="317"/>
      <c r="K1450" s="318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0</v>
      </c>
      <c r="C1454" s="292">
        <f t="shared" si="778"/>
        <v>0</v>
      </c>
      <c r="D1454" s="293">
        <f t="shared" si="778"/>
        <v>0</v>
      </c>
      <c r="E1454" s="294">
        <f t="shared" si="778"/>
        <v>0</v>
      </c>
      <c r="F1454" s="235"/>
      <c r="G1454" s="236"/>
      <c r="H1454" s="237">
        <f t="shared" ref="H1454:J1454" si="779">H1416</f>
        <v>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9"/>
      <c r="K1471" s="320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1">
        <f>SUM(K1454:K1469)</f>
        <v>0</v>
      </c>
      <c r="K1472" s="322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3"/>
      <c r="K1473" s="323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0"/>
      <c r="K1475" s="320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4">
        <f>((J1472/1.11)+(K1474/1.11))*11%</f>
        <v>0</v>
      </c>
      <c r="K1476" s="325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0"/>
      <c r="K1477" s="320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6">
        <f>J1442</f>
        <v>0</v>
      </c>
      <c r="K1480" s="327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6">
        <f>J1443</f>
        <v>0</v>
      </c>
      <c r="K1481" s="327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23040014</v>
      </c>
      <c r="G1484" s="11" t="s">
        <v>2</v>
      </c>
      <c r="H1484" s="302"/>
      <c r="I1484" s="302"/>
      <c r="J1484" s="302"/>
      <c r="K1484" s="303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6" t="s">
        <v>3</v>
      </c>
      <c r="G1485" s="17"/>
      <c r="H1485" s="304"/>
      <c r="I1485" s="304"/>
      <c r="J1485" s="304"/>
      <c r="K1485" s="305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4"/>
      <c r="E1486" s="345"/>
      <c r="F1486" s="306"/>
      <c r="G1486" s="18"/>
      <c r="H1486" s="346"/>
      <c r="I1486" s="346"/>
      <c r="J1486" s="346"/>
      <c r="K1486" s="347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6"/>
      <c r="G1487" s="18"/>
      <c r="H1487" s="348"/>
      <c r="I1487" s="348"/>
      <c r="J1487" s="348"/>
      <c r="K1487" s="349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/>
      <c r="E1488" s="9"/>
      <c r="F1488" s="21"/>
      <c r="G1488" s="22"/>
      <c r="H1488" s="350"/>
      <c r="I1488" s="350"/>
      <c r="J1488" s="350"/>
      <c r="K1488" s="351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/>
      <c r="C1492" s="46"/>
      <c r="D1492" s="93"/>
      <c r="E1492" s="110"/>
      <c r="F1492" s="48"/>
      <c r="G1492" s="49"/>
      <c r="H1492" s="50"/>
      <c r="I1492" s="51"/>
      <c r="J1492" s="51"/>
      <c r="K1492" s="52">
        <f t="shared" ref="K1492:K1507" si="811">(B1492*H1492-((B1492*H1492)*I1492))-((B1492*H1492-((B1492*H1492)*I1492))*J1492)</f>
        <v>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3"/>
      <c r="E1493" s="110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3"/>
      <c r="K1509" s="307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8">
        <f>SUM(K1492:K1507)</f>
        <v>0</v>
      </c>
      <c r="K1510" s="329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0"/>
      <c r="K1511" s="330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7"/>
      <c r="K1513" s="307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1">
        <f>((J1510/1.11)+(K1512/1.11))*11%</f>
        <v>0</v>
      </c>
      <c r="K1514" s="332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7"/>
      <c r="K1515" s="307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08"/>
      <c r="K1518" s="309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08"/>
      <c r="K1519" s="309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23040014</v>
      </c>
      <c r="F1522" s="123"/>
      <c r="G1522" s="124" t="s">
        <v>2</v>
      </c>
      <c r="H1522" s="352">
        <f>H1484</f>
        <v>0</v>
      </c>
      <c r="I1522" s="352"/>
      <c r="J1522" s="352"/>
      <c r="K1522" s="353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6" t="s">
        <v>3</v>
      </c>
      <c r="G1523" s="130"/>
      <c r="H1523" s="354"/>
      <c r="I1523" s="354"/>
      <c r="J1523" s="354"/>
      <c r="K1523" s="355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7">
        <f>D1486</f>
        <v>0</v>
      </c>
      <c r="E1524" s="358"/>
      <c r="F1524" s="356"/>
      <c r="G1524" s="131"/>
      <c r="H1524" s="359">
        <f>H1486</f>
        <v>0</v>
      </c>
      <c r="I1524" s="359"/>
      <c r="J1524" s="359"/>
      <c r="K1524" s="360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6"/>
      <c r="G1525" s="131"/>
      <c r="H1525" s="340">
        <f>H1487</f>
        <v>0</v>
      </c>
      <c r="I1525" s="340"/>
      <c r="J1525" s="340"/>
      <c r="K1525" s="341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>
        <f>D1488</f>
        <v>0</v>
      </c>
      <c r="E1526" s="122"/>
      <c r="F1526" s="133"/>
      <c r="G1526" s="134"/>
      <c r="H1526" s="342"/>
      <c r="I1526" s="342"/>
      <c r="J1526" s="342"/>
      <c r="K1526" s="343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0</v>
      </c>
      <c r="C1530" s="287">
        <f t="shared" si="812"/>
        <v>0</v>
      </c>
      <c r="D1530" s="288">
        <f t="shared" si="812"/>
        <v>0</v>
      </c>
      <c r="E1530" s="289">
        <f t="shared" si="812"/>
        <v>0</v>
      </c>
      <c r="F1530" s="158"/>
      <c r="G1530" s="159"/>
      <c r="H1530" s="160">
        <f t="shared" ref="H1530:J1530" si="813">H1492</f>
        <v>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0</v>
      </c>
      <c r="C1531" s="287">
        <f t="shared" si="815"/>
        <v>0</v>
      </c>
      <c r="D1531" s="288">
        <f t="shared" si="815"/>
        <v>0</v>
      </c>
      <c r="E1531" s="289">
        <f t="shared" si="815"/>
        <v>0</v>
      </c>
      <c r="F1531" s="158"/>
      <c r="G1531" s="159"/>
      <c r="H1531" s="160">
        <f t="shared" ref="H1531:J1531" si="816">H1493</f>
        <v>0</v>
      </c>
      <c r="I1531" s="161">
        <f t="shared" si="816"/>
        <v>0</v>
      </c>
      <c r="J1531" s="161">
        <f t="shared" si="816"/>
        <v>0</v>
      </c>
      <c r="K1531" s="162">
        <f t="shared" si="814"/>
        <v>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5"/>
      <c r="K1547" s="361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6">
        <f>SUM(K1530:K1545)</f>
        <v>0</v>
      </c>
      <c r="K1548" s="367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2"/>
      <c r="K1549" s="362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1"/>
      <c r="K1551" s="361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3">
        <f>((J1548/1.11)+(K1550/1.11))*11%</f>
        <v>0</v>
      </c>
      <c r="K1552" s="364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1"/>
      <c r="K1553" s="361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4">
        <f>J1518</f>
        <v>0</v>
      </c>
      <c r="K1556" s="335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4">
        <f>J1519</f>
        <v>0</v>
      </c>
      <c r="K1557" s="335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23040014</v>
      </c>
      <c r="F1560" s="200"/>
      <c r="G1560" s="201" t="s">
        <v>2</v>
      </c>
      <c r="H1560" s="336">
        <f>H1522</f>
        <v>0</v>
      </c>
      <c r="I1560" s="336"/>
      <c r="J1560" s="336"/>
      <c r="K1560" s="337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0" t="s">
        <v>3</v>
      </c>
      <c r="G1561" s="207"/>
      <c r="H1561" s="338"/>
      <c r="I1561" s="338"/>
      <c r="J1561" s="338"/>
      <c r="K1561" s="339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1">
        <f>D1524</f>
        <v>0</v>
      </c>
      <c r="E1562" s="312"/>
      <c r="F1562" s="310"/>
      <c r="G1562" s="208"/>
      <c r="H1562" s="313">
        <f>H1524</f>
        <v>0</v>
      </c>
      <c r="I1562" s="313"/>
      <c r="J1562" s="313"/>
      <c r="K1562" s="314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0"/>
      <c r="G1563" s="208"/>
      <c r="H1563" s="315">
        <f>H1525</f>
        <v>0</v>
      </c>
      <c r="I1563" s="315"/>
      <c r="J1563" s="315"/>
      <c r="K1563" s="316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>
        <f>D1526</f>
        <v>0</v>
      </c>
      <c r="E1564" s="199"/>
      <c r="F1564" s="210"/>
      <c r="G1564" s="211"/>
      <c r="H1564" s="317"/>
      <c r="I1564" s="317"/>
      <c r="J1564" s="317"/>
      <c r="K1564" s="318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0</v>
      </c>
      <c r="C1568" s="292">
        <f t="shared" si="845"/>
        <v>0</v>
      </c>
      <c r="D1568" s="293">
        <f t="shared" si="845"/>
        <v>0</v>
      </c>
      <c r="E1568" s="294">
        <f t="shared" si="845"/>
        <v>0</v>
      </c>
      <c r="F1568" s="235"/>
      <c r="G1568" s="236"/>
      <c r="H1568" s="237">
        <f t="shared" ref="H1568:J1568" si="846">H1530</f>
        <v>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0</v>
      </c>
      <c r="C1569" s="292">
        <f t="shared" si="848"/>
        <v>0</v>
      </c>
      <c r="D1569" s="293">
        <f t="shared" si="848"/>
        <v>0</v>
      </c>
      <c r="E1569" s="294">
        <f t="shared" si="848"/>
        <v>0</v>
      </c>
      <c r="F1569" s="235"/>
      <c r="G1569" s="236"/>
      <c r="H1569" s="237">
        <f t="shared" ref="H1569:J1569" si="849">H1531</f>
        <v>0</v>
      </c>
      <c r="I1569" s="238">
        <f t="shared" si="849"/>
        <v>0</v>
      </c>
      <c r="J1569" s="238">
        <f t="shared" si="849"/>
        <v>0</v>
      </c>
      <c r="K1569" s="239">
        <f t="shared" si="847"/>
        <v>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19"/>
      <c r="K1585" s="320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1">
        <f>SUM(K1568:K1583)</f>
        <v>0</v>
      </c>
      <c r="K1586" s="322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3"/>
      <c r="K1587" s="323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0"/>
      <c r="K1589" s="320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4">
        <f>((J1586/1.11)+(K1588/1.11))*11%</f>
        <v>0</v>
      </c>
      <c r="K1590" s="325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0"/>
      <c r="K1591" s="320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6">
        <f>J1556</f>
        <v>0</v>
      </c>
      <c r="K1594" s="327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6">
        <f>J1557</f>
        <v>0</v>
      </c>
      <c r="K1595" s="327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23040015</v>
      </c>
      <c r="G1598" s="11" t="s">
        <v>2</v>
      </c>
      <c r="H1598" s="302"/>
      <c r="I1598" s="302"/>
      <c r="J1598" s="302"/>
      <c r="K1598" s="303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6" t="s">
        <v>3</v>
      </c>
      <c r="G1599" s="17"/>
      <c r="H1599" s="304"/>
      <c r="I1599" s="304"/>
      <c r="J1599" s="304"/>
      <c r="K1599" s="305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4"/>
      <c r="E1600" s="345"/>
      <c r="F1600" s="306"/>
      <c r="G1600" s="18"/>
      <c r="H1600" s="346"/>
      <c r="I1600" s="346"/>
      <c r="J1600" s="346"/>
      <c r="K1600" s="347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6"/>
      <c r="G1601" s="18"/>
      <c r="H1601" s="348"/>
      <c r="I1601" s="348"/>
      <c r="J1601" s="348"/>
      <c r="K1601" s="349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/>
      <c r="E1602" s="9"/>
      <c r="F1602" s="21"/>
      <c r="G1602" s="22"/>
      <c r="H1602" s="350"/>
      <c r="I1602" s="350"/>
      <c r="J1602" s="350"/>
      <c r="K1602" s="351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/>
      <c r="C1606" s="46"/>
      <c r="D1606" s="93"/>
      <c r="E1606" s="110"/>
      <c r="F1606" s="48"/>
      <c r="G1606" s="49"/>
      <c r="H1606" s="50"/>
      <c r="I1606" s="51"/>
      <c r="J1606" s="51"/>
      <c r="K1606" s="52">
        <f t="shared" ref="K1606:K1621" si="878">(B1606*H1606-((B1606*H1606)*I1606))-((B1606*H1606-((B1606*H1606)*I1606))*J1606)</f>
        <v>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3"/>
      <c r="K1623" s="307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8">
        <f>SUM(K1606:K1621)</f>
        <v>0</v>
      </c>
      <c r="K1624" s="329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0"/>
      <c r="K1625" s="330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7"/>
      <c r="K1627" s="307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1">
        <f>((J1624/1.11)+(K1626/1.11))*11%</f>
        <v>0</v>
      </c>
      <c r="K1628" s="332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7"/>
      <c r="K1629" s="307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08"/>
      <c r="K1632" s="309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08"/>
      <c r="K1633" s="309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23040015</v>
      </c>
      <c r="F1636" s="123"/>
      <c r="G1636" s="124" t="s">
        <v>2</v>
      </c>
      <c r="H1636" s="352">
        <f>H1598</f>
        <v>0</v>
      </c>
      <c r="I1636" s="352"/>
      <c r="J1636" s="352"/>
      <c r="K1636" s="353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6" t="s">
        <v>3</v>
      </c>
      <c r="G1637" s="130"/>
      <c r="H1637" s="354"/>
      <c r="I1637" s="354"/>
      <c r="J1637" s="354"/>
      <c r="K1637" s="355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7">
        <f>D1600</f>
        <v>0</v>
      </c>
      <c r="E1638" s="358"/>
      <c r="F1638" s="356"/>
      <c r="G1638" s="131"/>
      <c r="H1638" s="359">
        <f>H1600</f>
        <v>0</v>
      </c>
      <c r="I1638" s="359"/>
      <c r="J1638" s="359"/>
      <c r="K1638" s="360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6"/>
      <c r="G1639" s="131"/>
      <c r="H1639" s="340">
        <f>H1601</f>
        <v>0</v>
      </c>
      <c r="I1639" s="340"/>
      <c r="J1639" s="340"/>
      <c r="K1639" s="341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>
        <f>D1602</f>
        <v>0</v>
      </c>
      <c r="E1640" s="122"/>
      <c r="F1640" s="133"/>
      <c r="G1640" s="134"/>
      <c r="H1640" s="342"/>
      <c r="I1640" s="342"/>
      <c r="J1640" s="342"/>
      <c r="K1640" s="343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0</v>
      </c>
      <c r="C1644" s="287">
        <f t="shared" si="879"/>
        <v>0</v>
      </c>
      <c r="D1644" s="288">
        <f t="shared" si="879"/>
        <v>0</v>
      </c>
      <c r="E1644" s="289">
        <f t="shared" si="879"/>
        <v>0</v>
      </c>
      <c r="F1644" s="158"/>
      <c r="G1644" s="159"/>
      <c r="H1644" s="160">
        <f t="shared" ref="H1644:J1644" si="880">H1606</f>
        <v>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5"/>
      <c r="K1661" s="361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6">
        <f>SUM(K1644:K1659)</f>
        <v>0</v>
      </c>
      <c r="K1662" s="367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2"/>
      <c r="K1663" s="362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1"/>
      <c r="K1665" s="361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3">
        <f>((J1662/1.11)+(K1664/1.11))*11%</f>
        <v>0</v>
      </c>
      <c r="K1666" s="364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1"/>
      <c r="K1667" s="361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4">
        <f>J1632</f>
        <v>0</v>
      </c>
      <c r="K1670" s="335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4">
        <f>J1633</f>
        <v>0</v>
      </c>
      <c r="K1671" s="335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23040015</v>
      </c>
      <c r="F1674" s="200"/>
      <c r="G1674" s="201" t="s">
        <v>2</v>
      </c>
      <c r="H1674" s="336">
        <f>H1636</f>
        <v>0</v>
      </c>
      <c r="I1674" s="336"/>
      <c r="J1674" s="336"/>
      <c r="K1674" s="337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0" t="s">
        <v>3</v>
      </c>
      <c r="G1675" s="207"/>
      <c r="H1675" s="338"/>
      <c r="I1675" s="338"/>
      <c r="J1675" s="338"/>
      <c r="K1675" s="339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1">
        <f>D1638</f>
        <v>0</v>
      </c>
      <c r="E1676" s="312"/>
      <c r="F1676" s="310"/>
      <c r="G1676" s="208"/>
      <c r="H1676" s="313">
        <f>H1638</f>
        <v>0</v>
      </c>
      <c r="I1676" s="313"/>
      <c r="J1676" s="313"/>
      <c r="K1676" s="314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0"/>
      <c r="G1677" s="208"/>
      <c r="H1677" s="315">
        <f>H1639</f>
        <v>0</v>
      </c>
      <c r="I1677" s="315"/>
      <c r="J1677" s="315"/>
      <c r="K1677" s="316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>
        <f>D1640</f>
        <v>0</v>
      </c>
      <c r="E1678" s="199"/>
      <c r="F1678" s="210"/>
      <c r="G1678" s="211"/>
      <c r="H1678" s="317"/>
      <c r="I1678" s="317"/>
      <c r="J1678" s="317"/>
      <c r="K1678" s="318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0</v>
      </c>
      <c r="C1682" s="292">
        <f t="shared" si="912"/>
        <v>0</v>
      </c>
      <c r="D1682" s="293">
        <f t="shared" si="912"/>
        <v>0</v>
      </c>
      <c r="E1682" s="294">
        <f t="shared" si="912"/>
        <v>0</v>
      </c>
      <c r="F1682" s="235"/>
      <c r="G1682" s="236"/>
      <c r="H1682" s="237">
        <f t="shared" ref="H1682:J1682" si="913">H1644</f>
        <v>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19"/>
      <c r="K1699" s="320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1">
        <f>SUM(K1682:K1697)</f>
        <v>0</v>
      </c>
      <c r="K1700" s="322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3"/>
      <c r="K1701" s="323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0"/>
      <c r="K1703" s="320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4">
        <f>((J1700/1.11)+(K1702/1.11))*11%</f>
        <v>0</v>
      </c>
      <c r="K1704" s="325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0"/>
      <c r="K1705" s="320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6">
        <f>J1670</f>
        <v>0</v>
      </c>
      <c r="K1708" s="327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6">
        <f>J1671</f>
        <v>0</v>
      </c>
      <c r="K1709" s="327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23040016</v>
      </c>
      <c r="G1712" s="11" t="s">
        <v>2</v>
      </c>
      <c r="H1712" s="302"/>
      <c r="I1712" s="302"/>
      <c r="J1712" s="302"/>
      <c r="K1712" s="303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6" t="s">
        <v>3</v>
      </c>
      <c r="G1713" s="17"/>
      <c r="H1713" s="304"/>
      <c r="I1713" s="304"/>
      <c r="J1713" s="304"/>
      <c r="K1713" s="305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4"/>
      <c r="E1714" s="345"/>
      <c r="F1714" s="306"/>
      <c r="G1714" s="18"/>
      <c r="H1714" s="346"/>
      <c r="I1714" s="346"/>
      <c r="J1714" s="346"/>
      <c r="K1714" s="347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6"/>
      <c r="G1715" s="18"/>
      <c r="H1715" s="348"/>
      <c r="I1715" s="348"/>
      <c r="J1715" s="348"/>
      <c r="K1715" s="349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50"/>
      <c r="I1716" s="350"/>
      <c r="J1716" s="350"/>
      <c r="K1716" s="351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93"/>
      <c r="E1720" s="110"/>
      <c r="F1720" s="48"/>
      <c r="G1720" s="49"/>
      <c r="H1720" s="50"/>
      <c r="I1720" s="51"/>
      <c r="J1720" s="51"/>
      <c r="K1720" s="52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3"/>
      <c r="K1737" s="307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8">
        <f>SUM(K1720:K1735)</f>
        <v>0</v>
      </c>
      <c r="K1738" s="329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0"/>
      <c r="K1739" s="330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7"/>
      <c r="K1741" s="307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1">
        <f>((J1738/1.11)+(K1740/1.11))*11%</f>
        <v>0</v>
      </c>
      <c r="K1742" s="332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7"/>
      <c r="K1743" s="307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08"/>
      <c r="K1746" s="309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08"/>
      <c r="K1747" s="309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23040016</v>
      </c>
      <c r="F1750" s="123"/>
      <c r="G1750" s="124" t="s">
        <v>2</v>
      </c>
      <c r="H1750" s="352">
        <f>H1712</f>
        <v>0</v>
      </c>
      <c r="I1750" s="352"/>
      <c r="J1750" s="352"/>
      <c r="K1750" s="353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6" t="s">
        <v>3</v>
      </c>
      <c r="G1751" s="130"/>
      <c r="H1751" s="354"/>
      <c r="I1751" s="354"/>
      <c r="J1751" s="354"/>
      <c r="K1751" s="355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7">
        <f>D1714</f>
        <v>0</v>
      </c>
      <c r="E1752" s="358"/>
      <c r="F1752" s="356"/>
      <c r="G1752" s="131"/>
      <c r="H1752" s="359">
        <f>H1714</f>
        <v>0</v>
      </c>
      <c r="I1752" s="359"/>
      <c r="J1752" s="359"/>
      <c r="K1752" s="360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6"/>
      <c r="G1753" s="131"/>
      <c r="H1753" s="340">
        <f>H1715</f>
        <v>0</v>
      </c>
      <c r="I1753" s="340"/>
      <c r="J1753" s="340"/>
      <c r="K1753" s="341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>
        <f>D1716</f>
        <v>0</v>
      </c>
      <c r="E1754" s="122"/>
      <c r="F1754" s="133"/>
      <c r="G1754" s="134"/>
      <c r="H1754" s="342"/>
      <c r="I1754" s="342"/>
      <c r="J1754" s="342"/>
      <c r="K1754" s="343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0</v>
      </c>
      <c r="C1758" s="287">
        <f t="shared" si="946"/>
        <v>0</v>
      </c>
      <c r="D1758" s="288">
        <f t="shared" si="946"/>
        <v>0</v>
      </c>
      <c r="E1758" s="289">
        <f t="shared" si="946"/>
        <v>0</v>
      </c>
      <c r="F1758" s="158"/>
      <c r="G1758" s="159"/>
      <c r="H1758" s="160">
        <f t="shared" ref="H1758:J1758" si="947">H1720</f>
        <v>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5"/>
      <c r="K1775" s="361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6">
        <f>SUM(K1758:K1773)</f>
        <v>0</v>
      </c>
      <c r="K1776" s="367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2"/>
      <c r="K1777" s="362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1"/>
      <c r="K1779" s="361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3">
        <f>((J1776/1.11)+(K1778/1.11))*11%</f>
        <v>0</v>
      </c>
      <c r="K1780" s="364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1"/>
      <c r="K1781" s="361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4">
        <f>J1746</f>
        <v>0</v>
      </c>
      <c r="K1784" s="335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4">
        <f>J1747</f>
        <v>0</v>
      </c>
      <c r="K1785" s="335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23040016</v>
      </c>
      <c r="F1788" s="200"/>
      <c r="G1788" s="201" t="s">
        <v>2</v>
      </c>
      <c r="H1788" s="336">
        <f>H1750</f>
        <v>0</v>
      </c>
      <c r="I1788" s="336"/>
      <c r="J1788" s="336"/>
      <c r="K1788" s="337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0" t="s">
        <v>3</v>
      </c>
      <c r="G1789" s="207"/>
      <c r="H1789" s="338"/>
      <c r="I1789" s="338"/>
      <c r="J1789" s="338"/>
      <c r="K1789" s="339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1">
        <f>D1752</f>
        <v>0</v>
      </c>
      <c r="E1790" s="312"/>
      <c r="F1790" s="310"/>
      <c r="G1790" s="208"/>
      <c r="H1790" s="313">
        <f>H1752</f>
        <v>0</v>
      </c>
      <c r="I1790" s="313"/>
      <c r="J1790" s="313"/>
      <c r="K1790" s="314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0"/>
      <c r="G1791" s="208"/>
      <c r="H1791" s="315">
        <f>H1753</f>
        <v>0</v>
      </c>
      <c r="I1791" s="315"/>
      <c r="J1791" s="315"/>
      <c r="K1791" s="316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>
        <f>D1754</f>
        <v>0</v>
      </c>
      <c r="E1792" s="199"/>
      <c r="F1792" s="210"/>
      <c r="G1792" s="211"/>
      <c r="H1792" s="317"/>
      <c r="I1792" s="317"/>
      <c r="J1792" s="317"/>
      <c r="K1792" s="318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0</v>
      </c>
      <c r="C1796" s="292">
        <f t="shared" si="979"/>
        <v>0</v>
      </c>
      <c r="D1796" s="293">
        <f t="shared" si="979"/>
        <v>0</v>
      </c>
      <c r="E1796" s="294">
        <f t="shared" si="979"/>
        <v>0</v>
      </c>
      <c r="F1796" s="235"/>
      <c r="G1796" s="236"/>
      <c r="H1796" s="237">
        <f t="shared" ref="H1796:J1796" si="980">H1758</f>
        <v>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19"/>
      <c r="K1813" s="320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1">
        <f>SUM(K1796:K1811)</f>
        <v>0</v>
      </c>
      <c r="K1814" s="322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3"/>
      <c r="K1815" s="323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0"/>
      <c r="K1817" s="320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4">
        <f>((J1814/1.11)+(K1816/1.11))*11%</f>
        <v>0</v>
      </c>
      <c r="K1818" s="325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0"/>
      <c r="K1819" s="320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6">
        <f>J1784</f>
        <v>0</v>
      </c>
      <c r="K1822" s="327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6">
        <f>J1785</f>
        <v>0</v>
      </c>
      <c r="K1823" s="327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23040017</v>
      </c>
      <c r="G1826" s="11" t="s">
        <v>2</v>
      </c>
      <c r="H1826" s="302"/>
      <c r="I1826" s="302"/>
      <c r="J1826" s="302"/>
      <c r="K1826" s="303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6" t="s">
        <v>3</v>
      </c>
      <c r="G1827" s="17"/>
      <c r="H1827" s="304"/>
      <c r="I1827" s="304"/>
      <c r="J1827" s="304"/>
      <c r="K1827" s="305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4"/>
      <c r="E1828" s="345"/>
      <c r="F1828" s="306"/>
      <c r="G1828" s="18"/>
      <c r="H1828" s="346"/>
      <c r="I1828" s="346"/>
      <c r="J1828" s="346"/>
      <c r="K1828" s="347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6"/>
      <c r="G1829" s="18"/>
      <c r="H1829" s="348"/>
      <c r="I1829" s="348"/>
      <c r="J1829" s="348"/>
      <c r="K1829" s="349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50"/>
      <c r="I1830" s="350"/>
      <c r="J1830" s="350"/>
      <c r="K1830" s="351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93"/>
      <c r="E1834" s="110"/>
      <c r="F1834" s="48"/>
      <c r="G1834" s="49"/>
      <c r="H1834" s="50"/>
      <c r="I1834" s="51"/>
      <c r="J1834" s="51"/>
      <c r="K1834" s="52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3"/>
      <c r="K1851" s="307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8">
        <f>SUM(K1834:K1849)</f>
        <v>0</v>
      </c>
      <c r="K1852" s="329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0"/>
      <c r="K1853" s="330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7"/>
      <c r="K1855" s="307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1">
        <f>((J1852/1.11)+(K1854/1.11))*11%</f>
        <v>0</v>
      </c>
      <c r="K1856" s="332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7"/>
      <c r="K1857" s="307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08"/>
      <c r="K1860" s="309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08"/>
      <c r="K1861" s="309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23040017</v>
      </c>
      <c r="F1864" s="123"/>
      <c r="G1864" s="124" t="s">
        <v>2</v>
      </c>
      <c r="H1864" s="352">
        <f>H1826</f>
        <v>0</v>
      </c>
      <c r="I1864" s="352"/>
      <c r="J1864" s="352"/>
      <c r="K1864" s="353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6" t="s">
        <v>3</v>
      </c>
      <c r="G1865" s="130"/>
      <c r="H1865" s="354"/>
      <c r="I1865" s="354"/>
      <c r="J1865" s="354"/>
      <c r="K1865" s="355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7">
        <f>D1828</f>
        <v>0</v>
      </c>
      <c r="E1866" s="358"/>
      <c r="F1866" s="356"/>
      <c r="G1866" s="131"/>
      <c r="H1866" s="359">
        <f>H1828</f>
        <v>0</v>
      </c>
      <c r="I1866" s="359"/>
      <c r="J1866" s="359"/>
      <c r="K1866" s="360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6"/>
      <c r="G1867" s="131"/>
      <c r="H1867" s="340">
        <f>H1829</f>
        <v>0</v>
      </c>
      <c r="I1867" s="340"/>
      <c r="J1867" s="340"/>
      <c r="K1867" s="341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>
        <f>D1830</f>
        <v>0</v>
      </c>
      <c r="E1868" s="122"/>
      <c r="F1868" s="133"/>
      <c r="G1868" s="134"/>
      <c r="H1868" s="342"/>
      <c r="I1868" s="342"/>
      <c r="J1868" s="342"/>
      <c r="K1868" s="343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0</v>
      </c>
      <c r="C1872" s="287">
        <f t="shared" si="1013"/>
        <v>0</v>
      </c>
      <c r="D1872" s="288">
        <f t="shared" si="1013"/>
        <v>0</v>
      </c>
      <c r="E1872" s="289">
        <f t="shared" si="1013"/>
        <v>0</v>
      </c>
      <c r="F1872" s="158"/>
      <c r="G1872" s="159"/>
      <c r="H1872" s="160">
        <f t="shared" ref="H1872:J1872" si="1014">H1834</f>
        <v>0</v>
      </c>
      <c r="I1872" s="161">
        <f t="shared" si="1014"/>
        <v>0</v>
      </c>
      <c r="J1872" s="161">
        <f t="shared" si="1014"/>
        <v>0</v>
      </c>
      <c r="K1872" s="162">
        <f t="shared" ref="K1872:K1887" si="1015">(B1872*H1872-((B1872*H1872)*I1872))-((B1872*H1872-((B1872*H1872)*I1872))*J1872)</f>
        <v>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5"/>
      <c r="K1889" s="361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6">
        <f>SUM(K1872:K1887)</f>
        <v>0</v>
      </c>
      <c r="K1890" s="367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2"/>
      <c r="K1891" s="362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1"/>
      <c r="K1893" s="361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3">
        <f>((J1890/1.11)+(K1892/1.11))*11%</f>
        <v>0</v>
      </c>
      <c r="K1894" s="364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1"/>
      <c r="K1895" s="361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4">
        <f>J1860</f>
        <v>0</v>
      </c>
      <c r="K1898" s="335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4">
        <f>J1861</f>
        <v>0</v>
      </c>
      <c r="K1899" s="335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23040017</v>
      </c>
      <c r="F1902" s="200"/>
      <c r="G1902" s="201" t="s">
        <v>2</v>
      </c>
      <c r="H1902" s="336">
        <f>H1864</f>
        <v>0</v>
      </c>
      <c r="I1902" s="336"/>
      <c r="J1902" s="336"/>
      <c r="K1902" s="337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0" t="s">
        <v>3</v>
      </c>
      <c r="G1903" s="207"/>
      <c r="H1903" s="338"/>
      <c r="I1903" s="338"/>
      <c r="J1903" s="338"/>
      <c r="K1903" s="339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1">
        <f>D1866</f>
        <v>0</v>
      </c>
      <c r="E1904" s="312"/>
      <c r="F1904" s="310"/>
      <c r="G1904" s="208"/>
      <c r="H1904" s="313">
        <f>H1866</f>
        <v>0</v>
      </c>
      <c r="I1904" s="313"/>
      <c r="J1904" s="313"/>
      <c r="K1904" s="314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0"/>
      <c r="G1905" s="208"/>
      <c r="H1905" s="315">
        <f>H1867</f>
        <v>0</v>
      </c>
      <c r="I1905" s="315"/>
      <c r="J1905" s="315"/>
      <c r="K1905" s="316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>
        <f>D1868</f>
        <v>0</v>
      </c>
      <c r="E1906" s="199"/>
      <c r="F1906" s="210"/>
      <c r="G1906" s="211"/>
      <c r="H1906" s="317"/>
      <c r="I1906" s="317"/>
      <c r="J1906" s="317"/>
      <c r="K1906" s="318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0</v>
      </c>
      <c r="C1910" s="292">
        <f t="shared" si="1046"/>
        <v>0</v>
      </c>
      <c r="D1910" s="293">
        <f t="shared" si="1046"/>
        <v>0</v>
      </c>
      <c r="E1910" s="294">
        <f t="shared" si="1046"/>
        <v>0</v>
      </c>
      <c r="F1910" s="235"/>
      <c r="G1910" s="236"/>
      <c r="H1910" s="237">
        <f t="shared" ref="H1910:J1910" si="1047">H1872</f>
        <v>0</v>
      </c>
      <c r="I1910" s="238">
        <f t="shared" si="1047"/>
        <v>0</v>
      </c>
      <c r="J1910" s="238">
        <f t="shared" si="1047"/>
        <v>0</v>
      </c>
      <c r="K1910" s="239">
        <f t="shared" ref="K1910:K1925" si="1048">(B1910*H1910-((B1910*H1910)*I1910))-((B1910*H1910-((B1910*H1910)*I1910))*J1910)</f>
        <v>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19"/>
      <c r="K1927" s="320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1">
        <f>SUM(K1910:K1925)</f>
        <v>0</v>
      </c>
      <c r="K1928" s="322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3"/>
      <c r="K1929" s="323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0"/>
      <c r="K1931" s="320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4">
        <f>((J1928/1.11)+(K1930/1.11))*11%</f>
        <v>0</v>
      </c>
      <c r="K1932" s="325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0"/>
      <c r="K1933" s="320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6">
        <f>J1898</f>
        <v>0</v>
      </c>
      <c r="K1936" s="327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6">
        <f>J1899</f>
        <v>0</v>
      </c>
      <c r="K1937" s="327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23040018</v>
      </c>
      <c r="G1940" s="11" t="s">
        <v>2</v>
      </c>
      <c r="H1940" s="302"/>
      <c r="I1940" s="302"/>
      <c r="J1940" s="302"/>
      <c r="K1940" s="303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6" t="s">
        <v>3</v>
      </c>
      <c r="G1941" s="17"/>
      <c r="H1941" s="304"/>
      <c r="I1941" s="304"/>
      <c r="J1941" s="304"/>
      <c r="K1941" s="305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4"/>
      <c r="E1942" s="345"/>
      <c r="F1942" s="306"/>
      <c r="G1942" s="18"/>
      <c r="H1942" s="346"/>
      <c r="I1942" s="346"/>
      <c r="J1942" s="346"/>
      <c r="K1942" s="347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6"/>
      <c r="G1943" s="18"/>
      <c r="H1943" s="348"/>
      <c r="I1943" s="348"/>
      <c r="J1943" s="348"/>
      <c r="K1943" s="349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50"/>
      <c r="I1944" s="350"/>
      <c r="J1944" s="350"/>
      <c r="K1944" s="351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93"/>
      <c r="E1948" s="110"/>
      <c r="F1948" s="48"/>
      <c r="G1948" s="49"/>
      <c r="H1948" s="50"/>
      <c r="I1948" s="51"/>
      <c r="J1948" s="51"/>
      <c r="K1948" s="52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3"/>
      <c r="K1965" s="307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8">
        <f>SUM(K1948:K1963)</f>
        <v>0</v>
      </c>
      <c r="K1966" s="329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0"/>
      <c r="K1967" s="330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7"/>
      <c r="K1969" s="307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1">
        <f>((J1966/1.11)+(K1968/1.11))*11%</f>
        <v>0</v>
      </c>
      <c r="K1970" s="332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7"/>
      <c r="K1971" s="307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08"/>
      <c r="K1974" s="309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08"/>
      <c r="K1975" s="309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23040018</v>
      </c>
      <c r="F1978" s="123"/>
      <c r="G1978" s="124" t="s">
        <v>2</v>
      </c>
      <c r="H1978" s="352">
        <f>H1940</f>
        <v>0</v>
      </c>
      <c r="I1978" s="352"/>
      <c r="J1978" s="352"/>
      <c r="K1978" s="353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6" t="s">
        <v>3</v>
      </c>
      <c r="G1979" s="130"/>
      <c r="H1979" s="354"/>
      <c r="I1979" s="354"/>
      <c r="J1979" s="354"/>
      <c r="K1979" s="355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7">
        <f>D1942</f>
        <v>0</v>
      </c>
      <c r="E1980" s="358"/>
      <c r="F1980" s="356"/>
      <c r="G1980" s="131"/>
      <c r="H1980" s="359">
        <f>H1942</f>
        <v>0</v>
      </c>
      <c r="I1980" s="359"/>
      <c r="J1980" s="359"/>
      <c r="K1980" s="360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6"/>
      <c r="G1981" s="131"/>
      <c r="H1981" s="340">
        <f>H1943</f>
        <v>0</v>
      </c>
      <c r="I1981" s="340"/>
      <c r="J1981" s="340"/>
      <c r="K1981" s="341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>
        <f>D1944</f>
        <v>0</v>
      </c>
      <c r="E1982" s="122"/>
      <c r="F1982" s="133"/>
      <c r="G1982" s="134"/>
      <c r="H1982" s="342"/>
      <c r="I1982" s="342"/>
      <c r="J1982" s="342"/>
      <c r="K1982" s="343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0</v>
      </c>
      <c r="C1986" s="287">
        <f t="shared" si="1080"/>
        <v>0</v>
      </c>
      <c r="D1986" s="288">
        <f t="shared" si="1080"/>
        <v>0</v>
      </c>
      <c r="E1986" s="289">
        <f t="shared" si="1080"/>
        <v>0</v>
      </c>
      <c r="F1986" s="158"/>
      <c r="G1986" s="159"/>
      <c r="H1986" s="160">
        <f t="shared" ref="H1986:J1986" si="1081">H1948</f>
        <v>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5"/>
      <c r="K2003" s="361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6">
        <f>SUM(K1986:K2001)</f>
        <v>0</v>
      </c>
      <c r="K2004" s="367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2"/>
      <c r="K2005" s="362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1"/>
      <c r="K2007" s="361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3">
        <f>((J2004/1.11)+(K2006/1.11))*11%</f>
        <v>0</v>
      </c>
      <c r="K2008" s="364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1"/>
      <c r="K2009" s="361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4">
        <f>J1974</f>
        <v>0</v>
      </c>
      <c r="K2012" s="335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4">
        <f>J1975</f>
        <v>0</v>
      </c>
      <c r="K2013" s="335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23040018</v>
      </c>
      <c r="F2016" s="200"/>
      <c r="G2016" s="201" t="s">
        <v>2</v>
      </c>
      <c r="H2016" s="336">
        <f>H1978</f>
        <v>0</v>
      </c>
      <c r="I2016" s="336"/>
      <c r="J2016" s="336"/>
      <c r="K2016" s="337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0" t="s">
        <v>3</v>
      </c>
      <c r="G2017" s="207"/>
      <c r="H2017" s="338"/>
      <c r="I2017" s="338"/>
      <c r="J2017" s="338"/>
      <c r="K2017" s="339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1">
        <f>D1980</f>
        <v>0</v>
      </c>
      <c r="E2018" s="312"/>
      <c r="F2018" s="310"/>
      <c r="G2018" s="208"/>
      <c r="H2018" s="313">
        <f>H1980</f>
        <v>0</v>
      </c>
      <c r="I2018" s="313"/>
      <c r="J2018" s="313"/>
      <c r="K2018" s="314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0"/>
      <c r="G2019" s="208"/>
      <c r="H2019" s="315">
        <f>H1981</f>
        <v>0</v>
      </c>
      <c r="I2019" s="315"/>
      <c r="J2019" s="315"/>
      <c r="K2019" s="316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>
        <f>D1982</f>
        <v>0</v>
      </c>
      <c r="E2020" s="199"/>
      <c r="F2020" s="210"/>
      <c r="G2020" s="211"/>
      <c r="H2020" s="317"/>
      <c r="I2020" s="317"/>
      <c r="J2020" s="317"/>
      <c r="K2020" s="318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0</v>
      </c>
      <c r="C2024" s="292">
        <f t="shared" si="1113"/>
        <v>0</v>
      </c>
      <c r="D2024" s="293">
        <f t="shared" si="1113"/>
        <v>0</v>
      </c>
      <c r="E2024" s="294">
        <f t="shared" si="1113"/>
        <v>0</v>
      </c>
      <c r="F2024" s="235"/>
      <c r="G2024" s="236"/>
      <c r="H2024" s="237">
        <f t="shared" ref="H2024:J2024" si="1114">H1986</f>
        <v>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19"/>
      <c r="K2041" s="320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1">
        <f>SUM(K2024:K2039)</f>
        <v>0</v>
      </c>
      <c r="K2042" s="322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3"/>
      <c r="K2043" s="323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0"/>
      <c r="K2045" s="320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4">
        <f>((J2042/1.11)+(K2044/1.11))*11%</f>
        <v>0</v>
      </c>
      <c r="K2046" s="325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0"/>
      <c r="K2047" s="320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6">
        <f>J2012</f>
        <v>0</v>
      </c>
      <c r="K2050" s="327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6">
        <f>J2013</f>
        <v>0</v>
      </c>
      <c r="K2051" s="327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23040019</v>
      </c>
      <c r="G2054" s="11" t="s">
        <v>2</v>
      </c>
      <c r="H2054" s="302"/>
      <c r="I2054" s="302"/>
      <c r="J2054" s="302"/>
      <c r="K2054" s="303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6" t="s">
        <v>3</v>
      </c>
      <c r="G2055" s="17"/>
      <c r="H2055" s="304"/>
      <c r="I2055" s="304"/>
      <c r="J2055" s="304"/>
      <c r="K2055" s="305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4"/>
      <c r="E2056" s="345"/>
      <c r="F2056" s="306"/>
      <c r="G2056" s="18"/>
      <c r="H2056" s="346"/>
      <c r="I2056" s="346"/>
      <c r="J2056" s="346"/>
      <c r="K2056" s="347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6"/>
      <c r="G2057" s="18"/>
      <c r="H2057" s="348"/>
      <c r="I2057" s="348"/>
      <c r="J2057" s="348"/>
      <c r="K2057" s="349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50"/>
      <c r="I2058" s="350"/>
      <c r="J2058" s="350"/>
      <c r="K2058" s="351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93"/>
      <c r="E2062" s="110"/>
      <c r="F2062" s="48"/>
      <c r="G2062" s="49"/>
      <c r="H2062" s="50"/>
      <c r="I2062" s="51"/>
      <c r="J2062" s="51"/>
      <c r="K2062" s="52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3"/>
      <c r="E2063" s="110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3"/>
      <c r="K2079" s="307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8">
        <f>SUM(K2062:K2077)</f>
        <v>0</v>
      </c>
      <c r="K2080" s="329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0"/>
      <c r="K2081" s="330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7"/>
      <c r="K2083" s="307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1">
        <f>((J2080/1.11)+(K2082/1.11))*11%</f>
        <v>0</v>
      </c>
      <c r="K2084" s="332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7"/>
      <c r="K2085" s="307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08"/>
      <c r="K2088" s="309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08"/>
      <c r="K2089" s="309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23040019</v>
      </c>
      <c r="F2092" s="123"/>
      <c r="G2092" s="124" t="s">
        <v>2</v>
      </c>
      <c r="H2092" s="352">
        <f>H2054</f>
        <v>0</v>
      </c>
      <c r="I2092" s="352"/>
      <c r="J2092" s="352"/>
      <c r="K2092" s="353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6" t="s">
        <v>3</v>
      </c>
      <c r="G2093" s="130"/>
      <c r="H2093" s="354"/>
      <c r="I2093" s="354"/>
      <c r="J2093" s="354"/>
      <c r="K2093" s="355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7">
        <f>D2056</f>
        <v>0</v>
      </c>
      <c r="E2094" s="358"/>
      <c r="F2094" s="356"/>
      <c r="G2094" s="131"/>
      <c r="H2094" s="359">
        <f>H2056</f>
        <v>0</v>
      </c>
      <c r="I2094" s="359"/>
      <c r="J2094" s="359"/>
      <c r="K2094" s="360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6"/>
      <c r="G2095" s="131"/>
      <c r="H2095" s="340">
        <f>H2057</f>
        <v>0</v>
      </c>
      <c r="I2095" s="340"/>
      <c r="J2095" s="340"/>
      <c r="K2095" s="341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>
        <f>D2058</f>
        <v>0</v>
      </c>
      <c r="E2096" s="122"/>
      <c r="F2096" s="133"/>
      <c r="G2096" s="134"/>
      <c r="H2096" s="342"/>
      <c r="I2096" s="342"/>
      <c r="J2096" s="342"/>
      <c r="K2096" s="343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0</v>
      </c>
      <c r="C2100" s="287">
        <f t="shared" si="1147"/>
        <v>0</v>
      </c>
      <c r="D2100" s="288">
        <f t="shared" si="1147"/>
        <v>0</v>
      </c>
      <c r="E2100" s="289">
        <f t="shared" si="1147"/>
        <v>0</v>
      </c>
      <c r="F2100" s="158"/>
      <c r="G2100" s="159"/>
      <c r="H2100" s="160">
        <f t="shared" ref="H2100:J2100" si="1148">H2062</f>
        <v>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0</v>
      </c>
      <c r="C2101" s="287">
        <f t="shared" si="1150"/>
        <v>0</v>
      </c>
      <c r="D2101" s="288">
        <f t="shared" si="1150"/>
        <v>0</v>
      </c>
      <c r="E2101" s="289">
        <f t="shared" si="1150"/>
        <v>0</v>
      </c>
      <c r="F2101" s="158"/>
      <c r="G2101" s="159"/>
      <c r="H2101" s="160">
        <f t="shared" ref="H2101:J2101" si="1151">H2063</f>
        <v>0</v>
      </c>
      <c r="I2101" s="161">
        <f t="shared" si="1151"/>
        <v>0</v>
      </c>
      <c r="J2101" s="161">
        <f t="shared" si="1151"/>
        <v>0</v>
      </c>
      <c r="K2101" s="162">
        <f t="shared" si="1149"/>
        <v>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5"/>
      <c r="K2117" s="361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6">
        <f>SUM(K2100:K2115)</f>
        <v>0</v>
      </c>
      <c r="K2118" s="367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2"/>
      <c r="K2119" s="362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1"/>
      <c r="K2121" s="361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3">
        <f>((J2118/1.11)+(K2120/1.11))*11%</f>
        <v>0</v>
      </c>
      <c r="K2122" s="364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1"/>
      <c r="K2123" s="361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4">
        <f>J2088</f>
        <v>0</v>
      </c>
      <c r="K2126" s="335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4">
        <f>J2089</f>
        <v>0</v>
      </c>
      <c r="K2127" s="335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23040019</v>
      </c>
      <c r="F2130" s="200"/>
      <c r="G2130" s="201" t="s">
        <v>2</v>
      </c>
      <c r="H2130" s="336">
        <f>H2092</f>
        <v>0</v>
      </c>
      <c r="I2130" s="336"/>
      <c r="J2130" s="336"/>
      <c r="K2130" s="337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0" t="s">
        <v>3</v>
      </c>
      <c r="G2131" s="207"/>
      <c r="H2131" s="338"/>
      <c r="I2131" s="338"/>
      <c r="J2131" s="338"/>
      <c r="K2131" s="339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1">
        <f>D2094</f>
        <v>0</v>
      </c>
      <c r="E2132" s="312"/>
      <c r="F2132" s="310"/>
      <c r="G2132" s="208"/>
      <c r="H2132" s="313">
        <f>H2094</f>
        <v>0</v>
      </c>
      <c r="I2132" s="313"/>
      <c r="J2132" s="313"/>
      <c r="K2132" s="314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0"/>
      <c r="G2133" s="208"/>
      <c r="H2133" s="315">
        <f>H2095</f>
        <v>0</v>
      </c>
      <c r="I2133" s="315"/>
      <c r="J2133" s="315"/>
      <c r="K2133" s="316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>
        <f>D2096</f>
        <v>0</v>
      </c>
      <c r="E2134" s="199"/>
      <c r="F2134" s="210"/>
      <c r="G2134" s="211"/>
      <c r="H2134" s="317"/>
      <c r="I2134" s="317"/>
      <c r="J2134" s="317"/>
      <c r="K2134" s="318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0</v>
      </c>
      <c r="C2138" s="292">
        <f t="shared" si="1180"/>
        <v>0</v>
      </c>
      <c r="D2138" s="293">
        <f t="shared" si="1180"/>
        <v>0</v>
      </c>
      <c r="E2138" s="294">
        <f t="shared" si="1180"/>
        <v>0</v>
      </c>
      <c r="F2138" s="235"/>
      <c r="G2138" s="236"/>
      <c r="H2138" s="237">
        <f t="shared" ref="H2138:J2138" si="1181">H2100</f>
        <v>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0</v>
      </c>
      <c r="C2139" s="292">
        <f t="shared" si="1183"/>
        <v>0</v>
      </c>
      <c r="D2139" s="293">
        <f t="shared" si="1183"/>
        <v>0</v>
      </c>
      <c r="E2139" s="294">
        <f t="shared" si="1183"/>
        <v>0</v>
      </c>
      <c r="F2139" s="235"/>
      <c r="G2139" s="236"/>
      <c r="H2139" s="237">
        <f t="shared" ref="H2139:J2139" si="1184">H2101</f>
        <v>0</v>
      </c>
      <c r="I2139" s="238">
        <f t="shared" si="1184"/>
        <v>0</v>
      </c>
      <c r="J2139" s="238">
        <f t="shared" si="1184"/>
        <v>0</v>
      </c>
      <c r="K2139" s="239">
        <f t="shared" si="1182"/>
        <v>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19"/>
      <c r="K2155" s="320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1">
        <f>SUM(K2138:K2153)</f>
        <v>0</v>
      </c>
      <c r="K2156" s="322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3"/>
      <c r="K2157" s="323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0"/>
      <c r="K2159" s="320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4">
        <f>((J2156/1.11)+(K2158/1.11))*11%</f>
        <v>0</v>
      </c>
      <c r="K2160" s="325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0"/>
      <c r="K2161" s="320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6">
        <f>J2126</f>
        <v>0</v>
      </c>
      <c r="K2164" s="327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6">
        <f>J2127</f>
        <v>0</v>
      </c>
      <c r="K2165" s="327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23040020</v>
      </c>
      <c r="G2168" s="11" t="s">
        <v>2</v>
      </c>
      <c r="H2168" s="302"/>
      <c r="I2168" s="302"/>
      <c r="J2168" s="302"/>
      <c r="K2168" s="303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6" t="s">
        <v>3</v>
      </c>
      <c r="G2169" s="17"/>
      <c r="H2169" s="304"/>
      <c r="I2169" s="304"/>
      <c r="J2169" s="304"/>
      <c r="K2169" s="305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4"/>
      <c r="E2170" s="345"/>
      <c r="F2170" s="306"/>
      <c r="G2170" s="18"/>
      <c r="H2170" s="346"/>
      <c r="I2170" s="346"/>
      <c r="J2170" s="346"/>
      <c r="K2170" s="347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6"/>
      <c r="G2171" s="18"/>
      <c r="H2171" s="348"/>
      <c r="I2171" s="348"/>
      <c r="J2171" s="348"/>
      <c r="K2171" s="349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50"/>
      <c r="I2172" s="350"/>
      <c r="J2172" s="350"/>
      <c r="K2172" s="351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93"/>
      <c r="E2176" s="110"/>
      <c r="F2176" s="48"/>
      <c r="G2176" s="49"/>
      <c r="H2176" s="50"/>
      <c r="I2176" s="51"/>
      <c r="J2176" s="51"/>
      <c r="K2176" s="52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3"/>
      <c r="K2193" s="307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8">
        <f>SUM(K2176:K2191)</f>
        <v>0</v>
      </c>
      <c r="K2194" s="329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0"/>
      <c r="K2195" s="330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7"/>
      <c r="K2197" s="307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1">
        <f>((J2194/1.11)+(K2196/1.11))*11%</f>
        <v>0</v>
      </c>
      <c r="K2198" s="332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7"/>
      <c r="K2199" s="307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08"/>
      <c r="K2202" s="309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08"/>
      <c r="K2203" s="309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23040020</v>
      </c>
      <c r="F2206" s="123"/>
      <c r="G2206" s="124" t="s">
        <v>2</v>
      </c>
      <c r="H2206" s="352">
        <f>H2168</f>
        <v>0</v>
      </c>
      <c r="I2206" s="352"/>
      <c r="J2206" s="352"/>
      <c r="K2206" s="353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6" t="s">
        <v>3</v>
      </c>
      <c r="G2207" s="130"/>
      <c r="H2207" s="354"/>
      <c r="I2207" s="354"/>
      <c r="J2207" s="354"/>
      <c r="K2207" s="355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7">
        <f>D2170</f>
        <v>0</v>
      </c>
      <c r="E2208" s="358"/>
      <c r="F2208" s="356"/>
      <c r="G2208" s="131"/>
      <c r="H2208" s="359">
        <f>H2170</f>
        <v>0</v>
      </c>
      <c r="I2208" s="359"/>
      <c r="J2208" s="359"/>
      <c r="K2208" s="360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6"/>
      <c r="G2209" s="131"/>
      <c r="H2209" s="340">
        <f>H2171</f>
        <v>0</v>
      </c>
      <c r="I2209" s="340"/>
      <c r="J2209" s="340"/>
      <c r="K2209" s="341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>
        <f>D2172</f>
        <v>0</v>
      </c>
      <c r="E2210" s="122"/>
      <c r="F2210" s="133"/>
      <c r="G2210" s="134"/>
      <c r="H2210" s="342"/>
      <c r="I2210" s="342"/>
      <c r="J2210" s="342"/>
      <c r="K2210" s="343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0</v>
      </c>
      <c r="C2214" s="287">
        <f t="shared" si="1214"/>
        <v>0</v>
      </c>
      <c r="D2214" s="288">
        <f t="shared" si="1214"/>
        <v>0</v>
      </c>
      <c r="E2214" s="289">
        <f t="shared" si="1214"/>
        <v>0</v>
      </c>
      <c r="F2214" s="158"/>
      <c r="G2214" s="159"/>
      <c r="H2214" s="160">
        <f t="shared" ref="H2214:J2214" si="1215">H2176</f>
        <v>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5"/>
      <c r="K2231" s="361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6">
        <f>SUM(K2214:K2229)</f>
        <v>0</v>
      </c>
      <c r="K2232" s="367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2"/>
      <c r="K2233" s="362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1"/>
      <c r="K2235" s="361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3">
        <f>((J2232/1.11)+(K2234/1.11))*11%</f>
        <v>0</v>
      </c>
      <c r="K2236" s="364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1"/>
      <c r="K2237" s="361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4">
        <f>J2202</f>
        <v>0</v>
      </c>
      <c r="K2240" s="335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4">
        <f>J2203</f>
        <v>0</v>
      </c>
      <c r="K2241" s="335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23040020</v>
      </c>
      <c r="F2244" s="200"/>
      <c r="G2244" s="201" t="s">
        <v>2</v>
      </c>
      <c r="H2244" s="336">
        <f>H2206</f>
        <v>0</v>
      </c>
      <c r="I2244" s="336"/>
      <c r="J2244" s="336"/>
      <c r="K2244" s="337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0" t="s">
        <v>3</v>
      </c>
      <c r="G2245" s="207"/>
      <c r="H2245" s="338"/>
      <c r="I2245" s="338"/>
      <c r="J2245" s="338"/>
      <c r="K2245" s="339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1">
        <f>D2208</f>
        <v>0</v>
      </c>
      <c r="E2246" s="312"/>
      <c r="F2246" s="310"/>
      <c r="G2246" s="208"/>
      <c r="H2246" s="313">
        <f>H2208</f>
        <v>0</v>
      </c>
      <c r="I2246" s="313"/>
      <c r="J2246" s="313"/>
      <c r="K2246" s="314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0"/>
      <c r="G2247" s="208"/>
      <c r="H2247" s="315">
        <f>H2209</f>
        <v>0</v>
      </c>
      <c r="I2247" s="315"/>
      <c r="J2247" s="315"/>
      <c r="K2247" s="316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>
        <f>D2210</f>
        <v>0</v>
      </c>
      <c r="E2248" s="199"/>
      <c r="F2248" s="210"/>
      <c r="G2248" s="211"/>
      <c r="H2248" s="317"/>
      <c r="I2248" s="317"/>
      <c r="J2248" s="317"/>
      <c r="K2248" s="318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0</v>
      </c>
      <c r="C2252" s="292">
        <f t="shared" si="1247"/>
        <v>0</v>
      </c>
      <c r="D2252" s="293">
        <f t="shared" si="1247"/>
        <v>0</v>
      </c>
      <c r="E2252" s="294">
        <f t="shared" si="1247"/>
        <v>0</v>
      </c>
      <c r="F2252" s="235"/>
      <c r="G2252" s="236"/>
      <c r="H2252" s="237">
        <f t="shared" ref="H2252:J2252" si="1248">H2214</f>
        <v>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19"/>
      <c r="K2269" s="320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1">
        <f>SUM(K2252:K2267)</f>
        <v>0</v>
      </c>
      <c r="K2270" s="322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3"/>
      <c r="K2271" s="323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0"/>
      <c r="K2273" s="320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4">
        <f>((J2270/1.11)+(K2272/1.11))*11%</f>
        <v>0</v>
      </c>
      <c r="K2274" s="325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0"/>
      <c r="K2275" s="320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6">
        <f>J2240</f>
        <v>0</v>
      </c>
      <c r="K2278" s="327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6">
        <f>J2241</f>
        <v>0</v>
      </c>
      <c r="K2279" s="327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23040021</v>
      </c>
      <c r="G2282" s="11" t="s">
        <v>2</v>
      </c>
      <c r="H2282" s="302"/>
      <c r="I2282" s="302"/>
      <c r="J2282" s="302"/>
      <c r="K2282" s="303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6" t="s">
        <v>3</v>
      </c>
      <c r="G2283" s="17"/>
      <c r="H2283" s="304"/>
      <c r="I2283" s="304"/>
      <c r="J2283" s="304"/>
      <c r="K2283" s="305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4"/>
      <c r="E2284" s="345"/>
      <c r="F2284" s="306"/>
      <c r="G2284" s="18"/>
      <c r="H2284" s="346"/>
      <c r="I2284" s="346"/>
      <c r="J2284" s="346"/>
      <c r="K2284" s="347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6"/>
      <c r="G2285" s="18"/>
      <c r="H2285" s="348"/>
      <c r="I2285" s="348"/>
      <c r="J2285" s="348"/>
      <c r="K2285" s="349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50"/>
      <c r="I2286" s="350"/>
      <c r="J2286" s="350"/>
      <c r="K2286" s="351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93"/>
      <c r="E2290" s="110"/>
      <c r="F2290" s="48"/>
      <c r="G2290" s="49"/>
      <c r="H2290" s="50"/>
      <c r="I2290" s="51"/>
      <c r="J2290" s="51"/>
      <c r="K2290" s="52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3"/>
      <c r="K2307" s="307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8">
        <f>SUM(K2290:K2305)</f>
        <v>0</v>
      </c>
      <c r="K2308" s="329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0"/>
      <c r="K2309" s="330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7"/>
      <c r="K2311" s="307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1">
        <f>((J2308/1.11)+(K2310/1.11))*11%</f>
        <v>0</v>
      </c>
      <c r="K2312" s="332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7"/>
      <c r="K2313" s="307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08"/>
      <c r="K2316" s="309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08"/>
      <c r="K2317" s="309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23040021</v>
      </c>
      <c r="F2320" s="123"/>
      <c r="G2320" s="124" t="s">
        <v>2</v>
      </c>
      <c r="H2320" s="352">
        <f>H2282</f>
        <v>0</v>
      </c>
      <c r="I2320" s="352"/>
      <c r="J2320" s="352"/>
      <c r="K2320" s="353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6" t="s">
        <v>3</v>
      </c>
      <c r="G2321" s="130"/>
      <c r="H2321" s="354"/>
      <c r="I2321" s="354"/>
      <c r="J2321" s="354"/>
      <c r="K2321" s="355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7">
        <f>D2284</f>
        <v>0</v>
      </c>
      <c r="E2322" s="358"/>
      <c r="F2322" s="356"/>
      <c r="G2322" s="131"/>
      <c r="H2322" s="359">
        <f>H2284</f>
        <v>0</v>
      </c>
      <c r="I2322" s="359"/>
      <c r="J2322" s="359"/>
      <c r="K2322" s="360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6"/>
      <c r="G2323" s="131"/>
      <c r="H2323" s="340">
        <f>H2285</f>
        <v>0</v>
      </c>
      <c r="I2323" s="340"/>
      <c r="J2323" s="340"/>
      <c r="K2323" s="341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>
        <f>D2286</f>
        <v>0</v>
      </c>
      <c r="E2324" s="122"/>
      <c r="F2324" s="133"/>
      <c r="G2324" s="134"/>
      <c r="H2324" s="342"/>
      <c r="I2324" s="342"/>
      <c r="J2324" s="342"/>
      <c r="K2324" s="343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0</v>
      </c>
      <c r="C2328" s="287">
        <f t="shared" si="1281"/>
        <v>0</v>
      </c>
      <c r="D2328" s="288">
        <f t="shared" si="1281"/>
        <v>0</v>
      </c>
      <c r="E2328" s="289">
        <f t="shared" si="1281"/>
        <v>0</v>
      </c>
      <c r="F2328" s="158"/>
      <c r="G2328" s="159"/>
      <c r="H2328" s="160">
        <f t="shared" ref="H2328:J2328" si="1282">H2290</f>
        <v>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5"/>
      <c r="K2345" s="361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6">
        <f>SUM(K2328:K2343)</f>
        <v>0</v>
      </c>
      <c r="K2346" s="367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2"/>
      <c r="K2347" s="362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1"/>
      <c r="K2349" s="361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3">
        <f>((J2346/1.11)+(K2348/1.11))*11%</f>
        <v>0</v>
      </c>
      <c r="K2350" s="364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1"/>
      <c r="K2351" s="361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4">
        <f>J2316</f>
        <v>0</v>
      </c>
      <c r="K2354" s="335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4">
        <f>J2317</f>
        <v>0</v>
      </c>
      <c r="K2355" s="335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23040021</v>
      </c>
      <c r="F2358" s="200"/>
      <c r="G2358" s="201" t="s">
        <v>2</v>
      </c>
      <c r="H2358" s="336">
        <f>H2320</f>
        <v>0</v>
      </c>
      <c r="I2358" s="336"/>
      <c r="J2358" s="336"/>
      <c r="K2358" s="337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0" t="s">
        <v>3</v>
      </c>
      <c r="G2359" s="207"/>
      <c r="H2359" s="338"/>
      <c r="I2359" s="338"/>
      <c r="J2359" s="338"/>
      <c r="K2359" s="339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1">
        <f>D2322</f>
        <v>0</v>
      </c>
      <c r="E2360" s="312"/>
      <c r="F2360" s="310"/>
      <c r="G2360" s="208"/>
      <c r="H2360" s="313">
        <f>H2322</f>
        <v>0</v>
      </c>
      <c r="I2360" s="313"/>
      <c r="J2360" s="313"/>
      <c r="K2360" s="314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0"/>
      <c r="G2361" s="208"/>
      <c r="H2361" s="315">
        <f>H2323</f>
        <v>0</v>
      </c>
      <c r="I2361" s="315"/>
      <c r="J2361" s="315"/>
      <c r="K2361" s="316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>
        <f>D2324</f>
        <v>0</v>
      </c>
      <c r="E2362" s="199"/>
      <c r="F2362" s="210"/>
      <c r="G2362" s="211"/>
      <c r="H2362" s="317"/>
      <c r="I2362" s="317"/>
      <c r="J2362" s="317"/>
      <c r="K2362" s="318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0</v>
      </c>
      <c r="C2366" s="292">
        <f t="shared" si="1314"/>
        <v>0</v>
      </c>
      <c r="D2366" s="293">
        <f t="shared" si="1314"/>
        <v>0</v>
      </c>
      <c r="E2366" s="294">
        <f t="shared" si="1314"/>
        <v>0</v>
      </c>
      <c r="F2366" s="235"/>
      <c r="G2366" s="236"/>
      <c r="H2366" s="237">
        <f t="shared" ref="H2366:J2366" si="1315">H2328</f>
        <v>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19"/>
      <c r="K2383" s="320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1">
        <f>SUM(K2366:K2381)</f>
        <v>0</v>
      </c>
      <c r="K2384" s="322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3"/>
      <c r="K2385" s="323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0"/>
      <c r="K2387" s="320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4">
        <f>((J2384/1.11)+(K2386/1.11))*11%</f>
        <v>0</v>
      </c>
      <c r="K2388" s="325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0"/>
      <c r="K2389" s="320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6">
        <f>J2354</f>
        <v>0</v>
      </c>
      <c r="K2392" s="327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6">
        <f>J2355</f>
        <v>0</v>
      </c>
      <c r="K2393" s="327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23040022</v>
      </c>
      <c r="G2396" s="11" t="s">
        <v>2</v>
      </c>
      <c r="H2396" s="302"/>
      <c r="I2396" s="302"/>
      <c r="J2396" s="302"/>
      <c r="K2396" s="303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6" t="s">
        <v>3</v>
      </c>
      <c r="G2397" s="17"/>
      <c r="H2397" s="304"/>
      <c r="I2397" s="304"/>
      <c r="J2397" s="304"/>
      <c r="K2397" s="305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4"/>
      <c r="E2398" s="345"/>
      <c r="F2398" s="306"/>
      <c r="G2398" s="18"/>
      <c r="H2398" s="346"/>
      <c r="I2398" s="346"/>
      <c r="J2398" s="346"/>
      <c r="K2398" s="347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6"/>
      <c r="G2399" s="18"/>
      <c r="H2399" s="348"/>
      <c r="I2399" s="348"/>
      <c r="J2399" s="348"/>
      <c r="K2399" s="349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50"/>
      <c r="I2400" s="350"/>
      <c r="J2400" s="350"/>
      <c r="K2400" s="351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93"/>
      <c r="E2404" s="110"/>
      <c r="F2404" s="48"/>
      <c r="G2404" s="49"/>
      <c r="H2404" s="50"/>
      <c r="I2404" s="51"/>
      <c r="J2404" s="51"/>
      <c r="K2404" s="52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3"/>
      <c r="K2421" s="307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8">
        <f>SUM(K2404:K2419)</f>
        <v>0</v>
      </c>
      <c r="K2422" s="329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0"/>
      <c r="K2423" s="330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7"/>
      <c r="K2425" s="307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1">
        <f>((J2422/1.11)+(K2424/1.11))*11%</f>
        <v>0</v>
      </c>
      <c r="K2426" s="332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7"/>
      <c r="K2427" s="307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08"/>
      <c r="K2430" s="309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08"/>
      <c r="K2431" s="309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23040022</v>
      </c>
      <c r="F2434" s="123"/>
      <c r="G2434" s="124" t="s">
        <v>2</v>
      </c>
      <c r="H2434" s="352">
        <f>H2396</f>
        <v>0</v>
      </c>
      <c r="I2434" s="352"/>
      <c r="J2434" s="352"/>
      <c r="K2434" s="353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6" t="s">
        <v>3</v>
      </c>
      <c r="G2435" s="130"/>
      <c r="H2435" s="354"/>
      <c r="I2435" s="354"/>
      <c r="J2435" s="354"/>
      <c r="K2435" s="355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7">
        <f>D2398</f>
        <v>0</v>
      </c>
      <c r="E2436" s="358"/>
      <c r="F2436" s="356"/>
      <c r="G2436" s="131"/>
      <c r="H2436" s="359">
        <f>H2398</f>
        <v>0</v>
      </c>
      <c r="I2436" s="359"/>
      <c r="J2436" s="359"/>
      <c r="K2436" s="360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6"/>
      <c r="G2437" s="131"/>
      <c r="H2437" s="340">
        <f>H2399</f>
        <v>0</v>
      </c>
      <c r="I2437" s="340"/>
      <c r="J2437" s="340"/>
      <c r="K2437" s="341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>
        <f>D2400</f>
        <v>0</v>
      </c>
      <c r="E2438" s="122"/>
      <c r="F2438" s="133"/>
      <c r="G2438" s="134"/>
      <c r="H2438" s="342"/>
      <c r="I2438" s="342"/>
      <c r="J2438" s="342"/>
      <c r="K2438" s="343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0</v>
      </c>
      <c r="C2442" s="287">
        <f t="shared" si="1348"/>
        <v>0</v>
      </c>
      <c r="D2442" s="288">
        <f t="shared" si="1348"/>
        <v>0</v>
      </c>
      <c r="E2442" s="289">
        <f t="shared" si="1348"/>
        <v>0</v>
      </c>
      <c r="F2442" s="158"/>
      <c r="G2442" s="159"/>
      <c r="H2442" s="160">
        <f t="shared" ref="H2442:J2442" si="1349">H2404</f>
        <v>0</v>
      </c>
      <c r="I2442" s="161">
        <f t="shared" si="1349"/>
        <v>0</v>
      </c>
      <c r="J2442" s="161">
        <f t="shared" si="1349"/>
        <v>0</v>
      </c>
      <c r="K2442" s="162">
        <f t="shared" ref="K2442:K2457" si="1350">(B2442*H2442-((B2442*H2442)*I2442))-((B2442*H2442-((B2442*H2442)*I2442))*J2442)</f>
        <v>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5"/>
      <c r="K2459" s="361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6">
        <f>SUM(K2442:K2457)</f>
        <v>0</v>
      </c>
      <c r="K2460" s="367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2"/>
      <c r="K2461" s="362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1"/>
      <c r="K2463" s="361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3">
        <f>((J2460/1.11)+(K2462/1.11))*11%</f>
        <v>0</v>
      </c>
      <c r="K2464" s="364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1"/>
      <c r="K2465" s="361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4">
        <f>J2430</f>
        <v>0</v>
      </c>
      <c r="K2468" s="335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4">
        <f>J2431</f>
        <v>0</v>
      </c>
      <c r="K2469" s="335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23040022</v>
      </c>
      <c r="F2472" s="200"/>
      <c r="G2472" s="201" t="s">
        <v>2</v>
      </c>
      <c r="H2472" s="336">
        <f>H2434</f>
        <v>0</v>
      </c>
      <c r="I2472" s="336"/>
      <c r="J2472" s="336"/>
      <c r="K2472" s="337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0" t="s">
        <v>3</v>
      </c>
      <c r="G2473" s="207"/>
      <c r="H2473" s="338"/>
      <c r="I2473" s="338"/>
      <c r="J2473" s="338"/>
      <c r="K2473" s="339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1">
        <f>D2436</f>
        <v>0</v>
      </c>
      <c r="E2474" s="312"/>
      <c r="F2474" s="310"/>
      <c r="G2474" s="208"/>
      <c r="H2474" s="313">
        <f>H2436</f>
        <v>0</v>
      </c>
      <c r="I2474" s="313"/>
      <c r="J2474" s="313"/>
      <c r="K2474" s="314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0"/>
      <c r="G2475" s="208"/>
      <c r="H2475" s="315">
        <f>H2437</f>
        <v>0</v>
      </c>
      <c r="I2475" s="315"/>
      <c r="J2475" s="315"/>
      <c r="K2475" s="316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>
        <f>D2438</f>
        <v>0</v>
      </c>
      <c r="E2476" s="199"/>
      <c r="F2476" s="210"/>
      <c r="G2476" s="211"/>
      <c r="H2476" s="317"/>
      <c r="I2476" s="317"/>
      <c r="J2476" s="317"/>
      <c r="K2476" s="318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0</v>
      </c>
      <c r="C2480" s="292">
        <f t="shared" si="1381"/>
        <v>0</v>
      </c>
      <c r="D2480" s="293">
        <f t="shared" si="1381"/>
        <v>0</v>
      </c>
      <c r="E2480" s="294">
        <f t="shared" si="1381"/>
        <v>0</v>
      </c>
      <c r="F2480" s="235"/>
      <c r="G2480" s="236"/>
      <c r="H2480" s="237">
        <f t="shared" ref="H2480:J2480" si="1382">H2442</f>
        <v>0</v>
      </c>
      <c r="I2480" s="238">
        <f t="shared" si="1382"/>
        <v>0</v>
      </c>
      <c r="J2480" s="238">
        <f t="shared" si="1382"/>
        <v>0</v>
      </c>
      <c r="K2480" s="239">
        <f t="shared" ref="K2480:K2495" si="1383">(B2480*H2480-((B2480*H2480)*I2480))-((B2480*H2480-((B2480*H2480)*I2480))*J2480)</f>
        <v>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19"/>
      <c r="K2497" s="320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1">
        <f>SUM(K2480:K2495)</f>
        <v>0</v>
      </c>
      <c r="K2498" s="322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3"/>
      <c r="K2499" s="323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0"/>
      <c r="K2501" s="320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4">
        <f>((J2498/1.11)+(K2500/1.11))*11%</f>
        <v>0</v>
      </c>
      <c r="K2502" s="325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0"/>
      <c r="K2503" s="320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6">
        <f>J2468</f>
        <v>0</v>
      </c>
      <c r="K2506" s="327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6">
        <f>J2469</f>
        <v>0</v>
      </c>
      <c r="K2507" s="327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23040023</v>
      </c>
      <c r="G2510" s="11" t="s">
        <v>2</v>
      </c>
      <c r="H2510" s="302"/>
      <c r="I2510" s="302"/>
      <c r="J2510" s="302"/>
      <c r="K2510" s="303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6" t="s">
        <v>3</v>
      </c>
      <c r="G2511" s="17"/>
      <c r="H2511" s="304"/>
      <c r="I2511" s="304"/>
      <c r="J2511" s="304"/>
      <c r="K2511" s="305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4"/>
      <c r="E2512" s="345"/>
      <c r="F2512" s="306"/>
      <c r="G2512" s="18"/>
      <c r="H2512" s="346"/>
      <c r="I2512" s="346"/>
      <c r="J2512" s="346"/>
      <c r="K2512" s="347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6"/>
      <c r="G2513" s="18"/>
      <c r="H2513" s="348"/>
      <c r="I2513" s="348"/>
      <c r="J2513" s="348"/>
      <c r="K2513" s="349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50"/>
      <c r="I2514" s="350"/>
      <c r="J2514" s="350"/>
      <c r="K2514" s="351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93"/>
      <c r="E2518" s="110"/>
      <c r="F2518" s="48"/>
      <c r="G2518" s="49"/>
      <c r="H2518" s="50"/>
      <c r="I2518" s="51"/>
      <c r="J2518" s="51"/>
      <c r="K2518" s="52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3"/>
      <c r="K2535" s="307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8">
        <f>SUM(K2518:K2533)</f>
        <v>0</v>
      </c>
      <c r="K2536" s="329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0"/>
      <c r="K2537" s="330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7"/>
      <c r="K2539" s="307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1">
        <f>((J2536/1.11)+(K2538/1.11))*11%</f>
        <v>0</v>
      </c>
      <c r="K2540" s="332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7"/>
      <c r="K2541" s="307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08"/>
      <c r="K2544" s="309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08"/>
      <c r="K2545" s="309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23040023</v>
      </c>
      <c r="F2548" s="123"/>
      <c r="G2548" s="124" t="s">
        <v>2</v>
      </c>
      <c r="H2548" s="352">
        <f>H2510</f>
        <v>0</v>
      </c>
      <c r="I2548" s="352"/>
      <c r="J2548" s="352"/>
      <c r="K2548" s="353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6" t="s">
        <v>3</v>
      </c>
      <c r="G2549" s="130"/>
      <c r="H2549" s="354"/>
      <c r="I2549" s="354"/>
      <c r="J2549" s="354"/>
      <c r="K2549" s="355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7">
        <f>D2512</f>
        <v>0</v>
      </c>
      <c r="E2550" s="358"/>
      <c r="F2550" s="356"/>
      <c r="G2550" s="131"/>
      <c r="H2550" s="359">
        <f>H2512</f>
        <v>0</v>
      </c>
      <c r="I2550" s="359"/>
      <c r="J2550" s="359"/>
      <c r="K2550" s="360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6"/>
      <c r="G2551" s="131"/>
      <c r="H2551" s="340">
        <f>H2513</f>
        <v>0</v>
      </c>
      <c r="I2551" s="340"/>
      <c r="J2551" s="340"/>
      <c r="K2551" s="341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>
        <f>D2514</f>
        <v>0</v>
      </c>
      <c r="E2552" s="122"/>
      <c r="F2552" s="133"/>
      <c r="G2552" s="134"/>
      <c r="H2552" s="342"/>
      <c r="I2552" s="342"/>
      <c r="J2552" s="342"/>
      <c r="K2552" s="343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0</v>
      </c>
      <c r="C2556" s="287">
        <f t="shared" si="1415"/>
        <v>0</v>
      </c>
      <c r="D2556" s="288">
        <f t="shared" si="1415"/>
        <v>0</v>
      </c>
      <c r="E2556" s="289">
        <f t="shared" si="1415"/>
        <v>0</v>
      </c>
      <c r="F2556" s="158"/>
      <c r="G2556" s="159"/>
      <c r="H2556" s="160">
        <f t="shared" ref="H2556:J2556" si="1416">H2518</f>
        <v>0</v>
      </c>
      <c r="I2556" s="161">
        <f t="shared" si="1416"/>
        <v>0</v>
      </c>
      <c r="J2556" s="161">
        <f t="shared" si="1416"/>
        <v>0</v>
      </c>
      <c r="K2556" s="162">
        <f t="shared" ref="K2556:K2571" si="1417">(B2556*H2556-((B2556*H2556)*I2556))-((B2556*H2556-((B2556*H2556)*I2556))*J2556)</f>
        <v>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5"/>
      <c r="K2573" s="361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6">
        <f>SUM(K2556:K2571)</f>
        <v>0</v>
      </c>
      <c r="K2574" s="367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2"/>
      <c r="K2575" s="362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1"/>
      <c r="K2577" s="361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3">
        <f>((J2574/1.11)+(K2576/1.11))*11%</f>
        <v>0</v>
      </c>
      <c r="K2578" s="364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1"/>
      <c r="K2579" s="361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4">
        <f>J2544</f>
        <v>0</v>
      </c>
      <c r="K2582" s="335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4">
        <f>J2545</f>
        <v>0</v>
      </c>
      <c r="K2583" s="335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23040023</v>
      </c>
      <c r="F2586" s="200"/>
      <c r="G2586" s="201" t="s">
        <v>2</v>
      </c>
      <c r="H2586" s="336">
        <f>H2548</f>
        <v>0</v>
      </c>
      <c r="I2586" s="336"/>
      <c r="J2586" s="336"/>
      <c r="K2586" s="337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0" t="s">
        <v>3</v>
      </c>
      <c r="G2587" s="207"/>
      <c r="H2587" s="338"/>
      <c r="I2587" s="338"/>
      <c r="J2587" s="338"/>
      <c r="K2587" s="339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1">
        <f>D2550</f>
        <v>0</v>
      </c>
      <c r="E2588" s="312"/>
      <c r="F2588" s="310"/>
      <c r="G2588" s="208"/>
      <c r="H2588" s="313">
        <f>H2550</f>
        <v>0</v>
      </c>
      <c r="I2588" s="313"/>
      <c r="J2588" s="313"/>
      <c r="K2588" s="314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0"/>
      <c r="G2589" s="208"/>
      <c r="H2589" s="315">
        <f>H2551</f>
        <v>0</v>
      </c>
      <c r="I2589" s="315"/>
      <c r="J2589" s="315"/>
      <c r="K2589" s="316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>
        <f>D2552</f>
        <v>0</v>
      </c>
      <c r="E2590" s="199"/>
      <c r="F2590" s="210"/>
      <c r="G2590" s="211"/>
      <c r="H2590" s="317"/>
      <c r="I2590" s="317"/>
      <c r="J2590" s="317"/>
      <c r="K2590" s="318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0</v>
      </c>
      <c r="C2594" s="292">
        <f t="shared" si="1448"/>
        <v>0</v>
      </c>
      <c r="D2594" s="293">
        <f t="shared" si="1448"/>
        <v>0</v>
      </c>
      <c r="E2594" s="294">
        <f t="shared" si="1448"/>
        <v>0</v>
      </c>
      <c r="F2594" s="235"/>
      <c r="G2594" s="236"/>
      <c r="H2594" s="237">
        <f t="shared" ref="H2594:J2594" si="1449">H2556</f>
        <v>0</v>
      </c>
      <c r="I2594" s="238">
        <f t="shared" si="1449"/>
        <v>0</v>
      </c>
      <c r="J2594" s="238">
        <f t="shared" si="1449"/>
        <v>0</v>
      </c>
      <c r="K2594" s="239">
        <f t="shared" ref="K2594:K2609" si="1450">(B2594*H2594-((B2594*H2594)*I2594))-((B2594*H2594-((B2594*H2594)*I2594))*J2594)</f>
        <v>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19"/>
      <c r="K2611" s="320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1">
        <f>SUM(K2594:K2609)</f>
        <v>0</v>
      </c>
      <c r="K2612" s="322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3"/>
      <c r="K2613" s="323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0"/>
      <c r="K2615" s="320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4">
        <f>((J2612/1.11)+(K2614/1.11))*11%</f>
        <v>0</v>
      </c>
      <c r="K2616" s="325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0"/>
      <c r="K2617" s="320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6">
        <f>J2582</f>
        <v>0</v>
      </c>
      <c r="K2620" s="327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6">
        <f>J2583</f>
        <v>0</v>
      </c>
      <c r="K2621" s="327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23040024</v>
      </c>
      <c r="G2624" s="11" t="s">
        <v>2</v>
      </c>
      <c r="H2624" s="302"/>
      <c r="I2624" s="302"/>
      <c r="J2624" s="302"/>
      <c r="K2624" s="303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6" t="s">
        <v>3</v>
      </c>
      <c r="G2625" s="17"/>
      <c r="H2625" s="304"/>
      <c r="I2625" s="304"/>
      <c r="J2625" s="304"/>
      <c r="K2625" s="305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4"/>
      <c r="E2626" s="345"/>
      <c r="F2626" s="306"/>
      <c r="G2626" s="18"/>
      <c r="H2626" s="346"/>
      <c r="I2626" s="346"/>
      <c r="J2626" s="346"/>
      <c r="K2626" s="347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6"/>
      <c r="G2627" s="18"/>
      <c r="H2627" s="348"/>
      <c r="I2627" s="348"/>
      <c r="J2627" s="348"/>
      <c r="K2627" s="349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50"/>
      <c r="I2628" s="350"/>
      <c r="J2628" s="350"/>
      <c r="K2628" s="351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93"/>
      <c r="E2632" s="110"/>
      <c r="F2632" s="48"/>
      <c r="G2632" s="49"/>
      <c r="H2632" s="50"/>
      <c r="I2632" s="51"/>
      <c r="J2632" s="51"/>
      <c r="K2632" s="52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3"/>
      <c r="K2649" s="307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8">
        <f>SUM(K2632:K2647)</f>
        <v>0</v>
      </c>
      <c r="K2650" s="329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0"/>
      <c r="K2651" s="330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7"/>
      <c r="K2653" s="307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1">
        <f>((J2650/1.11)+(K2652/1.11))*11%</f>
        <v>0</v>
      </c>
      <c r="K2654" s="332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7"/>
      <c r="K2655" s="307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08"/>
      <c r="K2658" s="309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08"/>
      <c r="K2659" s="309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23040024</v>
      </c>
      <c r="F2662" s="123"/>
      <c r="G2662" s="124" t="s">
        <v>2</v>
      </c>
      <c r="H2662" s="352">
        <f>H2624</f>
        <v>0</v>
      </c>
      <c r="I2662" s="352"/>
      <c r="J2662" s="352"/>
      <c r="K2662" s="353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6" t="s">
        <v>3</v>
      </c>
      <c r="G2663" s="130"/>
      <c r="H2663" s="354"/>
      <c r="I2663" s="354"/>
      <c r="J2663" s="354"/>
      <c r="K2663" s="355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7">
        <f>D2626</f>
        <v>0</v>
      </c>
      <c r="E2664" s="358"/>
      <c r="F2664" s="356"/>
      <c r="G2664" s="131"/>
      <c r="H2664" s="359">
        <f>H2626</f>
        <v>0</v>
      </c>
      <c r="I2664" s="359"/>
      <c r="J2664" s="359"/>
      <c r="K2664" s="360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6"/>
      <c r="G2665" s="131"/>
      <c r="H2665" s="340">
        <f>H2627</f>
        <v>0</v>
      </c>
      <c r="I2665" s="340"/>
      <c r="J2665" s="340"/>
      <c r="K2665" s="341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>
        <f>D2628</f>
        <v>0</v>
      </c>
      <c r="E2666" s="122"/>
      <c r="F2666" s="133"/>
      <c r="G2666" s="134"/>
      <c r="H2666" s="342"/>
      <c r="I2666" s="342"/>
      <c r="J2666" s="342"/>
      <c r="K2666" s="343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0</v>
      </c>
      <c r="C2670" s="287">
        <f t="shared" si="1482"/>
        <v>0</v>
      </c>
      <c r="D2670" s="288">
        <f t="shared" si="1482"/>
        <v>0</v>
      </c>
      <c r="E2670" s="289">
        <f t="shared" si="1482"/>
        <v>0</v>
      </c>
      <c r="F2670" s="158"/>
      <c r="G2670" s="159"/>
      <c r="H2670" s="160">
        <f t="shared" ref="H2670:J2670" si="1483">H2632</f>
        <v>0</v>
      </c>
      <c r="I2670" s="161">
        <f t="shared" si="1483"/>
        <v>0</v>
      </c>
      <c r="J2670" s="161">
        <f t="shared" si="1483"/>
        <v>0</v>
      </c>
      <c r="K2670" s="162">
        <f t="shared" ref="K2670:K2685" si="1484">(B2670*H2670-((B2670*H2670)*I2670))-((B2670*H2670-((B2670*H2670)*I2670))*J2670)</f>
        <v>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5"/>
      <c r="K2687" s="361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6">
        <f>SUM(K2670:K2685)</f>
        <v>0</v>
      </c>
      <c r="K2688" s="367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2"/>
      <c r="K2689" s="362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1"/>
      <c r="K2691" s="361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3">
        <f>((J2688/1.11)+(K2690/1.11))*11%</f>
        <v>0</v>
      </c>
      <c r="K2692" s="364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1"/>
      <c r="K2693" s="361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4">
        <f>J2658</f>
        <v>0</v>
      </c>
      <c r="K2696" s="335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4">
        <f>J2659</f>
        <v>0</v>
      </c>
      <c r="K2697" s="335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23040024</v>
      </c>
      <c r="F2700" s="200"/>
      <c r="G2700" s="201" t="s">
        <v>2</v>
      </c>
      <c r="H2700" s="336">
        <f>H2662</f>
        <v>0</v>
      </c>
      <c r="I2700" s="336"/>
      <c r="J2700" s="336"/>
      <c r="K2700" s="337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0" t="s">
        <v>3</v>
      </c>
      <c r="G2701" s="207"/>
      <c r="H2701" s="338"/>
      <c r="I2701" s="338"/>
      <c r="J2701" s="338"/>
      <c r="K2701" s="339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1">
        <f>D2664</f>
        <v>0</v>
      </c>
      <c r="E2702" s="312"/>
      <c r="F2702" s="310"/>
      <c r="G2702" s="208"/>
      <c r="H2702" s="313">
        <f>H2664</f>
        <v>0</v>
      </c>
      <c r="I2702" s="313"/>
      <c r="J2702" s="313"/>
      <c r="K2702" s="314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0"/>
      <c r="G2703" s="208"/>
      <c r="H2703" s="315">
        <f>H2665</f>
        <v>0</v>
      </c>
      <c r="I2703" s="315"/>
      <c r="J2703" s="315"/>
      <c r="K2703" s="316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>
        <f>D2666</f>
        <v>0</v>
      </c>
      <c r="E2704" s="199"/>
      <c r="F2704" s="210"/>
      <c r="G2704" s="211"/>
      <c r="H2704" s="317"/>
      <c r="I2704" s="317"/>
      <c r="J2704" s="317"/>
      <c r="K2704" s="318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0</v>
      </c>
      <c r="C2708" s="292">
        <f t="shared" si="1515"/>
        <v>0</v>
      </c>
      <c r="D2708" s="293">
        <f t="shared" si="1515"/>
        <v>0</v>
      </c>
      <c r="E2708" s="294">
        <f t="shared" si="1515"/>
        <v>0</v>
      </c>
      <c r="F2708" s="235"/>
      <c r="G2708" s="236"/>
      <c r="H2708" s="237">
        <f t="shared" ref="H2708:J2708" si="1516">H2670</f>
        <v>0</v>
      </c>
      <c r="I2708" s="238">
        <f t="shared" si="1516"/>
        <v>0</v>
      </c>
      <c r="J2708" s="238">
        <f t="shared" si="1516"/>
        <v>0</v>
      </c>
      <c r="K2708" s="239">
        <f t="shared" ref="K2708:K2723" si="1517">(B2708*H2708-((B2708*H2708)*I2708))-((B2708*H2708-((B2708*H2708)*I2708))*J2708)</f>
        <v>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19"/>
      <c r="K2725" s="320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1">
        <f>SUM(K2708:K2723)</f>
        <v>0</v>
      </c>
      <c r="K2726" s="322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3"/>
      <c r="K2727" s="323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0"/>
      <c r="K2729" s="320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4">
        <f>((J2726/1.11)+(K2728/1.11))*11%</f>
        <v>0</v>
      </c>
      <c r="K2730" s="325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0"/>
      <c r="K2731" s="320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6">
        <f>J2696</f>
        <v>0</v>
      </c>
      <c r="K2734" s="327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6">
        <f>J2697</f>
        <v>0</v>
      </c>
      <c r="K2735" s="327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23040025</v>
      </c>
      <c r="G2738" s="11" t="s">
        <v>2</v>
      </c>
      <c r="H2738" s="302"/>
      <c r="I2738" s="302"/>
      <c r="J2738" s="302"/>
      <c r="K2738" s="303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6" t="s">
        <v>3</v>
      </c>
      <c r="G2739" s="17"/>
      <c r="H2739" s="304"/>
      <c r="I2739" s="304"/>
      <c r="J2739" s="304"/>
      <c r="K2739" s="305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4"/>
      <c r="E2740" s="345"/>
      <c r="F2740" s="306"/>
      <c r="G2740" s="18"/>
      <c r="H2740" s="346"/>
      <c r="I2740" s="346"/>
      <c r="J2740" s="346"/>
      <c r="K2740" s="347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6"/>
      <c r="G2741" s="18"/>
      <c r="H2741" s="348"/>
      <c r="I2741" s="348"/>
      <c r="J2741" s="348"/>
      <c r="K2741" s="349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50"/>
      <c r="I2742" s="350"/>
      <c r="J2742" s="350"/>
      <c r="K2742" s="351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3"/>
      <c r="K2763" s="307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8">
        <f>SUM(K2746:K2761)</f>
        <v>0</v>
      </c>
      <c r="K2764" s="329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0"/>
      <c r="K2765" s="330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7"/>
      <c r="K2767" s="307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1">
        <f>((J2764/1.11)+(K2766/1.11))*11%</f>
        <v>0</v>
      </c>
      <c r="K2768" s="332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7"/>
      <c r="K2769" s="307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08"/>
      <c r="K2772" s="309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08"/>
      <c r="K2773" s="309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23040025</v>
      </c>
      <c r="F2776" s="123"/>
      <c r="G2776" s="124" t="s">
        <v>2</v>
      </c>
      <c r="H2776" s="352">
        <f>H2738</f>
        <v>0</v>
      </c>
      <c r="I2776" s="352"/>
      <c r="J2776" s="352"/>
      <c r="K2776" s="353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6" t="s">
        <v>3</v>
      </c>
      <c r="G2777" s="130"/>
      <c r="H2777" s="354"/>
      <c r="I2777" s="354"/>
      <c r="J2777" s="354"/>
      <c r="K2777" s="355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7">
        <f>D2740</f>
        <v>0</v>
      </c>
      <c r="E2778" s="358"/>
      <c r="F2778" s="356"/>
      <c r="G2778" s="131"/>
      <c r="H2778" s="359">
        <f>H2740</f>
        <v>0</v>
      </c>
      <c r="I2778" s="359"/>
      <c r="J2778" s="359"/>
      <c r="K2778" s="360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6"/>
      <c r="G2779" s="131"/>
      <c r="H2779" s="340">
        <f>H2741</f>
        <v>0</v>
      </c>
      <c r="I2779" s="340"/>
      <c r="J2779" s="340"/>
      <c r="K2779" s="341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42"/>
      <c r="I2780" s="342"/>
      <c r="J2780" s="342"/>
      <c r="K2780" s="343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0</v>
      </c>
      <c r="C2784" s="287">
        <f t="shared" si="1549"/>
        <v>0</v>
      </c>
      <c r="D2784" s="288">
        <f t="shared" si="1549"/>
        <v>0</v>
      </c>
      <c r="E2784" s="289">
        <f t="shared" si="1549"/>
        <v>0</v>
      </c>
      <c r="F2784" s="158"/>
      <c r="G2784" s="159"/>
      <c r="H2784" s="160">
        <f t="shared" ref="H2784:J2784" si="1550">H2746</f>
        <v>0</v>
      </c>
      <c r="I2784" s="161">
        <f t="shared" si="1550"/>
        <v>0</v>
      </c>
      <c r="J2784" s="161">
        <f t="shared" si="1550"/>
        <v>0</v>
      </c>
      <c r="K2784" s="162">
        <f t="shared" ref="K2784:K2799" si="1551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0</v>
      </c>
      <c r="C2785" s="287">
        <f t="shared" si="1552"/>
        <v>0</v>
      </c>
      <c r="D2785" s="288">
        <f t="shared" si="1552"/>
        <v>0</v>
      </c>
      <c r="E2785" s="289">
        <f t="shared" si="1552"/>
        <v>0</v>
      </c>
      <c r="F2785" s="158"/>
      <c r="G2785" s="159"/>
      <c r="H2785" s="160">
        <f t="shared" ref="H2785:J2785" si="1553">H2747</f>
        <v>0</v>
      </c>
      <c r="I2785" s="161">
        <f t="shared" si="1553"/>
        <v>0</v>
      </c>
      <c r="J2785" s="161">
        <f t="shared" si="1553"/>
        <v>0</v>
      </c>
      <c r="K2785" s="162">
        <f t="shared" si="1551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5"/>
      <c r="K2801" s="361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6">
        <f>SUM(K2784:K2799)</f>
        <v>0</v>
      </c>
      <c r="K2802" s="367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2"/>
      <c r="K2803" s="362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1"/>
      <c r="K2805" s="361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3">
        <f>((J2802/1.11)+(K2804/1.11))*11%</f>
        <v>0</v>
      </c>
      <c r="K2806" s="364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1"/>
      <c r="K2807" s="361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4">
        <f>J2772</f>
        <v>0</v>
      </c>
      <c r="K2810" s="335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4">
        <f>J2773</f>
        <v>0</v>
      </c>
      <c r="K2811" s="335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23040025</v>
      </c>
      <c r="F2814" s="200"/>
      <c r="G2814" s="201" t="s">
        <v>2</v>
      </c>
      <c r="H2814" s="336">
        <f>H2776</f>
        <v>0</v>
      </c>
      <c r="I2814" s="336"/>
      <c r="J2814" s="336"/>
      <c r="K2814" s="337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0" t="s">
        <v>3</v>
      </c>
      <c r="G2815" s="207"/>
      <c r="H2815" s="338"/>
      <c r="I2815" s="338"/>
      <c r="J2815" s="338"/>
      <c r="K2815" s="339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1">
        <f>D2778</f>
        <v>0</v>
      </c>
      <c r="E2816" s="312"/>
      <c r="F2816" s="310"/>
      <c r="G2816" s="208"/>
      <c r="H2816" s="313">
        <f>H2778</f>
        <v>0</v>
      </c>
      <c r="I2816" s="313"/>
      <c r="J2816" s="313"/>
      <c r="K2816" s="314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0"/>
      <c r="G2817" s="208"/>
      <c r="H2817" s="315">
        <f>H2779</f>
        <v>0</v>
      </c>
      <c r="I2817" s="315"/>
      <c r="J2817" s="315"/>
      <c r="K2817" s="316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17"/>
      <c r="I2818" s="317"/>
      <c r="J2818" s="317"/>
      <c r="K2818" s="318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0</v>
      </c>
      <c r="C2822" s="292">
        <f t="shared" si="1582"/>
        <v>0</v>
      </c>
      <c r="D2822" s="293">
        <f t="shared" si="1582"/>
        <v>0</v>
      </c>
      <c r="E2822" s="294">
        <f t="shared" si="1582"/>
        <v>0</v>
      </c>
      <c r="F2822" s="235"/>
      <c r="G2822" s="236"/>
      <c r="H2822" s="237">
        <f t="shared" ref="H2822:J2822" si="1583">H2784</f>
        <v>0</v>
      </c>
      <c r="I2822" s="238">
        <f t="shared" si="1583"/>
        <v>0</v>
      </c>
      <c r="J2822" s="238">
        <f t="shared" si="1583"/>
        <v>0</v>
      </c>
      <c r="K2822" s="239">
        <f t="shared" ref="K2822:K2837" si="1584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0</v>
      </c>
      <c r="C2823" s="292">
        <f t="shared" si="1585"/>
        <v>0</v>
      </c>
      <c r="D2823" s="293">
        <f t="shared" si="1585"/>
        <v>0</v>
      </c>
      <c r="E2823" s="294">
        <f t="shared" si="1585"/>
        <v>0</v>
      </c>
      <c r="F2823" s="235"/>
      <c r="G2823" s="236"/>
      <c r="H2823" s="237">
        <f t="shared" ref="H2823:J2823" si="1586">H2785</f>
        <v>0</v>
      </c>
      <c r="I2823" s="238">
        <f t="shared" si="1586"/>
        <v>0</v>
      </c>
      <c r="J2823" s="238">
        <f t="shared" si="1586"/>
        <v>0</v>
      </c>
      <c r="K2823" s="239">
        <f t="shared" si="1584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19"/>
      <c r="K2839" s="320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1">
        <f>SUM(K2822:K2837)</f>
        <v>0</v>
      </c>
      <c r="K2840" s="322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3"/>
      <c r="K2841" s="323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0"/>
      <c r="K2843" s="320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4">
        <f>((J2840/1.11)+(K2842/1.11))*11%</f>
        <v>0</v>
      </c>
      <c r="K2844" s="325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0"/>
      <c r="K2845" s="320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6">
        <f>J2810</f>
        <v>0</v>
      </c>
      <c r="K2848" s="327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6">
        <f>J2811</f>
        <v>0</v>
      </c>
      <c r="K2849" s="327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23040026</v>
      </c>
      <c r="G2852" s="11" t="s">
        <v>2</v>
      </c>
      <c r="H2852" s="302"/>
      <c r="I2852" s="302"/>
      <c r="J2852" s="302"/>
      <c r="K2852" s="303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6" t="s">
        <v>3</v>
      </c>
      <c r="G2853" s="17"/>
      <c r="H2853" s="304"/>
      <c r="I2853" s="304"/>
      <c r="J2853" s="304"/>
      <c r="K2853" s="305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4"/>
      <c r="E2854" s="345"/>
      <c r="F2854" s="306"/>
      <c r="G2854" s="18"/>
      <c r="H2854" s="346"/>
      <c r="I2854" s="346"/>
      <c r="J2854" s="346"/>
      <c r="K2854" s="347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6"/>
      <c r="G2855" s="18"/>
      <c r="H2855" s="348"/>
      <c r="I2855" s="348"/>
      <c r="J2855" s="348"/>
      <c r="K2855" s="349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50"/>
      <c r="I2856" s="350"/>
      <c r="J2856" s="350"/>
      <c r="K2856" s="351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3"/>
      <c r="K2877" s="307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8">
        <f>SUM(K2860:K2875)</f>
        <v>0</v>
      </c>
      <c r="K2878" s="329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0"/>
      <c r="K2879" s="330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7"/>
      <c r="K2881" s="307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1">
        <f>((J2878/1.11)+(K2880/1.11))*11%</f>
        <v>0</v>
      </c>
      <c r="K2882" s="332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7"/>
      <c r="K2883" s="307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08"/>
      <c r="K2886" s="309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08"/>
      <c r="K2887" s="309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23040026</v>
      </c>
      <c r="F2890" s="123"/>
      <c r="G2890" s="124" t="s">
        <v>2</v>
      </c>
      <c r="H2890" s="352">
        <f>H2852</f>
        <v>0</v>
      </c>
      <c r="I2890" s="352"/>
      <c r="J2890" s="352"/>
      <c r="K2890" s="353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6" t="s">
        <v>3</v>
      </c>
      <c r="G2891" s="130"/>
      <c r="H2891" s="354"/>
      <c r="I2891" s="354"/>
      <c r="J2891" s="354"/>
      <c r="K2891" s="355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7">
        <f>D2854</f>
        <v>0</v>
      </c>
      <c r="E2892" s="358"/>
      <c r="F2892" s="356"/>
      <c r="G2892" s="131"/>
      <c r="H2892" s="359">
        <f>H2854</f>
        <v>0</v>
      </c>
      <c r="I2892" s="359"/>
      <c r="J2892" s="359"/>
      <c r="K2892" s="360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6"/>
      <c r="G2893" s="131"/>
      <c r="H2893" s="340">
        <f>H2855</f>
        <v>0</v>
      </c>
      <c r="I2893" s="340"/>
      <c r="J2893" s="340"/>
      <c r="K2893" s="341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42"/>
      <c r="I2894" s="342"/>
      <c r="J2894" s="342"/>
      <c r="K2894" s="343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0</v>
      </c>
      <c r="C2898" s="287">
        <f t="shared" si="1616"/>
        <v>0</v>
      </c>
      <c r="D2898" s="288">
        <f t="shared" si="1616"/>
        <v>0</v>
      </c>
      <c r="E2898" s="289">
        <f t="shared" si="1616"/>
        <v>0</v>
      </c>
      <c r="F2898" s="158"/>
      <c r="G2898" s="159"/>
      <c r="H2898" s="160">
        <f t="shared" ref="H2898:J2898" si="1617">H2860</f>
        <v>0</v>
      </c>
      <c r="I2898" s="161">
        <f t="shared" si="1617"/>
        <v>0</v>
      </c>
      <c r="J2898" s="161">
        <f t="shared" si="1617"/>
        <v>0</v>
      </c>
      <c r="K2898" s="162">
        <f t="shared" ref="K2898:K2913" si="1618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5"/>
      <c r="K2915" s="361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6">
        <f>SUM(K2898:K2913)</f>
        <v>0</v>
      </c>
      <c r="K2916" s="367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2"/>
      <c r="K2917" s="362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1"/>
      <c r="K2919" s="361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3">
        <f>((J2916/1.11)+(K2918/1.11))*11%</f>
        <v>0</v>
      </c>
      <c r="K2920" s="364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1"/>
      <c r="K2921" s="361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4">
        <f>J2886</f>
        <v>0</v>
      </c>
      <c r="K2924" s="335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4">
        <f>J2887</f>
        <v>0</v>
      </c>
      <c r="K2925" s="335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23040026</v>
      </c>
      <c r="F2928" s="200"/>
      <c r="G2928" s="201" t="s">
        <v>2</v>
      </c>
      <c r="H2928" s="336">
        <f>H2890</f>
        <v>0</v>
      </c>
      <c r="I2928" s="336"/>
      <c r="J2928" s="336"/>
      <c r="K2928" s="337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0" t="s">
        <v>3</v>
      </c>
      <c r="G2929" s="207"/>
      <c r="H2929" s="338"/>
      <c r="I2929" s="338"/>
      <c r="J2929" s="338"/>
      <c r="K2929" s="339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1">
        <f>D2892</f>
        <v>0</v>
      </c>
      <c r="E2930" s="312"/>
      <c r="F2930" s="310"/>
      <c r="G2930" s="208"/>
      <c r="H2930" s="313">
        <f>H2892</f>
        <v>0</v>
      </c>
      <c r="I2930" s="313"/>
      <c r="J2930" s="313"/>
      <c r="K2930" s="314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0"/>
      <c r="G2931" s="208"/>
      <c r="H2931" s="315">
        <f>H2893</f>
        <v>0</v>
      </c>
      <c r="I2931" s="315"/>
      <c r="J2931" s="315"/>
      <c r="K2931" s="316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17"/>
      <c r="I2932" s="317"/>
      <c r="J2932" s="317"/>
      <c r="K2932" s="318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0</v>
      </c>
      <c r="C2936" s="292">
        <f t="shared" si="1649"/>
        <v>0</v>
      </c>
      <c r="D2936" s="293">
        <f t="shared" si="1649"/>
        <v>0</v>
      </c>
      <c r="E2936" s="294">
        <f t="shared" si="1649"/>
        <v>0</v>
      </c>
      <c r="F2936" s="235"/>
      <c r="G2936" s="236"/>
      <c r="H2936" s="237">
        <f t="shared" ref="H2936:J2936" si="1650">H2898</f>
        <v>0</v>
      </c>
      <c r="I2936" s="238">
        <f t="shared" si="1650"/>
        <v>0</v>
      </c>
      <c r="J2936" s="238">
        <f t="shared" si="1650"/>
        <v>0</v>
      </c>
      <c r="K2936" s="239">
        <f t="shared" ref="K2936:K2951" si="1651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19"/>
      <c r="K2953" s="320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1">
        <f>SUM(K2936:K2951)</f>
        <v>0</v>
      </c>
      <c r="K2954" s="322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3"/>
      <c r="K2955" s="323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0"/>
      <c r="K2957" s="320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4">
        <f>((J2954/1.11)+(K2956/1.11))*11%</f>
        <v>0</v>
      </c>
      <c r="K2958" s="325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0"/>
      <c r="K2959" s="320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6">
        <f>J2924</f>
        <v>0</v>
      </c>
      <c r="K2962" s="327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6">
        <f>J2925</f>
        <v>0</v>
      </c>
      <c r="K2963" s="327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23040027</v>
      </c>
      <c r="G2966" s="11" t="s">
        <v>2</v>
      </c>
      <c r="H2966" s="302"/>
      <c r="I2966" s="302"/>
      <c r="J2966" s="302"/>
      <c r="K2966" s="303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6" t="s">
        <v>3</v>
      </c>
      <c r="G2967" s="17"/>
      <c r="H2967" s="304"/>
      <c r="I2967" s="304"/>
      <c r="J2967" s="304"/>
      <c r="K2967" s="305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4"/>
      <c r="E2968" s="345"/>
      <c r="F2968" s="306"/>
      <c r="G2968" s="18"/>
      <c r="H2968" s="346"/>
      <c r="I2968" s="346"/>
      <c r="J2968" s="346"/>
      <c r="K2968" s="347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6"/>
      <c r="G2969" s="18"/>
      <c r="H2969" s="348"/>
      <c r="I2969" s="348"/>
      <c r="J2969" s="348"/>
      <c r="K2969" s="349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50"/>
      <c r="I2970" s="350"/>
      <c r="J2970" s="350"/>
      <c r="K2970" s="351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3"/>
      <c r="K2991" s="307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8">
        <f>SUM(K2974:K2989)</f>
        <v>0</v>
      </c>
      <c r="K2992" s="329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0"/>
      <c r="K2993" s="330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7"/>
      <c r="K2995" s="307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1">
        <f>((J2992/1.11)+(K2994/1.11))*11%</f>
        <v>0</v>
      </c>
      <c r="K2996" s="332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7"/>
      <c r="K2997" s="307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08"/>
      <c r="K3000" s="309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08"/>
      <c r="K3001" s="309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23040027</v>
      </c>
      <c r="F3004" s="123"/>
      <c r="G3004" s="124" t="s">
        <v>2</v>
      </c>
      <c r="H3004" s="352">
        <f>H2966</f>
        <v>0</v>
      </c>
      <c r="I3004" s="352"/>
      <c r="J3004" s="352"/>
      <c r="K3004" s="353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6" t="s">
        <v>3</v>
      </c>
      <c r="G3005" s="130"/>
      <c r="H3005" s="354"/>
      <c r="I3005" s="354"/>
      <c r="J3005" s="354"/>
      <c r="K3005" s="355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7">
        <f>D2968</f>
        <v>0</v>
      </c>
      <c r="E3006" s="358"/>
      <c r="F3006" s="356"/>
      <c r="G3006" s="131"/>
      <c r="H3006" s="359">
        <f>H2968</f>
        <v>0</v>
      </c>
      <c r="I3006" s="359"/>
      <c r="J3006" s="359"/>
      <c r="K3006" s="360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6"/>
      <c r="G3007" s="131"/>
      <c r="H3007" s="340">
        <f>H2969</f>
        <v>0</v>
      </c>
      <c r="I3007" s="340"/>
      <c r="J3007" s="340"/>
      <c r="K3007" s="341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42"/>
      <c r="I3008" s="342"/>
      <c r="J3008" s="342"/>
      <c r="K3008" s="343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0</v>
      </c>
      <c r="C3012" s="287">
        <f t="shared" si="1683"/>
        <v>0</v>
      </c>
      <c r="D3012" s="288">
        <f t="shared" si="1683"/>
        <v>0</v>
      </c>
      <c r="E3012" s="289">
        <f t="shared" si="1683"/>
        <v>0</v>
      </c>
      <c r="F3012" s="158"/>
      <c r="G3012" s="159"/>
      <c r="H3012" s="160">
        <f t="shared" ref="H3012:J3012" si="1684">H2974</f>
        <v>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5"/>
      <c r="K3029" s="361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6">
        <f>SUM(K3012:K3027)</f>
        <v>0</v>
      </c>
      <c r="K3030" s="367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2"/>
      <c r="K3031" s="362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1"/>
      <c r="K3033" s="361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3">
        <f>((J3030/1.11)+(K3032/1.11))*11%</f>
        <v>0</v>
      </c>
      <c r="K3034" s="364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1"/>
      <c r="K3035" s="361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4">
        <f>J3000</f>
        <v>0</v>
      </c>
      <c r="K3038" s="335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4">
        <f>J3001</f>
        <v>0</v>
      </c>
      <c r="K3039" s="335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23040027</v>
      </c>
      <c r="F3042" s="200"/>
      <c r="G3042" s="201" t="s">
        <v>2</v>
      </c>
      <c r="H3042" s="336">
        <f>H3004</f>
        <v>0</v>
      </c>
      <c r="I3042" s="336"/>
      <c r="J3042" s="336"/>
      <c r="K3042" s="337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0" t="s">
        <v>3</v>
      </c>
      <c r="G3043" s="207"/>
      <c r="H3043" s="338"/>
      <c r="I3043" s="338"/>
      <c r="J3043" s="338"/>
      <c r="K3043" s="339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1">
        <f>D3006</f>
        <v>0</v>
      </c>
      <c r="E3044" s="312"/>
      <c r="F3044" s="310"/>
      <c r="G3044" s="208"/>
      <c r="H3044" s="313">
        <f>H3006</f>
        <v>0</v>
      </c>
      <c r="I3044" s="313"/>
      <c r="J3044" s="313"/>
      <c r="K3044" s="314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0"/>
      <c r="G3045" s="208"/>
      <c r="H3045" s="315">
        <f>H3007</f>
        <v>0</v>
      </c>
      <c r="I3045" s="315"/>
      <c r="J3045" s="315"/>
      <c r="K3045" s="316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17"/>
      <c r="I3046" s="317"/>
      <c r="J3046" s="317"/>
      <c r="K3046" s="318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0</v>
      </c>
      <c r="C3050" s="292">
        <f t="shared" si="1716"/>
        <v>0</v>
      </c>
      <c r="D3050" s="293">
        <f t="shared" si="1716"/>
        <v>0</v>
      </c>
      <c r="E3050" s="294">
        <f t="shared" si="1716"/>
        <v>0</v>
      </c>
      <c r="F3050" s="235"/>
      <c r="G3050" s="236"/>
      <c r="H3050" s="237">
        <f t="shared" ref="H3050:J3050" si="1717">H3012</f>
        <v>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19"/>
      <c r="K3067" s="320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1">
        <f>SUM(K3050:K3065)</f>
        <v>0</v>
      </c>
      <c r="K3068" s="322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3"/>
      <c r="K3069" s="323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0"/>
      <c r="K3071" s="320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4">
        <f>((J3068/1.11)+(K3070/1.11))*11%</f>
        <v>0</v>
      </c>
      <c r="K3072" s="325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0"/>
      <c r="K3073" s="320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6">
        <f>J3038</f>
        <v>0</v>
      </c>
      <c r="K3076" s="327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6">
        <f>J3039</f>
        <v>0</v>
      </c>
      <c r="K3077" s="327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23040028</v>
      </c>
      <c r="G3080" s="11" t="s">
        <v>2</v>
      </c>
      <c r="H3080" s="302"/>
      <c r="I3080" s="302"/>
      <c r="J3080" s="302"/>
      <c r="K3080" s="303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6" t="s">
        <v>3</v>
      </c>
      <c r="G3081" s="17"/>
      <c r="H3081" s="304"/>
      <c r="I3081" s="304"/>
      <c r="J3081" s="304"/>
      <c r="K3081" s="305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4"/>
      <c r="E3082" s="345"/>
      <c r="F3082" s="306"/>
      <c r="G3082" s="18"/>
      <c r="H3082" s="346"/>
      <c r="I3082" s="346"/>
      <c r="J3082" s="346"/>
      <c r="K3082" s="347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6"/>
      <c r="G3083" s="18"/>
      <c r="H3083" s="348"/>
      <c r="I3083" s="348"/>
      <c r="J3083" s="348"/>
      <c r="K3083" s="349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50"/>
      <c r="I3084" s="350"/>
      <c r="J3084" s="350"/>
      <c r="K3084" s="351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3"/>
      <c r="K3105" s="307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8">
        <f>SUM(K3088:K3103)</f>
        <v>0</v>
      </c>
      <c r="K3106" s="329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0"/>
      <c r="K3107" s="330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7"/>
      <c r="K3109" s="307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1">
        <f>((J3106/1.11)+(K3108/1.11))*11%</f>
        <v>0</v>
      </c>
      <c r="K3110" s="332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7"/>
      <c r="K3111" s="307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08"/>
      <c r="K3114" s="309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08"/>
      <c r="K3115" s="309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23040028</v>
      </c>
      <c r="F3118" s="123"/>
      <c r="G3118" s="124" t="s">
        <v>2</v>
      </c>
      <c r="H3118" s="352">
        <f>H3080</f>
        <v>0</v>
      </c>
      <c r="I3118" s="352"/>
      <c r="J3118" s="352"/>
      <c r="K3118" s="353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6" t="s">
        <v>3</v>
      </c>
      <c r="G3119" s="130"/>
      <c r="H3119" s="354"/>
      <c r="I3119" s="354"/>
      <c r="J3119" s="354"/>
      <c r="K3119" s="355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7">
        <f>D3082</f>
        <v>0</v>
      </c>
      <c r="E3120" s="358"/>
      <c r="F3120" s="356"/>
      <c r="G3120" s="131"/>
      <c r="H3120" s="359">
        <f>H3082</f>
        <v>0</v>
      </c>
      <c r="I3120" s="359"/>
      <c r="J3120" s="359"/>
      <c r="K3120" s="360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6"/>
      <c r="G3121" s="131"/>
      <c r="H3121" s="340">
        <f>H3083</f>
        <v>0</v>
      </c>
      <c r="I3121" s="340"/>
      <c r="J3121" s="340"/>
      <c r="K3121" s="341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42"/>
      <c r="I3122" s="342"/>
      <c r="J3122" s="342"/>
      <c r="K3122" s="343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0</v>
      </c>
      <c r="C3126" s="287">
        <f t="shared" si="1750"/>
        <v>0</v>
      </c>
      <c r="D3126" s="288">
        <f t="shared" si="1750"/>
        <v>0</v>
      </c>
      <c r="E3126" s="289">
        <f t="shared" si="1750"/>
        <v>0</v>
      </c>
      <c r="F3126" s="158"/>
      <c r="G3126" s="159"/>
      <c r="H3126" s="160">
        <f t="shared" ref="H3126:J3126" si="1751">H3088</f>
        <v>0</v>
      </c>
      <c r="I3126" s="161">
        <f t="shared" si="1751"/>
        <v>0</v>
      </c>
      <c r="J3126" s="161">
        <f t="shared" si="1751"/>
        <v>0</v>
      </c>
      <c r="K3126" s="162">
        <f t="shared" ref="K3126:K3141" si="1752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5"/>
      <c r="K3143" s="361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6">
        <f>SUM(K3126:K3141)</f>
        <v>0</v>
      </c>
      <c r="K3144" s="367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2"/>
      <c r="K3145" s="362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1"/>
      <c r="K3147" s="361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3">
        <f>((J3144/1.11)+(K3146/1.11))*11%</f>
        <v>0</v>
      </c>
      <c r="K3148" s="364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1"/>
      <c r="K3149" s="361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4">
        <f>J3114</f>
        <v>0</v>
      </c>
      <c r="K3152" s="335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4">
        <f>J3115</f>
        <v>0</v>
      </c>
      <c r="K3153" s="335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23040028</v>
      </c>
      <c r="F3156" s="200"/>
      <c r="G3156" s="201" t="s">
        <v>2</v>
      </c>
      <c r="H3156" s="336">
        <f>H3118</f>
        <v>0</v>
      </c>
      <c r="I3156" s="336"/>
      <c r="J3156" s="336"/>
      <c r="K3156" s="337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0" t="s">
        <v>3</v>
      </c>
      <c r="G3157" s="207"/>
      <c r="H3157" s="338"/>
      <c r="I3157" s="338"/>
      <c r="J3157" s="338"/>
      <c r="K3157" s="339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1">
        <f>D3120</f>
        <v>0</v>
      </c>
      <c r="E3158" s="312"/>
      <c r="F3158" s="310"/>
      <c r="G3158" s="208"/>
      <c r="H3158" s="313">
        <f>H3120</f>
        <v>0</v>
      </c>
      <c r="I3158" s="313"/>
      <c r="J3158" s="313"/>
      <c r="K3158" s="314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0"/>
      <c r="G3159" s="208"/>
      <c r="H3159" s="315">
        <f>H3121</f>
        <v>0</v>
      </c>
      <c r="I3159" s="315"/>
      <c r="J3159" s="315"/>
      <c r="K3159" s="316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17"/>
      <c r="I3160" s="317"/>
      <c r="J3160" s="317"/>
      <c r="K3160" s="318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0</v>
      </c>
      <c r="C3164" s="292">
        <f t="shared" si="1783"/>
        <v>0</v>
      </c>
      <c r="D3164" s="293">
        <f t="shared" si="1783"/>
        <v>0</v>
      </c>
      <c r="E3164" s="294">
        <f t="shared" si="1783"/>
        <v>0</v>
      </c>
      <c r="F3164" s="235"/>
      <c r="G3164" s="236"/>
      <c r="H3164" s="237">
        <f t="shared" ref="H3164:J3164" si="1784">H3126</f>
        <v>0</v>
      </c>
      <c r="I3164" s="238">
        <f t="shared" si="1784"/>
        <v>0</v>
      </c>
      <c r="J3164" s="238">
        <f t="shared" si="1784"/>
        <v>0</v>
      </c>
      <c r="K3164" s="239">
        <f t="shared" ref="K3164:K3179" si="1785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19"/>
      <c r="K3181" s="320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1">
        <f>SUM(K3164:K3179)</f>
        <v>0</v>
      </c>
      <c r="K3182" s="322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3"/>
      <c r="K3183" s="323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0"/>
      <c r="K3185" s="320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4">
        <f>((J3182/1.11)+(K3184/1.11))*11%</f>
        <v>0</v>
      </c>
      <c r="K3186" s="325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0"/>
      <c r="K3187" s="320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6">
        <f>J3152</f>
        <v>0</v>
      </c>
      <c r="K3190" s="327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6">
        <f>J3153</f>
        <v>0</v>
      </c>
      <c r="K3191" s="327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23040029</v>
      </c>
      <c r="G3194" s="11" t="s">
        <v>2</v>
      </c>
      <c r="H3194" s="302"/>
      <c r="I3194" s="302"/>
      <c r="J3194" s="302"/>
      <c r="K3194" s="303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6" t="s">
        <v>3</v>
      </c>
      <c r="G3195" s="17"/>
      <c r="H3195" s="304"/>
      <c r="I3195" s="304"/>
      <c r="J3195" s="304"/>
      <c r="K3195" s="305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4"/>
      <c r="E3196" s="345"/>
      <c r="F3196" s="306"/>
      <c r="G3196" s="18"/>
      <c r="H3196" s="346"/>
      <c r="I3196" s="346"/>
      <c r="J3196" s="346"/>
      <c r="K3196" s="347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6"/>
      <c r="G3197" s="18"/>
      <c r="H3197" s="348"/>
      <c r="I3197" s="348"/>
      <c r="J3197" s="348"/>
      <c r="K3197" s="349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50"/>
      <c r="I3198" s="350"/>
      <c r="J3198" s="350"/>
      <c r="K3198" s="351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3"/>
      <c r="K3219" s="307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8">
        <f>SUM(K3202:K3217)</f>
        <v>0</v>
      </c>
      <c r="K3220" s="329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0"/>
      <c r="K3221" s="330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7"/>
      <c r="K3223" s="307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1">
        <f>((J3220/1.11)+(K3222/1.11))*11%</f>
        <v>0</v>
      </c>
      <c r="K3224" s="332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7"/>
      <c r="K3225" s="307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08"/>
      <c r="K3228" s="309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08"/>
      <c r="K3229" s="309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23040029</v>
      </c>
      <c r="F3232" s="123"/>
      <c r="G3232" s="124" t="s">
        <v>2</v>
      </c>
      <c r="H3232" s="352">
        <f>H3194</f>
        <v>0</v>
      </c>
      <c r="I3232" s="352"/>
      <c r="J3232" s="352"/>
      <c r="K3232" s="353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6" t="s">
        <v>3</v>
      </c>
      <c r="G3233" s="130"/>
      <c r="H3233" s="354"/>
      <c r="I3233" s="354"/>
      <c r="J3233" s="354"/>
      <c r="K3233" s="355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7">
        <f>D3196</f>
        <v>0</v>
      </c>
      <c r="E3234" s="358"/>
      <c r="F3234" s="356"/>
      <c r="G3234" s="131"/>
      <c r="H3234" s="359">
        <f>H3196</f>
        <v>0</v>
      </c>
      <c r="I3234" s="359"/>
      <c r="J3234" s="359"/>
      <c r="K3234" s="360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6"/>
      <c r="G3235" s="131"/>
      <c r="H3235" s="340">
        <f>H3197</f>
        <v>0</v>
      </c>
      <c r="I3235" s="340"/>
      <c r="J3235" s="340"/>
      <c r="K3235" s="341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42"/>
      <c r="I3236" s="342"/>
      <c r="J3236" s="342"/>
      <c r="K3236" s="343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5"/>
      <c r="K3257" s="361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6">
        <f>SUM(K3240:K3255)</f>
        <v>0</v>
      </c>
      <c r="K3258" s="367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2"/>
      <c r="K3259" s="362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1"/>
      <c r="K3261" s="361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3">
        <f>((J3258/1.11)+(K3260/1.11))*11%</f>
        <v>0</v>
      </c>
      <c r="K3262" s="364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1"/>
      <c r="K3263" s="361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4">
        <f>J3228</f>
        <v>0</v>
      </c>
      <c r="K3266" s="335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4">
        <f>J3229</f>
        <v>0</v>
      </c>
      <c r="K3267" s="335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23040029</v>
      </c>
      <c r="F3270" s="200"/>
      <c r="G3270" s="201" t="s">
        <v>2</v>
      </c>
      <c r="H3270" s="336">
        <f>H3232</f>
        <v>0</v>
      </c>
      <c r="I3270" s="336"/>
      <c r="J3270" s="336"/>
      <c r="K3270" s="337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0" t="s">
        <v>3</v>
      </c>
      <c r="G3271" s="207"/>
      <c r="H3271" s="338"/>
      <c r="I3271" s="338"/>
      <c r="J3271" s="338"/>
      <c r="K3271" s="339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1">
        <f>D3234</f>
        <v>0</v>
      </c>
      <c r="E3272" s="312"/>
      <c r="F3272" s="310"/>
      <c r="G3272" s="208"/>
      <c r="H3272" s="313">
        <f>H3234</f>
        <v>0</v>
      </c>
      <c r="I3272" s="313"/>
      <c r="J3272" s="313"/>
      <c r="K3272" s="314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0"/>
      <c r="G3273" s="208"/>
      <c r="H3273" s="315">
        <f>H3235</f>
        <v>0</v>
      </c>
      <c r="I3273" s="315"/>
      <c r="J3273" s="315"/>
      <c r="K3273" s="316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17"/>
      <c r="I3274" s="317"/>
      <c r="J3274" s="317"/>
      <c r="K3274" s="318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19"/>
      <c r="K3295" s="320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1">
        <f>SUM(K3278:K3293)</f>
        <v>0</v>
      </c>
      <c r="K3296" s="322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3"/>
      <c r="K3297" s="323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0"/>
      <c r="K3299" s="320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4">
        <f>((J3296/1.11)+(K3298/1.11))*11%</f>
        <v>0</v>
      </c>
      <c r="K3300" s="325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0"/>
      <c r="K3301" s="320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6">
        <f>J3266</f>
        <v>0</v>
      </c>
      <c r="K3304" s="327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6">
        <f>J3267</f>
        <v>0</v>
      </c>
      <c r="K3305" s="327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23040030</v>
      </c>
      <c r="G3308" s="11" t="s">
        <v>2</v>
      </c>
      <c r="H3308" s="302"/>
      <c r="I3308" s="302"/>
      <c r="J3308" s="302"/>
      <c r="K3308" s="303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6" t="s">
        <v>3</v>
      </c>
      <c r="G3309" s="17"/>
      <c r="H3309" s="304"/>
      <c r="I3309" s="304"/>
      <c r="J3309" s="304"/>
      <c r="K3309" s="305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4"/>
      <c r="E3310" s="345"/>
      <c r="F3310" s="306"/>
      <c r="G3310" s="18"/>
      <c r="H3310" s="346"/>
      <c r="I3310" s="346"/>
      <c r="J3310" s="346"/>
      <c r="K3310" s="347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6"/>
      <c r="G3311" s="18"/>
      <c r="H3311" s="348"/>
      <c r="I3311" s="348"/>
      <c r="J3311" s="348"/>
      <c r="K3311" s="349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50"/>
      <c r="I3312" s="350"/>
      <c r="J3312" s="350"/>
      <c r="K3312" s="351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3"/>
      <c r="K3333" s="307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8">
        <f>SUM(K3316:K3331)</f>
        <v>0</v>
      </c>
      <c r="K3334" s="329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0"/>
      <c r="K3335" s="330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7"/>
      <c r="K3337" s="307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1">
        <f>((J3334/1.11)+(K3336/1.11))*11%</f>
        <v>0</v>
      </c>
      <c r="K3338" s="332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7"/>
      <c r="K3339" s="307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08"/>
      <c r="K3342" s="309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08"/>
      <c r="K3343" s="309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23040030</v>
      </c>
      <c r="F3346" s="123"/>
      <c r="G3346" s="124" t="s">
        <v>2</v>
      </c>
      <c r="H3346" s="352">
        <f>H3308</f>
        <v>0</v>
      </c>
      <c r="I3346" s="352"/>
      <c r="J3346" s="352"/>
      <c r="K3346" s="353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6" t="s">
        <v>3</v>
      </c>
      <c r="G3347" s="130"/>
      <c r="H3347" s="354"/>
      <c r="I3347" s="354"/>
      <c r="J3347" s="354"/>
      <c r="K3347" s="355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7">
        <f>D3310</f>
        <v>0</v>
      </c>
      <c r="E3348" s="358"/>
      <c r="F3348" s="356"/>
      <c r="G3348" s="131"/>
      <c r="H3348" s="359">
        <f>H3310</f>
        <v>0</v>
      </c>
      <c r="I3348" s="359"/>
      <c r="J3348" s="359"/>
      <c r="K3348" s="360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6"/>
      <c r="G3349" s="131"/>
      <c r="H3349" s="340">
        <f>H3311</f>
        <v>0</v>
      </c>
      <c r="I3349" s="340"/>
      <c r="J3349" s="340"/>
      <c r="K3349" s="341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2"/>
      <c r="I3350" s="342"/>
      <c r="J3350" s="342"/>
      <c r="K3350" s="343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5"/>
      <c r="K3371" s="361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6">
        <f>SUM(K3354:K3369)</f>
        <v>0</v>
      </c>
      <c r="K3372" s="367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2"/>
      <c r="K3373" s="362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1"/>
      <c r="K3375" s="361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3">
        <f>((J3372/1.11)+(K3374/1.11))*11%</f>
        <v>0</v>
      </c>
      <c r="K3376" s="364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1"/>
      <c r="K3377" s="361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4">
        <f>J3342</f>
        <v>0</v>
      </c>
      <c r="K3380" s="335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4">
        <f>J3343</f>
        <v>0</v>
      </c>
      <c r="K3381" s="335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23040030</v>
      </c>
      <c r="F3384" s="200"/>
      <c r="G3384" s="201" t="s">
        <v>2</v>
      </c>
      <c r="H3384" s="336">
        <f>H3346</f>
        <v>0</v>
      </c>
      <c r="I3384" s="336"/>
      <c r="J3384" s="336"/>
      <c r="K3384" s="337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0" t="s">
        <v>3</v>
      </c>
      <c r="G3385" s="207"/>
      <c r="H3385" s="338"/>
      <c r="I3385" s="338"/>
      <c r="J3385" s="338"/>
      <c r="K3385" s="339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1">
        <f>D3348</f>
        <v>0</v>
      </c>
      <c r="E3386" s="312"/>
      <c r="F3386" s="310"/>
      <c r="G3386" s="208"/>
      <c r="H3386" s="313">
        <f>H3348</f>
        <v>0</v>
      </c>
      <c r="I3386" s="313"/>
      <c r="J3386" s="313"/>
      <c r="K3386" s="314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0"/>
      <c r="G3387" s="208"/>
      <c r="H3387" s="315">
        <f>H3349</f>
        <v>0</v>
      </c>
      <c r="I3387" s="315"/>
      <c r="J3387" s="315"/>
      <c r="K3387" s="316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17"/>
      <c r="I3388" s="317"/>
      <c r="J3388" s="317"/>
      <c r="K3388" s="318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19"/>
      <c r="K3409" s="320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1">
        <f>SUM(K3392:K3407)</f>
        <v>0</v>
      </c>
      <c r="K3410" s="322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3"/>
      <c r="K3411" s="323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0"/>
      <c r="K3413" s="320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4">
        <f>((J3410/1.11)+(K3412/1.11))*11%</f>
        <v>0</v>
      </c>
      <c r="K3414" s="325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0"/>
      <c r="K3415" s="320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6">
        <f>J3380</f>
        <v>0</v>
      </c>
      <c r="K3418" s="327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6">
        <f>J3381</f>
        <v>0</v>
      </c>
      <c r="K3419" s="327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23040031</v>
      </c>
      <c r="G3422" s="11" t="s">
        <v>2</v>
      </c>
      <c r="H3422" s="302"/>
      <c r="I3422" s="302"/>
      <c r="J3422" s="302"/>
      <c r="K3422" s="303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6" t="s">
        <v>3</v>
      </c>
      <c r="G3423" s="17"/>
      <c r="H3423" s="304"/>
      <c r="I3423" s="304"/>
      <c r="J3423" s="304"/>
      <c r="K3423" s="305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4"/>
      <c r="E3424" s="345"/>
      <c r="F3424" s="306"/>
      <c r="G3424" s="18"/>
      <c r="H3424" s="346"/>
      <c r="I3424" s="346"/>
      <c r="J3424" s="346"/>
      <c r="K3424" s="347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6"/>
      <c r="G3425" s="18"/>
      <c r="H3425" s="348"/>
      <c r="I3425" s="348"/>
      <c r="J3425" s="348"/>
      <c r="K3425" s="349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50"/>
      <c r="I3426" s="350"/>
      <c r="J3426" s="350"/>
      <c r="K3426" s="351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3"/>
      <c r="K3447" s="307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8">
        <f>SUM(K3430:K3445)</f>
        <v>0</v>
      </c>
      <c r="K3448" s="329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0"/>
      <c r="K3449" s="330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7"/>
      <c r="K3451" s="307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1">
        <f>((J3448/1.11)+(K3450/1.11))*11%</f>
        <v>0</v>
      </c>
      <c r="K3452" s="332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7"/>
      <c r="K3453" s="307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08"/>
      <c r="K3456" s="309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08"/>
      <c r="K3457" s="309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23040031</v>
      </c>
      <c r="F3460" s="123"/>
      <c r="G3460" s="124" t="s">
        <v>2</v>
      </c>
      <c r="H3460" s="352">
        <f>H3422</f>
        <v>0</v>
      </c>
      <c r="I3460" s="352"/>
      <c r="J3460" s="352"/>
      <c r="K3460" s="353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6" t="s">
        <v>3</v>
      </c>
      <c r="G3461" s="130"/>
      <c r="H3461" s="354"/>
      <c r="I3461" s="354"/>
      <c r="J3461" s="354"/>
      <c r="K3461" s="355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7">
        <f>D3424</f>
        <v>0</v>
      </c>
      <c r="E3462" s="358"/>
      <c r="F3462" s="356"/>
      <c r="G3462" s="131"/>
      <c r="H3462" s="359">
        <f>H3424</f>
        <v>0</v>
      </c>
      <c r="I3462" s="359"/>
      <c r="J3462" s="359"/>
      <c r="K3462" s="360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6"/>
      <c r="G3463" s="131"/>
      <c r="H3463" s="340">
        <f>H3425</f>
        <v>0</v>
      </c>
      <c r="I3463" s="340"/>
      <c r="J3463" s="340"/>
      <c r="K3463" s="341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2"/>
      <c r="I3464" s="342"/>
      <c r="J3464" s="342"/>
      <c r="K3464" s="343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5"/>
      <c r="K3485" s="361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6">
        <f>SUM(K3468:K3483)</f>
        <v>0</v>
      </c>
      <c r="K3486" s="367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2"/>
      <c r="K3487" s="362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1"/>
      <c r="K3489" s="361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3">
        <f>((J3486/1.11)+(K3488/1.11))*11%</f>
        <v>0</v>
      </c>
      <c r="K3490" s="364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1"/>
      <c r="K3491" s="361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4">
        <f>J3456</f>
        <v>0</v>
      </c>
      <c r="K3494" s="335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4">
        <f>J3457</f>
        <v>0</v>
      </c>
      <c r="K3495" s="335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23040031</v>
      </c>
      <c r="F3498" s="200"/>
      <c r="G3498" s="201" t="s">
        <v>2</v>
      </c>
      <c r="H3498" s="336">
        <f>H3460</f>
        <v>0</v>
      </c>
      <c r="I3498" s="336"/>
      <c r="J3498" s="336"/>
      <c r="K3498" s="337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0" t="s">
        <v>3</v>
      </c>
      <c r="G3499" s="207"/>
      <c r="H3499" s="338"/>
      <c r="I3499" s="338"/>
      <c r="J3499" s="338"/>
      <c r="K3499" s="339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1">
        <f>D3462</f>
        <v>0</v>
      </c>
      <c r="E3500" s="312"/>
      <c r="F3500" s="310"/>
      <c r="G3500" s="208"/>
      <c r="H3500" s="313">
        <f>H3462</f>
        <v>0</v>
      </c>
      <c r="I3500" s="313"/>
      <c r="J3500" s="313"/>
      <c r="K3500" s="314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0"/>
      <c r="G3501" s="208"/>
      <c r="H3501" s="315">
        <f>H3463</f>
        <v>0</v>
      </c>
      <c r="I3501" s="315"/>
      <c r="J3501" s="315"/>
      <c r="K3501" s="316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17"/>
      <c r="I3502" s="317"/>
      <c r="J3502" s="317"/>
      <c r="K3502" s="318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19"/>
      <c r="K3523" s="320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1">
        <f>SUM(K3506:K3521)</f>
        <v>0</v>
      </c>
      <c r="K3524" s="322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3"/>
      <c r="K3525" s="323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0"/>
      <c r="K3527" s="320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4">
        <f>((J3524/1.11)+(K3526/1.11))*11%</f>
        <v>0</v>
      </c>
      <c r="K3528" s="325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0"/>
      <c r="K3529" s="320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6">
        <f>J3494</f>
        <v>0</v>
      </c>
      <c r="K3532" s="327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6">
        <f>J3495</f>
        <v>0</v>
      </c>
      <c r="K3533" s="327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23040032</v>
      </c>
      <c r="G3536" s="11" t="s">
        <v>2</v>
      </c>
      <c r="H3536" s="302"/>
      <c r="I3536" s="302"/>
      <c r="J3536" s="302"/>
      <c r="K3536" s="303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6" t="s">
        <v>3</v>
      </c>
      <c r="G3537" s="17"/>
      <c r="H3537" s="304"/>
      <c r="I3537" s="304"/>
      <c r="J3537" s="304"/>
      <c r="K3537" s="305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4"/>
      <c r="E3538" s="345"/>
      <c r="F3538" s="306"/>
      <c r="G3538" s="18"/>
      <c r="H3538" s="346"/>
      <c r="I3538" s="346"/>
      <c r="J3538" s="346"/>
      <c r="K3538" s="347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6"/>
      <c r="G3539" s="18"/>
      <c r="H3539" s="348"/>
      <c r="I3539" s="348"/>
      <c r="J3539" s="348"/>
      <c r="K3539" s="349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50"/>
      <c r="I3540" s="350"/>
      <c r="J3540" s="350"/>
      <c r="K3540" s="351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3"/>
      <c r="K3561" s="307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8">
        <f>SUM(K3544:K3559)</f>
        <v>0</v>
      </c>
      <c r="K3562" s="329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0"/>
      <c r="K3563" s="330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7"/>
      <c r="K3565" s="307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1">
        <f>((J3562/1.11)+(K3564/1.11))*11%</f>
        <v>0</v>
      </c>
      <c r="K3566" s="332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7"/>
      <c r="K3567" s="307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08"/>
      <c r="K3570" s="309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08"/>
      <c r="K3571" s="309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23040032</v>
      </c>
      <c r="F3574" s="123"/>
      <c r="G3574" s="124" t="s">
        <v>2</v>
      </c>
      <c r="H3574" s="352">
        <f>H3536</f>
        <v>0</v>
      </c>
      <c r="I3574" s="352"/>
      <c r="J3574" s="352"/>
      <c r="K3574" s="353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6" t="s">
        <v>3</v>
      </c>
      <c r="G3575" s="130"/>
      <c r="H3575" s="354"/>
      <c r="I3575" s="354"/>
      <c r="J3575" s="354"/>
      <c r="K3575" s="355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7">
        <f>D3538</f>
        <v>0</v>
      </c>
      <c r="E3576" s="358"/>
      <c r="F3576" s="356"/>
      <c r="G3576" s="131"/>
      <c r="H3576" s="359">
        <f>H3538</f>
        <v>0</v>
      </c>
      <c r="I3576" s="359"/>
      <c r="J3576" s="359"/>
      <c r="K3576" s="360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6"/>
      <c r="G3577" s="131"/>
      <c r="H3577" s="340">
        <f>H3539</f>
        <v>0</v>
      </c>
      <c r="I3577" s="340"/>
      <c r="J3577" s="340"/>
      <c r="K3577" s="341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2"/>
      <c r="I3578" s="342"/>
      <c r="J3578" s="342"/>
      <c r="K3578" s="343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5"/>
      <c r="K3599" s="361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6">
        <f>SUM(K3582:K3597)</f>
        <v>0</v>
      </c>
      <c r="K3600" s="367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2"/>
      <c r="K3601" s="362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1"/>
      <c r="K3603" s="361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3">
        <f>((J3600/1.11)+(K3602/1.11))*11%</f>
        <v>0</v>
      </c>
      <c r="K3604" s="364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1"/>
      <c r="K3605" s="361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4">
        <f>J3570</f>
        <v>0</v>
      </c>
      <c r="K3608" s="335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4">
        <f>J3571</f>
        <v>0</v>
      </c>
      <c r="K3609" s="335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23040032</v>
      </c>
      <c r="F3612" s="200"/>
      <c r="G3612" s="201" t="s">
        <v>2</v>
      </c>
      <c r="H3612" s="336">
        <f>H3574</f>
        <v>0</v>
      </c>
      <c r="I3612" s="336"/>
      <c r="J3612" s="336"/>
      <c r="K3612" s="337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0" t="s">
        <v>3</v>
      </c>
      <c r="G3613" s="207"/>
      <c r="H3613" s="338"/>
      <c r="I3613" s="338"/>
      <c r="J3613" s="338"/>
      <c r="K3613" s="339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1">
        <f>D3576</f>
        <v>0</v>
      </c>
      <c r="E3614" s="312"/>
      <c r="F3614" s="310"/>
      <c r="G3614" s="208"/>
      <c r="H3614" s="313">
        <f>H3576</f>
        <v>0</v>
      </c>
      <c r="I3614" s="313"/>
      <c r="J3614" s="313"/>
      <c r="K3614" s="314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0"/>
      <c r="G3615" s="208"/>
      <c r="H3615" s="315">
        <f>H3577</f>
        <v>0</v>
      </c>
      <c r="I3615" s="315"/>
      <c r="J3615" s="315"/>
      <c r="K3615" s="316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17"/>
      <c r="I3616" s="317"/>
      <c r="J3616" s="317"/>
      <c r="K3616" s="318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19"/>
      <c r="K3637" s="320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1">
        <f>SUM(K3620:K3635)</f>
        <v>0</v>
      </c>
      <c r="K3638" s="322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3"/>
      <c r="K3639" s="323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0"/>
      <c r="K3641" s="320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4">
        <f>((J3638/1.11)+(K3640/1.11))*11%</f>
        <v>0</v>
      </c>
      <c r="K3642" s="325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0"/>
      <c r="K3643" s="320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6">
        <f>J3608</f>
        <v>0</v>
      </c>
      <c r="K3646" s="327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6">
        <f>J3609</f>
        <v>0</v>
      </c>
      <c r="K3647" s="327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23040033</v>
      </c>
      <c r="G3650" s="11" t="s">
        <v>2</v>
      </c>
      <c r="H3650" s="302"/>
      <c r="I3650" s="302"/>
      <c r="J3650" s="302"/>
      <c r="K3650" s="303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6" t="s">
        <v>3</v>
      </c>
      <c r="G3651" s="17"/>
      <c r="H3651" s="304"/>
      <c r="I3651" s="304"/>
      <c r="J3651" s="304"/>
      <c r="K3651" s="305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4"/>
      <c r="E3652" s="345"/>
      <c r="F3652" s="306"/>
      <c r="G3652" s="18"/>
      <c r="H3652" s="346"/>
      <c r="I3652" s="346"/>
      <c r="J3652" s="346"/>
      <c r="K3652" s="347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6"/>
      <c r="G3653" s="18"/>
      <c r="H3653" s="348"/>
      <c r="I3653" s="348"/>
      <c r="J3653" s="348"/>
      <c r="K3653" s="349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50"/>
      <c r="I3654" s="350"/>
      <c r="J3654" s="350"/>
      <c r="K3654" s="351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3"/>
      <c r="K3675" s="307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8">
        <f>SUM(K3658:K3673)</f>
        <v>0</v>
      </c>
      <c r="K3676" s="329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0"/>
      <c r="K3677" s="330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7"/>
      <c r="K3679" s="307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1">
        <f>((J3676/1.11)+(K3678/1.11))*11%</f>
        <v>0</v>
      </c>
      <c r="K3680" s="332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7"/>
      <c r="K3681" s="307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08"/>
      <c r="K3684" s="309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08"/>
      <c r="K3685" s="309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23040033</v>
      </c>
      <c r="F3688" s="123"/>
      <c r="G3688" s="124" t="s">
        <v>2</v>
      </c>
      <c r="H3688" s="352">
        <f>H3650</f>
        <v>0</v>
      </c>
      <c r="I3688" s="352"/>
      <c r="J3688" s="352"/>
      <c r="K3688" s="353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6" t="s">
        <v>3</v>
      </c>
      <c r="G3689" s="130"/>
      <c r="H3689" s="354"/>
      <c r="I3689" s="354"/>
      <c r="J3689" s="354"/>
      <c r="K3689" s="355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7">
        <f>D3652</f>
        <v>0</v>
      </c>
      <c r="E3690" s="358"/>
      <c r="F3690" s="356"/>
      <c r="G3690" s="131"/>
      <c r="H3690" s="359">
        <f>H3652</f>
        <v>0</v>
      </c>
      <c r="I3690" s="359"/>
      <c r="J3690" s="359"/>
      <c r="K3690" s="360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6"/>
      <c r="G3691" s="131"/>
      <c r="H3691" s="340">
        <f>H3653</f>
        <v>0</v>
      </c>
      <c r="I3691" s="340"/>
      <c r="J3691" s="340"/>
      <c r="K3691" s="341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2"/>
      <c r="I3692" s="342"/>
      <c r="J3692" s="342"/>
      <c r="K3692" s="343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5"/>
      <c r="K3713" s="361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6">
        <f>SUM(K3696:K3711)</f>
        <v>0</v>
      </c>
      <c r="K3714" s="367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2"/>
      <c r="K3715" s="362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1"/>
      <c r="K3717" s="361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3">
        <f>((J3714/1.11)+(K3716/1.11))*11%</f>
        <v>0</v>
      </c>
      <c r="K3718" s="364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1"/>
      <c r="K3719" s="361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4">
        <f>J3684</f>
        <v>0</v>
      </c>
      <c r="K3722" s="335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4">
        <f>J3685</f>
        <v>0</v>
      </c>
      <c r="K3723" s="335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23040033</v>
      </c>
      <c r="F3726" s="200"/>
      <c r="G3726" s="201" t="s">
        <v>2</v>
      </c>
      <c r="H3726" s="336">
        <f>H3688</f>
        <v>0</v>
      </c>
      <c r="I3726" s="336"/>
      <c r="J3726" s="336"/>
      <c r="K3726" s="337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0" t="s">
        <v>3</v>
      </c>
      <c r="G3727" s="207"/>
      <c r="H3727" s="338"/>
      <c r="I3727" s="338"/>
      <c r="J3727" s="338"/>
      <c r="K3727" s="339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1">
        <f>D3690</f>
        <v>0</v>
      </c>
      <c r="E3728" s="312"/>
      <c r="F3728" s="310"/>
      <c r="G3728" s="208"/>
      <c r="H3728" s="313">
        <f>H3690</f>
        <v>0</v>
      </c>
      <c r="I3728" s="313"/>
      <c r="J3728" s="313"/>
      <c r="K3728" s="314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0"/>
      <c r="G3729" s="208"/>
      <c r="H3729" s="315">
        <f>H3691</f>
        <v>0</v>
      </c>
      <c r="I3729" s="315"/>
      <c r="J3729" s="315"/>
      <c r="K3729" s="316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17"/>
      <c r="I3730" s="317"/>
      <c r="J3730" s="317"/>
      <c r="K3730" s="318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19"/>
      <c r="K3751" s="320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1">
        <f>SUM(K3734:K3749)</f>
        <v>0</v>
      </c>
      <c r="K3752" s="322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3"/>
      <c r="K3753" s="323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0"/>
      <c r="K3755" s="320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4">
        <f>((J3752/1.11)+(K3754/1.11))*11%</f>
        <v>0</v>
      </c>
      <c r="K3756" s="325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0"/>
      <c r="K3757" s="320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6">
        <f>J3722</f>
        <v>0</v>
      </c>
      <c r="K3760" s="327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6">
        <f>J3723</f>
        <v>0</v>
      </c>
      <c r="K3761" s="327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23040034</v>
      </c>
      <c r="G3764" s="11" t="s">
        <v>2</v>
      </c>
      <c r="H3764" s="302"/>
      <c r="I3764" s="302"/>
      <c r="J3764" s="302"/>
      <c r="K3764" s="303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6" t="s">
        <v>3</v>
      </c>
      <c r="G3765" s="17"/>
      <c r="H3765" s="304"/>
      <c r="I3765" s="304"/>
      <c r="J3765" s="304"/>
      <c r="K3765" s="305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4"/>
      <c r="E3766" s="345"/>
      <c r="F3766" s="306"/>
      <c r="G3766" s="18"/>
      <c r="H3766" s="346"/>
      <c r="I3766" s="346"/>
      <c r="J3766" s="346"/>
      <c r="K3766" s="347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6"/>
      <c r="G3767" s="18"/>
      <c r="H3767" s="348"/>
      <c r="I3767" s="348"/>
      <c r="J3767" s="348"/>
      <c r="K3767" s="349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50"/>
      <c r="I3768" s="350"/>
      <c r="J3768" s="350"/>
      <c r="K3768" s="351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3"/>
      <c r="K3789" s="307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8">
        <f>SUM(K3772:K3787)</f>
        <v>0</v>
      </c>
      <c r="K3790" s="329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0"/>
      <c r="K3791" s="330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7"/>
      <c r="K3793" s="307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1">
        <f>((J3790/1.11)+(K3792/1.11))*11%</f>
        <v>0</v>
      </c>
      <c r="K3794" s="332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7"/>
      <c r="K3795" s="307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08"/>
      <c r="K3798" s="309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08"/>
      <c r="K3799" s="309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23040034</v>
      </c>
      <c r="F3802" s="123"/>
      <c r="G3802" s="124" t="s">
        <v>2</v>
      </c>
      <c r="H3802" s="352">
        <f>H3764</f>
        <v>0</v>
      </c>
      <c r="I3802" s="352"/>
      <c r="J3802" s="352"/>
      <c r="K3802" s="353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6" t="s">
        <v>3</v>
      </c>
      <c r="G3803" s="130"/>
      <c r="H3803" s="354"/>
      <c r="I3803" s="354"/>
      <c r="J3803" s="354"/>
      <c r="K3803" s="355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7">
        <f>D3766</f>
        <v>0</v>
      </c>
      <c r="E3804" s="358"/>
      <c r="F3804" s="356"/>
      <c r="G3804" s="131"/>
      <c r="H3804" s="359">
        <f>H3766</f>
        <v>0</v>
      </c>
      <c r="I3804" s="359"/>
      <c r="J3804" s="359"/>
      <c r="K3804" s="360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6"/>
      <c r="G3805" s="131"/>
      <c r="H3805" s="340">
        <f>H3767</f>
        <v>0</v>
      </c>
      <c r="I3805" s="340"/>
      <c r="J3805" s="340"/>
      <c r="K3805" s="341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2"/>
      <c r="I3806" s="342"/>
      <c r="J3806" s="342"/>
      <c r="K3806" s="343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5"/>
      <c r="K3827" s="361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6">
        <f>SUM(K3810:K3825)</f>
        <v>0</v>
      </c>
      <c r="K3828" s="367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2"/>
      <c r="K3829" s="362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1"/>
      <c r="K3831" s="361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3">
        <f>((J3828/1.11)+(K3830/1.11))*11%</f>
        <v>0</v>
      </c>
      <c r="K3832" s="364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1"/>
      <c r="K3833" s="361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4">
        <f>J3798</f>
        <v>0</v>
      </c>
      <c r="K3836" s="335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4">
        <f>J3799</f>
        <v>0</v>
      </c>
      <c r="K3837" s="335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23040034</v>
      </c>
      <c r="F3840" s="200"/>
      <c r="G3840" s="201" t="s">
        <v>2</v>
      </c>
      <c r="H3840" s="336">
        <f>H3802</f>
        <v>0</v>
      </c>
      <c r="I3840" s="336"/>
      <c r="J3840" s="336"/>
      <c r="K3840" s="337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0" t="s">
        <v>3</v>
      </c>
      <c r="G3841" s="207"/>
      <c r="H3841" s="338"/>
      <c r="I3841" s="338"/>
      <c r="J3841" s="338"/>
      <c r="K3841" s="339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1">
        <f>D3804</f>
        <v>0</v>
      </c>
      <c r="E3842" s="312"/>
      <c r="F3842" s="310"/>
      <c r="G3842" s="208"/>
      <c r="H3842" s="313">
        <f>H3804</f>
        <v>0</v>
      </c>
      <c r="I3842" s="313"/>
      <c r="J3842" s="313"/>
      <c r="K3842" s="314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0"/>
      <c r="G3843" s="208"/>
      <c r="H3843" s="315">
        <f>H3805</f>
        <v>0</v>
      </c>
      <c r="I3843" s="315"/>
      <c r="J3843" s="315"/>
      <c r="K3843" s="316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17"/>
      <c r="I3844" s="317"/>
      <c r="J3844" s="317"/>
      <c r="K3844" s="318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19"/>
      <c r="K3865" s="320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1">
        <f>SUM(K3848:K3863)</f>
        <v>0</v>
      </c>
      <c r="K3866" s="322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3"/>
      <c r="K3867" s="323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0"/>
      <c r="K3869" s="320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4">
        <f>((J3866/1.11)+(K3868/1.11))*11%</f>
        <v>0</v>
      </c>
      <c r="K3870" s="325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0"/>
      <c r="K3871" s="320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6">
        <f>J3836</f>
        <v>0</v>
      </c>
      <c r="K3874" s="327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6">
        <f>J3837</f>
        <v>0</v>
      </c>
      <c r="K3875" s="327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23040035</v>
      </c>
      <c r="G3878" s="11" t="s">
        <v>2</v>
      </c>
      <c r="H3878" s="302"/>
      <c r="I3878" s="302"/>
      <c r="J3878" s="302"/>
      <c r="K3878" s="303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6" t="s">
        <v>3</v>
      </c>
      <c r="G3879" s="17"/>
      <c r="H3879" s="304"/>
      <c r="I3879" s="304"/>
      <c r="J3879" s="304"/>
      <c r="K3879" s="305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4"/>
      <c r="E3880" s="345"/>
      <c r="F3880" s="306"/>
      <c r="G3880" s="18"/>
      <c r="H3880" s="346"/>
      <c r="I3880" s="346"/>
      <c r="J3880" s="346"/>
      <c r="K3880" s="347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6"/>
      <c r="G3881" s="18"/>
      <c r="H3881" s="348"/>
      <c r="I3881" s="348"/>
      <c r="J3881" s="348"/>
      <c r="K3881" s="349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50"/>
      <c r="I3882" s="350"/>
      <c r="J3882" s="350"/>
      <c r="K3882" s="351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3"/>
      <c r="K3903" s="307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8">
        <f>SUM(K3886:K3901)</f>
        <v>0</v>
      </c>
      <c r="K3904" s="329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0"/>
      <c r="K3905" s="330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7"/>
      <c r="K3907" s="307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1">
        <f>((J3904/1.11)+(K3906/1.11))*11%</f>
        <v>0</v>
      </c>
      <c r="K3908" s="332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7"/>
      <c r="K3909" s="307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08"/>
      <c r="K3912" s="309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08"/>
      <c r="K3913" s="309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23040035</v>
      </c>
      <c r="F3916" s="123"/>
      <c r="G3916" s="124" t="s">
        <v>2</v>
      </c>
      <c r="H3916" s="352">
        <f>H3878</f>
        <v>0</v>
      </c>
      <c r="I3916" s="352"/>
      <c r="J3916" s="352"/>
      <c r="K3916" s="353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6" t="s">
        <v>3</v>
      </c>
      <c r="G3917" s="130"/>
      <c r="H3917" s="354"/>
      <c r="I3917" s="354"/>
      <c r="J3917" s="354"/>
      <c r="K3917" s="355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7">
        <f>D3880</f>
        <v>0</v>
      </c>
      <c r="E3918" s="358"/>
      <c r="F3918" s="356"/>
      <c r="G3918" s="131"/>
      <c r="H3918" s="359">
        <f>H3880</f>
        <v>0</v>
      </c>
      <c r="I3918" s="359"/>
      <c r="J3918" s="359"/>
      <c r="K3918" s="360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6"/>
      <c r="G3919" s="131"/>
      <c r="H3919" s="340">
        <f>H3881</f>
        <v>0</v>
      </c>
      <c r="I3919" s="340"/>
      <c r="J3919" s="340"/>
      <c r="K3919" s="341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2"/>
      <c r="I3920" s="342"/>
      <c r="J3920" s="342"/>
      <c r="K3920" s="343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5"/>
      <c r="K3941" s="361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6">
        <f>SUM(K3924:K3939)</f>
        <v>0</v>
      </c>
      <c r="K3942" s="367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2"/>
      <c r="K3943" s="362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1"/>
      <c r="K3945" s="361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3">
        <f>((J3942/1.11)+(K3944/1.11))*11%</f>
        <v>0</v>
      </c>
      <c r="K3946" s="364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1"/>
      <c r="K3947" s="361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4">
        <f>J3912</f>
        <v>0</v>
      </c>
      <c r="K3950" s="335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4">
        <f>J3913</f>
        <v>0</v>
      </c>
      <c r="K3951" s="335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23040035</v>
      </c>
      <c r="F3954" s="200"/>
      <c r="G3954" s="201" t="s">
        <v>2</v>
      </c>
      <c r="H3954" s="336">
        <f>H3916</f>
        <v>0</v>
      </c>
      <c r="I3954" s="336"/>
      <c r="J3954" s="336"/>
      <c r="K3954" s="337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0" t="s">
        <v>3</v>
      </c>
      <c r="G3955" s="207"/>
      <c r="H3955" s="338"/>
      <c r="I3955" s="338"/>
      <c r="J3955" s="338"/>
      <c r="K3955" s="339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1">
        <f>D3918</f>
        <v>0</v>
      </c>
      <c r="E3956" s="312"/>
      <c r="F3956" s="310"/>
      <c r="G3956" s="208"/>
      <c r="H3956" s="313">
        <f>H3918</f>
        <v>0</v>
      </c>
      <c r="I3956" s="313"/>
      <c r="J3956" s="313"/>
      <c r="K3956" s="314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0"/>
      <c r="G3957" s="208"/>
      <c r="H3957" s="315">
        <f>H3919</f>
        <v>0</v>
      </c>
      <c r="I3957" s="315"/>
      <c r="J3957" s="315"/>
      <c r="K3957" s="316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17"/>
      <c r="I3958" s="317"/>
      <c r="J3958" s="317"/>
      <c r="K3958" s="318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19"/>
      <c r="K3979" s="320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1">
        <f>SUM(K3962:K3977)</f>
        <v>0</v>
      </c>
      <c r="K3980" s="322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3"/>
      <c r="K3981" s="323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0"/>
      <c r="K3983" s="320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4">
        <f>((J3980/1.11)+(K3982/1.11))*11%</f>
        <v>0</v>
      </c>
      <c r="K3984" s="325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0"/>
      <c r="K3985" s="320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6">
        <f>J3950</f>
        <v>0</v>
      </c>
      <c r="K3988" s="327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6">
        <f>J3951</f>
        <v>0</v>
      </c>
      <c r="K3989" s="327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23040036</v>
      </c>
      <c r="G3992" s="11" t="s">
        <v>2</v>
      </c>
      <c r="H3992" s="302"/>
      <c r="I3992" s="302"/>
      <c r="J3992" s="302"/>
      <c r="K3992" s="303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6" t="s">
        <v>3</v>
      </c>
      <c r="G3993" s="17"/>
      <c r="H3993" s="304"/>
      <c r="I3993" s="304"/>
      <c r="J3993" s="304"/>
      <c r="K3993" s="305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4"/>
      <c r="E3994" s="345"/>
      <c r="F3994" s="306"/>
      <c r="G3994" s="18"/>
      <c r="H3994" s="346"/>
      <c r="I3994" s="346"/>
      <c r="J3994" s="346"/>
      <c r="K3994" s="347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6"/>
      <c r="G3995" s="18"/>
      <c r="H3995" s="348"/>
      <c r="I3995" s="348"/>
      <c r="J3995" s="348"/>
      <c r="K3995" s="349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50"/>
      <c r="I3996" s="350"/>
      <c r="J3996" s="350"/>
      <c r="K3996" s="351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3"/>
      <c r="K4017" s="307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8">
        <f>SUM(K4000:K4015)</f>
        <v>0</v>
      </c>
      <c r="K4018" s="329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0"/>
      <c r="K4019" s="330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7"/>
      <c r="K4021" s="307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1">
        <f>((J4018/1.11)+(K4020/1.11))*11%</f>
        <v>0</v>
      </c>
      <c r="K4022" s="332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7"/>
      <c r="K4023" s="307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08"/>
      <c r="K4026" s="309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08"/>
      <c r="K4027" s="309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23040036</v>
      </c>
      <c r="F4030" s="123"/>
      <c r="G4030" s="124" t="s">
        <v>2</v>
      </c>
      <c r="H4030" s="352">
        <f>H3992</f>
        <v>0</v>
      </c>
      <c r="I4030" s="352"/>
      <c r="J4030" s="352"/>
      <c r="K4030" s="353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6" t="s">
        <v>3</v>
      </c>
      <c r="G4031" s="130"/>
      <c r="H4031" s="354"/>
      <c r="I4031" s="354"/>
      <c r="J4031" s="354"/>
      <c r="K4031" s="355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7">
        <f>D3994</f>
        <v>0</v>
      </c>
      <c r="E4032" s="358"/>
      <c r="F4032" s="356"/>
      <c r="G4032" s="131"/>
      <c r="H4032" s="359">
        <f>H3994</f>
        <v>0</v>
      </c>
      <c r="I4032" s="359"/>
      <c r="J4032" s="359"/>
      <c r="K4032" s="360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6"/>
      <c r="G4033" s="131"/>
      <c r="H4033" s="340">
        <f>H3995</f>
        <v>0</v>
      </c>
      <c r="I4033" s="340"/>
      <c r="J4033" s="340"/>
      <c r="K4033" s="341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2"/>
      <c r="I4034" s="342"/>
      <c r="J4034" s="342"/>
      <c r="K4034" s="343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5"/>
      <c r="K4055" s="361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6">
        <f>SUM(K4038:K4053)</f>
        <v>0</v>
      </c>
      <c r="K4056" s="367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2"/>
      <c r="K4057" s="362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1"/>
      <c r="K4059" s="361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3">
        <f>((J4056/1.11)+(K4058/1.11))*11%</f>
        <v>0</v>
      </c>
      <c r="K4060" s="364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1"/>
      <c r="K4061" s="361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4">
        <f>J4026</f>
        <v>0</v>
      </c>
      <c r="K4064" s="335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4">
        <f>J4027</f>
        <v>0</v>
      </c>
      <c r="K4065" s="335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23040036</v>
      </c>
      <c r="F4068" s="200"/>
      <c r="G4068" s="201" t="s">
        <v>2</v>
      </c>
      <c r="H4068" s="336">
        <f>H4030</f>
        <v>0</v>
      </c>
      <c r="I4068" s="336"/>
      <c r="J4068" s="336"/>
      <c r="K4068" s="337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0" t="s">
        <v>3</v>
      </c>
      <c r="G4069" s="207"/>
      <c r="H4069" s="338"/>
      <c r="I4069" s="338"/>
      <c r="J4069" s="338"/>
      <c r="K4069" s="339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1">
        <f>D4032</f>
        <v>0</v>
      </c>
      <c r="E4070" s="312"/>
      <c r="F4070" s="310"/>
      <c r="G4070" s="208"/>
      <c r="H4070" s="313">
        <f>H4032</f>
        <v>0</v>
      </c>
      <c r="I4070" s="313"/>
      <c r="J4070" s="313"/>
      <c r="K4070" s="314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0"/>
      <c r="G4071" s="208"/>
      <c r="H4071" s="315">
        <f>H4033</f>
        <v>0</v>
      </c>
      <c r="I4071" s="315"/>
      <c r="J4071" s="315"/>
      <c r="K4071" s="316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17"/>
      <c r="I4072" s="317"/>
      <c r="J4072" s="317"/>
      <c r="K4072" s="318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19"/>
      <c r="K4093" s="320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1">
        <f>SUM(K4076:K4091)</f>
        <v>0</v>
      </c>
      <c r="K4094" s="322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3"/>
      <c r="K4095" s="323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0"/>
      <c r="K4097" s="320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4">
        <f>((J4094/1.11)+(K4096/1.11))*11%</f>
        <v>0</v>
      </c>
      <c r="K4098" s="325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0"/>
      <c r="K4099" s="320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6">
        <f>J4064</f>
        <v>0</v>
      </c>
      <c r="K4102" s="327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6">
        <f>J4065</f>
        <v>0</v>
      </c>
      <c r="K4103" s="327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23040037</v>
      </c>
      <c r="G4106" s="11" t="s">
        <v>2</v>
      </c>
      <c r="H4106" s="302"/>
      <c r="I4106" s="302"/>
      <c r="J4106" s="302"/>
      <c r="K4106" s="303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6" t="s">
        <v>3</v>
      </c>
      <c r="G4107" s="17"/>
      <c r="H4107" s="304"/>
      <c r="I4107" s="304"/>
      <c r="J4107" s="304"/>
      <c r="K4107" s="305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4"/>
      <c r="E4108" s="345"/>
      <c r="F4108" s="306"/>
      <c r="G4108" s="18"/>
      <c r="H4108" s="346"/>
      <c r="I4108" s="346"/>
      <c r="J4108" s="346"/>
      <c r="K4108" s="347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6"/>
      <c r="G4109" s="18"/>
      <c r="H4109" s="348"/>
      <c r="I4109" s="348"/>
      <c r="J4109" s="348"/>
      <c r="K4109" s="349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50"/>
      <c r="I4110" s="350"/>
      <c r="J4110" s="350"/>
      <c r="K4110" s="351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3"/>
      <c r="K4131" s="307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8">
        <f>SUM(K4114:K4129)</f>
        <v>0</v>
      </c>
      <c r="K4132" s="329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0"/>
      <c r="K4133" s="330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7"/>
      <c r="K4135" s="307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1">
        <f>((J4132/1.11)+(K4134/1.11))*11%</f>
        <v>0</v>
      </c>
      <c r="K4136" s="332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7"/>
      <c r="K4137" s="307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08"/>
      <c r="K4140" s="309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08"/>
      <c r="K4141" s="309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23040037</v>
      </c>
      <c r="F4144" s="123"/>
      <c r="G4144" s="124" t="s">
        <v>2</v>
      </c>
      <c r="H4144" s="352">
        <f>H4106</f>
        <v>0</v>
      </c>
      <c r="I4144" s="352"/>
      <c r="J4144" s="352"/>
      <c r="K4144" s="353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6" t="s">
        <v>3</v>
      </c>
      <c r="G4145" s="130"/>
      <c r="H4145" s="354"/>
      <c r="I4145" s="354"/>
      <c r="J4145" s="354"/>
      <c r="K4145" s="355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7">
        <f>D4108</f>
        <v>0</v>
      </c>
      <c r="E4146" s="358"/>
      <c r="F4146" s="356"/>
      <c r="G4146" s="131"/>
      <c r="H4146" s="359">
        <f>H4108</f>
        <v>0</v>
      </c>
      <c r="I4146" s="359"/>
      <c r="J4146" s="359"/>
      <c r="K4146" s="360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6"/>
      <c r="G4147" s="131"/>
      <c r="H4147" s="340">
        <f>H4109</f>
        <v>0</v>
      </c>
      <c r="I4147" s="340"/>
      <c r="J4147" s="340"/>
      <c r="K4147" s="341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2"/>
      <c r="I4148" s="342"/>
      <c r="J4148" s="342"/>
      <c r="K4148" s="343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5"/>
      <c r="K4169" s="361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6">
        <f>SUM(K4152:K4167)</f>
        <v>0</v>
      </c>
      <c r="K4170" s="367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2"/>
      <c r="K4171" s="362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1"/>
      <c r="K4173" s="361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3">
        <f>((J4170/1.11)+(K4172/1.11))*11%</f>
        <v>0</v>
      </c>
      <c r="K4174" s="364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1"/>
      <c r="K4175" s="361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4">
        <f>J4140</f>
        <v>0</v>
      </c>
      <c r="K4178" s="335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4">
        <f>J4141</f>
        <v>0</v>
      </c>
      <c r="K4179" s="335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23040037</v>
      </c>
      <c r="F4182" s="200"/>
      <c r="G4182" s="201" t="s">
        <v>2</v>
      </c>
      <c r="H4182" s="336">
        <f>H4144</f>
        <v>0</v>
      </c>
      <c r="I4182" s="336"/>
      <c r="J4182" s="336"/>
      <c r="K4182" s="337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0" t="s">
        <v>3</v>
      </c>
      <c r="G4183" s="207"/>
      <c r="H4183" s="338"/>
      <c r="I4183" s="338"/>
      <c r="J4183" s="338"/>
      <c r="K4183" s="339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1">
        <f>D4146</f>
        <v>0</v>
      </c>
      <c r="E4184" s="312"/>
      <c r="F4184" s="310"/>
      <c r="G4184" s="208"/>
      <c r="H4184" s="313">
        <f>H4146</f>
        <v>0</v>
      </c>
      <c r="I4184" s="313"/>
      <c r="J4184" s="313"/>
      <c r="K4184" s="314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0"/>
      <c r="G4185" s="208"/>
      <c r="H4185" s="315">
        <f>H4147</f>
        <v>0</v>
      </c>
      <c r="I4185" s="315"/>
      <c r="J4185" s="315"/>
      <c r="K4185" s="316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17"/>
      <c r="I4186" s="317"/>
      <c r="J4186" s="317"/>
      <c r="K4186" s="318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19"/>
      <c r="K4207" s="320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1">
        <f>SUM(K4190:K4205)</f>
        <v>0</v>
      </c>
      <c r="K4208" s="322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3"/>
      <c r="K4209" s="323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0"/>
      <c r="K4211" s="320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4">
        <f>((J4208/1.11)+(K4210/1.11))*11%</f>
        <v>0</v>
      </c>
      <c r="K4212" s="325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0"/>
      <c r="K4213" s="320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6">
        <f>J4178</f>
        <v>0</v>
      </c>
      <c r="K4216" s="327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6">
        <f>J4179</f>
        <v>0</v>
      </c>
      <c r="K4217" s="327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23040038</v>
      </c>
      <c r="G4220" s="11" t="s">
        <v>2</v>
      </c>
      <c r="H4220" s="302"/>
      <c r="I4220" s="302"/>
      <c r="J4220" s="302"/>
      <c r="K4220" s="303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6" t="s">
        <v>3</v>
      </c>
      <c r="G4221" s="17"/>
      <c r="H4221" s="304"/>
      <c r="I4221" s="304"/>
      <c r="J4221" s="304"/>
      <c r="K4221" s="305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4"/>
      <c r="E4222" s="345"/>
      <c r="F4222" s="306"/>
      <c r="G4222" s="18"/>
      <c r="H4222" s="346"/>
      <c r="I4222" s="346"/>
      <c r="J4222" s="346"/>
      <c r="K4222" s="347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6"/>
      <c r="G4223" s="18"/>
      <c r="H4223" s="348"/>
      <c r="I4223" s="348"/>
      <c r="J4223" s="348"/>
      <c r="K4223" s="349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50"/>
      <c r="I4224" s="350"/>
      <c r="J4224" s="350"/>
      <c r="K4224" s="351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3"/>
      <c r="K4245" s="307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8">
        <f>SUM(K4228:K4243)</f>
        <v>0</v>
      </c>
      <c r="K4246" s="329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0"/>
      <c r="K4247" s="330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7"/>
      <c r="K4249" s="307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1">
        <f>((J4246/1.11)+(K4248/1.11))*11%</f>
        <v>0</v>
      </c>
      <c r="K4250" s="332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7"/>
      <c r="K4251" s="307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08"/>
      <c r="K4254" s="309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08"/>
      <c r="K4255" s="309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23040038</v>
      </c>
      <c r="F4258" s="123"/>
      <c r="G4258" s="124" t="s">
        <v>2</v>
      </c>
      <c r="H4258" s="352">
        <f>H4220</f>
        <v>0</v>
      </c>
      <c r="I4258" s="352"/>
      <c r="J4258" s="352"/>
      <c r="K4258" s="353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6" t="s">
        <v>3</v>
      </c>
      <c r="G4259" s="130"/>
      <c r="H4259" s="354"/>
      <c r="I4259" s="354"/>
      <c r="J4259" s="354"/>
      <c r="K4259" s="355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7">
        <f>D4222</f>
        <v>0</v>
      </c>
      <c r="E4260" s="358"/>
      <c r="F4260" s="356"/>
      <c r="G4260" s="131"/>
      <c r="H4260" s="359">
        <f>H4222</f>
        <v>0</v>
      </c>
      <c r="I4260" s="359"/>
      <c r="J4260" s="359"/>
      <c r="K4260" s="360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6"/>
      <c r="G4261" s="131"/>
      <c r="H4261" s="340">
        <f>H4223</f>
        <v>0</v>
      </c>
      <c r="I4261" s="340"/>
      <c r="J4261" s="340"/>
      <c r="K4261" s="341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2"/>
      <c r="I4262" s="342"/>
      <c r="J4262" s="342"/>
      <c r="K4262" s="343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5"/>
      <c r="K4283" s="361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6">
        <f>SUM(K4266:K4281)</f>
        <v>0</v>
      </c>
      <c r="K4284" s="367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2"/>
      <c r="K4285" s="362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1"/>
      <c r="K4287" s="361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3">
        <f>((J4284/1.11)+(K4286/1.11))*11%</f>
        <v>0</v>
      </c>
      <c r="K4288" s="364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1"/>
      <c r="K4289" s="361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4">
        <f>J4254</f>
        <v>0</v>
      </c>
      <c r="K4292" s="335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4">
        <f>J4255</f>
        <v>0</v>
      </c>
      <c r="K4293" s="335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23040038</v>
      </c>
      <c r="F4296" s="200"/>
      <c r="G4296" s="201" t="s">
        <v>2</v>
      </c>
      <c r="H4296" s="336">
        <f>H4258</f>
        <v>0</v>
      </c>
      <c r="I4296" s="336"/>
      <c r="J4296" s="336"/>
      <c r="K4296" s="337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0" t="s">
        <v>3</v>
      </c>
      <c r="G4297" s="207"/>
      <c r="H4297" s="338"/>
      <c r="I4297" s="338"/>
      <c r="J4297" s="338"/>
      <c r="K4297" s="339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1">
        <f>D4260</f>
        <v>0</v>
      </c>
      <c r="E4298" s="312"/>
      <c r="F4298" s="310"/>
      <c r="G4298" s="208"/>
      <c r="H4298" s="313">
        <f>H4260</f>
        <v>0</v>
      </c>
      <c r="I4298" s="313"/>
      <c r="J4298" s="313"/>
      <c r="K4298" s="314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0"/>
      <c r="G4299" s="208"/>
      <c r="H4299" s="315">
        <f>H4261</f>
        <v>0</v>
      </c>
      <c r="I4299" s="315"/>
      <c r="J4299" s="315"/>
      <c r="K4299" s="316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17"/>
      <c r="I4300" s="317"/>
      <c r="J4300" s="317"/>
      <c r="K4300" s="318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19"/>
      <c r="K4321" s="320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1">
        <f>SUM(K4304:K4319)</f>
        <v>0</v>
      </c>
      <c r="K4322" s="322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3"/>
      <c r="K4323" s="323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0"/>
      <c r="K4325" s="320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4">
        <f>((J4322/1.11)+(K4324/1.11))*11%</f>
        <v>0</v>
      </c>
      <c r="K4326" s="325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0"/>
      <c r="K4327" s="320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6">
        <f>J4292</f>
        <v>0</v>
      </c>
      <c r="K4330" s="327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6">
        <f>J4293</f>
        <v>0</v>
      </c>
      <c r="K4331" s="327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23040039</v>
      </c>
      <c r="G4334" s="11" t="s">
        <v>2</v>
      </c>
      <c r="H4334" s="302"/>
      <c r="I4334" s="302"/>
      <c r="J4334" s="302"/>
      <c r="K4334" s="303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6" t="s">
        <v>3</v>
      </c>
      <c r="G4335" s="17"/>
      <c r="H4335" s="304"/>
      <c r="I4335" s="304"/>
      <c r="J4335" s="304"/>
      <c r="K4335" s="305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4"/>
      <c r="E4336" s="345"/>
      <c r="F4336" s="306"/>
      <c r="G4336" s="18"/>
      <c r="H4336" s="346"/>
      <c r="I4336" s="346"/>
      <c r="J4336" s="346"/>
      <c r="K4336" s="347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6"/>
      <c r="G4337" s="18"/>
      <c r="H4337" s="348"/>
      <c r="I4337" s="348"/>
      <c r="J4337" s="348"/>
      <c r="K4337" s="349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50"/>
      <c r="I4338" s="350"/>
      <c r="J4338" s="350"/>
      <c r="K4338" s="351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3"/>
      <c r="K4359" s="307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8">
        <f>SUM(K4342:K4357)</f>
        <v>0</v>
      </c>
      <c r="K4360" s="329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0"/>
      <c r="K4361" s="330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7"/>
      <c r="K4363" s="307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1">
        <f>((J4360/1.11)+(K4362/1.11))*11%</f>
        <v>0</v>
      </c>
      <c r="K4364" s="332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7"/>
      <c r="K4365" s="307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08"/>
      <c r="K4368" s="309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08"/>
      <c r="K4369" s="309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23040039</v>
      </c>
      <c r="F4372" s="123"/>
      <c r="G4372" s="124" t="s">
        <v>2</v>
      </c>
      <c r="H4372" s="352">
        <f>H4334</f>
        <v>0</v>
      </c>
      <c r="I4372" s="352"/>
      <c r="J4372" s="352"/>
      <c r="K4372" s="353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6" t="s">
        <v>3</v>
      </c>
      <c r="G4373" s="130"/>
      <c r="H4373" s="354"/>
      <c r="I4373" s="354"/>
      <c r="J4373" s="354"/>
      <c r="K4373" s="355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7">
        <f>D4336</f>
        <v>0</v>
      </c>
      <c r="E4374" s="358"/>
      <c r="F4374" s="356"/>
      <c r="G4374" s="131"/>
      <c r="H4374" s="359">
        <f>H4336</f>
        <v>0</v>
      </c>
      <c r="I4374" s="359"/>
      <c r="J4374" s="359"/>
      <c r="K4374" s="360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6"/>
      <c r="G4375" s="131"/>
      <c r="H4375" s="340">
        <f>H4337</f>
        <v>0</v>
      </c>
      <c r="I4375" s="340"/>
      <c r="J4375" s="340"/>
      <c r="K4375" s="341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2"/>
      <c r="I4376" s="342"/>
      <c r="J4376" s="342"/>
      <c r="K4376" s="343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5"/>
      <c r="K4397" s="361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6">
        <f>SUM(K4380:K4395)</f>
        <v>0</v>
      </c>
      <c r="K4398" s="367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2"/>
      <c r="K4399" s="362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1"/>
      <c r="K4401" s="361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3">
        <f>((J4398/1.11)+(K4400/1.11))*11%</f>
        <v>0</v>
      </c>
      <c r="K4402" s="364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1"/>
      <c r="K4403" s="361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4">
        <f>J4368</f>
        <v>0</v>
      </c>
      <c r="K4406" s="335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4">
        <f>J4369</f>
        <v>0</v>
      </c>
      <c r="K4407" s="335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23040039</v>
      </c>
      <c r="F4410" s="200"/>
      <c r="G4410" s="201" t="s">
        <v>2</v>
      </c>
      <c r="H4410" s="336">
        <f>H4372</f>
        <v>0</v>
      </c>
      <c r="I4410" s="336"/>
      <c r="J4410" s="336"/>
      <c r="K4410" s="337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0" t="s">
        <v>3</v>
      </c>
      <c r="G4411" s="207"/>
      <c r="H4411" s="338"/>
      <c r="I4411" s="338"/>
      <c r="J4411" s="338"/>
      <c r="K4411" s="339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1">
        <f>D4374</f>
        <v>0</v>
      </c>
      <c r="E4412" s="312"/>
      <c r="F4412" s="310"/>
      <c r="G4412" s="208"/>
      <c r="H4412" s="313">
        <f>H4374</f>
        <v>0</v>
      </c>
      <c r="I4412" s="313"/>
      <c r="J4412" s="313"/>
      <c r="K4412" s="314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0"/>
      <c r="G4413" s="208"/>
      <c r="H4413" s="315">
        <f>H4375</f>
        <v>0</v>
      </c>
      <c r="I4413" s="315"/>
      <c r="J4413" s="315"/>
      <c r="K4413" s="316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17"/>
      <c r="I4414" s="317"/>
      <c r="J4414" s="317"/>
      <c r="K4414" s="318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19"/>
      <c r="K4435" s="320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1">
        <f>SUM(K4418:K4433)</f>
        <v>0</v>
      </c>
      <c r="K4436" s="322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3"/>
      <c r="K4437" s="323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0"/>
      <c r="K4439" s="320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4">
        <f>((J4436/1.11)+(K4438/1.11))*11%</f>
        <v>0</v>
      </c>
      <c r="K4440" s="325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0"/>
      <c r="K4441" s="320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6">
        <f>J4406</f>
        <v>0</v>
      </c>
      <c r="K4444" s="327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6">
        <f>J4407</f>
        <v>0</v>
      </c>
      <c r="K4445" s="327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23040040</v>
      </c>
      <c r="G4448" s="11" t="s">
        <v>2</v>
      </c>
      <c r="H4448" s="302"/>
      <c r="I4448" s="302"/>
      <c r="J4448" s="302"/>
      <c r="K4448" s="303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6" t="s">
        <v>3</v>
      </c>
      <c r="G4449" s="17"/>
      <c r="H4449" s="304"/>
      <c r="I4449" s="304"/>
      <c r="J4449" s="304"/>
      <c r="K4449" s="305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4"/>
      <c r="E4450" s="345"/>
      <c r="F4450" s="306"/>
      <c r="G4450" s="18"/>
      <c r="H4450" s="346"/>
      <c r="I4450" s="346"/>
      <c r="J4450" s="346"/>
      <c r="K4450" s="347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6"/>
      <c r="G4451" s="18"/>
      <c r="H4451" s="348"/>
      <c r="I4451" s="348"/>
      <c r="J4451" s="348"/>
      <c r="K4451" s="349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50"/>
      <c r="I4452" s="350"/>
      <c r="J4452" s="350"/>
      <c r="K4452" s="351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3"/>
      <c r="K4473" s="307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8">
        <f>SUM(K4456:K4471)</f>
        <v>0</v>
      </c>
      <c r="K4474" s="329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0"/>
      <c r="K4475" s="330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7"/>
      <c r="K4477" s="307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1">
        <f>((J4474/1.11)+(K4476/1.11))*11%</f>
        <v>0</v>
      </c>
      <c r="K4478" s="332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7"/>
      <c r="K4479" s="307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08"/>
      <c r="K4482" s="309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08"/>
      <c r="K4483" s="309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23040040</v>
      </c>
      <c r="F4486" s="123"/>
      <c r="G4486" s="124" t="s">
        <v>2</v>
      </c>
      <c r="H4486" s="352">
        <f>H4448</f>
        <v>0</v>
      </c>
      <c r="I4486" s="352"/>
      <c r="J4486" s="352"/>
      <c r="K4486" s="353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6" t="s">
        <v>3</v>
      </c>
      <c r="G4487" s="130"/>
      <c r="H4487" s="354"/>
      <c r="I4487" s="354"/>
      <c r="J4487" s="354"/>
      <c r="K4487" s="355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7">
        <f>D4450</f>
        <v>0</v>
      </c>
      <c r="E4488" s="358"/>
      <c r="F4488" s="356"/>
      <c r="G4488" s="131"/>
      <c r="H4488" s="359">
        <f>H4450</f>
        <v>0</v>
      </c>
      <c r="I4488" s="359"/>
      <c r="J4488" s="359"/>
      <c r="K4488" s="360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6"/>
      <c r="G4489" s="131"/>
      <c r="H4489" s="340">
        <f>H4451</f>
        <v>0</v>
      </c>
      <c r="I4489" s="340"/>
      <c r="J4489" s="340"/>
      <c r="K4489" s="341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2"/>
      <c r="I4490" s="342"/>
      <c r="J4490" s="342"/>
      <c r="K4490" s="343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5"/>
      <c r="K4511" s="361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6">
        <f>SUM(K4494:K4509)</f>
        <v>0</v>
      </c>
      <c r="K4512" s="367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2"/>
      <c r="K4513" s="362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1"/>
      <c r="K4515" s="361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3">
        <f>((J4512/1.11)+(K4514/1.11))*11%</f>
        <v>0</v>
      </c>
      <c r="K4516" s="364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1"/>
      <c r="K4517" s="361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4">
        <f>J4482</f>
        <v>0</v>
      </c>
      <c r="K4520" s="335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4">
        <f>J4483</f>
        <v>0</v>
      </c>
      <c r="K4521" s="335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23040040</v>
      </c>
      <c r="F4524" s="200"/>
      <c r="G4524" s="201" t="s">
        <v>2</v>
      </c>
      <c r="H4524" s="336">
        <f>H4486</f>
        <v>0</v>
      </c>
      <c r="I4524" s="336"/>
      <c r="J4524" s="336"/>
      <c r="K4524" s="337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0" t="s">
        <v>3</v>
      </c>
      <c r="G4525" s="207"/>
      <c r="H4525" s="338"/>
      <c r="I4525" s="338"/>
      <c r="J4525" s="338"/>
      <c r="K4525" s="339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1">
        <f>D4488</f>
        <v>0</v>
      </c>
      <c r="E4526" s="312"/>
      <c r="F4526" s="310"/>
      <c r="G4526" s="208"/>
      <c r="H4526" s="313">
        <f>H4488</f>
        <v>0</v>
      </c>
      <c r="I4526" s="313"/>
      <c r="J4526" s="313"/>
      <c r="K4526" s="314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0"/>
      <c r="G4527" s="208"/>
      <c r="H4527" s="315">
        <f>H4489</f>
        <v>0</v>
      </c>
      <c r="I4527" s="315"/>
      <c r="J4527" s="315"/>
      <c r="K4527" s="316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17"/>
      <c r="I4528" s="317"/>
      <c r="J4528" s="317"/>
      <c r="K4528" s="318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19"/>
      <c r="K4549" s="320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1">
        <f>SUM(K4532:K4547)</f>
        <v>0</v>
      </c>
      <c r="K4550" s="322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3"/>
      <c r="K4551" s="323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0"/>
      <c r="K4553" s="320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4">
        <f>((J4550/1.11)+(K4552/1.11))*11%</f>
        <v>0</v>
      </c>
      <c r="K4554" s="325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0"/>
      <c r="K4555" s="320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6">
        <f>J4520</f>
        <v>0</v>
      </c>
      <c r="K4558" s="327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6">
        <f>J4521</f>
        <v>0</v>
      </c>
      <c r="K4559" s="327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23040041</v>
      </c>
      <c r="G4562" s="11" t="s">
        <v>2</v>
      </c>
      <c r="H4562" s="302"/>
      <c r="I4562" s="302"/>
      <c r="J4562" s="302"/>
      <c r="K4562" s="303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6" t="s">
        <v>3</v>
      </c>
      <c r="G4563" s="17"/>
      <c r="H4563" s="304"/>
      <c r="I4563" s="304"/>
      <c r="J4563" s="304"/>
      <c r="K4563" s="305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4"/>
      <c r="E4564" s="345"/>
      <c r="F4564" s="306"/>
      <c r="G4564" s="18"/>
      <c r="H4564" s="346"/>
      <c r="I4564" s="346"/>
      <c r="J4564" s="346"/>
      <c r="K4564" s="347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6"/>
      <c r="G4565" s="18"/>
      <c r="H4565" s="348"/>
      <c r="I4565" s="348"/>
      <c r="J4565" s="348"/>
      <c r="K4565" s="349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50"/>
      <c r="I4566" s="350"/>
      <c r="J4566" s="350"/>
      <c r="K4566" s="351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3"/>
      <c r="K4587" s="307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8">
        <f>SUM(K4570:K4585)</f>
        <v>0</v>
      </c>
      <c r="K4588" s="329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0"/>
      <c r="K4589" s="330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7"/>
      <c r="K4591" s="307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1">
        <f>((J4588/1.11)+(K4590/1.11))*11%</f>
        <v>0</v>
      </c>
      <c r="K4592" s="332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7"/>
      <c r="K4593" s="307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08"/>
      <c r="K4596" s="309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08"/>
      <c r="K4597" s="309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23040041</v>
      </c>
      <c r="F4600" s="123"/>
      <c r="G4600" s="124" t="s">
        <v>2</v>
      </c>
      <c r="H4600" s="352">
        <f>H4562</f>
        <v>0</v>
      </c>
      <c r="I4600" s="352"/>
      <c r="J4600" s="352"/>
      <c r="K4600" s="353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6" t="s">
        <v>3</v>
      </c>
      <c r="G4601" s="130"/>
      <c r="H4601" s="354"/>
      <c r="I4601" s="354"/>
      <c r="J4601" s="354"/>
      <c r="K4601" s="355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7">
        <f>D4564</f>
        <v>0</v>
      </c>
      <c r="E4602" s="358"/>
      <c r="F4602" s="356"/>
      <c r="G4602" s="131"/>
      <c r="H4602" s="359">
        <f>H4564</f>
        <v>0</v>
      </c>
      <c r="I4602" s="359"/>
      <c r="J4602" s="359"/>
      <c r="K4602" s="360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6"/>
      <c r="G4603" s="131"/>
      <c r="H4603" s="340">
        <f>H4565</f>
        <v>0</v>
      </c>
      <c r="I4603" s="340"/>
      <c r="J4603" s="340"/>
      <c r="K4603" s="341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2"/>
      <c r="I4604" s="342"/>
      <c r="J4604" s="342"/>
      <c r="K4604" s="343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5"/>
      <c r="K4625" s="361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6">
        <f>SUM(K4608:K4623)</f>
        <v>0</v>
      </c>
      <c r="K4626" s="367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2"/>
      <c r="K4627" s="362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1"/>
      <c r="K4629" s="361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3">
        <f>((J4626/1.11)+(K4628/1.11))*11%</f>
        <v>0</v>
      </c>
      <c r="K4630" s="364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1"/>
      <c r="K4631" s="361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4">
        <f>J4596</f>
        <v>0</v>
      </c>
      <c r="K4634" s="335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4">
        <f>J4597</f>
        <v>0</v>
      </c>
      <c r="K4635" s="335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23040041</v>
      </c>
      <c r="F4638" s="200"/>
      <c r="G4638" s="201" t="s">
        <v>2</v>
      </c>
      <c r="H4638" s="336">
        <f>H4600</f>
        <v>0</v>
      </c>
      <c r="I4638" s="336"/>
      <c r="J4638" s="336"/>
      <c r="K4638" s="337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0" t="s">
        <v>3</v>
      </c>
      <c r="G4639" s="207"/>
      <c r="H4639" s="338"/>
      <c r="I4639" s="338"/>
      <c r="J4639" s="338"/>
      <c r="K4639" s="339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1">
        <f>D4602</f>
        <v>0</v>
      </c>
      <c r="E4640" s="312"/>
      <c r="F4640" s="310"/>
      <c r="G4640" s="208"/>
      <c r="H4640" s="313">
        <f>H4602</f>
        <v>0</v>
      </c>
      <c r="I4640" s="313"/>
      <c r="J4640" s="313"/>
      <c r="K4640" s="314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0"/>
      <c r="G4641" s="208"/>
      <c r="H4641" s="315">
        <f>H4603</f>
        <v>0</v>
      </c>
      <c r="I4641" s="315"/>
      <c r="J4641" s="315"/>
      <c r="K4641" s="316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17"/>
      <c r="I4642" s="317"/>
      <c r="J4642" s="317"/>
      <c r="K4642" s="318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19"/>
      <c r="K4663" s="320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1">
        <f>SUM(K4646:K4661)</f>
        <v>0</v>
      </c>
      <c r="K4664" s="322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3"/>
      <c r="K4665" s="323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0"/>
      <c r="K4667" s="320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4">
        <f>((J4664/1.11)+(K4666/1.11))*11%</f>
        <v>0</v>
      </c>
      <c r="K4668" s="325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0"/>
      <c r="K4669" s="320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6">
        <f>J4634</f>
        <v>0</v>
      </c>
      <c r="K4672" s="327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6">
        <f>J4635</f>
        <v>0</v>
      </c>
      <c r="K4673" s="327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23040042</v>
      </c>
      <c r="G4676" s="11" t="s">
        <v>2</v>
      </c>
      <c r="H4676" s="302"/>
      <c r="I4676" s="302"/>
      <c r="J4676" s="302"/>
      <c r="K4676" s="303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6" t="s">
        <v>3</v>
      </c>
      <c r="G4677" s="17"/>
      <c r="H4677" s="304"/>
      <c r="I4677" s="304"/>
      <c r="J4677" s="304"/>
      <c r="K4677" s="305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4"/>
      <c r="E4678" s="345"/>
      <c r="F4678" s="306"/>
      <c r="G4678" s="18"/>
      <c r="H4678" s="346"/>
      <c r="I4678" s="346"/>
      <c r="J4678" s="346"/>
      <c r="K4678" s="347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6"/>
      <c r="G4679" s="18"/>
      <c r="H4679" s="348"/>
      <c r="I4679" s="348"/>
      <c r="J4679" s="348"/>
      <c r="K4679" s="349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0"/>
      <c r="I4680" s="350"/>
      <c r="J4680" s="350"/>
      <c r="K4680" s="351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3"/>
      <c r="K4701" s="307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8">
        <f>SUM(K4684:K4699)</f>
        <v>0</v>
      </c>
      <c r="K4702" s="329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0"/>
      <c r="K4703" s="330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7"/>
      <c r="K4705" s="307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1">
        <f>((J4702/1.11)+(K4704/1.11))*11%</f>
        <v>0</v>
      </c>
      <c r="K4706" s="332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7"/>
      <c r="K4707" s="307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08"/>
      <c r="K4710" s="309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08"/>
      <c r="K4711" s="309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23040042</v>
      </c>
      <c r="F4714" s="123"/>
      <c r="G4714" s="124" t="s">
        <v>2</v>
      </c>
      <c r="H4714" s="352">
        <f>H4676</f>
        <v>0</v>
      </c>
      <c r="I4714" s="352"/>
      <c r="J4714" s="352"/>
      <c r="K4714" s="353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6" t="s">
        <v>3</v>
      </c>
      <c r="G4715" s="130"/>
      <c r="H4715" s="354"/>
      <c r="I4715" s="354"/>
      <c r="J4715" s="354"/>
      <c r="K4715" s="355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7">
        <f>D4678</f>
        <v>0</v>
      </c>
      <c r="E4716" s="358"/>
      <c r="F4716" s="356"/>
      <c r="G4716" s="131"/>
      <c r="H4716" s="359">
        <f>H4678</f>
        <v>0</v>
      </c>
      <c r="I4716" s="359"/>
      <c r="J4716" s="359"/>
      <c r="K4716" s="360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6"/>
      <c r="G4717" s="131"/>
      <c r="H4717" s="340">
        <f>H4679</f>
        <v>0</v>
      </c>
      <c r="I4717" s="340"/>
      <c r="J4717" s="340"/>
      <c r="K4717" s="341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2"/>
      <c r="I4718" s="342"/>
      <c r="J4718" s="342"/>
      <c r="K4718" s="343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5"/>
      <c r="K4739" s="361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6">
        <f>SUM(K4722:K4737)</f>
        <v>0</v>
      </c>
      <c r="K4740" s="367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2"/>
      <c r="K4741" s="362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1"/>
      <c r="K4743" s="361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3">
        <f>((J4740/1.11)+(K4742/1.11))*11%</f>
        <v>0</v>
      </c>
      <c r="K4744" s="364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1"/>
      <c r="K4745" s="361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4">
        <f>J4710</f>
        <v>0</v>
      </c>
      <c r="K4748" s="335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4">
        <f>J4711</f>
        <v>0</v>
      </c>
      <c r="K4749" s="335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23040042</v>
      </c>
      <c r="F4752" s="200"/>
      <c r="G4752" s="201" t="s">
        <v>2</v>
      </c>
      <c r="H4752" s="336">
        <f>H4714</f>
        <v>0</v>
      </c>
      <c r="I4752" s="336"/>
      <c r="J4752" s="336"/>
      <c r="K4752" s="337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0" t="s">
        <v>3</v>
      </c>
      <c r="G4753" s="207"/>
      <c r="H4753" s="338"/>
      <c r="I4753" s="338"/>
      <c r="J4753" s="338"/>
      <c r="K4753" s="339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1">
        <f>D4716</f>
        <v>0</v>
      </c>
      <c r="E4754" s="312"/>
      <c r="F4754" s="310"/>
      <c r="G4754" s="208"/>
      <c r="H4754" s="313">
        <f>H4716</f>
        <v>0</v>
      </c>
      <c r="I4754" s="313"/>
      <c r="J4754" s="313"/>
      <c r="K4754" s="314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0"/>
      <c r="G4755" s="208"/>
      <c r="H4755" s="315">
        <f>H4717</f>
        <v>0</v>
      </c>
      <c r="I4755" s="315"/>
      <c r="J4755" s="315"/>
      <c r="K4755" s="316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17"/>
      <c r="I4756" s="317"/>
      <c r="J4756" s="317"/>
      <c r="K4756" s="318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19"/>
      <c r="K4777" s="320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1">
        <f>SUM(K4760:K4775)</f>
        <v>0</v>
      </c>
      <c r="K4778" s="322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3"/>
      <c r="K4779" s="323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0"/>
      <c r="K4781" s="320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4">
        <f>((J4778/1.11)+(K4780/1.11))*11%</f>
        <v>0</v>
      </c>
      <c r="K4782" s="325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0"/>
      <c r="K4783" s="320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6">
        <f>J4748</f>
        <v>0</v>
      </c>
      <c r="K4786" s="327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6">
        <f>J4749</f>
        <v>0</v>
      </c>
      <c r="K4787" s="327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23040043</v>
      </c>
      <c r="G4790" s="11" t="s">
        <v>2</v>
      </c>
      <c r="H4790" s="302"/>
      <c r="I4790" s="302"/>
      <c r="J4790" s="302"/>
      <c r="K4790" s="303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6" t="s">
        <v>3</v>
      </c>
      <c r="G4791" s="17"/>
      <c r="H4791" s="304"/>
      <c r="I4791" s="304"/>
      <c r="J4791" s="304"/>
      <c r="K4791" s="305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4"/>
      <c r="E4792" s="345"/>
      <c r="F4792" s="306"/>
      <c r="G4792" s="18"/>
      <c r="H4792" s="346"/>
      <c r="I4792" s="346"/>
      <c r="J4792" s="346"/>
      <c r="K4792" s="347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6"/>
      <c r="G4793" s="18"/>
      <c r="H4793" s="348"/>
      <c r="I4793" s="348"/>
      <c r="J4793" s="348"/>
      <c r="K4793" s="349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0"/>
      <c r="I4794" s="350"/>
      <c r="J4794" s="350"/>
      <c r="K4794" s="351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3"/>
      <c r="K4815" s="307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8">
        <f>SUM(K4798:K4813)</f>
        <v>0</v>
      </c>
      <c r="K4816" s="329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0"/>
      <c r="K4817" s="330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7"/>
      <c r="K4819" s="307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1">
        <f>((J4816/1.11)+(K4818/1.11))*11%</f>
        <v>0</v>
      </c>
      <c r="K4820" s="332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7"/>
      <c r="K4821" s="307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08"/>
      <c r="K4824" s="309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08"/>
      <c r="K4825" s="309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23040043</v>
      </c>
      <c r="F4828" s="123"/>
      <c r="G4828" s="124" t="s">
        <v>2</v>
      </c>
      <c r="H4828" s="352">
        <f>H4790</f>
        <v>0</v>
      </c>
      <c r="I4828" s="352"/>
      <c r="J4828" s="352"/>
      <c r="K4828" s="353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6" t="s">
        <v>3</v>
      </c>
      <c r="G4829" s="130"/>
      <c r="H4829" s="354"/>
      <c r="I4829" s="354"/>
      <c r="J4829" s="354"/>
      <c r="K4829" s="355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7">
        <f>D4792</f>
        <v>0</v>
      </c>
      <c r="E4830" s="358"/>
      <c r="F4830" s="356"/>
      <c r="G4830" s="131"/>
      <c r="H4830" s="359">
        <f>H4792</f>
        <v>0</v>
      </c>
      <c r="I4830" s="359"/>
      <c r="J4830" s="359"/>
      <c r="K4830" s="360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6"/>
      <c r="G4831" s="131"/>
      <c r="H4831" s="340">
        <f>H4793</f>
        <v>0</v>
      </c>
      <c r="I4831" s="340"/>
      <c r="J4831" s="340"/>
      <c r="K4831" s="341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2"/>
      <c r="I4832" s="342"/>
      <c r="J4832" s="342"/>
      <c r="K4832" s="343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5"/>
      <c r="K4853" s="361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6">
        <f>SUM(K4836:K4851)</f>
        <v>0</v>
      </c>
      <c r="K4854" s="367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2"/>
      <c r="K4855" s="362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1"/>
      <c r="K4857" s="361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3">
        <f>((J4854/1.11)+(K4856/1.11))*11%</f>
        <v>0</v>
      </c>
      <c r="K4858" s="364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1"/>
      <c r="K4859" s="361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4">
        <f>J4824</f>
        <v>0</v>
      </c>
      <c r="K4862" s="335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4">
        <f>J4825</f>
        <v>0</v>
      </c>
      <c r="K4863" s="335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23040043</v>
      </c>
      <c r="F4866" s="200"/>
      <c r="G4866" s="201" t="s">
        <v>2</v>
      </c>
      <c r="H4866" s="336">
        <f>H4828</f>
        <v>0</v>
      </c>
      <c r="I4866" s="336"/>
      <c r="J4866" s="336"/>
      <c r="K4866" s="337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0" t="s">
        <v>3</v>
      </c>
      <c r="G4867" s="207"/>
      <c r="H4867" s="338"/>
      <c r="I4867" s="338"/>
      <c r="J4867" s="338"/>
      <c r="K4867" s="339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1">
        <f>D4830</f>
        <v>0</v>
      </c>
      <c r="E4868" s="312"/>
      <c r="F4868" s="310"/>
      <c r="G4868" s="208"/>
      <c r="H4868" s="313">
        <f>H4830</f>
        <v>0</v>
      </c>
      <c r="I4868" s="313"/>
      <c r="J4868" s="313"/>
      <c r="K4868" s="314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0"/>
      <c r="G4869" s="208"/>
      <c r="H4869" s="315">
        <f>H4831</f>
        <v>0</v>
      </c>
      <c r="I4869" s="315"/>
      <c r="J4869" s="315"/>
      <c r="K4869" s="316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17"/>
      <c r="I4870" s="317"/>
      <c r="J4870" s="317"/>
      <c r="K4870" s="318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19"/>
      <c r="K4891" s="320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1">
        <f>SUM(K4874:K4889)</f>
        <v>0</v>
      </c>
      <c r="K4892" s="322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3"/>
      <c r="K4893" s="323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0"/>
      <c r="K4895" s="320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4">
        <f>((J4892/1.11)+(K4894/1.11))*11%</f>
        <v>0</v>
      </c>
      <c r="K4896" s="325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0"/>
      <c r="K4897" s="320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6">
        <f>J4862</f>
        <v>0</v>
      </c>
      <c r="K4900" s="327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6">
        <f>J4863</f>
        <v>0</v>
      </c>
      <c r="K4901" s="327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23040044</v>
      </c>
      <c r="G4904" s="11" t="s">
        <v>2</v>
      </c>
      <c r="H4904" s="302"/>
      <c r="I4904" s="302"/>
      <c r="J4904" s="302"/>
      <c r="K4904" s="303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6" t="s">
        <v>3</v>
      </c>
      <c r="G4905" s="17"/>
      <c r="H4905" s="304"/>
      <c r="I4905" s="304"/>
      <c r="J4905" s="304"/>
      <c r="K4905" s="305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4"/>
      <c r="E4906" s="345"/>
      <c r="F4906" s="306"/>
      <c r="G4906" s="18"/>
      <c r="H4906" s="346"/>
      <c r="I4906" s="346"/>
      <c r="J4906" s="346"/>
      <c r="K4906" s="347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6"/>
      <c r="G4907" s="18"/>
      <c r="H4907" s="348"/>
      <c r="I4907" s="348"/>
      <c r="J4907" s="348"/>
      <c r="K4907" s="349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0"/>
      <c r="I4908" s="350"/>
      <c r="J4908" s="350"/>
      <c r="K4908" s="351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3"/>
      <c r="K4929" s="307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8">
        <f>SUM(K4912:K4927)</f>
        <v>0</v>
      </c>
      <c r="K4930" s="329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0"/>
      <c r="K4931" s="330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7"/>
      <c r="K4933" s="307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1">
        <f>((J4930/1.11)+(K4932/1.11))*11%</f>
        <v>0</v>
      </c>
      <c r="K4934" s="332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7"/>
      <c r="K4935" s="307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08"/>
      <c r="K4938" s="309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08"/>
      <c r="K4939" s="309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23040044</v>
      </c>
      <c r="F4942" s="123"/>
      <c r="G4942" s="124" t="s">
        <v>2</v>
      </c>
      <c r="H4942" s="352">
        <f>H4904</f>
        <v>0</v>
      </c>
      <c r="I4942" s="352"/>
      <c r="J4942" s="352"/>
      <c r="K4942" s="353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6" t="s">
        <v>3</v>
      </c>
      <c r="G4943" s="130"/>
      <c r="H4943" s="354"/>
      <c r="I4943" s="354"/>
      <c r="J4943" s="354"/>
      <c r="K4943" s="355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7">
        <f>D4906</f>
        <v>0</v>
      </c>
      <c r="E4944" s="358"/>
      <c r="F4944" s="356"/>
      <c r="G4944" s="131"/>
      <c r="H4944" s="359">
        <f>H4906</f>
        <v>0</v>
      </c>
      <c r="I4944" s="359"/>
      <c r="J4944" s="359"/>
      <c r="K4944" s="360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6"/>
      <c r="G4945" s="131"/>
      <c r="H4945" s="340">
        <f>H4907</f>
        <v>0</v>
      </c>
      <c r="I4945" s="340"/>
      <c r="J4945" s="340"/>
      <c r="K4945" s="341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2"/>
      <c r="I4946" s="342"/>
      <c r="J4946" s="342"/>
      <c r="K4946" s="343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5"/>
      <c r="K4967" s="361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6">
        <f>SUM(K4950:K4965)</f>
        <v>0</v>
      </c>
      <c r="K4968" s="367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2"/>
      <c r="K4969" s="362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1"/>
      <c r="K4971" s="361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3">
        <f>((J4968/1.11)+(K4970/1.11))*11%</f>
        <v>0</v>
      </c>
      <c r="K4972" s="364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1"/>
      <c r="K4973" s="361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4">
        <f>J4938</f>
        <v>0</v>
      </c>
      <c r="K4976" s="335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4">
        <f>J4939</f>
        <v>0</v>
      </c>
      <c r="K4977" s="335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23040044</v>
      </c>
      <c r="F4980" s="200"/>
      <c r="G4980" s="201" t="s">
        <v>2</v>
      </c>
      <c r="H4980" s="336">
        <f>H4942</f>
        <v>0</v>
      </c>
      <c r="I4980" s="336"/>
      <c r="J4980" s="336"/>
      <c r="K4980" s="337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0" t="s">
        <v>3</v>
      </c>
      <c r="G4981" s="207"/>
      <c r="H4981" s="338"/>
      <c r="I4981" s="338"/>
      <c r="J4981" s="338"/>
      <c r="K4981" s="339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1">
        <f>D4944</f>
        <v>0</v>
      </c>
      <c r="E4982" s="312"/>
      <c r="F4982" s="310"/>
      <c r="G4982" s="208"/>
      <c r="H4982" s="313">
        <f>H4944</f>
        <v>0</v>
      </c>
      <c r="I4982" s="313"/>
      <c r="J4982" s="313"/>
      <c r="K4982" s="314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0"/>
      <c r="G4983" s="208"/>
      <c r="H4983" s="315">
        <f>H4945</f>
        <v>0</v>
      </c>
      <c r="I4983" s="315"/>
      <c r="J4983" s="315"/>
      <c r="K4983" s="316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17"/>
      <c r="I4984" s="317"/>
      <c r="J4984" s="317"/>
      <c r="K4984" s="318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19"/>
      <c r="K5005" s="320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1">
        <f>SUM(K4988:K5003)</f>
        <v>0</v>
      </c>
      <c r="K5006" s="322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3"/>
      <c r="K5007" s="323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0"/>
      <c r="K5009" s="320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4">
        <f>((J5006/1.11)+(K5008/1.11))*11%</f>
        <v>0</v>
      </c>
      <c r="K5010" s="325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0"/>
      <c r="K5011" s="320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6">
        <f>J4976</f>
        <v>0</v>
      </c>
      <c r="K5014" s="327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6">
        <f>J4977</f>
        <v>0</v>
      </c>
      <c r="K5015" s="327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23040045</v>
      </c>
      <c r="G5018" s="11" t="s">
        <v>2</v>
      </c>
      <c r="H5018" s="302"/>
      <c r="I5018" s="302"/>
      <c r="J5018" s="302"/>
      <c r="K5018" s="303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6" t="s">
        <v>3</v>
      </c>
      <c r="G5019" s="17"/>
      <c r="H5019" s="304"/>
      <c r="I5019" s="304"/>
      <c r="J5019" s="304"/>
      <c r="K5019" s="305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4"/>
      <c r="E5020" s="345"/>
      <c r="F5020" s="306"/>
      <c r="G5020" s="18"/>
      <c r="H5020" s="346"/>
      <c r="I5020" s="346"/>
      <c r="J5020" s="346"/>
      <c r="K5020" s="347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6"/>
      <c r="G5021" s="18"/>
      <c r="H5021" s="348"/>
      <c r="I5021" s="348"/>
      <c r="J5021" s="348"/>
      <c r="K5021" s="349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0"/>
      <c r="I5022" s="350"/>
      <c r="J5022" s="350"/>
      <c r="K5022" s="351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3"/>
      <c r="K5043" s="307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8">
        <f>SUM(K5026:K5041)</f>
        <v>0</v>
      </c>
      <c r="K5044" s="329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0"/>
      <c r="K5045" s="330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7"/>
      <c r="K5047" s="307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1">
        <f>((J5044/1.11)+(K5046/1.11))*11%</f>
        <v>0</v>
      </c>
      <c r="K5048" s="332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7"/>
      <c r="K5049" s="307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08"/>
      <c r="K5052" s="309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08"/>
      <c r="K5053" s="309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23040045</v>
      </c>
      <c r="F5056" s="123"/>
      <c r="G5056" s="124" t="s">
        <v>2</v>
      </c>
      <c r="H5056" s="352">
        <f>H5018</f>
        <v>0</v>
      </c>
      <c r="I5056" s="352"/>
      <c r="J5056" s="352"/>
      <c r="K5056" s="353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6" t="s">
        <v>3</v>
      </c>
      <c r="G5057" s="130"/>
      <c r="H5057" s="354"/>
      <c r="I5057" s="354"/>
      <c r="J5057" s="354"/>
      <c r="K5057" s="355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7">
        <f>D5020</f>
        <v>0</v>
      </c>
      <c r="E5058" s="358"/>
      <c r="F5058" s="356"/>
      <c r="G5058" s="131"/>
      <c r="H5058" s="359">
        <f>H5020</f>
        <v>0</v>
      </c>
      <c r="I5058" s="359"/>
      <c r="J5058" s="359"/>
      <c r="K5058" s="360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6"/>
      <c r="G5059" s="131"/>
      <c r="H5059" s="340">
        <f>H5021</f>
        <v>0</v>
      </c>
      <c r="I5059" s="340"/>
      <c r="J5059" s="340"/>
      <c r="K5059" s="341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2"/>
      <c r="I5060" s="342"/>
      <c r="J5060" s="342"/>
      <c r="K5060" s="343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5"/>
      <c r="K5081" s="361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6">
        <f>SUM(K5064:K5079)</f>
        <v>0</v>
      </c>
      <c r="K5082" s="367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2"/>
      <c r="K5083" s="362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1"/>
      <c r="K5085" s="361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3">
        <f>((J5082/1.11)+(K5084/1.11))*11%</f>
        <v>0</v>
      </c>
      <c r="K5086" s="364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1"/>
      <c r="K5087" s="361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4">
        <f>J5052</f>
        <v>0</v>
      </c>
      <c r="K5090" s="335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4">
        <f>J5053</f>
        <v>0</v>
      </c>
      <c r="K5091" s="335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23040045</v>
      </c>
      <c r="F5094" s="200"/>
      <c r="G5094" s="201" t="s">
        <v>2</v>
      </c>
      <c r="H5094" s="336">
        <f>H5056</f>
        <v>0</v>
      </c>
      <c r="I5094" s="336"/>
      <c r="J5094" s="336"/>
      <c r="K5094" s="337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0" t="s">
        <v>3</v>
      </c>
      <c r="G5095" s="207"/>
      <c r="H5095" s="338"/>
      <c r="I5095" s="338"/>
      <c r="J5095" s="338"/>
      <c r="K5095" s="339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1">
        <f>D5058</f>
        <v>0</v>
      </c>
      <c r="E5096" s="312"/>
      <c r="F5096" s="310"/>
      <c r="G5096" s="208"/>
      <c r="H5096" s="313">
        <f>H5058</f>
        <v>0</v>
      </c>
      <c r="I5096" s="313"/>
      <c r="J5096" s="313"/>
      <c r="K5096" s="314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0"/>
      <c r="G5097" s="208"/>
      <c r="H5097" s="315">
        <f>H5059</f>
        <v>0</v>
      </c>
      <c r="I5097" s="315"/>
      <c r="J5097" s="315"/>
      <c r="K5097" s="316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17"/>
      <c r="I5098" s="317"/>
      <c r="J5098" s="317"/>
      <c r="K5098" s="318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19"/>
      <c r="K5119" s="320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1">
        <f>SUM(K5102:K5117)</f>
        <v>0</v>
      </c>
      <c r="K5120" s="322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3"/>
      <c r="K5121" s="323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20"/>
      <c r="K5123" s="320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4">
        <f>((J5120/1.11)+(K5122/1.11))*11%</f>
        <v>0</v>
      </c>
      <c r="K5124" s="325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20"/>
      <c r="K5125" s="320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6">
        <f>J5090</f>
        <v>0</v>
      </c>
      <c r="K5128" s="327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6">
        <f>J5091</f>
        <v>0</v>
      </c>
      <c r="K5129" s="327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23040046</v>
      </c>
      <c r="G5132" s="11" t="s">
        <v>2</v>
      </c>
      <c r="H5132" s="302"/>
      <c r="I5132" s="302"/>
      <c r="J5132" s="302"/>
      <c r="K5132" s="303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6" t="s">
        <v>3</v>
      </c>
      <c r="G5133" s="17"/>
      <c r="H5133" s="304"/>
      <c r="I5133" s="304"/>
      <c r="J5133" s="304"/>
      <c r="K5133" s="305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4"/>
      <c r="E5134" s="345"/>
      <c r="F5134" s="306"/>
      <c r="G5134" s="18"/>
      <c r="H5134" s="346"/>
      <c r="I5134" s="346"/>
      <c r="J5134" s="346"/>
      <c r="K5134" s="347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6"/>
      <c r="G5135" s="18"/>
      <c r="H5135" s="348"/>
      <c r="I5135" s="348"/>
      <c r="J5135" s="348"/>
      <c r="K5135" s="349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0"/>
      <c r="I5136" s="350"/>
      <c r="J5136" s="350"/>
      <c r="K5136" s="351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3"/>
      <c r="K5157" s="307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28">
        <f>SUM(K5140:K5155)</f>
        <v>0</v>
      </c>
      <c r="K5158" s="329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0"/>
      <c r="K5159" s="330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07"/>
      <c r="K5161" s="307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1">
        <f>((J5158/1.11)+(K5160/1.11))*11%</f>
        <v>0</v>
      </c>
      <c r="K5162" s="332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07"/>
      <c r="K5163" s="307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08"/>
      <c r="K5166" s="309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08"/>
      <c r="K5167" s="309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23040046</v>
      </c>
      <c r="F5170" s="123"/>
      <c r="G5170" s="124" t="s">
        <v>2</v>
      </c>
      <c r="H5170" s="352">
        <f>H5132</f>
        <v>0</v>
      </c>
      <c r="I5170" s="352"/>
      <c r="J5170" s="352"/>
      <c r="K5170" s="353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6" t="s">
        <v>3</v>
      </c>
      <c r="G5171" s="130"/>
      <c r="H5171" s="354"/>
      <c r="I5171" s="354"/>
      <c r="J5171" s="354"/>
      <c r="K5171" s="355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57">
        <f>D5134</f>
        <v>0</v>
      </c>
      <c r="E5172" s="358"/>
      <c r="F5172" s="356"/>
      <c r="G5172" s="131"/>
      <c r="H5172" s="359">
        <f>H5134</f>
        <v>0</v>
      </c>
      <c r="I5172" s="359"/>
      <c r="J5172" s="359"/>
      <c r="K5172" s="360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6"/>
      <c r="G5173" s="131"/>
      <c r="H5173" s="340">
        <f>H5135</f>
        <v>0</v>
      </c>
      <c r="I5173" s="340"/>
      <c r="J5173" s="340"/>
      <c r="K5173" s="341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2"/>
      <c r="I5174" s="342"/>
      <c r="J5174" s="342"/>
      <c r="K5174" s="343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5"/>
      <c r="K5195" s="361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6">
        <f>SUM(K5178:K5193)</f>
        <v>0</v>
      </c>
      <c r="K5196" s="367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2"/>
      <c r="K5197" s="362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1"/>
      <c r="K5199" s="361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3">
        <f>((J5196/1.11)+(K5198/1.11))*11%</f>
        <v>0</v>
      </c>
      <c r="K5200" s="364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1"/>
      <c r="K5201" s="361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34">
        <f>J5166</f>
        <v>0</v>
      </c>
      <c r="K5204" s="335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34">
        <f>J5167</f>
        <v>0</v>
      </c>
      <c r="K5205" s="335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23040046</v>
      </c>
      <c r="F5208" s="200"/>
      <c r="G5208" s="201" t="s">
        <v>2</v>
      </c>
      <c r="H5208" s="336">
        <f>H5170</f>
        <v>0</v>
      </c>
      <c r="I5208" s="336"/>
      <c r="J5208" s="336"/>
      <c r="K5208" s="337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0" t="s">
        <v>3</v>
      </c>
      <c r="G5209" s="207"/>
      <c r="H5209" s="338"/>
      <c r="I5209" s="338"/>
      <c r="J5209" s="338"/>
      <c r="K5209" s="339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1">
        <f>D5172</f>
        <v>0</v>
      </c>
      <c r="E5210" s="312"/>
      <c r="F5210" s="310"/>
      <c r="G5210" s="208"/>
      <c r="H5210" s="313">
        <f>H5172</f>
        <v>0</v>
      </c>
      <c r="I5210" s="313"/>
      <c r="J5210" s="313"/>
      <c r="K5210" s="314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0"/>
      <c r="G5211" s="208"/>
      <c r="H5211" s="315">
        <f>H5173</f>
        <v>0</v>
      </c>
      <c r="I5211" s="315"/>
      <c r="J5211" s="315"/>
      <c r="K5211" s="316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17"/>
      <c r="I5212" s="317"/>
      <c r="J5212" s="317"/>
      <c r="K5212" s="318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19"/>
      <c r="K5233" s="320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1">
        <f>SUM(K5216:K5231)</f>
        <v>0</v>
      </c>
      <c r="K5234" s="322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3"/>
      <c r="K5235" s="323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20"/>
      <c r="K5237" s="320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4">
        <f>((J5234/1.11)+(K5236/1.11))*11%</f>
        <v>0</v>
      </c>
      <c r="K5238" s="325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20"/>
      <c r="K5239" s="320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26">
        <f>J5204</f>
        <v>0</v>
      </c>
      <c r="K5242" s="327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26">
        <f>J5205</f>
        <v>0</v>
      </c>
      <c r="K5243" s="327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23040047</v>
      </c>
      <c r="G5246" s="11" t="s">
        <v>2</v>
      </c>
      <c r="H5246" s="302"/>
      <c r="I5246" s="302"/>
      <c r="J5246" s="302"/>
      <c r="K5246" s="303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6" t="s">
        <v>3</v>
      </c>
      <c r="G5247" s="17"/>
      <c r="H5247" s="304"/>
      <c r="I5247" s="304"/>
      <c r="J5247" s="304"/>
      <c r="K5247" s="305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4"/>
      <c r="E5248" s="345"/>
      <c r="F5248" s="306"/>
      <c r="G5248" s="18"/>
      <c r="H5248" s="346"/>
      <c r="I5248" s="346"/>
      <c r="J5248" s="346"/>
      <c r="K5248" s="347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6"/>
      <c r="G5249" s="18"/>
      <c r="H5249" s="348"/>
      <c r="I5249" s="348"/>
      <c r="J5249" s="348"/>
      <c r="K5249" s="349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0"/>
      <c r="I5250" s="350"/>
      <c r="J5250" s="350"/>
      <c r="K5250" s="351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3"/>
      <c r="K5271" s="307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28">
        <f>SUM(K5254:K5269)</f>
        <v>0</v>
      </c>
      <c r="K5272" s="329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0"/>
      <c r="K5273" s="330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07"/>
      <c r="K5275" s="307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1">
        <f>((J5272/1.11)+(K5274/1.11))*11%</f>
        <v>0</v>
      </c>
      <c r="K5276" s="332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07"/>
      <c r="K5277" s="307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08"/>
      <c r="K5280" s="309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08"/>
      <c r="K5281" s="309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23040047</v>
      </c>
      <c r="F5284" s="123"/>
      <c r="G5284" s="124" t="s">
        <v>2</v>
      </c>
      <c r="H5284" s="352">
        <f>H5246</f>
        <v>0</v>
      </c>
      <c r="I5284" s="352"/>
      <c r="J5284" s="352"/>
      <c r="K5284" s="353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6" t="s">
        <v>3</v>
      </c>
      <c r="G5285" s="130"/>
      <c r="H5285" s="354"/>
      <c r="I5285" s="354"/>
      <c r="J5285" s="354"/>
      <c r="K5285" s="355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57">
        <f>D5248</f>
        <v>0</v>
      </c>
      <c r="E5286" s="358"/>
      <c r="F5286" s="356"/>
      <c r="G5286" s="131"/>
      <c r="H5286" s="359">
        <f>H5248</f>
        <v>0</v>
      </c>
      <c r="I5286" s="359"/>
      <c r="J5286" s="359"/>
      <c r="K5286" s="360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6"/>
      <c r="G5287" s="131"/>
      <c r="H5287" s="340">
        <f>H5249</f>
        <v>0</v>
      </c>
      <c r="I5287" s="340"/>
      <c r="J5287" s="340"/>
      <c r="K5287" s="341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2"/>
      <c r="I5288" s="342"/>
      <c r="J5288" s="342"/>
      <c r="K5288" s="343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5"/>
      <c r="K5309" s="361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6">
        <f>SUM(K5292:K5307)</f>
        <v>0</v>
      </c>
      <c r="K5310" s="367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2"/>
      <c r="K5311" s="362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1"/>
      <c r="K5313" s="361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3">
        <f>((J5310/1.11)+(K5312/1.11))*11%</f>
        <v>0</v>
      </c>
      <c r="K5314" s="364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1"/>
      <c r="K5315" s="361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34">
        <f>J5280</f>
        <v>0</v>
      </c>
      <c r="K5318" s="335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34">
        <f>J5281</f>
        <v>0</v>
      </c>
      <c r="K5319" s="335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23040047</v>
      </c>
      <c r="F5322" s="200"/>
      <c r="G5322" s="201" t="s">
        <v>2</v>
      </c>
      <c r="H5322" s="336">
        <f>H5284</f>
        <v>0</v>
      </c>
      <c r="I5322" s="336"/>
      <c r="J5322" s="336"/>
      <c r="K5322" s="337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0" t="s">
        <v>3</v>
      </c>
      <c r="G5323" s="207"/>
      <c r="H5323" s="338"/>
      <c r="I5323" s="338"/>
      <c r="J5323" s="338"/>
      <c r="K5323" s="339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1">
        <f>D5286</f>
        <v>0</v>
      </c>
      <c r="E5324" s="312"/>
      <c r="F5324" s="310"/>
      <c r="G5324" s="208"/>
      <c r="H5324" s="313">
        <f>H5286</f>
        <v>0</v>
      </c>
      <c r="I5324" s="313"/>
      <c r="J5324" s="313"/>
      <c r="K5324" s="314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0"/>
      <c r="G5325" s="208"/>
      <c r="H5325" s="315">
        <f>H5287</f>
        <v>0</v>
      </c>
      <c r="I5325" s="315"/>
      <c r="J5325" s="315"/>
      <c r="K5325" s="316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17"/>
      <c r="I5326" s="317"/>
      <c r="J5326" s="317"/>
      <c r="K5326" s="318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19"/>
      <c r="K5347" s="320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1">
        <f>SUM(K5330:K5345)</f>
        <v>0</v>
      </c>
      <c r="K5348" s="322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3"/>
      <c r="K5349" s="323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20"/>
      <c r="K5351" s="320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4">
        <f>((J5348/1.11)+(K5350/1.11))*11%</f>
        <v>0</v>
      </c>
      <c r="K5352" s="325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20"/>
      <c r="K5353" s="320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26">
        <f>J5318</f>
        <v>0</v>
      </c>
      <c r="K5356" s="327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26">
        <f>J5319</f>
        <v>0</v>
      </c>
      <c r="K5357" s="327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23040048</v>
      </c>
      <c r="G5360" s="11" t="s">
        <v>2</v>
      </c>
      <c r="H5360" s="302"/>
      <c r="I5360" s="302"/>
      <c r="J5360" s="302"/>
      <c r="K5360" s="303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6" t="s">
        <v>3</v>
      </c>
      <c r="G5361" s="17"/>
      <c r="H5361" s="304"/>
      <c r="I5361" s="304"/>
      <c r="J5361" s="304"/>
      <c r="K5361" s="305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4"/>
      <c r="E5362" s="345"/>
      <c r="F5362" s="306"/>
      <c r="G5362" s="18"/>
      <c r="H5362" s="346"/>
      <c r="I5362" s="346"/>
      <c r="J5362" s="346"/>
      <c r="K5362" s="347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6"/>
      <c r="G5363" s="18"/>
      <c r="H5363" s="348"/>
      <c r="I5363" s="348"/>
      <c r="J5363" s="348"/>
      <c r="K5363" s="349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0"/>
      <c r="I5364" s="350"/>
      <c r="J5364" s="350"/>
      <c r="K5364" s="351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3"/>
      <c r="K5385" s="307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28">
        <f>SUM(K5368:K5383)</f>
        <v>0</v>
      </c>
      <c r="K5386" s="329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0"/>
      <c r="K5387" s="330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07"/>
      <c r="K5389" s="307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1">
        <f>((J5386/1.11)+(K5388/1.11))*11%</f>
        <v>0</v>
      </c>
      <c r="K5390" s="332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07"/>
      <c r="K5391" s="307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08"/>
      <c r="K5394" s="309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08"/>
      <c r="K5395" s="309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23040048</v>
      </c>
      <c r="F5398" s="123"/>
      <c r="G5398" s="124" t="s">
        <v>2</v>
      </c>
      <c r="H5398" s="352">
        <f>H5360</f>
        <v>0</v>
      </c>
      <c r="I5398" s="352"/>
      <c r="J5398" s="352"/>
      <c r="K5398" s="353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6" t="s">
        <v>3</v>
      </c>
      <c r="G5399" s="130"/>
      <c r="H5399" s="354"/>
      <c r="I5399" s="354"/>
      <c r="J5399" s="354"/>
      <c r="K5399" s="355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57">
        <f>D5362</f>
        <v>0</v>
      </c>
      <c r="E5400" s="358"/>
      <c r="F5400" s="356"/>
      <c r="G5400" s="131"/>
      <c r="H5400" s="359">
        <f>H5362</f>
        <v>0</v>
      </c>
      <c r="I5400" s="359"/>
      <c r="J5400" s="359"/>
      <c r="K5400" s="360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6"/>
      <c r="G5401" s="131"/>
      <c r="H5401" s="340">
        <f>H5363</f>
        <v>0</v>
      </c>
      <c r="I5401" s="340"/>
      <c r="J5401" s="340"/>
      <c r="K5401" s="341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2"/>
      <c r="I5402" s="342"/>
      <c r="J5402" s="342"/>
      <c r="K5402" s="343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5"/>
      <c r="K5423" s="361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6">
        <f>SUM(K5406:K5421)</f>
        <v>0</v>
      </c>
      <c r="K5424" s="367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2"/>
      <c r="K5425" s="362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1"/>
      <c r="K5427" s="361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3">
        <f>((J5424/1.11)+(K5426/1.11))*11%</f>
        <v>0</v>
      </c>
      <c r="K5428" s="364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1"/>
      <c r="K5429" s="361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34">
        <f>J5394</f>
        <v>0</v>
      </c>
      <c r="K5432" s="335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34">
        <f>J5395</f>
        <v>0</v>
      </c>
      <c r="K5433" s="335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23040048</v>
      </c>
      <c r="F5436" s="200"/>
      <c r="G5436" s="201" t="s">
        <v>2</v>
      </c>
      <c r="H5436" s="336">
        <f>H5398</f>
        <v>0</v>
      </c>
      <c r="I5436" s="336"/>
      <c r="J5436" s="336"/>
      <c r="K5436" s="337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0" t="s">
        <v>3</v>
      </c>
      <c r="G5437" s="207"/>
      <c r="H5437" s="338"/>
      <c r="I5437" s="338"/>
      <c r="J5437" s="338"/>
      <c r="K5437" s="339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1">
        <f>D5400</f>
        <v>0</v>
      </c>
      <c r="E5438" s="312"/>
      <c r="F5438" s="310"/>
      <c r="G5438" s="208"/>
      <c r="H5438" s="313">
        <f>H5400</f>
        <v>0</v>
      </c>
      <c r="I5438" s="313"/>
      <c r="J5438" s="313"/>
      <c r="K5438" s="314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0"/>
      <c r="G5439" s="208"/>
      <c r="H5439" s="315">
        <f>H5401</f>
        <v>0</v>
      </c>
      <c r="I5439" s="315"/>
      <c r="J5439" s="315"/>
      <c r="K5439" s="316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17"/>
      <c r="I5440" s="317"/>
      <c r="J5440" s="317"/>
      <c r="K5440" s="318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19"/>
      <c r="K5461" s="320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1">
        <f>SUM(K5444:K5459)</f>
        <v>0</v>
      </c>
      <c r="K5462" s="322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3"/>
      <c r="K5463" s="323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20"/>
      <c r="K5465" s="320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4">
        <f>((J5462/1.11)+(K5464/1.11))*11%</f>
        <v>0</v>
      </c>
      <c r="K5466" s="325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20"/>
      <c r="K5467" s="320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26">
        <f>J5432</f>
        <v>0</v>
      </c>
      <c r="K5470" s="327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26">
        <f>J5433</f>
        <v>0</v>
      </c>
      <c r="K5471" s="327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23040049</v>
      </c>
      <c r="G5474" s="11" t="s">
        <v>2</v>
      </c>
      <c r="H5474" s="302"/>
      <c r="I5474" s="302"/>
      <c r="J5474" s="302"/>
      <c r="K5474" s="303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6" t="s">
        <v>3</v>
      </c>
      <c r="G5475" s="17"/>
      <c r="H5475" s="304"/>
      <c r="I5475" s="304"/>
      <c r="J5475" s="304"/>
      <c r="K5475" s="305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4"/>
      <c r="E5476" s="345"/>
      <c r="F5476" s="306"/>
      <c r="G5476" s="18"/>
      <c r="H5476" s="346"/>
      <c r="I5476" s="346"/>
      <c r="J5476" s="346"/>
      <c r="K5476" s="347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6"/>
      <c r="G5477" s="18"/>
      <c r="H5477" s="348"/>
      <c r="I5477" s="348"/>
      <c r="J5477" s="348"/>
      <c r="K5477" s="349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0"/>
      <c r="I5478" s="350"/>
      <c r="J5478" s="350"/>
      <c r="K5478" s="351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3"/>
      <c r="K5499" s="307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28">
        <f>SUM(K5482:K5497)</f>
        <v>0</v>
      </c>
      <c r="K5500" s="329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0"/>
      <c r="K5501" s="330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07"/>
      <c r="K5503" s="307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1">
        <f>((J5500/1.11)+(K5502/1.11))*11%</f>
        <v>0</v>
      </c>
      <c r="K5504" s="332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07"/>
      <c r="K5505" s="307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08"/>
      <c r="K5508" s="309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08"/>
      <c r="K5509" s="309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23040049</v>
      </c>
      <c r="F5512" s="123"/>
      <c r="G5512" s="124" t="s">
        <v>2</v>
      </c>
      <c r="H5512" s="352">
        <f>H5474</f>
        <v>0</v>
      </c>
      <c r="I5512" s="352"/>
      <c r="J5512" s="352"/>
      <c r="K5512" s="353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6" t="s">
        <v>3</v>
      </c>
      <c r="G5513" s="130"/>
      <c r="H5513" s="354"/>
      <c r="I5513" s="354"/>
      <c r="J5513" s="354"/>
      <c r="K5513" s="355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57">
        <f>D5476</f>
        <v>0</v>
      </c>
      <c r="E5514" s="358"/>
      <c r="F5514" s="356"/>
      <c r="G5514" s="131"/>
      <c r="H5514" s="359">
        <f>H5476</f>
        <v>0</v>
      </c>
      <c r="I5514" s="359"/>
      <c r="J5514" s="359"/>
      <c r="K5514" s="360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6"/>
      <c r="G5515" s="131"/>
      <c r="H5515" s="340">
        <f>H5477</f>
        <v>0</v>
      </c>
      <c r="I5515" s="340"/>
      <c r="J5515" s="340"/>
      <c r="K5515" s="341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2"/>
      <c r="I5516" s="342"/>
      <c r="J5516" s="342"/>
      <c r="K5516" s="343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5"/>
      <c r="K5537" s="361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6">
        <f>SUM(K5520:K5535)</f>
        <v>0</v>
      </c>
      <c r="K5538" s="367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2"/>
      <c r="K5539" s="362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1"/>
      <c r="K5541" s="361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3">
        <f>((J5538/1.11)+(K5540/1.11))*11%</f>
        <v>0</v>
      </c>
      <c r="K5542" s="364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1"/>
      <c r="K5543" s="361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34">
        <f>J5508</f>
        <v>0</v>
      </c>
      <c r="K5546" s="335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34">
        <f>J5509</f>
        <v>0</v>
      </c>
      <c r="K5547" s="335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23040049</v>
      </c>
      <c r="F5550" s="200"/>
      <c r="G5550" s="201" t="s">
        <v>2</v>
      </c>
      <c r="H5550" s="336">
        <f>H5512</f>
        <v>0</v>
      </c>
      <c r="I5550" s="336"/>
      <c r="J5550" s="336"/>
      <c r="K5550" s="337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0" t="s">
        <v>3</v>
      </c>
      <c r="G5551" s="207"/>
      <c r="H5551" s="338"/>
      <c r="I5551" s="338"/>
      <c r="J5551" s="338"/>
      <c r="K5551" s="339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1">
        <f>D5514</f>
        <v>0</v>
      </c>
      <c r="E5552" s="312"/>
      <c r="F5552" s="310"/>
      <c r="G5552" s="208"/>
      <c r="H5552" s="313">
        <f>H5514</f>
        <v>0</v>
      </c>
      <c r="I5552" s="313"/>
      <c r="J5552" s="313"/>
      <c r="K5552" s="314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0"/>
      <c r="G5553" s="208"/>
      <c r="H5553" s="315">
        <f>H5515</f>
        <v>0</v>
      </c>
      <c r="I5553" s="315"/>
      <c r="J5553" s="315"/>
      <c r="K5553" s="316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17"/>
      <c r="I5554" s="317"/>
      <c r="J5554" s="317"/>
      <c r="K5554" s="318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19"/>
      <c r="K5575" s="320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1">
        <f>SUM(K5558:K5573)</f>
        <v>0</v>
      </c>
      <c r="K5576" s="322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3"/>
      <c r="K5577" s="323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20"/>
      <c r="K5579" s="320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4">
        <f>((J5576/1.11)+(K5578/1.11))*11%</f>
        <v>0</v>
      </c>
      <c r="K5580" s="325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20"/>
      <c r="K5581" s="320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26">
        <f>J5546</f>
        <v>0</v>
      </c>
      <c r="K5584" s="327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26">
        <f>J5547</f>
        <v>0</v>
      </c>
      <c r="K5585" s="327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23040050</v>
      </c>
      <c r="G5588" s="11" t="s">
        <v>2</v>
      </c>
      <c r="H5588" s="302"/>
      <c r="I5588" s="302"/>
      <c r="J5588" s="302"/>
      <c r="K5588" s="303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6" t="s">
        <v>3</v>
      </c>
      <c r="G5589" s="17"/>
      <c r="H5589" s="304"/>
      <c r="I5589" s="304"/>
      <c r="J5589" s="304"/>
      <c r="K5589" s="305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4"/>
      <c r="E5590" s="345"/>
      <c r="F5590" s="306"/>
      <c r="G5590" s="18"/>
      <c r="H5590" s="346"/>
      <c r="I5590" s="346"/>
      <c r="J5590" s="346"/>
      <c r="K5590" s="347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6"/>
      <c r="G5591" s="18"/>
      <c r="H5591" s="348"/>
      <c r="I5591" s="348"/>
      <c r="J5591" s="348"/>
      <c r="K5591" s="349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0"/>
      <c r="I5592" s="350"/>
      <c r="J5592" s="350"/>
      <c r="K5592" s="351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3"/>
      <c r="K5613" s="307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28">
        <f>SUM(K5596:K5611)</f>
        <v>0</v>
      </c>
      <c r="K5614" s="329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0"/>
      <c r="K5615" s="330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07"/>
      <c r="K5617" s="307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1">
        <f>((J5614/1.11)+(K5616/1.11))*11%</f>
        <v>0</v>
      </c>
      <c r="K5618" s="332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07"/>
      <c r="K5619" s="307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08"/>
      <c r="K5622" s="309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08"/>
      <c r="K5623" s="309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23040050</v>
      </c>
      <c r="F5626" s="123"/>
      <c r="G5626" s="124" t="s">
        <v>2</v>
      </c>
      <c r="H5626" s="352">
        <f>H5588</f>
        <v>0</v>
      </c>
      <c r="I5626" s="352"/>
      <c r="J5626" s="352"/>
      <c r="K5626" s="353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6" t="s">
        <v>3</v>
      </c>
      <c r="G5627" s="130"/>
      <c r="H5627" s="354"/>
      <c r="I5627" s="354"/>
      <c r="J5627" s="354"/>
      <c r="K5627" s="355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57">
        <f>D5590</f>
        <v>0</v>
      </c>
      <c r="E5628" s="358"/>
      <c r="F5628" s="356"/>
      <c r="G5628" s="131"/>
      <c r="H5628" s="359">
        <f>H5590</f>
        <v>0</v>
      </c>
      <c r="I5628" s="359"/>
      <c r="J5628" s="359"/>
      <c r="K5628" s="360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6"/>
      <c r="G5629" s="131"/>
      <c r="H5629" s="340">
        <f>H5591</f>
        <v>0</v>
      </c>
      <c r="I5629" s="340"/>
      <c r="J5629" s="340"/>
      <c r="K5629" s="341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2"/>
      <c r="I5630" s="342"/>
      <c r="J5630" s="342"/>
      <c r="K5630" s="343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5"/>
      <c r="K5651" s="361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6">
        <f>SUM(K5634:K5649)</f>
        <v>0</v>
      </c>
      <c r="K5652" s="367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2"/>
      <c r="K5653" s="362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1"/>
      <c r="K5655" s="361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3">
        <f>((J5652/1.11)+(K5654/1.11))*11%</f>
        <v>0</v>
      </c>
      <c r="K5656" s="364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1"/>
      <c r="K5657" s="361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34">
        <f>J5622</f>
        <v>0</v>
      </c>
      <c r="K5660" s="335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34">
        <f>J5623</f>
        <v>0</v>
      </c>
      <c r="K5661" s="335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23040050</v>
      </c>
      <c r="F5664" s="200"/>
      <c r="G5664" s="201" t="s">
        <v>2</v>
      </c>
      <c r="H5664" s="336">
        <f>H5626</f>
        <v>0</v>
      </c>
      <c r="I5664" s="336"/>
      <c r="J5664" s="336"/>
      <c r="K5664" s="337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0" t="s">
        <v>3</v>
      </c>
      <c r="G5665" s="207"/>
      <c r="H5665" s="338"/>
      <c r="I5665" s="338"/>
      <c r="J5665" s="338"/>
      <c r="K5665" s="339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1">
        <f>D5628</f>
        <v>0</v>
      </c>
      <c r="E5666" s="312"/>
      <c r="F5666" s="310"/>
      <c r="G5666" s="208"/>
      <c r="H5666" s="313">
        <f>H5628</f>
        <v>0</v>
      </c>
      <c r="I5666" s="313"/>
      <c r="J5666" s="313"/>
      <c r="K5666" s="314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0"/>
      <c r="G5667" s="208"/>
      <c r="H5667" s="315">
        <f>H5629</f>
        <v>0</v>
      </c>
      <c r="I5667" s="315"/>
      <c r="J5667" s="315"/>
      <c r="K5667" s="316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17"/>
      <c r="I5668" s="317"/>
      <c r="J5668" s="317"/>
      <c r="K5668" s="318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19"/>
      <c r="K5689" s="320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1">
        <f>SUM(K5672:K5687)</f>
        <v>0</v>
      </c>
      <c r="K5690" s="322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3"/>
      <c r="K5691" s="323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20"/>
      <c r="K5693" s="320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4">
        <f>((J5690/1.11)+(K5692/1.11))*11%</f>
        <v>0</v>
      </c>
      <c r="K5694" s="325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20"/>
      <c r="K5695" s="320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26">
        <f>J5660</f>
        <v>0</v>
      </c>
      <c r="K5698" s="327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26">
        <f>J5661</f>
        <v>0</v>
      </c>
      <c r="K5699" s="327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103"/>
  <sheetViews>
    <sheetView topLeftCell="A219" zoomScaleNormal="100" workbookViewId="0">
      <selection activeCell="C231" sqref="C23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23040001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120</v>
      </c>
      <c r="C3" s="88" t="str">
        <f>Invoice!E10</f>
        <v>ISI CUTTER 18 MM KENKO L-150 (BESAR)</v>
      </c>
      <c r="D3" s="89">
        <f>Invoice!H10</f>
        <v>64800</v>
      </c>
      <c r="E3" s="81">
        <f>D3*B3</f>
        <v>7776000</v>
      </c>
      <c r="F3" s="81"/>
      <c r="G3" s="82">
        <f>E3/1.11</f>
        <v>7005405.405405405</v>
      </c>
      <c r="H3" s="83">
        <f>G3*11%</f>
        <v>770594.59459459456</v>
      </c>
      <c r="I3" s="83">
        <f>G3/B3</f>
        <v>58378.378378378373</v>
      </c>
      <c r="J3" s="103">
        <f>H3/B3</f>
        <v>6421.6216216216217</v>
      </c>
    </row>
    <row r="4" spans="1:10" ht="12.75" customHeight="1" x14ac:dyDescent="0.25">
      <c r="A4" s="101"/>
      <c r="D4" s="81"/>
      <c r="E4" s="81">
        <f>(E3*Invoice!I10)+((E3-(E3*Invoice!I10))*Invoice!J10)</f>
        <v>1049760</v>
      </c>
      <c r="F4" s="81"/>
      <c r="G4" s="90">
        <f>E4/1.11</f>
        <v>945729.7297297297</v>
      </c>
      <c r="H4" s="91">
        <f>G4*11%</f>
        <v>104030.27027027027</v>
      </c>
      <c r="I4" s="91">
        <f>G4/B3</f>
        <v>7881.0810810810808</v>
      </c>
      <c r="J4" s="104">
        <f>H4/B3</f>
        <v>866.91891891891885</v>
      </c>
    </row>
    <row r="5" spans="1:10" ht="12.75" customHeight="1" x14ac:dyDescent="0.25">
      <c r="A5" s="101"/>
      <c r="D5" s="81" t="s">
        <v>23</v>
      </c>
      <c r="E5" s="81">
        <f>E3-E4</f>
        <v>6726240</v>
      </c>
      <c r="F5" s="81"/>
      <c r="G5" s="82">
        <f>G3-G4</f>
        <v>6059675.6756756753</v>
      </c>
      <c r="H5" s="82">
        <f>H3-H4</f>
        <v>666564.32432432426</v>
      </c>
      <c r="I5" s="82">
        <f>I3-I4</f>
        <v>50497.297297297293</v>
      </c>
      <c r="J5" s="105">
        <f>J3-J4</f>
        <v>5554.7027027027025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6726240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6"/>
      <c r="B8" s="107"/>
      <c r="C8" s="107"/>
      <c r="D8" s="107"/>
      <c r="E8" s="107"/>
      <c r="F8" s="107"/>
      <c r="G8" s="108">
        <f>G5</f>
        <v>6059675.6756756753</v>
      </c>
      <c r="H8" s="108">
        <f>H5</f>
        <v>666564.32432432426</v>
      </c>
      <c r="I8" s="107"/>
      <c r="J8" s="109">
        <f>H6</f>
        <v>6726240</v>
      </c>
    </row>
    <row r="10" spans="1:10" ht="12.75" customHeight="1" x14ac:dyDescent="0.25">
      <c r="A10" s="94" t="s">
        <v>1</v>
      </c>
      <c r="B10" s="95">
        <f>Invoice!E116</f>
        <v>23040002</v>
      </c>
      <c r="C10" s="96"/>
      <c r="D10" s="97"/>
      <c r="E10" s="97"/>
      <c r="F10" s="97"/>
      <c r="G10" s="98"/>
      <c r="H10" s="99"/>
      <c r="I10" s="99"/>
      <c r="J10" s="100"/>
    </row>
    <row r="11" spans="1:10" ht="12.75" customHeight="1" x14ac:dyDescent="0.25">
      <c r="A11" s="101">
        <v>1</v>
      </c>
      <c r="B11" s="84" t="s">
        <v>20</v>
      </c>
      <c r="C11" s="84" t="s">
        <v>21</v>
      </c>
      <c r="D11" s="85" t="s">
        <v>22</v>
      </c>
      <c r="E11" s="85" t="s">
        <v>23</v>
      </c>
      <c r="F11" s="85"/>
      <c r="G11" s="86" t="s">
        <v>24</v>
      </c>
      <c r="H11" s="87" t="s">
        <v>25</v>
      </c>
      <c r="I11" s="87" t="s">
        <v>26</v>
      </c>
      <c r="J11" s="102"/>
    </row>
    <row r="12" spans="1:10" ht="12.75" customHeight="1" x14ac:dyDescent="0.25">
      <c r="A12" s="101"/>
      <c r="B12" s="80">
        <f>Invoice!B124</f>
        <v>144</v>
      </c>
      <c r="C12" s="88" t="str">
        <f>Invoice!E124</f>
        <v>BALLPEN JOYKO BP-338 VOCUS HITAM</v>
      </c>
      <c r="D12" s="89">
        <f>Invoice!H124</f>
        <v>12600</v>
      </c>
      <c r="E12" s="81">
        <f>D12*B12</f>
        <v>1814400</v>
      </c>
      <c r="F12" s="81"/>
      <c r="G12" s="82">
        <f>E12/1.11</f>
        <v>1634594.5945945946</v>
      </c>
      <c r="H12" s="83">
        <f>G12*11%</f>
        <v>179805.40540540541</v>
      </c>
      <c r="I12" s="83">
        <f>G12/B12</f>
        <v>11351.351351351352</v>
      </c>
      <c r="J12" s="103">
        <f>H12/B12</f>
        <v>1248.6486486486488</v>
      </c>
    </row>
    <row r="13" spans="1:10" ht="12.75" customHeight="1" x14ac:dyDescent="0.25">
      <c r="A13" s="101"/>
      <c r="D13" s="81"/>
      <c r="E13" s="81">
        <f>(E12*Invoice!I124)+((E12-(E12*Invoice!I124))*Invoice!J124)</f>
        <v>244944.00000000003</v>
      </c>
      <c r="F13" s="81"/>
      <c r="G13" s="90">
        <f>E13/1.11</f>
        <v>220670.27027027027</v>
      </c>
      <c r="H13" s="91">
        <f>G13*11%</f>
        <v>24273.72972972973</v>
      </c>
      <c r="I13" s="91">
        <f>G13/B12</f>
        <v>1532.4324324324325</v>
      </c>
      <c r="J13" s="104">
        <f>H13/B12</f>
        <v>168.56756756756758</v>
      </c>
    </row>
    <row r="14" spans="1:10" ht="12.75" customHeight="1" x14ac:dyDescent="0.25">
      <c r="A14" s="101"/>
      <c r="D14" s="81" t="s">
        <v>23</v>
      </c>
      <c r="E14" s="81">
        <f>E12-E13</f>
        <v>1569456</v>
      </c>
      <c r="F14" s="81"/>
      <c r="G14" s="82">
        <f>G12-G13</f>
        <v>1413924.3243243243</v>
      </c>
      <c r="H14" s="82">
        <f>H12-H13</f>
        <v>155531.67567567568</v>
      </c>
      <c r="I14" s="82">
        <f>I12-I13</f>
        <v>9818.9189189189201</v>
      </c>
      <c r="J14" s="105">
        <f>J12-J13</f>
        <v>1080.0810810810813</v>
      </c>
    </row>
    <row r="15" spans="1:10" ht="12.75" customHeight="1" x14ac:dyDescent="0.25">
      <c r="A15" s="101"/>
      <c r="D15" s="81"/>
      <c r="E15" s="81"/>
      <c r="F15" s="81"/>
      <c r="G15" s="82"/>
      <c r="H15" s="83">
        <f>G14+H14</f>
        <v>1569456</v>
      </c>
      <c r="I15" s="83"/>
      <c r="J15" s="103"/>
    </row>
    <row r="16" spans="1:10" ht="12.75" customHeight="1" x14ac:dyDescent="0.25">
      <c r="A16" s="101"/>
      <c r="B16" s="79"/>
      <c r="D16" s="81"/>
      <c r="E16" s="81"/>
      <c r="F16" s="81"/>
      <c r="G16" s="82"/>
      <c r="H16" s="83"/>
      <c r="I16" s="83"/>
      <c r="J16" s="103"/>
    </row>
    <row r="17" spans="1:10" ht="12.75" customHeight="1" x14ac:dyDescent="0.25">
      <c r="A17" s="101">
        <v>2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Invoice!B125</f>
        <v>800</v>
      </c>
      <c r="C18" s="88" t="str">
        <f>Invoice!E125</f>
        <v>ISI STAPLER (STAPLES) KENKO 1210 PREMIUM (23/10)</v>
      </c>
      <c r="D18" s="89">
        <f>Invoice!H125</f>
        <v>4200</v>
      </c>
      <c r="E18" s="81">
        <f t="shared" ref="E18:E42" si="0">D18*B18</f>
        <v>3360000</v>
      </c>
      <c r="F18" s="81"/>
      <c r="G18" s="82">
        <f t="shared" ref="G18:G42" si="1">E18/1.11</f>
        <v>3027027.0270270268</v>
      </c>
      <c r="H18" s="83">
        <f t="shared" ref="H18:H42" si="2">G18*11%</f>
        <v>332972.97297297296</v>
      </c>
      <c r="I18" s="83">
        <f t="shared" ref="I18:I42" si="3">G18/B18</f>
        <v>3783.7837837837833</v>
      </c>
      <c r="J18" s="103">
        <f t="shared" ref="J18:J42" si="4">H18/B18</f>
        <v>416.2162162162162</v>
      </c>
    </row>
    <row r="19" spans="1:10" ht="12.75" customHeight="1" x14ac:dyDescent="0.25">
      <c r="A19" s="101"/>
      <c r="D19" s="81"/>
      <c r="E19" s="81">
        <f>(E18*Invoice!I125)+((E18-(E18*Invoice!I125))*Invoice!J125)</f>
        <v>453600.00000000006</v>
      </c>
      <c r="F19" s="81"/>
      <c r="G19" s="90">
        <f>E19/1.11</f>
        <v>408648.64864864864</v>
      </c>
      <c r="H19" s="91">
        <f>G19*11%</f>
        <v>44951.351351351354</v>
      </c>
      <c r="I19" s="91">
        <f>G19/B18</f>
        <v>510.81081081081078</v>
      </c>
      <c r="J19" s="104">
        <f>H19/B18</f>
        <v>56.189189189189193</v>
      </c>
    </row>
    <row r="20" spans="1:10" ht="12.75" customHeight="1" x14ac:dyDescent="0.25">
      <c r="A20" s="101"/>
      <c r="D20" s="81" t="s">
        <v>23</v>
      </c>
      <c r="E20" s="81">
        <f>E18-E19</f>
        <v>2906400</v>
      </c>
      <c r="F20" s="81"/>
      <c r="G20" s="82">
        <f>G18-G19</f>
        <v>2618378.3783783782</v>
      </c>
      <c r="H20" s="82">
        <f>H18-H19</f>
        <v>288021.6216216216</v>
      </c>
      <c r="I20" s="82">
        <f>I18-I19</f>
        <v>3272.9729729729725</v>
      </c>
      <c r="J20" s="105">
        <f>J18-J19</f>
        <v>360.02702702702697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2906400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3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Invoice!B126</f>
        <v>216</v>
      </c>
      <c r="C24" s="88" t="str">
        <f>Invoice!E126</f>
        <v>CORRECTION FLUID KENKO KE-01</v>
      </c>
      <c r="D24" s="89">
        <f>Invoice!H126</f>
        <v>54300</v>
      </c>
      <c r="E24" s="81">
        <f t="shared" si="0"/>
        <v>11728800</v>
      </c>
      <c r="F24" s="81"/>
      <c r="G24" s="82">
        <f t="shared" si="1"/>
        <v>10566486.486486485</v>
      </c>
      <c r="H24" s="83">
        <f t="shared" si="2"/>
        <v>1162313.5135135134</v>
      </c>
      <c r="I24" s="83">
        <f t="shared" si="3"/>
        <v>48918.918918918913</v>
      </c>
      <c r="J24" s="103">
        <f t="shared" si="4"/>
        <v>5381.0810810810808</v>
      </c>
    </row>
    <row r="25" spans="1:10" ht="12.75" customHeight="1" x14ac:dyDescent="0.25">
      <c r="A25" s="101"/>
      <c r="D25" s="81"/>
      <c r="E25" s="81">
        <f>(E24*Invoice!I126)+((E24-(E24*Invoice!I126))*Invoice!J126)</f>
        <v>1583388</v>
      </c>
      <c r="F25" s="81"/>
      <c r="G25" s="90">
        <f>E25/1.11</f>
        <v>1426475.6756756755</v>
      </c>
      <c r="H25" s="91">
        <f>G25*11%</f>
        <v>156912.32432432432</v>
      </c>
      <c r="I25" s="91">
        <f>G25/B24</f>
        <v>6604.0540540540533</v>
      </c>
      <c r="J25" s="104">
        <f>H25/B24</f>
        <v>726.44594594594594</v>
      </c>
    </row>
    <row r="26" spans="1:10" ht="12.75" customHeight="1" x14ac:dyDescent="0.25">
      <c r="A26" s="101"/>
      <c r="D26" s="81" t="s">
        <v>23</v>
      </c>
      <c r="E26" s="81">
        <f>E24-E25</f>
        <v>10145412</v>
      </c>
      <c r="F26" s="81"/>
      <c r="G26" s="82">
        <f>G24-G25</f>
        <v>9140010.81081081</v>
      </c>
      <c r="H26" s="82">
        <f>H24-H25</f>
        <v>1005401.1891891891</v>
      </c>
      <c r="I26" s="82">
        <f>I24-I25</f>
        <v>42314.86486486486</v>
      </c>
      <c r="J26" s="105">
        <f>J24-J25</f>
        <v>4654.635135135135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10145412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1">
        <v>4</v>
      </c>
      <c r="B29" s="84" t="s">
        <v>20</v>
      </c>
      <c r="C29" s="84" t="s">
        <v>21</v>
      </c>
      <c r="D29" s="85" t="s">
        <v>22</v>
      </c>
      <c r="E29" s="85" t="s">
        <v>23</v>
      </c>
      <c r="F29" s="85"/>
      <c r="G29" s="86" t="s">
        <v>24</v>
      </c>
      <c r="H29" s="87" t="s">
        <v>25</v>
      </c>
      <c r="I29" s="87" t="s">
        <v>26</v>
      </c>
      <c r="J29" s="102"/>
    </row>
    <row r="30" spans="1:10" ht="12.75" customHeight="1" x14ac:dyDescent="0.25">
      <c r="A30" s="101"/>
      <c r="B30" s="80">
        <f>Invoice!B127</f>
        <v>36</v>
      </c>
      <c r="C30" s="88" t="str">
        <f>Invoice!E127</f>
        <v>LEM STICK KENKO 8 GR (KECIL) isi 30 pc</v>
      </c>
      <c r="D30" s="89">
        <f>Invoice!H127</f>
        <v>66000</v>
      </c>
      <c r="E30" s="81">
        <f t="shared" si="0"/>
        <v>2376000</v>
      </c>
      <c r="F30" s="81"/>
      <c r="G30" s="82">
        <f t="shared" si="1"/>
        <v>2140540.5405405401</v>
      </c>
      <c r="H30" s="83">
        <f t="shared" si="2"/>
        <v>235459.45945945941</v>
      </c>
      <c r="I30" s="83">
        <f t="shared" si="3"/>
        <v>59459.459459459445</v>
      </c>
      <c r="J30" s="103">
        <f t="shared" si="4"/>
        <v>6540.540540540539</v>
      </c>
    </row>
    <row r="31" spans="1:10" ht="12.75" customHeight="1" x14ac:dyDescent="0.25">
      <c r="A31" s="101"/>
      <c r="D31" s="81"/>
      <c r="E31" s="81">
        <f>(E30*Invoice!I127)+((E30-(E30*Invoice!I127))*Invoice!J127)</f>
        <v>320760</v>
      </c>
      <c r="F31" s="81"/>
      <c r="G31" s="90">
        <f>E31/1.11</f>
        <v>288972.97297297296</v>
      </c>
      <c r="H31" s="91">
        <f>G31*11%</f>
        <v>31787.027027027027</v>
      </c>
      <c r="I31" s="91">
        <f>G31/B30</f>
        <v>8027.0270270270266</v>
      </c>
      <c r="J31" s="104">
        <f>H31/B30</f>
        <v>882.97297297297291</v>
      </c>
    </row>
    <row r="32" spans="1:10" ht="12.75" customHeight="1" x14ac:dyDescent="0.25">
      <c r="A32" s="101"/>
      <c r="D32" s="81" t="s">
        <v>23</v>
      </c>
      <c r="E32" s="81">
        <f>E30-E31</f>
        <v>2055240</v>
      </c>
      <c r="F32" s="81"/>
      <c r="G32" s="82">
        <f>G30-G31</f>
        <v>1851567.5675675671</v>
      </c>
      <c r="H32" s="82">
        <f>H30-H31</f>
        <v>203672.43243243237</v>
      </c>
      <c r="I32" s="82">
        <f>I30-I31</f>
        <v>51432.432432432419</v>
      </c>
      <c r="J32" s="105">
        <f>J30-J31</f>
        <v>5657.5675675675666</v>
      </c>
    </row>
    <row r="33" spans="1:10" ht="12.75" customHeight="1" x14ac:dyDescent="0.25">
      <c r="A33" s="101"/>
      <c r="D33" s="81"/>
      <c r="E33" s="81"/>
      <c r="F33" s="81"/>
      <c r="G33" s="82"/>
      <c r="H33" s="83">
        <f>G32+H32</f>
        <v>2055239.9999999995</v>
      </c>
      <c r="I33" s="83"/>
      <c r="J33" s="103"/>
    </row>
    <row r="34" spans="1:10" ht="12.75" customHeight="1" x14ac:dyDescent="0.25">
      <c r="A34" s="101"/>
      <c r="B34" s="79"/>
      <c r="D34" s="81"/>
      <c r="E34" s="81"/>
      <c r="F34" s="81"/>
      <c r="G34" s="82"/>
      <c r="H34" s="83"/>
      <c r="I34" s="83"/>
      <c r="J34" s="103"/>
    </row>
    <row r="35" spans="1:10" ht="12.75" customHeight="1" x14ac:dyDescent="0.25">
      <c r="A35" s="101">
        <v>5</v>
      </c>
      <c r="B35" s="84" t="s">
        <v>20</v>
      </c>
      <c r="C35" s="84" t="s">
        <v>21</v>
      </c>
      <c r="D35" s="85" t="s">
        <v>22</v>
      </c>
      <c r="E35" s="85" t="s">
        <v>23</v>
      </c>
      <c r="F35" s="85"/>
      <c r="G35" s="86" t="s">
        <v>24</v>
      </c>
      <c r="H35" s="87" t="s">
        <v>25</v>
      </c>
      <c r="I35" s="87" t="s">
        <v>26</v>
      </c>
      <c r="J35" s="102"/>
    </row>
    <row r="36" spans="1:10" ht="12.75" customHeight="1" x14ac:dyDescent="0.25">
      <c r="A36" s="101"/>
      <c r="B36" s="80">
        <f>Invoice!B128</f>
        <v>480</v>
      </c>
      <c r="C36" s="88" t="str">
        <f>Invoice!E128</f>
        <v>HIGHLIGHTER / STABILO KENKO HL-100 PINK</v>
      </c>
      <c r="D36" s="89">
        <f>Invoice!H128</f>
        <v>3050</v>
      </c>
      <c r="E36" s="81">
        <f t="shared" si="0"/>
        <v>1464000</v>
      </c>
      <c r="F36" s="81"/>
      <c r="G36" s="82">
        <f t="shared" si="1"/>
        <v>1318918.9189189188</v>
      </c>
      <c r="H36" s="83">
        <f t="shared" si="2"/>
        <v>145081.08108108107</v>
      </c>
      <c r="I36" s="83">
        <f t="shared" si="3"/>
        <v>2747.7477477477473</v>
      </c>
      <c r="J36" s="103">
        <f t="shared" si="4"/>
        <v>302.25225225225222</v>
      </c>
    </row>
    <row r="37" spans="1:10" ht="12.75" customHeight="1" x14ac:dyDescent="0.25">
      <c r="A37" s="101"/>
      <c r="D37" s="81"/>
      <c r="E37" s="81">
        <f>(E36*Invoice!I128)+((E36-(E36*Invoice!I128))*Invoice!J128)</f>
        <v>197640</v>
      </c>
      <c r="F37" s="81"/>
      <c r="G37" s="90">
        <f>E37/1.11</f>
        <v>178054.05405405402</v>
      </c>
      <c r="H37" s="91">
        <f>G37*11%</f>
        <v>19585.945945945943</v>
      </c>
      <c r="I37" s="91">
        <f>G37/B36</f>
        <v>370.94594594594588</v>
      </c>
      <c r="J37" s="104">
        <f>H37/B36</f>
        <v>40.804054054054049</v>
      </c>
    </row>
    <row r="38" spans="1:10" ht="12.75" customHeight="1" x14ac:dyDescent="0.25">
      <c r="A38" s="101"/>
      <c r="D38" s="81" t="s">
        <v>23</v>
      </c>
      <c r="E38" s="81">
        <f>E36-E37</f>
        <v>1266360</v>
      </c>
      <c r="F38" s="81"/>
      <c r="G38" s="82">
        <f>G36-G37</f>
        <v>1140864.8648648649</v>
      </c>
      <c r="H38" s="82">
        <f>H36-H37</f>
        <v>125495.13513513512</v>
      </c>
      <c r="I38" s="82">
        <f>I36-I37</f>
        <v>2376.8018018018015</v>
      </c>
      <c r="J38" s="105">
        <f>J36-J37</f>
        <v>261.44819819819816</v>
      </c>
    </row>
    <row r="39" spans="1:10" ht="12.75" customHeight="1" x14ac:dyDescent="0.25">
      <c r="A39" s="101"/>
      <c r="D39" s="81"/>
      <c r="E39" s="81"/>
      <c r="F39" s="81"/>
      <c r="G39" s="82"/>
      <c r="H39" s="83">
        <f>G38+H38</f>
        <v>1266360</v>
      </c>
      <c r="I39" s="83"/>
      <c r="J39" s="103"/>
    </row>
    <row r="40" spans="1:10" ht="12.75" customHeight="1" x14ac:dyDescent="0.25">
      <c r="A40" s="101"/>
      <c r="B40" s="79"/>
      <c r="D40" s="81"/>
      <c r="E40" s="81"/>
      <c r="F40" s="81"/>
      <c r="G40" s="82"/>
      <c r="H40" s="83"/>
      <c r="I40" s="83"/>
      <c r="J40" s="103"/>
    </row>
    <row r="41" spans="1:10" ht="12.75" customHeight="1" x14ac:dyDescent="0.25">
      <c r="A41" s="101">
        <v>6</v>
      </c>
      <c r="B41" s="84" t="s">
        <v>20</v>
      </c>
      <c r="C41" s="84" t="s">
        <v>21</v>
      </c>
      <c r="D41" s="85" t="s">
        <v>22</v>
      </c>
      <c r="E41" s="85" t="s">
        <v>23</v>
      </c>
      <c r="F41" s="85"/>
      <c r="G41" s="86" t="s">
        <v>24</v>
      </c>
      <c r="H41" s="87" t="s">
        <v>25</v>
      </c>
      <c r="I41" s="87" t="s">
        <v>26</v>
      </c>
      <c r="J41" s="102"/>
    </row>
    <row r="42" spans="1:10" ht="12.75" customHeight="1" x14ac:dyDescent="0.25">
      <c r="A42" s="101"/>
      <c r="B42" s="80">
        <f>Invoice!B129</f>
        <v>480</v>
      </c>
      <c r="C42" s="88" t="str">
        <f>Invoice!E129</f>
        <v>HIGHLIGHTER / STABILO KENKO HL-100 HIJAU</v>
      </c>
      <c r="D42" s="89">
        <f>Invoice!H129</f>
        <v>3050</v>
      </c>
      <c r="E42" s="81">
        <f t="shared" si="0"/>
        <v>1464000</v>
      </c>
      <c r="F42" s="81"/>
      <c r="G42" s="82">
        <f t="shared" si="1"/>
        <v>1318918.9189189188</v>
      </c>
      <c r="H42" s="83">
        <f t="shared" si="2"/>
        <v>145081.08108108107</v>
      </c>
      <c r="I42" s="83">
        <f t="shared" si="3"/>
        <v>2747.7477477477473</v>
      </c>
      <c r="J42" s="103">
        <f t="shared" si="4"/>
        <v>302.25225225225222</v>
      </c>
    </row>
    <row r="43" spans="1:10" ht="12.75" customHeight="1" x14ac:dyDescent="0.25">
      <c r="A43" s="101"/>
      <c r="D43" s="81"/>
      <c r="E43" s="81">
        <f>(E42*Invoice!I129)+((E42-(E42*Invoice!I129))*Invoice!J129)</f>
        <v>197640</v>
      </c>
      <c r="F43" s="81"/>
      <c r="G43" s="90">
        <f>E43/1.11</f>
        <v>178054.05405405402</v>
      </c>
      <c r="H43" s="91">
        <f>G43*11%</f>
        <v>19585.945945945943</v>
      </c>
      <c r="I43" s="91">
        <f>G43/B42</f>
        <v>370.94594594594588</v>
      </c>
      <c r="J43" s="104">
        <f>H43/B42</f>
        <v>40.804054054054049</v>
      </c>
    </row>
    <row r="44" spans="1:10" ht="12.75" customHeight="1" x14ac:dyDescent="0.25">
      <c r="A44" s="101"/>
      <c r="D44" s="81" t="s">
        <v>23</v>
      </c>
      <c r="E44" s="81">
        <f>E42-E43</f>
        <v>1266360</v>
      </c>
      <c r="F44" s="81"/>
      <c r="G44" s="82">
        <f>G42-G43</f>
        <v>1140864.8648648649</v>
      </c>
      <c r="H44" s="82">
        <f>H42-H43</f>
        <v>125495.13513513512</v>
      </c>
      <c r="I44" s="82">
        <f>I42-I43</f>
        <v>2376.8018018018015</v>
      </c>
      <c r="J44" s="105">
        <f>J42-J43</f>
        <v>261.44819819819816</v>
      </c>
    </row>
    <row r="45" spans="1:10" ht="12.75" customHeight="1" x14ac:dyDescent="0.25">
      <c r="A45" s="101"/>
      <c r="D45" s="81"/>
      <c r="E45" s="81"/>
      <c r="F45" s="81"/>
      <c r="G45" s="82"/>
      <c r="H45" s="83">
        <f>G44+H44</f>
        <v>1266360</v>
      </c>
      <c r="I45" s="83"/>
      <c r="J45" s="103"/>
    </row>
    <row r="46" spans="1:10" ht="12.75" customHeight="1" x14ac:dyDescent="0.25">
      <c r="A46" s="101"/>
      <c r="B46" s="79"/>
      <c r="D46" s="81"/>
      <c r="E46" s="81"/>
      <c r="F46" s="81"/>
      <c r="G46" s="82"/>
      <c r="H46" s="83"/>
      <c r="I46" s="83"/>
      <c r="J46" s="103"/>
    </row>
    <row r="47" spans="1:10" ht="12.75" customHeight="1" x14ac:dyDescent="0.25">
      <c r="A47" s="106"/>
      <c r="B47" s="107"/>
      <c r="C47" s="107"/>
      <c r="D47" s="107"/>
      <c r="E47" s="107"/>
      <c r="F47" s="107"/>
      <c r="G47" s="108">
        <f>G14+G20+G26+G32+G38+G44</f>
        <v>17305610.810810808</v>
      </c>
      <c r="H47" s="108">
        <f>H14+H20+H26+H32+H38+H44</f>
        <v>1903617.1891891891</v>
      </c>
      <c r="I47" s="107"/>
      <c r="J47" s="109">
        <f>H15+H21+H27+H33+H39+H45</f>
        <v>19209228</v>
      </c>
    </row>
    <row r="49" spans="1:10" ht="12.75" customHeight="1" x14ac:dyDescent="0.25">
      <c r="A49" s="94" t="s">
        <v>1</v>
      </c>
      <c r="B49" s="95">
        <f>Invoice!E230</f>
        <v>23040003</v>
      </c>
      <c r="C49" s="96"/>
      <c r="D49" s="97"/>
      <c r="E49" s="97"/>
      <c r="F49" s="97"/>
      <c r="G49" s="98"/>
      <c r="H49" s="99"/>
      <c r="I49" s="99"/>
      <c r="J49" s="100"/>
    </row>
    <row r="50" spans="1:10" ht="12.75" customHeight="1" x14ac:dyDescent="0.25">
      <c r="A50" s="101">
        <v>1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Invoice!B238</f>
        <v>144</v>
      </c>
      <c r="C51" s="88" t="str">
        <f>Invoice!E238</f>
        <v>GEL PEN JOYKO GP-265 Q-GEL</v>
      </c>
      <c r="D51" s="89">
        <f>Invoice!H238</f>
        <v>28200</v>
      </c>
      <c r="E51" s="81">
        <f>D51*B51</f>
        <v>4060800</v>
      </c>
      <c r="F51" s="81"/>
      <c r="G51" s="82">
        <f>E51/1.11</f>
        <v>3658378.3783783782</v>
      </c>
      <c r="H51" s="83">
        <f>G51*11%</f>
        <v>402421.6216216216</v>
      </c>
      <c r="I51" s="83">
        <f>G51/B51</f>
        <v>25405.405405405403</v>
      </c>
      <c r="J51" s="103">
        <f>H51/B51</f>
        <v>2794.5945945945946</v>
      </c>
    </row>
    <row r="52" spans="1:10" ht="12.75" customHeight="1" x14ac:dyDescent="0.25">
      <c r="A52" s="101"/>
      <c r="D52" s="81"/>
      <c r="E52" s="81">
        <f>(E51*Invoice!I238)+((E51-(E51*Invoice!I238))*Invoice!J238)</f>
        <v>548208</v>
      </c>
      <c r="F52" s="81"/>
      <c r="G52" s="90">
        <f>E52/1.11</f>
        <v>493881.08108108107</v>
      </c>
      <c r="H52" s="91">
        <f>G52*11%</f>
        <v>54326.91891891892</v>
      </c>
      <c r="I52" s="91">
        <f>G52/B51</f>
        <v>3429.7297297297296</v>
      </c>
      <c r="J52" s="104">
        <f>H52/B51</f>
        <v>377.27027027027026</v>
      </c>
    </row>
    <row r="53" spans="1:10" ht="12.75" customHeight="1" x14ac:dyDescent="0.25">
      <c r="A53" s="101"/>
      <c r="D53" s="81" t="s">
        <v>23</v>
      </c>
      <c r="E53" s="81">
        <f>E51-E52</f>
        <v>3512592</v>
      </c>
      <c r="F53" s="81"/>
      <c r="G53" s="82">
        <f>G51-G52</f>
        <v>3164497.297297297</v>
      </c>
      <c r="H53" s="82">
        <f>H51-H52</f>
        <v>348094.70270270266</v>
      </c>
      <c r="I53" s="82">
        <f>I51-I52</f>
        <v>21975.675675675673</v>
      </c>
      <c r="J53" s="105">
        <f>J51-J52</f>
        <v>2417.3243243243242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3512591.9999999995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2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Invoice!B239</f>
        <v>50</v>
      </c>
      <c r="C57" s="88" t="str">
        <f>Invoice!E239</f>
        <v>STIP / PENGHAPUS JOYKO 526-B40P PUTIH</v>
      </c>
      <c r="D57" s="89">
        <f>Invoice!H239</f>
        <v>28300</v>
      </c>
      <c r="E57" s="81">
        <f t="shared" ref="E57" si="5">D57*B57</f>
        <v>1415000</v>
      </c>
      <c r="F57" s="81"/>
      <c r="G57" s="82">
        <f t="shared" ref="G57" si="6">E57/1.11</f>
        <v>1274774.7747747747</v>
      </c>
      <c r="H57" s="83">
        <f t="shared" ref="H57" si="7">G57*11%</f>
        <v>140225.22522522521</v>
      </c>
      <c r="I57" s="83">
        <f t="shared" ref="I57" si="8">G57/B57</f>
        <v>25495.495495495492</v>
      </c>
      <c r="J57" s="103">
        <f t="shared" ref="J57" si="9">H57/B57</f>
        <v>2804.504504504504</v>
      </c>
    </row>
    <row r="58" spans="1:10" ht="12.75" customHeight="1" x14ac:dyDescent="0.25">
      <c r="A58" s="101"/>
      <c r="D58" s="81"/>
      <c r="E58" s="81">
        <f>(E57*Invoice!I239)+((E57-(E57*Invoice!I239))*Invoice!J239)</f>
        <v>191025</v>
      </c>
      <c r="F58" s="81"/>
      <c r="G58" s="90">
        <f>E58/1.11</f>
        <v>172094.59459459459</v>
      </c>
      <c r="H58" s="91">
        <f>G58*11%</f>
        <v>18930.405405405403</v>
      </c>
      <c r="I58" s="91">
        <f>G58/B57</f>
        <v>3441.8918918918916</v>
      </c>
      <c r="J58" s="104">
        <f>H58/B57</f>
        <v>378.60810810810807</v>
      </c>
    </row>
    <row r="59" spans="1:10" ht="12.75" customHeight="1" x14ac:dyDescent="0.25">
      <c r="A59" s="101"/>
      <c r="D59" s="81" t="s">
        <v>23</v>
      </c>
      <c r="E59" s="81">
        <f>E57-E58</f>
        <v>1223975</v>
      </c>
      <c r="F59" s="81"/>
      <c r="G59" s="82">
        <f>G57-G58</f>
        <v>1102680.1801801801</v>
      </c>
      <c r="H59" s="82">
        <f>H57-H58</f>
        <v>121294.81981981981</v>
      </c>
      <c r="I59" s="82">
        <f>I57-I58</f>
        <v>22053.603603603602</v>
      </c>
      <c r="J59" s="105">
        <f>J57-J58</f>
        <v>2425.8963963963961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1223975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6"/>
      <c r="B62" s="107"/>
      <c r="C62" s="107"/>
      <c r="D62" s="107"/>
      <c r="E62" s="107"/>
      <c r="F62" s="107"/>
      <c r="G62" s="108">
        <f>G53+G59</f>
        <v>4267177.4774774769</v>
      </c>
      <c r="H62" s="108">
        <f>H53+H59</f>
        <v>469389.52252252249</v>
      </c>
      <c r="I62" s="107"/>
      <c r="J62" s="109">
        <f>H54+H60</f>
        <v>4736567</v>
      </c>
    </row>
    <row r="64" spans="1:10" ht="12.75" customHeight="1" x14ac:dyDescent="0.25">
      <c r="A64" s="94" t="s">
        <v>1</v>
      </c>
      <c r="B64" s="95">
        <f>Invoice!E344</f>
        <v>23040004</v>
      </c>
      <c r="C64" s="96"/>
      <c r="D64" s="97"/>
      <c r="E64" s="97"/>
      <c r="F64" s="97"/>
      <c r="G64" s="98"/>
      <c r="H64" s="99"/>
      <c r="I64" s="99"/>
      <c r="J64" s="100"/>
    </row>
    <row r="65" spans="1:10" ht="12.75" customHeight="1" x14ac:dyDescent="0.25">
      <c r="A65" s="101">
        <v>1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Invoice!B352</f>
        <v>240</v>
      </c>
      <c r="C66" s="88" t="str">
        <f>Invoice!E352</f>
        <v>CRAYON / OIL PASTEL JOYKO OP-24S PP CASE SEA WORLD</v>
      </c>
      <c r="D66" s="89">
        <f>Invoice!H352</f>
        <v>29600</v>
      </c>
      <c r="E66" s="81">
        <f>D66*B66</f>
        <v>7104000</v>
      </c>
      <c r="F66" s="81"/>
      <c r="G66" s="82">
        <f>E66/1.11</f>
        <v>6399999.9999999991</v>
      </c>
      <c r="H66" s="83">
        <f>G66*11%</f>
        <v>703999.99999999988</v>
      </c>
      <c r="I66" s="83">
        <f>G66/B66</f>
        <v>26666.666666666664</v>
      </c>
      <c r="J66" s="103">
        <f>H66/B66</f>
        <v>2933.333333333333</v>
      </c>
    </row>
    <row r="67" spans="1:10" ht="12.75" customHeight="1" x14ac:dyDescent="0.25">
      <c r="A67" s="101"/>
      <c r="D67" s="81"/>
      <c r="E67" s="81">
        <f>(E66*Invoice!I352)+((E66-(E66*Invoice!I352))*Invoice!J352)</f>
        <v>1074480</v>
      </c>
      <c r="F67" s="81"/>
      <c r="G67" s="90">
        <f>E67/1.11</f>
        <v>967999.99999999988</v>
      </c>
      <c r="H67" s="91">
        <f>G67*11%</f>
        <v>106479.99999999999</v>
      </c>
      <c r="I67" s="91">
        <f>G67/B66</f>
        <v>4033.333333333333</v>
      </c>
      <c r="J67" s="104">
        <f>H67/B66</f>
        <v>443.66666666666663</v>
      </c>
    </row>
    <row r="68" spans="1:10" ht="12.75" customHeight="1" x14ac:dyDescent="0.25">
      <c r="A68" s="101"/>
      <c r="D68" s="81" t="s">
        <v>23</v>
      </c>
      <c r="E68" s="81">
        <f>E66-E67</f>
        <v>6029520</v>
      </c>
      <c r="F68" s="81"/>
      <c r="G68" s="82">
        <f>G66-G67</f>
        <v>5431999.9999999991</v>
      </c>
      <c r="H68" s="82">
        <f>H66-H67</f>
        <v>597519.99999999988</v>
      </c>
      <c r="I68" s="82">
        <f>I66-I67</f>
        <v>22633.333333333332</v>
      </c>
      <c r="J68" s="105">
        <f>J66-J67</f>
        <v>2489.6666666666665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6029519.9999999991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1">
        <v>2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Invoice!B353</f>
        <v>720</v>
      </c>
      <c r="C72" s="88" t="str">
        <f>Invoice!E353</f>
        <v>CORRECTION TAPE JOYKO CT-522</v>
      </c>
      <c r="D72" s="89">
        <f>Invoice!H353</f>
        <v>4800</v>
      </c>
      <c r="E72" s="81">
        <f t="shared" ref="E72:E78" si="10">D72*B72</f>
        <v>3456000</v>
      </c>
      <c r="F72" s="81"/>
      <c r="G72" s="82">
        <f t="shared" ref="G72:G78" si="11">E72/1.11</f>
        <v>3113513.5135135134</v>
      </c>
      <c r="H72" s="83">
        <f t="shared" ref="H72:H78" si="12">G72*11%</f>
        <v>342486.48648648645</v>
      </c>
      <c r="I72" s="83">
        <f t="shared" ref="I72:I78" si="13">G72/B72</f>
        <v>4324.3243243243242</v>
      </c>
      <c r="J72" s="103">
        <f t="shared" ref="J72:J78" si="14">H72/B72</f>
        <v>475.67567567567562</v>
      </c>
    </row>
    <row r="73" spans="1:10" ht="12.75" customHeight="1" x14ac:dyDescent="0.25">
      <c r="A73" s="101"/>
      <c r="D73" s="81"/>
      <c r="E73" s="81">
        <f>(E72*Invoice!I353)+((E72-(E72*Invoice!I353))*Invoice!J353)</f>
        <v>432000</v>
      </c>
      <c r="F73" s="81"/>
      <c r="G73" s="90">
        <f>E73/1.11</f>
        <v>389189.18918918917</v>
      </c>
      <c r="H73" s="91">
        <f>G73*11%</f>
        <v>42810.810810810806</v>
      </c>
      <c r="I73" s="91">
        <f>G73/B72</f>
        <v>540.54054054054052</v>
      </c>
      <c r="J73" s="104">
        <f>H73/B72</f>
        <v>59.459459459459453</v>
      </c>
    </row>
    <row r="74" spans="1:10" ht="12.75" customHeight="1" x14ac:dyDescent="0.25">
      <c r="A74" s="101"/>
      <c r="D74" s="81" t="s">
        <v>23</v>
      </c>
      <c r="E74" s="81">
        <f>E72-E73</f>
        <v>3024000</v>
      </c>
      <c r="F74" s="81"/>
      <c r="G74" s="82">
        <f>G72-G73</f>
        <v>2724324.3243243243</v>
      </c>
      <c r="H74" s="82">
        <f>H72-H73</f>
        <v>299675.67567567562</v>
      </c>
      <c r="I74" s="82">
        <f>I72-I73</f>
        <v>3783.7837837837837</v>
      </c>
      <c r="J74" s="105">
        <f>J72-J73</f>
        <v>416.21621621621614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3024000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1">
        <v>3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Invoice!B354</f>
        <v>60</v>
      </c>
      <c r="C78" s="88" t="str">
        <f>Invoice!E354</f>
        <v>CALCULATOR JOYKO CC-800CH</v>
      </c>
      <c r="D78" s="89">
        <f>Invoice!H354</f>
        <v>79000</v>
      </c>
      <c r="E78" s="81">
        <f t="shared" si="10"/>
        <v>4740000</v>
      </c>
      <c r="F78" s="81"/>
      <c r="G78" s="82">
        <f t="shared" si="11"/>
        <v>4270270.2702702703</v>
      </c>
      <c r="H78" s="83">
        <f t="shared" si="12"/>
        <v>469729.72972972976</v>
      </c>
      <c r="I78" s="83">
        <f t="shared" si="13"/>
        <v>71171.171171171169</v>
      </c>
      <c r="J78" s="103">
        <f t="shared" si="14"/>
        <v>7828.8288288288295</v>
      </c>
    </row>
    <row r="79" spans="1:10" ht="12.75" customHeight="1" x14ac:dyDescent="0.25">
      <c r="A79" s="101"/>
      <c r="D79" s="81"/>
      <c r="E79" s="81">
        <f>(E78*Invoice!I354)+((E78-(E78*Invoice!I354))*Invoice!J354)</f>
        <v>799875</v>
      </c>
      <c r="F79" s="81"/>
      <c r="G79" s="90">
        <f>E79/1.11</f>
        <v>720608.10810810805</v>
      </c>
      <c r="H79" s="91">
        <f>G79*11%</f>
        <v>79266.891891891879</v>
      </c>
      <c r="I79" s="91">
        <f>G79/B78</f>
        <v>12010.135135135135</v>
      </c>
      <c r="J79" s="104">
        <f>H79/B78</f>
        <v>1321.1148648648646</v>
      </c>
    </row>
    <row r="80" spans="1:10" ht="12.75" customHeight="1" x14ac:dyDescent="0.25">
      <c r="A80" s="101"/>
      <c r="D80" s="81" t="s">
        <v>23</v>
      </c>
      <c r="E80" s="81">
        <f>E78-E79</f>
        <v>3940125</v>
      </c>
      <c r="F80" s="81"/>
      <c r="G80" s="82">
        <f>G78-G79</f>
        <v>3549662.1621621624</v>
      </c>
      <c r="H80" s="82">
        <f>H78-H79</f>
        <v>390462.83783783787</v>
      </c>
      <c r="I80" s="82">
        <f>I78-I79</f>
        <v>59161.036036036036</v>
      </c>
      <c r="J80" s="105">
        <f>J78-J79</f>
        <v>6507.7139639639645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3940125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6"/>
      <c r="B83" s="107"/>
      <c r="C83" s="107"/>
      <c r="D83" s="107"/>
      <c r="E83" s="107"/>
      <c r="F83" s="107"/>
      <c r="G83" s="108">
        <f>G68+G74+G80</f>
        <v>11705986.486486485</v>
      </c>
      <c r="H83" s="108">
        <f>H68+H74+H80</f>
        <v>1287658.5135135134</v>
      </c>
      <c r="I83" s="107"/>
      <c r="J83" s="109">
        <f>H69+H75+H81</f>
        <v>12993645</v>
      </c>
    </row>
    <row r="85" spans="1:10" ht="12.75" customHeight="1" x14ac:dyDescent="0.25">
      <c r="A85" s="94" t="s">
        <v>1</v>
      </c>
      <c r="B85" s="95">
        <f>Invoice!E458</f>
        <v>23040005</v>
      </c>
      <c r="C85" s="96"/>
      <c r="D85" s="97"/>
      <c r="E85" s="97"/>
      <c r="F85" s="97"/>
      <c r="G85" s="98"/>
      <c r="H85" s="99"/>
      <c r="I85" s="99"/>
      <c r="J85" s="100"/>
    </row>
    <row r="86" spans="1:10" ht="12.75" customHeight="1" x14ac:dyDescent="0.25">
      <c r="A86" s="101">
        <v>1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Invoice!B466</f>
        <v>40</v>
      </c>
      <c r="C87" s="88" t="str">
        <f>Invoice!E466</f>
        <v>PENSIL KENKO 2B-6191 HIJAU CAP HITAM</v>
      </c>
      <c r="D87" s="89">
        <f>Invoice!H466</f>
        <v>110400</v>
      </c>
      <c r="E87" s="81">
        <f>D87*B87</f>
        <v>4416000</v>
      </c>
      <c r="F87" s="81"/>
      <c r="G87" s="82">
        <f>E87/1.11</f>
        <v>3978378.3783783782</v>
      </c>
      <c r="H87" s="83">
        <f>G87*11%</f>
        <v>437621.6216216216</v>
      </c>
      <c r="I87" s="83">
        <f>G87/B87</f>
        <v>99459.459459459453</v>
      </c>
      <c r="J87" s="103">
        <f>H87/B87</f>
        <v>10940.54054054054</v>
      </c>
    </row>
    <row r="88" spans="1:10" ht="12.75" customHeight="1" x14ac:dyDescent="0.25">
      <c r="A88" s="101"/>
      <c r="D88" s="81"/>
      <c r="E88" s="81">
        <f>(E87*Invoice!I466)+((E87-(E87*Invoice!I466))*Invoice!J466)</f>
        <v>596160</v>
      </c>
      <c r="F88" s="81"/>
      <c r="G88" s="90">
        <f>E88/1.11</f>
        <v>537081.08108108107</v>
      </c>
      <c r="H88" s="91">
        <f>G88*11%</f>
        <v>59078.91891891892</v>
      </c>
      <c r="I88" s="91">
        <f>G88/B87</f>
        <v>13427.027027027027</v>
      </c>
      <c r="J88" s="104">
        <f>H88/B87</f>
        <v>1476.9729729729729</v>
      </c>
    </row>
    <row r="89" spans="1:10" ht="12.75" customHeight="1" x14ac:dyDescent="0.25">
      <c r="A89" s="101"/>
      <c r="D89" s="81" t="s">
        <v>23</v>
      </c>
      <c r="E89" s="81">
        <f>E87-E88</f>
        <v>3819840</v>
      </c>
      <c r="F89" s="81"/>
      <c r="G89" s="82">
        <f>G87-G88</f>
        <v>3441297.297297297</v>
      </c>
      <c r="H89" s="82">
        <f>H87-H88</f>
        <v>378542.70270270266</v>
      </c>
      <c r="I89" s="82">
        <f>I87-I88</f>
        <v>86032.432432432426</v>
      </c>
      <c r="J89" s="105">
        <f>J87-J88</f>
        <v>9463.5675675675666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3819839.9999999995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6"/>
      <c r="B92" s="107"/>
      <c r="C92" s="107"/>
      <c r="D92" s="107"/>
      <c r="E92" s="107"/>
      <c r="F92" s="107"/>
      <c r="G92" s="108">
        <f>G89</f>
        <v>3441297.297297297</v>
      </c>
      <c r="H92" s="108">
        <f>H89</f>
        <v>378542.70270270266</v>
      </c>
      <c r="I92" s="107"/>
      <c r="J92" s="109">
        <f>H90</f>
        <v>3819839.9999999995</v>
      </c>
    </row>
    <row r="94" spans="1:10" ht="12.75" customHeight="1" x14ac:dyDescent="0.25">
      <c r="A94" s="94" t="s">
        <v>1</v>
      </c>
      <c r="B94" s="95">
        <f>Invoice!E572</f>
        <v>23040006</v>
      </c>
      <c r="C94" s="96"/>
      <c r="D94" s="97"/>
      <c r="E94" s="97"/>
      <c r="F94" s="97"/>
      <c r="G94" s="98"/>
      <c r="H94" s="99"/>
      <c r="I94" s="99"/>
      <c r="J94" s="100"/>
    </row>
    <row r="95" spans="1:10" ht="12.75" customHeight="1" x14ac:dyDescent="0.25">
      <c r="A95" s="101">
        <v>1</v>
      </c>
      <c r="B95" s="84" t="s">
        <v>20</v>
      </c>
      <c r="C95" s="84" t="s">
        <v>21</v>
      </c>
      <c r="D95" s="85" t="s">
        <v>22</v>
      </c>
      <c r="E95" s="85" t="s">
        <v>23</v>
      </c>
      <c r="F95" s="85"/>
      <c r="G95" s="86" t="s">
        <v>24</v>
      </c>
      <c r="H95" s="87" t="s">
        <v>25</v>
      </c>
      <c r="I95" s="87" t="s">
        <v>26</v>
      </c>
      <c r="J95" s="102"/>
    </row>
    <row r="96" spans="1:10" ht="12.75" customHeight="1" x14ac:dyDescent="0.25">
      <c r="A96" s="101"/>
      <c r="B96" s="80">
        <f>Invoice!B580</f>
        <v>1440</v>
      </c>
      <c r="C96" s="88" t="str">
        <f>Invoice!E580</f>
        <v>CRAYON / OIL PASTEL JOYKO OP-12S PP CASE SEA WORLD</v>
      </c>
      <c r="D96" s="89">
        <f>Invoice!H580</f>
        <v>11900</v>
      </c>
      <c r="E96" s="81">
        <f>D96*B96</f>
        <v>17136000</v>
      </c>
      <c r="F96" s="81"/>
      <c r="G96" s="82">
        <f>E96/1.11</f>
        <v>15437837.837837836</v>
      </c>
      <c r="H96" s="83">
        <f>G96*11%</f>
        <v>1698162.1621621619</v>
      </c>
      <c r="I96" s="83">
        <f>G96/B96</f>
        <v>10720.720720720719</v>
      </c>
      <c r="J96" s="103">
        <f>H96/B96</f>
        <v>1179.2792792792791</v>
      </c>
    </row>
    <row r="97" spans="1:10" ht="12.75" customHeight="1" x14ac:dyDescent="0.25">
      <c r="A97" s="101"/>
      <c r="D97" s="81"/>
      <c r="E97" s="81">
        <f>(E96*Invoice!I580)+((E96-(E96*Invoice!I580))*Invoice!J580)</f>
        <v>2591820</v>
      </c>
      <c r="F97" s="81"/>
      <c r="G97" s="90">
        <f>E97/1.11</f>
        <v>2334972.9729729728</v>
      </c>
      <c r="H97" s="91">
        <f>G97*11%</f>
        <v>256847.02702702701</v>
      </c>
      <c r="I97" s="91">
        <f>G97/B96</f>
        <v>1621.5090090090089</v>
      </c>
      <c r="J97" s="104">
        <f>H97/B96</f>
        <v>178.36599099099098</v>
      </c>
    </row>
    <row r="98" spans="1:10" ht="12.75" customHeight="1" x14ac:dyDescent="0.25">
      <c r="A98" s="101"/>
      <c r="D98" s="81" t="s">
        <v>23</v>
      </c>
      <c r="E98" s="81">
        <f>E96-E97</f>
        <v>14544180</v>
      </c>
      <c r="F98" s="81"/>
      <c r="G98" s="82">
        <f>G96-G97</f>
        <v>13102864.864864863</v>
      </c>
      <c r="H98" s="82">
        <f>H96-H97</f>
        <v>1441315.1351351349</v>
      </c>
      <c r="I98" s="82">
        <f>I96-I97</f>
        <v>9099.2117117117104</v>
      </c>
      <c r="J98" s="105">
        <f>J96-J97</f>
        <v>1000.9132882882881</v>
      </c>
    </row>
    <row r="99" spans="1:10" ht="12.75" customHeight="1" x14ac:dyDescent="0.25">
      <c r="A99" s="101"/>
      <c r="D99" s="81"/>
      <c r="E99" s="81"/>
      <c r="F99" s="81"/>
      <c r="G99" s="82"/>
      <c r="H99" s="83">
        <f>G98+H98</f>
        <v>14544179.999999998</v>
      </c>
      <c r="I99" s="83"/>
      <c r="J99" s="103"/>
    </row>
    <row r="100" spans="1:10" ht="12.75" customHeight="1" x14ac:dyDescent="0.25">
      <c r="A100" s="101"/>
      <c r="B100" s="79"/>
      <c r="D100" s="81"/>
      <c r="E100" s="81"/>
      <c r="F100" s="81"/>
      <c r="G100" s="82"/>
      <c r="H100" s="83"/>
      <c r="I100" s="83"/>
      <c r="J100" s="103"/>
    </row>
    <row r="101" spans="1:10" ht="12.75" customHeight="1" x14ac:dyDescent="0.25">
      <c r="A101" s="106"/>
      <c r="B101" s="107"/>
      <c r="C101" s="107"/>
      <c r="D101" s="107"/>
      <c r="E101" s="107"/>
      <c r="F101" s="107"/>
      <c r="G101" s="108">
        <f>G98</f>
        <v>13102864.864864863</v>
      </c>
      <c r="H101" s="108">
        <f>H98</f>
        <v>1441315.1351351349</v>
      </c>
      <c r="I101" s="107"/>
      <c r="J101" s="109">
        <f>H99</f>
        <v>14544179.999999998</v>
      </c>
    </row>
    <row r="103" spans="1:10" ht="12.75" customHeight="1" x14ac:dyDescent="0.25">
      <c r="A103" s="94" t="s">
        <v>1</v>
      </c>
      <c r="B103" s="95">
        <f>Invoice!E686</f>
        <v>23040007</v>
      </c>
      <c r="C103" s="96"/>
      <c r="D103" s="97"/>
      <c r="E103" s="97"/>
      <c r="F103" s="97"/>
      <c r="G103" s="98"/>
      <c r="H103" s="99"/>
      <c r="I103" s="99"/>
      <c r="J103" s="100"/>
    </row>
    <row r="104" spans="1:10" ht="12.75" customHeight="1" x14ac:dyDescent="0.25">
      <c r="A104" s="101">
        <v>1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2"/>
    </row>
    <row r="105" spans="1:10" ht="12.75" customHeight="1" x14ac:dyDescent="0.25">
      <c r="A105" s="101"/>
      <c r="B105" s="80">
        <f>Invoice!B694</f>
        <v>60</v>
      </c>
      <c r="C105" s="88" t="str">
        <f>Invoice!E694</f>
        <v>CORRECTION TAPE JOYKO CT-507</v>
      </c>
      <c r="D105" s="89">
        <f>Invoice!H694</f>
        <v>55200</v>
      </c>
      <c r="E105" s="81">
        <f>D105*B105</f>
        <v>3312000</v>
      </c>
      <c r="F105" s="81"/>
      <c r="G105" s="82">
        <f>E105/1.11</f>
        <v>2983783.7837837837</v>
      </c>
      <c r="H105" s="83">
        <f>G105*11%</f>
        <v>328216.21621621621</v>
      </c>
      <c r="I105" s="83">
        <f>G105/B105</f>
        <v>49729.729729729726</v>
      </c>
      <c r="J105" s="103">
        <f>H105/B105</f>
        <v>5470.27027027027</v>
      </c>
    </row>
    <row r="106" spans="1:10" ht="12.75" customHeight="1" x14ac:dyDescent="0.25">
      <c r="A106" s="101"/>
      <c r="D106" s="81"/>
      <c r="E106" s="81">
        <f>(E105*Invoice!I694)+((E105-(E105*Invoice!I694))*Invoice!J694)</f>
        <v>414000</v>
      </c>
      <c r="F106" s="81"/>
      <c r="G106" s="90">
        <f>E106/1.11</f>
        <v>372972.97297297296</v>
      </c>
      <c r="H106" s="91">
        <f>G106*11%</f>
        <v>41027.027027027027</v>
      </c>
      <c r="I106" s="91">
        <f>G106/B105</f>
        <v>6216.2162162162158</v>
      </c>
      <c r="J106" s="104">
        <f>H106/B105</f>
        <v>683.78378378378375</v>
      </c>
    </row>
    <row r="107" spans="1:10" ht="12.75" customHeight="1" x14ac:dyDescent="0.25">
      <c r="A107" s="101"/>
      <c r="D107" s="81" t="s">
        <v>23</v>
      </c>
      <c r="E107" s="81">
        <f>E105-E106</f>
        <v>2898000</v>
      </c>
      <c r="F107" s="81"/>
      <c r="G107" s="82">
        <f>G105-G106</f>
        <v>2610810.8108108109</v>
      </c>
      <c r="H107" s="82">
        <f>H105-H106</f>
        <v>287189.18918918917</v>
      </c>
      <c r="I107" s="82">
        <f>I105-I106</f>
        <v>43513.513513513513</v>
      </c>
      <c r="J107" s="105">
        <f>J105-J106</f>
        <v>4786.4864864864867</v>
      </c>
    </row>
    <row r="108" spans="1:10" ht="12.75" customHeight="1" x14ac:dyDescent="0.25">
      <c r="A108" s="101"/>
      <c r="D108" s="81"/>
      <c r="E108" s="81"/>
      <c r="F108" s="81"/>
      <c r="G108" s="82"/>
      <c r="H108" s="83">
        <f>G107+H107</f>
        <v>2898000</v>
      </c>
      <c r="I108" s="83"/>
      <c r="J108" s="103"/>
    </row>
    <row r="109" spans="1:10" ht="12.75" customHeight="1" x14ac:dyDescent="0.25">
      <c r="A109" s="101"/>
      <c r="B109" s="79"/>
      <c r="D109" s="81"/>
      <c r="E109" s="81"/>
      <c r="F109" s="81"/>
      <c r="G109" s="82"/>
      <c r="H109" s="83"/>
      <c r="I109" s="83"/>
      <c r="J109" s="103"/>
    </row>
    <row r="110" spans="1:10" ht="12.75" customHeight="1" x14ac:dyDescent="0.25">
      <c r="A110" s="101">
        <v>2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Invoice!B695</f>
        <v>60</v>
      </c>
      <c r="C111" s="88" t="str">
        <f>Invoice!E695</f>
        <v>CORRECTION TAPE JOYKO CT-508</v>
      </c>
      <c r="D111" s="89">
        <f>Invoice!H695</f>
        <v>54000</v>
      </c>
      <c r="E111" s="81">
        <f t="shared" ref="E111:E141" si="15">D111*B111</f>
        <v>3240000</v>
      </c>
      <c r="F111" s="81"/>
      <c r="G111" s="82">
        <f t="shared" ref="G111:G141" si="16">E111/1.11</f>
        <v>2918918.9189189188</v>
      </c>
      <c r="H111" s="83">
        <f t="shared" ref="H111:H141" si="17">G111*11%</f>
        <v>321081.08108108107</v>
      </c>
      <c r="I111" s="83">
        <f t="shared" ref="I111:I141" si="18">G111/B111</f>
        <v>48648.648648648646</v>
      </c>
      <c r="J111" s="103">
        <f t="shared" ref="J111:J141" si="19">H111/B111</f>
        <v>5351.3513513513508</v>
      </c>
    </row>
    <row r="112" spans="1:10" ht="12.75" customHeight="1" x14ac:dyDescent="0.25">
      <c r="A112" s="101"/>
      <c r="D112" s="81"/>
      <c r="E112" s="81">
        <f>(E111*Invoice!I695)+((E111-(E111*Invoice!I695))*Invoice!J695)</f>
        <v>405000</v>
      </c>
      <c r="F112" s="81"/>
      <c r="G112" s="90">
        <f>E112/1.11</f>
        <v>364864.86486486485</v>
      </c>
      <c r="H112" s="91">
        <f>G112*11%</f>
        <v>40135.135135135133</v>
      </c>
      <c r="I112" s="91">
        <f>G112/B111</f>
        <v>6081.0810810810808</v>
      </c>
      <c r="J112" s="104">
        <f>H112/B111</f>
        <v>668.91891891891885</v>
      </c>
    </row>
    <row r="113" spans="1:10" ht="12.75" customHeight="1" x14ac:dyDescent="0.25">
      <c r="A113" s="101"/>
      <c r="D113" s="81" t="s">
        <v>23</v>
      </c>
      <c r="E113" s="81">
        <f>E111-E112</f>
        <v>2835000</v>
      </c>
      <c r="F113" s="81"/>
      <c r="G113" s="82">
        <f>G111-G112</f>
        <v>2554054.054054054</v>
      </c>
      <c r="H113" s="82">
        <f>H111-H112</f>
        <v>280945.94594594592</v>
      </c>
      <c r="I113" s="82">
        <f>I111-I112</f>
        <v>42567.567567567567</v>
      </c>
      <c r="J113" s="105">
        <f>J111-J112</f>
        <v>4682.4324324324316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2835000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1">
        <v>3</v>
      </c>
      <c r="B116" s="84" t="s">
        <v>20</v>
      </c>
      <c r="C116" s="84" t="s">
        <v>21</v>
      </c>
      <c r="D116" s="85" t="s">
        <v>22</v>
      </c>
      <c r="E116" s="85" t="s">
        <v>23</v>
      </c>
      <c r="F116" s="85"/>
      <c r="G116" s="86" t="s">
        <v>24</v>
      </c>
      <c r="H116" s="87" t="s">
        <v>25</v>
      </c>
      <c r="I116" s="87" t="s">
        <v>26</v>
      </c>
      <c r="J116" s="102"/>
    </row>
    <row r="117" spans="1:10" ht="12.75" customHeight="1" x14ac:dyDescent="0.25">
      <c r="A117" s="101"/>
      <c r="B117" s="80">
        <f>Invoice!B696</f>
        <v>72</v>
      </c>
      <c r="C117" s="88" t="str">
        <f>Invoice!E696</f>
        <v>PENSIL WARNA JOYKO CP-24PB (PANJANG)</v>
      </c>
      <c r="D117" s="89">
        <f>Invoice!H696</f>
        <v>21200</v>
      </c>
      <c r="E117" s="81">
        <f t="shared" si="15"/>
        <v>1526400</v>
      </c>
      <c r="F117" s="81"/>
      <c r="G117" s="82">
        <f t="shared" si="16"/>
        <v>1375135.1351351349</v>
      </c>
      <c r="H117" s="83">
        <f t="shared" si="17"/>
        <v>151264.86486486485</v>
      </c>
      <c r="I117" s="83">
        <f t="shared" si="18"/>
        <v>19099.099099099098</v>
      </c>
      <c r="J117" s="103">
        <f t="shared" si="19"/>
        <v>2100.9009009009005</v>
      </c>
    </row>
    <row r="118" spans="1:10" ht="12.75" customHeight="1" x14ac:dyDescent="0.25">
      <c r="A118" s="101"/>
      <c r="D118" s="81"/>
      <c r="E118" s="81">
        <f>(E117*Invoice!I696)+((E117-(E117*Invoice!I696))*Invoice!J696)</f>
        <v>190800</v>
      </c>
      <c r="F118" s="81"/>
      <c r="G118" s="90">
        <f>E118/1.11</f>
        <v>171891.89189189186</v>
      </c>
      <c r="H118" s="91">
        <f>G118*11%</f>
        <v>18908.108108108107</v>
      </c>
      <c r="I118" s="91">
        <f>G118/B117</f>
        <v>2387.3873873873872</v>
      </c>
      <c r="J118" s="104">
        <f>H118/B117</f>
        <v>262.61261261261257</v>
      </c>
    </row>
    <row r="119" spans="1:10" ht="12.75" customHeight="1" x14ac:dyDescent="0.25">
      <c r="A119" s="101"/>
      <c r="D119" s="81" t="s">
        <v>23</v>
      </c>
      <c r="E119" s="81">
        <f>E117-E118</f>
        <v>1335600</v>
      </c>
      <c r="F119" s="81"/>
      <c r="G119" s="82">
        <f>G117-G118</f>
        <v>1203243.2432432431</v>
      </c>
      <c r="H119" s="82">
        <f>H117-H118</f>
        <v>132356.75675675675</v>
      </c>
      <c r="I119" s="82">
        <f>I117-I118</f>
        <v>16711.711711711709</v>
      </c>
      <c r="J119" s="105">
        <f>J117-J118</f>
        <v>1838.288288288288</v>
      </c>
    </row>
    <row r="120" spans="1:10" ht="12.75" customHeight="1" x14ac:dyDescent="0.25">
      <c r="A120" s="101"/>
      <c r="D120" s="81"/>
      <c r="E120" s="81"/>
      <c r="F120" s="81"/>
      <c r="G120" s="82"/>
      <c r="H120" s="83">
        <f>G119+H119</f>
        <v>1335599.9999999998</v>
      </c>
      <c r="I120" s="83"/>
      <c r="J120" s="103"/>
    </row>
    <row r="121" spans="1:10" ht="12.75" customHeight="1" x14ac:dyDescent="0.25">
      <c r="A121" s="101"/>
      <c r="B121" s="79"/>
      <c r="D121" s="81"/>
      <c r="E121" s="81"/>
      <c r="F121" s="81"/>
      <c r="G121" s="82"/>
      <c r="H121" s="83"/>
      <c r="I121" s="83"/>
      <c r="J121" s="103"/>
    </row>
    <row r="122" spans="1:10" ht="12.75" customHeight="1" x14ac:dyDescent="0.25">
      <c r="A122" s="101">
        <v>4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Invoice!B697</f>
        <v>288</v>
      </c>
      <c r="C123" s="88" t="str">
        <f>Invoice!E697</f>
        <v>PENSIL WARNA JOYKO CP-S12 MINI (PENDEK)</v>
      </c>
      <c r="D123" s="89">
        <f>Invoice!H697</f>
        <v>6700</v>
      </c>
      <c r="E123" s="81">
        <f t="shared" si="15"/>
        <v>1929600</v>
      </c>
      <c r="F123" s="81"/>
      <c r="G123" s="82">
        <f t="shared" si="16"/>
        <v>1738378.3783783782</v>
      </c>
      <c r="H123" s="83">
        <f t="shared" si="17"/>
        <v>191221.6216216216</v>
      </c>
      <c r="I123" s="83">
        <f t="shared" si="18"/>
        <v>6036.0360360360355</v>
      </c>
      <c r="J123" s="103">
        <f t="shared" si="19"/>
        <v>663.96396396396392</v>
      </c>
    </row>
    <row r="124" spans="1:10" ht="12.75" customHeight="1" x14ac:dyDescent="0.25">
      <c r="A124" s="101"/>
      <c r="D124" s="81"/>
      <c r="E124" s="81">
        <f>(E123*Invoice!I697)+((E123-(E123*Invoice!I697))*Invoice!J697)</f>
        <v>241200</v>
      </c>
      <c r="F124" s="81"/>
      <c r="G124" s="90">
        <f>E124/1.11</f>
        <v>217297.29729729728</v>
      </c>
      <c r="H124" s="91">
        <f>G124*11%</f>
        <v>23902.7027027027</v>
      </c>
      <c r="I124" s="91">
        <f>G124/B123</f>
        <v>754.50450450450444</v>
      </c>
      <c r="J124" s="104">
        <f>H124/B123</f>
        <v>82.99549549549549</v>
      </c>
    </row>
    <row r="125" spans="1:10" ht="12.75" customHeight="1" x14ac:dyDescent="0.25">
      <c r="A125" s="101"/>
      <c r="D125" s="81" t="s">
        <v>23</v>
      </c>
      <c r="E125" s="81">
        <f>E123-E124</f>
        <v>1688400</v>
      </c>
      <c r="F125" s="81"/>
      <c r="G125" s="82">
        <f>G123-G124</f>
        <v>1521081.0810810809</v>
      </c>
      <c r="H125" s="82">
        <f>H123-H124</f>
        <v>167318.91891891891</v>
      </c>
      <c r="I125" s="82">
        <f>I123-I124</f>
        <v>5281.5315315315311</v>
      </c>
      <c r="J125" s="105">
        <f>J123-J124</f>
        <v>580.96846846846847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1688399.9999999998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1">
        <v>5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Invoice!B698</f>
        <v>432</v>
      </c>
      <c r="C129" s="88" t="str">
        <f>Invoice!E698</f>
        <v>PENSIL WARNA JOYKO CP-12PB (PANJANG)</v>
      </c>
      <c r="D129" s="89">
        <f>Invoice!H698</f>
        <v>10600</v>
      </c>
      <c r="E129" s="81">
        <f t="shared" si="15"/>
        <v>4579200</v>
      </c>
      <c r="F129" s="81"/>
      <c r="G129" s="82">
        <f t="shared" si="16"/>
        <v>4125405.405405405</v>
      </c>
      <c r="H129" s="83">
        <f t="shared" si="17"/>
        <v>453794.59459459456</v>
      </c>
      <c r="I129" s="83">
        <f t="shared" si="18"/>
        <v>9549.5495495495488</v>
      </c>
      <c r="J129" s="103">
        <f t="shared" si="19"/>
        <v>1050.4504504504503</v>
      </c>
    </row>
    <row r="130" spans="1:10" ht="12.75" customHeight="1" x14ac:dyDescent="0.25">
      <c r="A130" s="101"/>
      <c r="D130" s="81"/>
      <c r="E130" s="81">
        <f>(E129*Invoice!I698)+((E129-(E129*Invoice!I698))*Invoice!J698)</f>
        <v>572400</v>
      </c>
      <c r="F130" s="81"/>
      <c r="G130" s="90">
        <f>E130/1.11</f>
        <v>515675.67567567562</v>
      </c>
      <c r="H130" s="91">
        <f>G130*11%</f>
        <v>56724.32432432432</v>
      </c>
      <c r="I130" s="91">
        <f>G130/B129</f>
        <v>1193.6936936936936</v>
      </c>
      <c r="J130" s="104">
        <f>H130/B129</f>
        <v>131.30630630630628</v>
      </c>
    </row>
    <row r="131" spans="1:10" ht="12.75" customHeight="1" x14ac:dyDescent="0.25">
      <c r="A131" s="101"/>
      <c r="D131" s="81" t="s">
        <v>23</v>
      </c>
      <c r="E131" s="81">
        <f>E129-E130</f>
        <v>4006800</v>
      </c>
      <c r="F131" s="81"/>
      <c r="G131" s="82">
        <f>G129-G130</f>
        <v>3609729.7297297292</v>
      </c>
      <c r="H131" s="82">
        <f>H129-H130</f>
        <v>397070.27027027024</v>
      </c>
      <c r="I131" s="82">
        <f>I129-I130</f>
        <v>8355.8558558558543</v>
      </c>
      <c r="J131" s="105">
        <f>J129-J130</f>
        <v>919.14414414414398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4006799.9999999995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1">
        <v>6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Invoice!B699</f>
        <v>240</v>
      </c>
      <c r="C135" s="88" t="str">
        <f>Invoice!E699</f>
        <v>STAPLER JOYKO HD-50</v>
      </c>
      <c r="D135" s="89">
        <f>Invoice!H699</f>
        <v>18700</v>
      </c>
      <c r="E135" s="81">
        <f t="shared" si="15"/>
        <v>4488000</v>
      </c>
      <c r="F135" s="81"/>
      <c r="G135" s="82">
        <f t="shared" si="16"/>
        <v>4043243.2432432431</v>
      </c>
      <c r="H135" s="83">
        <f t="shared" si="17"/>
        <v>444756.75675675675</v>
      </c>
      <c r="I135" s="83">
        <f t="shared" si="18"/>
        <v>16846.846846846845</v>
      </c>
      <c r="J135" s="103">
        <f t="shared" si="19"/>
        <v>1853.1531531531532</v>
      </c>
    </row>
    <row r="136" spans="1:10" ht="12.75" customHeight="1" x14ac:dyDescent="0.25">
      <c r="A136" s="101"/>
      <c r="D136" s="81"/>
      <c r="E136" s="81">
        <f>(E135*Invoice!I699)+((E135-(E135*Invoice!I699))*Invoice!J699)</f>
        <v>561000</v>
      </c>
      <c r="F136" s="81"/>
      <c r="G136" s="90">
        <f>E136/1.11</f>
        <v>505405.40540540538</v>
      </c>
      <c r="H136" s="91">
        <f>G136*11%</f>
        <v>55594.594594594593</v>
      </c>
      <c r="I136" s="91">
        <f>G136/B135</f>
        <v>2105.8558558558557</v>
      </c>
      <c r="J136" s="104">
        <f>H136/B135</f>
        <v>231.64414414414415</v>
      </c>
    </row>
    <row r="137" spans="1:10" ht="12.75" customHeight="1" x14ac:dyDescent="0.25">
      <c r="A137" s="101"/>
      <c r="D137" s="81" t="s">
        <v>23</v>
      </c>
      <c r="E137" s="81">
        <f>E135-E136</f>
        <v>3927000</v>
      </c>
      <c r="F137" s="81"/>
      <c r="G137" s="82">
        <f>G135-G136</f>
        <v>3537837.8378378376</v>
      </c>
      <c r="H137" s="82">
        <f>H135-H136</f>
        <v>389162.16216216213</v>
      </c>
      <c r="I137" s="82">
        <f>I135-I136</f>
        <v>14740.990990990989</v>
      </c>
      <c r="J137" s="105">
        <f>J135-J136</f>
        <v>1621.5090090090091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3927000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1">
        <v>7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Invoice!B700</f>
        <v>100</v>
      </c>
      <c r="C141" s="88" t="str">
        <f>Invoice!E700</f>
        <v>STIP / PENGHAPUS JOYKO 526-B20 PUTIH</v>
      </c>
      <c r="D141" s="89">
        <f>Invoice!H700</f>
        <v>34100</v>
      </c>
      <c r="E141" s="81">
        <f t="shared" si="15"/>
        <v>3410000</v>
      </c>
      <c r="F141" s="81"/>
      <c r="G141" s="82">
        <f t="shared" si="16"/>
        <v>3072072.072072072</v>
      </c>
      <c r="H141" s="83">
        <f t="shared" si="17"/>
        <v>337927.92792792793</v>
      </c>
      <c r="I141" s="83">
        <f t="shared" si="18"/>
        <v>30720.720720720721</v>
      </c>
      <c r="J141" s="103">
        <f t="shared" si="19"/>
        <v>3379.2792792792793</v>
      </c>
    </row>
    <row r="142" spans="1:10" ht="12.75" customHeight="1" x14ac:dyDescent="0.25">
      <c r="A142" s="101"/>
      <c r="D142" s="81"/>
      <c r="E142" s="81">
        <f>(E141*Invoice!I700)+((E141-(E141*Invoice!I700))*Invoice!J700)</f>
        <v>426250</v>
      </c>
      <c r="F142" s="81"/>
      <c r="G142" s="90">
        <f>E142/1.11</f>
        <v>384009.00900900899</v>
      </c>
      <c r="H142" s="91">
        <f>G142*11%</f>
        <v>42240.990990990991</v>
      </c>
      <c r="I142" s="91">
        <f>G142/B141</f>
        <v>3840.0900900900901</v>
      </c>
      <c r="J142" s="104">
        <f>H142/B141</f>
        <v>422.40990990990991</v>
      </c>
    </row>
    <row r="143" spans="1:10" ht="12.75" customHeight="1" x14ac:dyDescent="0.25">
      <c r="A143" s="101"/>
      <c r="D143" s="81" t="s">
        <v>23</v>
      </c>
      <c r="E143" s="81">
        <f>E141-E142</f>
        <v>2983750</v>
      </c>
      <c r="F143" s="81"/>
      <c r="G143" s="82">
        <f>G141-G142</f>
        <v>2688063.0630630627</v>
      </c>
      <c r="H143" s="82">
        <f>H141-H142</f>
        <v>295686.93693693692</v>
      </c>
      <c r="I143" s="82">
        <f>I141-I142</f>
        <v>26880.630630630632</v>
      </c>
      <c r="J143" s="105">
        <f>J141-J142</f>
        <v>2956.8693693693695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2983749.9999999995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6"/>
      <c r="B146" s="107"/>
      <c r="C146" s="107"/>
      <c r="D146" s="107"/>
      <c r="E146" s="107"/>
      <c r="F146" s="107"/>
      <c r="G146" s="108">
        <f>G107+G113+G119+G125+G131+G137+G143</f>
        <v>17724819.819819819</v>
      </c>
      <c r="H146" s="108">
        <f>H107+H113+H119+H125+H131+H137+H143</f>
        <v>1949730.1801801799</v>
      </c>
      <c r="I146" s="107"/>
      <c r="J146" s="109">
        <f>H108+H114+H120+H126+H132+H138+H144</f>
        <v>19674550</v>
      </c>
    </row>
    <row r="148" spans="1:10" ht="12.75" customHeight="1" x14ac:dyDescent="0.25">
      <c r="A148" s="94" t="s">
        <v>1</v>
      </c>
      <c r="B148" s="95">
        <f>Invoice!E800</f>
        <v>23040008</v>
      </c>
      <c r="C148" s="96"/>
      <c r="D148" s="97"/>
      <c r="E148" s="97"/>
      <c r="F148" s="97"/>
      <c r="G148" s="98"/>
      <c r="H148" s="99"/>
      <c r="I148" s="99"/>
      <c r="J148" s="100"/>
    </row>
    <row r="149" spans="1:10" ht="12.75" customHeight="1" x14ac:dyDescent="0.25">
      <c r="A149" s="101">
        <v>1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Invoice!B808</f>
        <v>50</v>
      </c>
      <c r="C150" s="88" t="str">
        <f>Invoice!E808</f>
        <v>STIP / PENGHAPUS JOYKO 526-B20 PUTIH</v>
      </c>
      <c r="D150" s="89">
        <f>Invoice!H808</f>
        <v>34100</v>
      </c>
      <c r="E150" s="81">
        <f>D150*B150</f>
        <v>1705000</v>
      </c>
      <c r="F150" s="81"/>
      <c r="G150" s="82">
        <f>E150/1.11</f>
        <v>1536036.036036036</v>
      </c>
      <c r="H150" s="83">
        <f>G150*11%</f>
        <v>168963.96396396396</v>
      </c>
      <c r="I150" s="83">
        <f>G150/B150</f>
        <v>30720.720720720721</v>
      </c>
      <c r="J150" s="103">
        <f>H150/B150</f>
        <v>3379.2792792792793</v>
      </c>
    </row>
    <row r="151" spans="1:10" ht="12.75" customHeight="1" x14ac:dyDescent="0.25">
      <c r="A151" s="101"/>
      <c r="D151" s="81"/>
      <c r="E151" s="81">
        <f>(E150*Invoice!I808)+((E150-(E150*Invoice!I808))*Invoice!J808)</f>
        <v>230175.00000000003</v>
      </c>
      <c r="F151" s="81"/>
      <c r="G151" s="90">
        <f>E151/1.11</f>
        <v>207364.86486486488</v>
      </c>
      <c r="H151" s="91">
        <f>G151*11%</f>
        <v>22810.135135135137</v>
      </c>
      <c r="I151" s="91">
        <f>G151/B150</f>
        <v>4147.2972972972975</v>
      </c>
      <c r="J151" s="104">
        <f>H151/B150</f>
        <v>456.20270270270271</v>
      </c>
    </row>
    <row r="152" spans="1:10" ht="12.75" customHeight="1" x14ac:dyDescent="0.25">
      <c r="A152" s="101"/>
      <c r="D152" s="81" t="s">
        <v>23</v>
      </c>
      <c r="E152" s="81">
        <f>E150-E151</f>
        <v>1474825</v>
      </c>
      <c r="F152" s="81"/>
      <c r="G152" s="82">
        <f>G150-G151</f>
        <v>1328671.1711711711</v>
      </c>
      <c r="H152" s="82">
        <f>H150-H151</f>
        <v>146153.82882882882</v>
      </c>
      <c r="I152" s="82">
        <f>I150-I151</f>
        <v>26573.423423423425</v>
      </c>
      <c r="J152" s="105">
        <f>J150-J151</f>
        <v>2923.0765765765764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1474825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2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Invoice!B809</f>
        <v>144</v>
      </c>
      <c r="C156" s="88" t="str">
        <f>Invoice!E809</f>
        <v>BALLPEN JOYKO BP-338 VOCUS HITAM</v>
      </c>
      <c r="D156" s="89">
        <f>Invoice!H809</f>
        <v>12600</v>
      </c>
      <c r="E156" s="81">
        <f t="shared" ref="E156:E162" si="20">D156*B156</f>
        <v>1814400</v>
      </c>
      <c r="F156" s="81"/>
      <c r="G156" s="82">
        <f t="shared" ref="G156:G162" si="21">E156/1.11</f>
        <v>1634594.5945945946</v>
      </c>
      <c r="H156" s="83">
        <f t="shared" ref="H156:H162" si="22">G156*11%</f>
        <v>179805.40540540541</v>
      </c>
      <c r="I156" s="83">
        <f t="shared" ref="I156:I162" si="23">G156/B156</f>
        <v>11351.351351351352</v>
      </c>
      <c r="J156" s="103">
        <f t="shared" ref="J156:J162" si="24">H156/B156</f>
        <v>1248.6486486486488</v>
      </c>
    </row>
    <row r="157" spans="1:10" ht="12.75" customHeight="1" x14ac:dyDescent="0.25">
      <c r="A157" s="101"/>
      <c r="D157" s="81"/>
      <c r="E157" s="81">
        <f>(E156*Invoice!I809)+((E156-(E156*Invoice!I809))*Invoice!J809)</f>
        <v>244944.00000000003</v>
      </c>
      <c r="F157" s="81"/>
      <c r="G157" s="90">
        <f>E157/1.11</f>
        <v>220670.27027027027</v>
      </c>
      <c r="H157" s="91">
        <f>G157*11%</f>
        <v>24273.72972972973</v>
      </c>
      <c r="I157" s="91">
        <f>G157/B156</f>
        <v>1532.4324324324325</v>
      </c>
      <c r="J157" s="104">
        <f>H157/B156</f>
        <v>168.56756756756758</v>
      </c>
    </row>
    <row r="158" spans="1:10" ht="12.75" customHeight="1" x14ac:dyDescent="0.25">
      <c r="A158" s="101"/>
      <c r="D158" s="81" t="s">
        <v>23</v>
      </c>
      <c r="E158" s="81">
        <f>E156-E157</f>
        <v>1569456</v>
      </c>
      <c r="F158" s="81"/>
      <c r="G158" s="82">
        <f>G156-G157</f>
        <v>1413924.3243243243</v>
      </c>
      <c r="H158" s="82">
        <f>H156-H157</f>
        <v>155531.67567567568</v>
      </c>
      <c r="I158" s="82">
        <f>I156-I157</f>
        <v>9818.9189189189201</v>
      </c>
      <c r="J158" s="105">
        <f>J156-J157</f>
        <v>1080.0810810810813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1569456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3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Invoice!B810</f>
        <v>50</v>
      </c>
      <c r="C162" s="88" t="str">
        <f>Invoice!E810</f>
        <v>STIP / PENGHAPUS JOYKO 526-B40P PUTIH</v>
      </c>
      <c r="D162" s="89">
        <f>Invoice!H810</f>
        <v>28300</v>
      </c>
      <c r="E162" s="81">
        <f t="shared" si="20"/>
        <v>1415000</v>
      </c>
      <c r="F162" s="81"/>
      <c r="G162" s="82">
        <f t="shared" si="21"/>
        <v>1274774.7747747747</v>
      </c>
      <c r="H162" s="83">
        <f t="shared" si="22"/>
        <v>140225.22522522521</v>
      </c>
      <c r="I162" s="83">
        <f t="shared" si="23"/>
        <v>25495.495495495492</v>
      </c>
      <c r="J162" s="103">
        <f t="shared" si="24"/>
        <v>2804.504504504504</v>
      </c>
    </row>
    <row r="163" spans="1:10" ht="12.75" customHeight="1" x14ac:dyDescent="0.25">
      <c r="A163" s="101"/>
      <c r="D163" s="81"/>
      <c r="E163" s="81">
        <f>(E162*Invoice!I810)+((E162-(E162*Invoice!I810))*Invoice!J810)</f>
        <v>191025</v>
      </c>
      <c r="F163" s="81"/>
      <c r="G163" s="90">
        <f>E163/1.11</f>
        <v>172094.59459459459</v>
      </c>
      <c r="H163" s="91">
        <f>G163*11%</f>
        <v>18930.405405405403</v>
      </c>
      <c r="I163" s="91">
        <f>G163/B162</f>
        <v>3441.8918918918916</v>
      </c>
      <c r="J163" s="104">
        <f>H163/B162</f>
        <v>378.60810810810807</v>
      </c>
    </row>
    <row r="164" spans="1:10" ht="12.75" customHeight="1" x14ac:dyDescent="0.25">
      <c r="A164" s="101"/>
      <c r="D164" s="81" t="s">
        <v>23</v>
      </c>
      <c r="E164" s="81">
        <f>E162-E163</f>
        <v>1223975</v>
      </c>
      <c r="F164" s="81"/>
      <c r="G164" s="82">
        <f>G162-G163</f>
        <v>1102680.1801801801</v>
      </c>
      <c r="H164" s="82">
        <f>H162-H163</f>
        <v>121294.81981981981</v>
      </c>
      <c r="I164" s="82">
        <f>I162-I163</f>
        <v>22053.603603603602</v>
      </c>
      <c r="J164" s="105">
        <f>J162-J163</f>
        <v>2425.8963963963961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1223975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6"/>
      <c r="B167" s="107"/>
      <c r="C167" s="107"/>
      <c r="D167" s="107"/>
      <c r="E167" s="107"/>
      <c r="F167" s="107"/>
      <c r="G167" s="108">
        <f>G152+G158+G164</f>
        <v>3845275.6756756753</v>
      </c>
      <c r="H167" s="108">
        <f>H152+H158+H164</f>
        <v>422980.32432432432</v>
      </c>
      <c r="I167" s="107"/>
      <c r="J167" s="109">
        <f>H153+H159+H165</f>
        <v>4268256</v>
      </c>
    </row>
    <row r="169" spans="1:10" ht="12.75" customHeight="1" x14ac:dyDescent="0.25">
      <c r="A169" s="94" t="s">
        <v>1</v>
      </c>
      <c r="B169" s="95">
        <f>Invoice!E914</f>
        <v>23040009</v>
      </c>
      <c r="C169" s="96"/>
      <c r="D169" s="97"/>
      <c r="E169" s="97"/>
      <c r="F169" s="97"/>
      <c r="G169" s="98"/>
      <c r="H169" s="99"/>
      <c r="I169" s="99"/>
      <c r="J169" s="100"/>
    </row>
    <row r="170" spans="1:10" ht="12.75" customHeight="1" x14ac:dyDescent="0.25">
      <c r="A170" s="101">
        <v>1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2"/>
    </row>
    <row r="171" spans="1:10" ht="12.75" customHeight="1" x14ac:dyDescent="0.25">
      <c r="A171" s="101"/>
      <c r="B171" s="80">
        <f>Invoice!B922</f>
        <v>12</v>
      </c>
      <c r="C171" s="88" t="str">
        <f>Invoice!E922</f>
        <v>PENCIL CASE 22 x 7.5 MAGNET C-1758</v>
      </c>
      <c r="D171" s="89">
        <f>Invoice!H922</f>
        <v>150000</v>
      </c>
      <c r="E171" s="81">
        <f>D171*B171</f>
        <v>1800000</v>
      </c>
      <c r="F171" s="81"/>
      <c r="G171" s="82">
        <f>E171/1.11</f>
        <v>1621621.6216216215</v>
      </c>
      <c r="H171" s="83">
        <f>G171*11%</f>
        <v>178378.37837837837</v>
      </c>
      <c r="I171" s="83">
        <f>G171/B171</f>
        <v>135135.13513513512</v>
      </c>
      <c r="J171" s="103">
        <f>H171/B171</f>
        <v>14864.864864864865</v>
      </c>
    </row>
    <row r="172" spans="1:10" ht="12.75" customHeight="1" x14ac:dyDescent="0.25">
      <c r="A172" s="101"/>
      <c r="D172" s="81"/>
      <c r="E172" s="81">
        <f>(E171*Invoice!I922)+((E171-(E171*Invoice!I922))*Invoice!J922)</f>
        <v>0</v>
      </c>
      <c r="F172" s="81"/>
      <c r="G172" s="90">
        <f>E172/1.11</f>
        <v>0</v>
      </c>
      <c r="H172" s="91">
        <f>G172*11%</f>
        <v>0</v>
      </c>
      <c r="I172" s="91">
        <f>G172/B171</f>
        <v>0</v>
      </c>
      <c r="J172" s="104">
        <f>H172/B171</f>
        <v>0</v>
      </c>
    </row>
    <row r="173" spans="1:10" ht="12.75" customHeight="1" x14ac:dyDescent="0.25">
      <c r="A173" s="101"/>
      <c r="D173" s="81" t="s">
        <v>23</v>
      </c>
      <c r="E173" s="81">
        <f>E171-E172</f>
        <v>1800000</v>
      </c>
      <c r="F173" s="81"/>
      <c r="G173" s="82">
        <f>G171-G172</f>
        <v>1621621.6216216215</v>
      </c>
      <c r="H173" s="82">
        <f>H171-H172</f>
        <v>178378.37837837837</v>
      </c>
      <c r="I173" s="82">
        <f>I171-I172</f>
        <v>135135.13513513512</v>
      </c>
      <c r="J173" s="105">
        <f>J171-J172</f>
        <v>14864.864864864865</v>
      </c>
    </row>
    <row r="174" spans="1:10" ht="12.75" customHeight="1" x14ac:dyDescent="0.25">
      <c r="A174" s="101"/>
      <c r="D174" s="81"/>
      <c r="E174" s="81"/>
      <c r="F174" s="81"/>
      <c r="G174" s="82"/>
      <c r="H174" s="83">
        <f>G173+H173</f>
        <v>1800000</v>
      </c>
      <c r="I174" s="83"/>
      <c r="J174" s="103"/>
    </row>
    <row r="175" spans="1:10" ht="12.75" customHeight="1" x14ac:dyDescent="0.25">
      <c r="A175" s="101"/>
      <c r="B175" s="79"/>
      <c r="D175" s="81"/>
      <c r="E175" s="81"/>
      <c r="F175" s="81"/>
      <c r="G175" s="82"/>
      <c r="H175" s="83"/>
      <c r="I175" s="83"/>
      <c r="J175" s="103"/>
    </row>
    <row r="176" spans="1:10" ht="12.75" customHeight="1" x14ac:dyDescent="0.25">
      <c r="A176" s="106"/>
      <c r="B176" s="107"/>
      <c r="C176" s="107"/>
      <c r="D176" s="107"/>
      <c r="E176" s="107"/>
      <c r="F176" s="107"/>
      <c r="G176" s="108">
        <f>G173</f>
        <v>1621621.6216216215</v>
      </c>
      <c r="H176" s="108">
        <f>H173</f>
        <v>178378.37837837837</v>
      </c>
      <c r="I176" s="107"/>
      <c r="J176" s="109">
        <f>H174</f>
        <v>1800000</v>
      </c>
    </row>
    <row r="178" spans="1:10" ht="12.75" customHeight="1" x14ac:dyDescent="0.25">
      <c r="A178" s="94" t="s">
        <v>1</v>
      </c>
      <c r="B178" s="95">
        <f>Invoice!E1028</f>
        <v>23040010</v>
      </c>
      <c r="C178" s="96"/>
      <c r="D178" s="97"/>
      <c r="E178" s="97"/>
      <c r="F178" s="97"/>
      <c r="G178" s="98"/>
      <c r="H178" s="99"/>
      <c r="I178" s="99"/>
      <c r="J178" s="100"/>
    </row>
    <row r="179" spans="1:10" ht="12.75" customHeight="1" x14ac:dyDescent="0.25">
      <c r="A179" s="101">
        <v>1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Invoice!B1036</f>
        <v>2</v>
      </c>
      <c r="C180" s="88" t="str">
        <f>Invoice!E1036</f>
        <v>PENSIL WARNA KAYAGI KY-CP1224 TWIN</v>
      </c>
      <c r="D180" s="89">
        <f>Invoice!H1036</f>
        <v>149000</v>
      </c>
      <c r="E180" s="81">
        <f>D180*B180</f>
        <v>298000</v>
      </c>
      <c r="F180" s="81"/>
      <c r="G180" s="82">
        <f>E180/1.11</f>
        <v>268468.46846846846</v>
      </c>
      <c r="H180" s="83">
        <f>G180*11%</f>
        <v>29531.531531531531</v>
      </c>
      <c r="I180" s="83">
        <f>G180/B180</f>
        <v>134234.23423423423</v>
      </c>
      <c r="J180" s="103">
        <f>H180/B180</f>
        <v>14765.765765765766</v>
      </c>
    </row>
    <row r="181" spans="1:10" ht="12.75" customHeight="1" x14ac:dyDescent="0.25">
      <c r="A181" s="101"/>
      <c r="D181" s="81"/>
      <c r="E181" s="81">
        <f>(E180*Invoice!I1036)+((E180-(E180*Invoice!I1036))*Invoice!J1036)</f>
        <v>0</v>
      </c>
      <c r="F181" s="81"/>
      <c r="G181" s="90">
        <f>E181/1.11</f>
        <v>0</v>
      </c>
      <c r="H181" s="91">
        <f>G181*11%</f>
        <v>0</v>
      </c>
      <c r="I181" s="91">
        <f>G181/B180</f>
        <v>0</v>
      </c>
      <c r="J181" s="104">
        <f>H181/B180</f>
        <v>0</v>
      </c>
    </row>
    <row r="182" spans="1:10" ht="12.75" customHeight="1" x14ac:dyDescent="0.25">
      <c r="A182" s="101"/>
      <c r="D182" s="81" t="s">
        <v>23</v>
      </c>
      <c r="E182" s="81">
        <f>E180-E181</f>
        <v>298000</v>
      </c>
      <c r="F182" s="81"/>
      <c r="G182" s="82">
        <f>G180-G181</f>
        <v>268468.46846846846</v>
      </c>
      <c r="H182" s="82">
        <f>H180-H181</f>
        <v>29531.531531531531</v>
      </c>
      <c r="I182" s="82">
        <f>I180-I181</f>
        <v>134234.23423423423</v>
      </c>
      <c r="J182" s="105">
        <f>J180-J181</f>
        <v>14765.765765765766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298000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2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Invoice!B1037</f>
        <v>2</v>
      </c>
      <c r="C186" s="88" t="str">
        <f>Invoice!E1037</f>
        <v>HIGHLIGHTER / STABILLO TIZO TF-616 (isi 24 pc)</v>
      </c>
      <c r="D186" s="89">
        <f>Invoice!H1037</f>
        <v>57000</v>
      </c>
      <c r="E186" s="81">
        <f t="shared" ref="E186:E222" si="25">D186*B186</f>
        <v>114000</v>
      </c>
      <c r="F186" s="81"/>
      <c r="G186" s="82">
        <f t="shared" ref="G186:G222" si="26">E186/1.11</f>
        <v>102702.70270270269</v>
      </c>
      <c r="H186" s="83">
        <f t="shared" ref="H186:H222" si="27">G186*11%</f>
        <v>11297.297297297297</v>
      </c>
      <c r="I186" s="83">
        <f t="shared" ref="I186:I222" si="28">G186/B186</f>
        <v>51351.351351351346</v>
      </c>
      <c r="J186" s="103">
        <f t="shared" ref="J186:J222" si="29">H186/B186</f>
        <v>5648.6486486486483</v>
      </c>
    </row>
    <row r="187" spans="1:10" ht="12.75" customHeight="1" x14ac:dyDescent="0.25">
      <c r="A187" s="101"/>
      <c r="D187" s="81"/>
      <c r="E187" s="81">
        <f>(E186*Invoice!I1037)+((E186-(E186*Invoice!I1037))*Invoice!J1037)</f>
        <v>0</v>
      </c>
      <c r="F187" s="81"/>
      <c r="G187" s="90">
        <f>E187/1.11</f>
        <v>0</v>
      </c>
      <c r="H187" s="91">
        <f>G187*11%</f>
        <v>0</v>
      </c>
      <c r="I187" s="91">
        <f>G187/B186</f>
        <v>0</v>
      </c>
      <c r="J187" s="104">
        <f>H187/B186</f>
        <v>0</v>
      </c>
    </row>
    <row r="188" spans="1:10" ht="12.75" customHeight="1" x14ac:dyDescent="0.25">
      <c r="A188" s="101"/>
      <c r="D188" s="81" t="s">
        <v>23</v>
      </c>
      <c r="E188" s="81">
        <f>E186-E187</f>
        <v>114000</v>
      </c>
      <c r="F188" s="81"/>
      <c r="G188" s="82">
        <f>G186-G187</f>
        <v>102702.70270270269</v>
      </c>
      <c r="H188" s="82">
        <f>H186-H187</f>
        <v>11297.297297297297</v>
      </c>
      <c r="I188" s="82">
        <f>I186-I187</f>
        <v>51351.351351351346</v>
      </c>
      <c r="J188" s="105">
        <f>J186-J187</f>
        <v>5648.6486486486483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113999.99999999999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3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Invoice!B1038</f>
        <v>2</v>
      </c>
      <c r="C192" s="88" t="str">
        <f>Invoice!E1038</f>
        <v>HIGHLIGHTER / STABILLO TIZO TF-610 (isi 54 pc)</v>
      </c>
      <c r="D192" s="89">
        <f>Invoice!H1038</f>
        <v>122000</v>
      </c>
      <c r="E192" s="81">
        <f t="shared" si="25"/>
        <v>244000</v>
      </c>
      <c r="F192" s="81"/>
      <c r="G192" s="82">
        <f t="shared" si="26"/>
        <v>219819.81981981979</v>
      </c>
      <c r="H192" s="83">
        <f t="shared" si="27"/>
        <v>24180.180180180178</v>
      </c>
      <c r="I192" s="83">
        <f t="shared" si="28"/>
        <v>109909.9099099099</v>
      </c>
      <c r="J192" s="103">
        <f t="shared" si="29"/>
        <v>12090.090090090089</v>
      </c>
    </row>
    <row r="193" spans="1:10" ht="12.75" customHeight="1" x14ac:dyDescent="0.25">
      <c r="A193" s="101"/>
      <c r="D193" s="81"/>
      <c r="E193" s="81">
        <f>(E192*Invoice!I1038)+((E192-(E192*Invoice!I1038))*Invoice!J1038)</f>
        <v>0</v>
      </c>
      <c r="F193" s="81"/>
      <c r="G193" s="90">
        <f>E193/1.11</f>
        <v>0</v>
      </c>
      <c r="H193" s="91">
        <f>G193*11%</f>
        <v>0</v>
      </c>
      <c r="I193" s="91">
        <f>G193/B192</f>
        <v>0</v>
      </c>
      <c r="J193" s="104">
        <f>H193/B192</f>
        <v>0</v>
      </c>
    </row>
    <row r="194" spans="1:10" ht="12.75" customHeight="1" x14ac:dyDescent="0.25">
      <c r="A194" s="101"/>
      <c r="D194" s="81" t="s">
        <v>23</v>
      </c>
      <c r="E194" s="81">
        <f>E192-E193</f>
        <v>244000</v>
      </c>
      <c r="F194" s="81"/>
      <c r="G194" s="82">
        <f>G192-G193</f>
        <v>219819.81981981979</v>
      </c>
      <c r="H194" s="82">
        <f>H192-H193</f>
        <v>24180.180180180178</v>
      </c>
      <c r="I194" s="82">
        <f>I192-I193</f>
        <v>109909.9099099099</v>
      </c>
      <c r="J194" s="105">
        <f>J192-J193</f>
        <v>12090.090090090089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243999.99999999997</v>
      </c>
      <c r="I195" s="83"/>
      <c r="J195" s="103"/>
    </row>
    <row r="196" spans="1:10" ht="12.75" customHeight="1" x14ac:dyDescent="0.25">
      <c r="A196" s="101"/>
      <c r="B196" s="79"/>
      <c r="D196" s="81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1">
        <v>4</v>
      </c>
      <c r="B197" s="84" t="s">
        <v>20</v>
      </c>
      <c r="C197" s="84" t="s">
        <v>21</v>
      </c>
      <c r="D197" s="85" t="s">
        <v>22</v>
      </c>
      <c r="E197" s="85" t="s">
        <v>23</v>
      </c>
      <c r="F197" s="85"/>
      <c r="G197" s="86" t="s">
        <v>24</v>
      </c>
      <c r="H197" s="87" t="s">
        <v>25</v>
      </c>
      <c r="I197" s="87" t="s">
        <v>26</v>
      </c>
      <c r="J197" s="102"/>
    </row>
    <row r="198" spans="1:10" ht="12.75" customHeight="1" x14ac:dyDescent="0.25">
      <c r="A198" s="101"/>
      <c r="B198" s="80">
        <f>Invoice!B1039</f>
        <v>7</v>
      </c>
      <c r="C198" s="88" t="str">
        <f>Invoice!E1039</f>
        <v>GEL PEN TIZO TG30801-EL</v>
      </c>
      <c r="D198" s="89">
        <f>Invoice!H1039</f>
        <v>18500</v>
      </c>
      <c r="E198" s="81">
        <f t="shared" si="25"/>
        <v>129500</v>
      </c>
      <c r="F198" s="81"/>
      <c r="G198" s="82">
        <f t="shared" si="26"/>
        <v>116666.66666666666</v>
      </c>
      <c r="H198" s="83">
        <f t="shared" si="27"/>
        <v>12833.333333333332</v>
      </c>
      <c r="I198" s="83">
        <f t="shared" si="28"/>
        <v>16666.666666666664</v>
      </c>
      <c r="J198" s="103">
        <f t="shared" si="29"/>
        <v>1833.3333333333333</v>
      </c>
    </row>
    <row r="199" spans="1:10" ht="12.75" customHeight="1" x14ac:dyDescent="0.25">
      <c r="A199" s="101"/>
      <c r="D199" s="81"/>
      <c r="E199" s="81">
        <f>(E198*Invoice!I1039)+((E198-(E198*Invoice!I1039))*Invoice!J1039)</f>
        <v>0</v>
      </c>
      <c r="F199" s="81"/>
      <c r="G199" s="90">
        <f>E199/1.11</f>
        <v>0</v>
      </c>
      <c r="H199" s="91">
        <f>G199*11%</f>
        <v>0</v>
      </c>
      <c r="I199" s="91">
        <f>G199/B198</f>
        <v>0</v>
      </c>
      <c r="J199" s="104">
        <f>H199/B198</f>
        <v>0</v>
      </c>
    </row>
    <row r="200" spans="1:10" ht="12.75" customHeight="1" x14ac:dyDescent="0.25">
      <c r="A200" s="101"/>
      <c r="D200" s="81" t="s">
        <v>23</v>
      </c>
      <c r="E200" s="81">
        <f>E198-E199</f>
        <v>129500</v>
      </c>
      <c r="F200" s="81"/>
      <c r="G200" s="82">
        <f>G198-G199</f>
        <v>116666.66666666666</v>
      </c>
      <c r="H200" s="82">
        <f>H198-H199</f>
        <v>12833.333333333332</v>
      </c>
      <c r="I200" s="82">
        <f>I198-I199</f>
        <v>16666.666666666664</v>
      </c>
      <c r="J200" s="105">
        <f>J198-J199</f>
        <v>1833.3333333333333</v>
      </c>
    </row>
    <row r="201" spans="1:10" ht="12.75" customHeight="1" x14ac:dyDescent="0.25">
      <c r="A201" s="101"/>
      <c r="D201" s="81"/>
      <c r="E201" s="81"/>
      <c r="F201" s="81"/>
      <c r="G201" s="82"/>
      <c r="H201" s="83">
        <f>G200+H200</f>
        <v>129499.99999999999</v>
      </c>
      <c r="I201" s="83"/>
      <c r="J201" s="103"/>
    </row>
    <row r="202" spans="1:10" ht="12.75" customHeight="1" x14ac:dyDescent="0.25">
      <c r="A202" s="101"/>
      <c r="B202" s="79"/>
      <c r="D202" s="81"/>
      <c r="E202" s="81"/>
      <c r="F202" s="81"/>
      <c r="G202" s="82"/>
      <c r="H202" s="83"/>
      <c r="I202" s="83"/>
      <c r="J202" s="103"/>
    </row>
    <row r="203" spans="1:10" ht="12.75" customHeight="1" x14ac:dyDescent="0.25">
      <c r="A203" s="101">
        <v>5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Invoice!B1040</f>
        <v>12</v>
      </c>
      <c r="C204" s="88" t="str">
        <f>Invoice!E1040</f>
        <v>GEL PEN TIZO TG31590-EL</v>
      </c>
      <c r="D204" s="89">
        <f>Invoice!H1040</f>
        <v>18500</v>
      </c>
      <c r="E204" s="81">
        <f t="shared" si="25"/>
        <v>222000</v>
      </c>
      <c r="F204" s="81"/>
      <c r="G204" s="82">
        <f t="shared" si="26"/>
        <v>199999.99999999997</v>
      </c>
      <c r="H204" s="83">
        <f t="shared" si="27"/>
        <v>21999.999999999996</v>
      </c>
      <c r="I204" s="83">
        <f t="shared" si="28"/>
        <v>16666.666666666664</v>
      </c>
      <c r="J204" s="103">
        <f t="shared" si="29"/>
        <v>1833.333333333333</v>
      </c>
    </row>
    <row r="205" spans="1:10" ht="12.75" customHeight="1" x14ac:dyDescent="0.25">
      <c r="A205" s="101"/>
      <c r="D205" s="81"/>
      <c r="E205" s="81">
        <f>(E204*Invoice!I1040)+((E204-(E204*Invoice!I1040))*Invoice!J1040)</f>
        <v>0</v>
      </c>
      <c r="F205" s="81"/>
      <c r="G205" s="90">
        <f>E205/1.11</f>
        <v>0</v>
      </c>
      <c r="H205" s="91">
        <f>G205*11%</f>
        <v>0</v>
      </c>
      <c r="I205" s="91">
        <f>G205/B204</f>
        <v>0</v>
      </c>
      <c r="J205" s="104">
        <f>H205/B204</f>
        <v>0</v>
      </c>
    </row>
    <row r="206" spans="1:10" ht="12.75" customHeight="1" x14ac:dyDescent="0.25">
      <c r="A206" s="101"/>
      <c r="D206" s="81" t="s">
        <v>23</v>
      </c>
      <c r="E206" s="81">
        <f>E204-E205</f>
        <v>222000</v>
      </c>
      <c r="F206" s="81"/>
      <c r="G206" s="82">
        <f>G204-G205</f>
        <v>199999.99999999997</v>
      </c>
      <c r="H206" s="82">
        <f>H204-H205</f>
        <v>21999.999999999996</v>
      </c>
      <c r="I206" s="82">
        <f>I204-I205</f>
        <v>16666.666666666664</v>
      </c>
      <c r="J206" s="105">
        <f>J204-J205</f>
        <v>1833.333333333333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221999.99999999997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6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Invoice!B1041</f>
        <v>2</v>
      </c>
      <c r="C210" s="88" t="str">
        <f>Invoice!E1041</f>
        <v>GEL PEN TIZO TG31762-EL</v>
      </c>
      <c r="D210" s="89">
        <f>Invoice!H1041</f>
        <v>18500</v>
      </c>
      <c r="E210" s="81">
        <f t="shared" si="25"/>
        <v>37000</v>
      </c>
      <c r="F210" s="81"/>
      <c r="G210" s="82">
        <f t="shared" si="26"/>
        <v>33333.333333333328</v>
      </c>
      <c r="H210" s="83">
        <f t="shared" si="27"/>
        <v>3666.6666666666661</v>
      </c>
      <c r="I210" s="83">
        <f t="shared" si="28"/>
        <v>16666.666666666664</v>
      </c>
      <c r="J210" s="103">
        <f t="shared" si="29"/>
        <v>1833.333333333333</v>
      </c>
    </row>
    <row r="211" spans="1:10" ht="12.75" customHeight="1" x14ac:dyDescent="0.25">
      <c r="A211" s="101"/>
      <c r="D211" s="81"/>
      <c r="E211" s="81">
        <f>(E210*Invoice!I1041)+((E210-(E210*Invoice!I1041))*Invoice!J1041)</f>
        <v>0</v>
      </c>
      <c r="F211" s="81"/>
      <c r="G211" s="90">
        <f>E211/1.11</f>
        <v>0</v>
      </c>
      <c r="H211" s="91">
        <f>G211*11%</f>
        <v>0</v>
      </c>
      <c r="I211" s="91">
        <f>G211/B210</f>
        <v>0</v>
      </c>
      <c r="J211" s="104">
        <f>H211/B210</f>
        <v>0</v>
      </c>
    </row>
    <row r="212" spans="1:10" ht="12.75" customHeight="1" x14ac:dyDescent="0.25">
      <c r="A212" s="101"/>
      <c r="D212" s="81" t="s">
        <v>23</v>
      </c>
      <c r="E212" s="81">
        <f>E210-E211</f>
        <v>37000</v>
      </c>
      <c r="F212" s="81"/>
      <c r="G212" s="82">
        <f>G210-G211</f>
        <v>33333.333333333328</v>
      </c>
      <c r="H212" s="82">
        <f>H210-H211</f>
        <v>3666.6666666666661</v>
      </c>
      <c r="I212" s="82">
        <f>I210-I211</f>
        <v>16666.666666666664</v>
      </c>
      <c r="J212" s="105">
        <f>J210-J211</f>
        <v>1833.333333333333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36999.999999999993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7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Invoice!B1042</f>
        <v>12</v>
      </c>
      <c r="C216" s="88" t="str">
        <f>Invoice!E1042</f>
        <v>COLOR BRUSH PEN KENKO DBP-12 DUAL TIP  (12 WARNA)</v>
      </c>
      <c r="D216" s="89">
        <f>Invoice!H1042</f>
        <v>25000</v>
      </c>
      <c r="E216" s="81">
        <f t="shared" si="25"/>
        <v>300000</v>
      </c>
      <c r="F216" s="81"/>
      <c r="G216" s="82">
        <f t="shared" si="26"/>
        <v>270270.27027027024</v>
      </c>
      <c r="H216" s="83">
        <f t="shared" si="27"/>
        <v>29729.729729729726</v>
      </c>
      <c r="I216" s="83">
        <f t="shared" si="28"/>
        <v>22522.522522522519</v>
      </c>
      <c r="J216" s="103">
        <f t="shared" si="29"/>
        <v>2477.4774774774774</v>
      </c>
    </row>
    <row r="217" spans="1:10" ht="12.75" customHeight="1" x14ac:dyDescent="0.25">
      <c r="A217" s="101"/>
      <c r="D217" s="81"/>
      <c r="E217" s="81">
        <f>(E216*Invoice!I1042)+((E216-(E216*Invoice!I1042))*Invoice!J1042)</f>
        <v>30000</v>
      </c>
      <c r="F217" s="81"/>
      <c r="G217" s="90">
        <f>E217/1.11</f>
        <v>27027.027027027023</v>
      </c>
      <c r="H217" s="91">
        <f>G217*11%</f>
        <v>2972.9729729729725</v>
      </c>
      <c r="I217" s="91">
        <f>G217/B216</f>
        <v>2252.2522522522518</v>
      </c>
      <c r="J217" s="104">
        <f>H217/B216</f>
        <v>247.7477477477477</v>
      </c>
    </row>
    <row r="218" spans="1:10" ht="12.75" customHeight="1" x14ac:dyDescent="0.25">
      <c r="A218" s="101"/>
      <c r="D218" s="81" t="s">
        <v>23</v>
      </c>
      <c r="E218" s="81">
        <f>E216-E217</f>
        <v>270000</v>
      </c>
      <c r="F218" s="81"/>
      <c r="G218" s="82">
        <f>G216-G217</f>
        <v>243243.24324324323</v>
      </c>
      <c r="H218" s="82">
        <f>H216-H217</f>
        <v>26756.756756756753</v>
      </c>
      <c r="I218" s="82">
        <f>I216-I217</f>
        <v>20270.270270270266</v>
      </c>
      <c r="J218" s="105">
        <f>J216-J217</f>
        <v>2229.7297297297296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270000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8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Invoice!B1043</f>
        <v>2</v>
      </c>
      <c r="C222" s="88" t="str">
        <f>Invoice!E1043</f>
        <v>TAPE DISPENSER POLAR BEAR MN-305 @12pc</v>
      </c>
      <c r="D222" s="89">
        <f>Invoice!H1043</f>
        <v>105000</v>
      </c>
      <c r="E222" s="81">
        <f t="shared" si="25"/>
        <v>210000</v>
      </c>
      <c r="F222" s="81"/>
      <c r="G222" s="82">
        <f t="shared" si="26"/>
        <v>189189.18918918917</v>
      </c>
      <c r="H222" s="83">
        <f t="shared" si="27"/>
        <v>20810.81081081081</v>
      </c>
      <c r="I222" s="83">
        <f t="shared" si="28"/>
        <v>94594.594594594586</v>
      </c>
      <c r="J222" s="103">
        <f t="shared" si="29"/>
        <v>10405.405405405405</v>
      </c>
    </row>
    <row r="223" spans="1:10" ht="12.75" customHeight="1" x14ac:dyDescent="0.25">
      <c r="A223" s="101"/>
      <c r="D223" s="81"/>
      <c r="E223" s="81">
        <f>(E222*Invoice!I1043)+((E222-(E222*Invoice!I1043))*Invoice!J1043)</f>
        <v>0</v>
      </c>
      <c r="F223" s="81"/>
      <c r="G223" s="90">
        <f>E223/1.11</f>
        <v>0</v>
      </c>
      <c r="H223" s="91">
        <f>G223*11%</f>
        <v>0</v>
      </c>
      <c r="I223" s="91">
        <f>G223/B222</f>
        <v>0</v>
      </c>
      <c r="J223" s="104">
        <f>H223/B222</f>
        <v>0</v>
      </c>
    </row>
    <row r="224" spans="1:10" ht="12.75" customHeight="1" x14ac:dyDescent="0.25">
      <c r="A224" s="101"/>
      <c r="D224" s="81" t="s">
        <v>23</v>
      </c>
      <c r="E224" s="81">
        <f>E222-E223</f>
        <v>210000</v>
      </c>
      <c r="F224" s="81"/>
      <c r="G224" s="82">
        <f>G222-G223</f>
        <v>189189.18918918917</v>
      </c>
      <c r="H224" s="82">
        <f>H222-H223</f>
        <v>20810.81081081081</v>
      </c>
      <c r="I224" s="82">
        <f>I222-I223</f>
        <v>94594.594594594586</v>
      </c>
      <c r="J224" s="105">
        <f>J222-J223</f>
        <v>10405.405405405405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209999.99999999997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6"/>
      <c r="B227" s="107"/>
      <c r="C227" s="107"/>
      <c r="D227" s="107"/>
      <c r="E227" s="107"/>
      <c r="F227" s="107"/>
      <c r="G227" s="108">
        <f>G182+G188+G194+G200+G206+G212+G218+G224</f>
        <v>1373423.4234234232</v>
      </c>
      <c r="H227" s="108">
        <f>H182+H188+H194+H200+H206+H212+H218+H224</f>
        <v>151076.57657657657</v>
      </c>
      <c r="I227" s="107"/>
      <c r="J227" s="109">
        <f>H183+H189+H195+H201+H207+H213+H219+H225</f>
        <v>1524500</v>
      </c>
    </row>
    <row r="229" spans="1:10" ht="12.75" customHeight="1" x14ac:dyDescent="0.25">
      <c r="A229" s="94" t="s">
        <v>1</v>
      </c>
      <c r="B229" s="95">
        <f>Invoice!E1142</f>
        <v>23040011</v>
      </c>
      <c r="C229" s="96"/>
      <c r="D229" s="97"/>
      <c r="E229" s="97"/>
      <c r="F229" s="97"/>
      <c r="G229" s="98"/>
      <c r="H229" s="99"/>
      <c r="I229" s="99"/>
      <c r="J229" s="100"/>
    </row>
    <row r="230" spans="1:10" ht="12.75" customHeight="1" x14ac:dyDescent="0.25">
      <c r="A230" s="101">
        <v>1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Invoice!B1150</f>
        <v>5</v>
      </c>
      <c r="C231" s="88" t="str">
        <f>Invoice!E1150</f>
        <v>CORRECTION TAPE KENKO CT-606 (6M x 5MM)</v>
      </c>
      <c r="D231" s="89">
        <f>Invoice!H1150</f>
        <v>58800</v>
      </c>
      <c r="E231" s="81">
        <f>D231*B231</f>
        <v>294000</v>
      </c>
      <c r="F231" s="81"/>
      <c r="G231" s="82">
        <f>E231/1.11</f>
        <v>264864.86486486485</v>
      </c>
      <c r="H231" s="83">
        <f>G231*11%</f>
        <v>29135.135135135133</v>
      </c>
      <c r="I231" s="83">
        <f>G231/B231</f>
        <v>52972.972972972973</v>
      </c>
      <c r="J231" s="103">
        <f>H231/B231</f>
        <v>5827.0270270270266</v>
      </c>
    </row>
    <row r="232" spans="1:10" ht="12.75" customHeight="1" x14ac:dyDescent="0.25">
      <c r="A232" s="101"/>
      <c r="D232" s="81"/>
      <c r="E232" s="81">
        <f>(E231*Invoice!I1150)+((E231-(E231*Invoice!I1150))*Invoice!J1150)</f>
        <v>29400</v>
      </c>
      <c r="F232" s="81"/>
      <c r="G232" s="90">
        <f>E232/1.11</f>
        <v>26486.486486486483</v>
      </c>
      <c r="H232" s="91">
        <f>G232*11%</f>
        <v>2913.5135135135133</v>
      </c>
      <c r="I232" s="91">
        <f>G232/B231</f>
        <v>5297.2972972972966</v>
      </c>
      <c r="J232" s="104">
        <f>H232/B231</f>
        <v>582.70270270270271</v>
      </c>
    </row>
    <row r="233" spans="1:10" ht="12.75" customHeight="1" x14ac:dyDescent="0.25">
      <c r="A233" s="101"/>
      <c r="D233" s="81" t="s">
        <v>23</v>
      </c>
      <c r="E233" s="81">
        <f>E231-E232</f>
        <v>264600</v>
      </c>
      <c r="F233" s="81"/>
      <c r="G233" s="82">
        <f>G231-G232</f>
        <v>238378.37837837837</v>
      </c>
      <c r="H233" s="82">
        <f>H231-H232</f>
        <v>26221.62162162162</v>
      </c>
      <c r="I233" s="82">
        <f>I231-I232</f>
        <v>47675.67567567568</v>
      </c>
      <c r="J233" s="105">
        <f>J231-J232</f>
        <v>5244.3243243243242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264600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2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Invoice!B1151</f>
        <v>3</v>
      </c>
      <c r="C237" s="88" t="str">
        <f>Invoice!E1151</f>
        <v>PUNCH KENKO NO. 40</v>
      </c>
      <c r="D237" s="89">
        <f>Invoice!H1151</f>
        <v>282000</v>
      </c>
      <c r="E237" s="81">
        <f t="shared" ref="E237" si="30">D237*B237</f>
        <v>846000</v>
      </c>
      <c r="F237" s="81"/>
      <c r="G237" s="82">
        <f t="shared" ref="G237" si="31">E237/1.11</f>
        <v>762162.16216216213</v>
      </c>
      <c r="H237" s="83">
        <f t="shared" ref="H237" si="32">G237*11%</f>
        <v>83837.83783783784</v>
      </c>
      <c r="I237" s="83">
        <f t="shared" ref="I237" si="33">G237/B237</f>
        <v>254054.05405405405</v>
      </c>
      <c r="J237" s="103">
        <f t="shared" ref="J237" si="34">H237/B237</f>
        <v>27945.945945945947</v>
      </c>
    </row>
    <row r="238" spans="1:10" ht="12.75" customHeight="1" x14ac:dyDescent="0.25">
      <c r="A238" s="101"/>
      <c r="D238" s="81"/>
      <c r="E238" s="81">
        <f>(E237*Invoice!I1151)+((E237-(E237*Invoice!I1151))*Invoice!J1151)</f>
        <v>84600</v>
      </c>
      <c r="F238" s="81"/>
      <c r="G238" s="90">
        <f>E238/1.11</f>
        <v>76216.216216216213</v>
      </c>
      <c r="H238" s="91">
        <f>G238*11%</f>
        <v>8383.7837837837833</v>
      </c>
      <c r="I238" s="91">
        <f>G238/B237</f>
        <v>25405.405405405403</v>
      </c>
      <c r="J238" s="104">
        <f>H238/B237</f>
        <v>2794.5945945945946</v>
      </c>
    </row>
    <row r="239" spans="1:10" ht="12.75" customHeight="1" x14ac:dyDescent="0.25">
      <c r="A239" s="101"/>
      <c r="D239" s="81" t="s">
        <v>23</v>
      </c>
      <c r="E239" s="81">
        <f>E237-E238</f>
        <v>761400</v>
      </c>
      <c r="F239" s="81"/>
      <c r="G239" s="82">
        <f>G237-G238</f>
        <v>685945.94594594592</v>
      </c>
      <c r="H239" s="82">
        <f>H237-H238</f>
        <v>75454.054054054053</v>
      </c>
      <c r="I239" s="82">
        <f>I237-I238</f>
        <v>228648.64864864864</v>
      </c>
      <c r="J239" s="105">
        <f>J237-J238</f>
        <v>25151.351351351354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761400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6"/>
      <c r="B242" s="107"/>
      <c r="C242" s="107"/>
      <c r="D242" s="107"/>
      <c r="E242" s="107"/>
      <c r="F242" s="107"/>
      <c r="G242" s="108">
        <f>G233+G239</f>
        <v>924324.32432432426</v>
      </c>
      <c r="H242" s="108">
        <f>H233+H239</f>
        <v>101675.67567567568</v>
      </c>
      <c r="I242" s="107"/>
      <c r="J242" s="109">
        <f>H234+H240</f>
        <v>1026000</v>
      </c>
    </row>
    <row r="244" spans="1:10" ht="12.75" customHeight="1" x14ac:dyDescent="0.25">
      <c r="A244" s="94" t="s">
        <v>1</v>
      </c>
      <c r="B244" s="95">
        <f>Invoice!E1256</f>
        <v>23040012</v>
      </c>
      <c r="C244" s="96"/>
      <c r="D244" s="97"/>
      <c r="E244" s="97"/>
      <c r="F244" s="97"/>
      <c r="G244" s="98"/>
      <c r="H244" s="99"/>
      <c r="I244" s="99"/>
      <c r="J244" s="100"/>
    </row>
    <row r="245" spans="1:10" ht="12.75" customHeight="1" x14ac:dyDescent="0.25">
      <c r="A245" s="101">
        <v>1</v>
      </c>
      <c r="B245" s="84" t="s">
        <v>20</v>
      </c>
      <c r="C245" s="84" t="s">
        <v>21</v>
      </c>
      <c r="D245" s="85" t="s">
        <v>22</v>
      </c>
      <c r="E245" s="85" t="s">
        <v>23</v>
      </c>
      <c r="F245" s="85"/>
      <c r="G245" s="86" t="s">
        <v>24</v>
      </c>
      <c r="H245" s="87" t="s">
        <v>25</v>
      </c>
      <c r="I245" s="87" t="s">
        <v>26</v>
      </c>
      <c r="J245" s="102"/>
    </row>
    <row r="246" spans="1:10" ht="12.75" customHeight="1" x14ac:dyDescent="0.25">
      <c r="A246" s="101"/>
      <c r="B246" s="80">
        <f>Invoice!B1264</f>
        <v>0</v>
      </c>
      <c r="C246" s="88">
        <f>Invoice!E1264</f>
        <v>0</v>
      </c>
      <c r="D246" s="89">
        <f>Invoice!H1264</f>
        <v>0</v>
      </c>
      <c r="E246" s="81">
        <f>D246*B246</f>
        <v>0</v>
      </c>
      <c r="F246" s="81"/>
      <c r="G246" s="82">
        <f>E246/1.11</f>
        <v>0</v>
      </c>
      <c r="H246" s="83">
        <f>G246*11%</f>
        <v>0</v>
      </c>
      <c r="I246" s="83" t="e">
        <f>G246/B246</f>
        <v>#DIV/0!</v>
      </c>
      <c r="J246" s="103" t="e">
        <f>H246/B246</f>
        <v>#DIV/0!</v>
      </c>
    </row>
    <row r="247" spans="1:10" ht="12.75" customHeight="1" x14ac:dyDescent="0.25">
      <c r="A247" s="101"/>
      <c r="D247" s="81"/>
      <c r="E247" s="81">
        <f>(E246*Invoice!I1264)+((E246-(E246*Invoice!I1264))*Invoice!J1264)</f>
        <v>0</v>
      </c>
      <c r="F247" s="81"/>
      <c r="G247" s="90">
        <f>E247/1.11</f>
        <v>0</v>
      </c>
      <c r="H247" s="91">
        <f>G247*11%</f>
        <v>0</v>
      </c>
      <c r="I247" s="91" t="e">
        <f>G247/B246</f>
        <v>#DIV/0!</v>
      </c>
      <c r="J247" s="104" t="e">
        <f>H247/B246</f>
        <v>#DIV/0!</v>
      </c>
    </row>
    <row r="248" spans="1:10" ht="12.75" customHeight="1" x14ac:dyDescent="0.25">
      <c r="A248" s="101"/>
      <c r="D248" s="81" t="s">
        <v>23</v>
      </c>
      <c r="E248" s="81">
        <f>E246-E247</f>
        <v>0</v>
      </c>
      <c r="F248" s="81"/>
      <c r="G248" s="82">
        <f>G246-G247</f>
        <v>0</v>
      </c>
      <c r="H248" s="82">
        <f>H246-H247</f>
        <v>0</v>
      </c>
      <c r="I248" s="82" t="e">
        <f>I246-I247</f>
        <v>#DIV/0!</v>
      </c>
      <c r="J248" s="105" t="e">
        <f>J246-J247</f>
        <v>#DIV/0!</v>
      </c>
    </row>
    <row r="249" spans="1:10" ht="12.75" customHeight="1" x14ac:dyDescent="0.25">
      <c r="A249" s="101"/>
      <c r="D249" s="81"/>
      <c r="E249" s="81"/>
      <c r="F249" s="81"/>
      <c r="G249" s="82"/>
      <c r="H249" s="83">
        <f>G248+H248</f>
        <v>0</v>
      </c>
      <c r="I249" s="83"/>
      <c r="J249" s="103"/>
    </row>
    <row r="250" spans="1:10" ht="12.75" customHeight="1" x14ac:dyDescent="0.25">
      <c r="A250" s="101"/>
      <c r="B250" s="79"/>
      <c r="D250" s="81"/>
      <c r="E250" s="81"/>
      <c r="F250" s="81"/>
      <c r="G250" s="82"/>
      <c r="H250" s="83"/>
      <c r="I250" s="83"/>
      <c r="J250" s="103"/>
    </row>
    <row r="251" spans="1:10" ht="12.75" customHeight="1" x14ac:dyDescent="0.25">
      <c r="A251" s="101">
        <v>2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2"/>
    </row>
    <row r="252" spans="1:10" ht="12.75" customHeight="1" x14ac:dyDescent="0.25">
      <c r="A252" s="101"/>
      <c r="B252" s="80">
        <f>Invoice!B1265</f>
        <v>0</v>
      </c>
      <c r="C252" s="88">
        <f>Invoice!E1265</f>
        <v>0</v>
      </c>
      <c r="D252" s="89">
        <f>Invoice!H1265</f>
        <v>0</v>
      </c>
      <c r="E252" s="81">
        <f t="shared" ref="E252:E336" si="35">D252*B252</f>
        <v>0</v>
      </c>
      <c r="F252" s="81"/>
      <c r="G252" s="82">
        <f t="shared" ref="G252:G336" si="36">E252/1.11</f>
        <v>0</v>
      </c>
      <c r="H252" s="83">
        <f t="shared" ref="H252:H336" si="37">G252*11%</f>
        <v>0</v>
      </c>
      <c r="I252" s="83" t="e">
        <f t="shared" ref="I252:I336" si="38">G252/B252</f>
        <v>#DIV/0!</v>
      </c>
      <c r="J252" s="103" t="e">
        <f t="shared" ref="J252:J336" si="39">H252/B252</f>
        <v>#DIV/0!</v>
      </c>
    </row>
    <row r="253" spans="1:10" ht="12.75" customHeight="1" x14ac:dyDescent="0.25">
      <c r="A253" s="101"/>
      <c r="D253" s="81"/>
      <c r="E253" s="81">
        <f>(E252*Invoice!I1265)+((E252-(E252*Invoice!I1265))*Invoice!J1265)</f>
        <v>0</v>
      </c>
      <c r="F253" s="81"/>
      <c r="G253" s="90">
        <f>E253/1.11</f>
        <v>0</v>
      </c>
      <c r="H253" s="91">
        <f>G253*11%</f>
        <v>0</v>
      </c>
      <c r="I253" s="91" t="e">
        <f>G253/B252</f>
        <v>#DIV/0!</v>
      </c>
      <c r="J253" s="104" t="e">
        <f>H253/B252</f>
        <v>#DIV/0!</v>
      </c>
    </row>
    <row r="254" spans="1:10" ht="12.75" customHeight="1" x14ac:dyDescent="0.25">
      <c r="A254" s="101"/>
      <c r="D254" s="81" t="s">
        <v>23</v>
      </c>
      <c r="E254" s="81">
        <f>E252-E253</f>
        <v>0</v>
      </c>
      <c r="F254" s="81"/>
      <c r="G254" s="82">
        <f>G252-G253</f>
        <v>0</v>
      </c>
      <c r="H254" s="82">
        <f>H252-H253</f>
        <v>0</v>
      </c>
      <c r="I254" s="82" t="e">
        <f>I252-I253</f>
        <v>#DIV/0!</v>
      </c>
      <c r="J254" s="105" t="e">
        <f>J252-J253</f>
        <v>#DIV/0!</v>
      </c>
    </row>
    <row r="255" spans="1:10" ht="12.75" customHeight="1" x14ac:dyDescent="0.25">
      <c r="A255" s="101"/>
      <c r="D255" s="81"/>
      <c r="E255" s="81"/>
      <c r="F255" s="81"/>
      <c r="G255" s="82"/>
      <c r="H255" s="83">
        <f>G254+H254</f>
        <v>0</v>
      </c>
      <c r="I255" s="83"/>
      <c r="J255" s="103"/>
    </row>
    <row r="256" spans="1:10" ht="12.75" customHeight="1" x14ac:dyDescent="0.25">
      <c r="A256" s="101"/>
      <c r="B256" s="79"/>
      <c r="D256" s="81"/>
      <c r="E256" s="81"/>
      <c r="F256" s="81"/>
      <c r="G256" s="82"/>
      <c r="H256" s="83"/>
      <c r="I256" s="83"/>
      <c r="J256" s="103"/>
    </row>
    <row r="257" spans="1:10" ht="12.75" customHeight="1" x14ac:dyDescent="0.25">
      <c r="A257" s="101">
        <v>3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Invoice!B1266</f>
        <v>0</v>
      </c>
      <c r="C258" s="88">
        <f>Invoice!E1266</f>
        <v>0</v>
      </c>
      <c r="D258" s="89">
        <f>Invoice!H1266</f>
        <v>0</v>
      </c>
      <c r="E258" s="81">
        <f t="shared" si="35"/>
        <v>0</v>
      </c>
      <c r="F258" s="81"/>
      <c r="G258" s="82">
        <f t="shared" si="36"/>
        <v>0</v>
      </c>
      <c r="H258" s="83">
        <f t="shared" si="37"/>
        <v>0</v>
      </c>
      <c r="I258" s="83" t="e">
        <f t="shared" si="38"/>
        <v>#DIV/0!</v>
      </c>
      <c r="J258" s="103" t="e">
        <f t="shared" si="39"/>
        <v>#DIV/0!</v>
      </c>
    </row>
    <row r="259" spans="1:10" ht="12.75" customHeight="1" x14ac:dyDescent="0.25">
      <c r="A259" s="101"/>
      <c r="D259" s="81"/>
      <c r="E259" s="81">
        <f>(E258*Invoice!I1266)+((E258-(E258*Invoice!I1266))*Invoice!J1266)</f>
        <v>0</v>
      </c>
      <c r="F259" s="81"/>
      <c r="G259" s="90">
        <f>E259/1.11</f>
        <v>0</v>
      </c>
      <c r="H259" s="91">
        <f>G259*11%</f>
        <v>0</v>
      </c>
      <c r="I259" s="91" t="e">
        <f>G259/B258</f>
        <v>#DIV/0!</v>
      </c>
      <c r="J259" s="104" t="e">
        <f>H259/B258</f>
        <v>#DIV/0!</v>
      </c>
    </row>
    <row r="260" spans="1:10" ht="12.75" customHeight="1" x14ac:dyDescent="0.25">
      <c r="A260" s="101"/>
      <c r="D260" s="81" t="s">
        <v>23</v>
      </c>
      <c r="E260" s="81">
        <f>E258-E259</f>
        <v>0</v>
      </c>
      <c r="F260" s="81"/>
      <c r="G260" s="82">
        <f>G258-G259</f>
        <v>0</v>
      </c>
      <c r="H260" s="82">
        <f>H258-H259</f>
        <v>0</v>
      </c>
      <c r="I260" s="82" t="e">
        <f>I258-I259</f>
        <v>#DIV/0!</v>
      </c>
      <c r="J260" s="105" t="e">
        <f>J258-J259</f>
        <v>#DIV/0!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0</v>
      </c>
      <c r="I261" s="83"/>
      <c r="J261" s="103"/>
    </row>
    <row r="262" spans="1:10" ht="12.75" customHeight="1" x14ac:dyDescent="0.25">
      <c r="A262" s="101"/>
      <c r="B262" s="79"/>
      <c r="D262" s="81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1">
        <v>4</v>
      </c>
      <c r="B263" s="84" t="s">
        <v>20</v>
      </c>
      <c r="C263" s="84" t="s">
        <v>21</v>
      </c>
      <c r="D263" s="85" t="s">
        <v>22</v>
      </c>
      <c r="E263" s="85" t="s">
        <v>23</v>
      </c>
      <c r="F263" s="85"/>
      <c r="G263" s="86" t="s">
        <v>24</v>
      </c>
      <c r="H263" s="87" t="s">
        <v>25</v>
      </c>
      <c r="I263" s="87" t="s">
        <v>26</v>
      </c>
      <c r="J263" s="102"/>
    </row>
    <row r="264" spans="1:10" ht="12.75" customHeight="1" x14ac:dyDescent="0.25">
      <c r="A264" s="101"/>
      <c r="B264" s="80">
        <f>Invoice!B1267</f>
        <v>0</v>
      </c>
      <c r="C264" s="88">
        <f>Invoice!E1267</f>
        <v>0</v>
      </c>
      <c r="D264" s="89">
        <f>Invoice!H1267</f>
        <v>0</v>
      </c>
      <c r="E264" s="81">
        <f t="shared" si="35"/>
        <v>0</v>
      </c>
      <c r="F264" s="81"/>
      <c r="G264" s="82">
        <f t="shared" si="36"/>
        <v>0</v>
      </c>
      <c r="H264" s="83">
        <f t="shared" si="37"/>
        <v>0</v>
      </c>
      <c r="I264" s="83" t="e">
        <f t="shared" si="38"/>
        <v>#DIV/0!</v>
      </c>
      <c r="J264" s="103" t="e">
        <f t="shared" si="39"/>
        <v>#DIV/0!</v>
      </c>
    </row>
    <row r="265" spans="1:10" ht="12.75" customHeight="1" x14ac:dyDescent="0.25">
      <c r="A265" s="101"/>
      <c r="D265" s="81"/>
      <c r="E265" s="81">
        <f>(E264*Invoice!I1267)+((E264-(E264*Invoice!I1267))*Invoice!J1267)</f>
        <v>0</v>
      </c>
      <c r="F265" s="81"/>
      <c r="G265" s="90">
        <f>E265/1.11</f>
        <v>0</v>
      </c>
      <c r="H265" s="91">
        <f>G265*11%</f>
        <v>0</v>
      </c>
      <c r="I265" s="91" t="e">
        <f>G265/B264</f>
        <v>#DIV/0!</v>
      </c>
      <c r="J265" s="104" t="e">
        <f>H265/B264</f>
        <v>#DIV/0!</v>
      </c>
    </row>
    <row r="266" spans="1:10" ht="12.75" customHeight="1" x14ac:dyDescent="0.25">
      <c r="A266" s="101"/>
      <c r="D266" s="81" t="s">
        <v>23</v>
      </c>
      <c r="E266" s="81">
        <f>E264-E265</f>
        <v>0</v>
      </c>
      <c r="F266" s="81"/>
      <c r="G266" s="82">
        <f>G264-G265</f>
        <v>0</v>
      </c>
      <c r="H266" s="82">
        <f>H264-H265</f>
        <v>0</v>
      </c>
      <c r="I266" s="82" t="e">
        <f>I264-I265</f>
        <v>#DIV/0!</v>
      </c>
      <c r="J266" s="105" t="e">
        <f>J264-J265</f>
        <v>#DIV/0!</v>
      </c>
    </row>
    <row r="267" spans="1:10" ht="12.75" customHeight="1" x14ac:dyDescent="0.25">
      <c r="A267" s="101"/>
      <c r="D267" s="81"/>
      <c r="E267" s="81"/>
      <c r="F267" s="81"/>
      <c r="G267" s="82"/>
      <c r="H267" s="83">
        <f>G266+H266</f>
        <v>0</v>
      </c>
      <c r="I267" s="83"/>
      <c r="J267" s="103"/>
    </row>
    <row r="268" spans="1:10" ht="12.75" customHeight="1" x14ac:dyDescent="0.25">
      <c r="A268" s="101"/>
      <c r="B268" s="79"/>
      <c r="D268" s="81"/>
      <c r="E268" s="81"/>
      <c r="F268" s="81"/>
      <c r="G268" s="82"/>
      <c r="H268" s="83"/>
      <c r="I268" s="83"/>
      <c r="J268" s="103"/>
    </row>
    <row r="269" spans="1:10" ht="12.75" customHeight="1" x14ac:dyDescent="0.25">
      <c r="A269" s="101">
        <v>5</v>
      </c>
      <c r="B269" s="84" t="s">
        <v>20</v>
      </c>
      <c r="C269" s="84" t="s">
        <v>21</v>
      </c>
      <c r="D269" s="85" t="s">
        <v>22</v>
      </c>
      <c r="E269" s="85" t="s">
        <v>23</v>
      </c>
      <c r="F269" s="85"/>
      <c r="G269" s="86" t="s">
        <v>24</v>
      </c>
      <c r="H269" s="87" t="s">
        <v>25</v>
      </c>
      <c r="I269" s="87" t="s">
        <v>26</v>
      </c>
      <c r="J269" s="102"/>
    </row>
    <row r="270" spans="1:10" ht="12.75" customHeight="1" x14ac:dyDescent="0.25">
      <c r="A270" s="101"/>
      <c r="B270" s="80">
        <f>Invoice!B1268</f>
        <v>0</v>
      </c>
      <c r="C270" s="88">
        <f>Invoice!E1268</f>
        <v>0</v>
      </c>
      <c r="D270" s="89">
        <f>Invoice!H1268</f>
        <v>0</v>
      </c>
      <c r="E270" s="81">
        <f t="shared" si="35"/>
        <v>0</v>
      </c>
      <c r="F270" s="81"/>
      <c r="G270" s="82">
        <f t="shared" si="36"/>
        <v>0</v>
      </c>
      <c r="H270" s="83">
        <f t="shared" si="37"/>
        <v>0</v>
      </c>
      <c r="I270" s="83" t="e">
        <f t="shared" si="38"/>
        <v>#DIV/0!</v>
      </c>
      <c r="J270" s="103" t="e">
        <f t="shared" si="39"/>
        <v>#DIV/0!</v>
      </c>
    </row>
    <row r="271" spans="1:10" ht="12.75" customHeight="1" x14ac:dyDescent="0.25">
      <c r="A271" s="101"/>
      <c r="D271" s="81"/>
      <c r="E271" s="81">
        <f>(E270*Invoice!I1268)+((E270-(E270*Invoice!I1268))*Invoice!J1268)</f>
        <v>0</v>
      </c>
      <c r="F271" s="81"/>
      <c r="G271" s="90">
        <f>E271/1.11</f>
        <v>0</v>
      </c>
      <c r="H271" s="91">
        <f>G271*11%</f>
        <v>0</v>
      </c>
      <c r="I271" s="91" t="e">
        <f>G271/B270</f>
        <v>#DIV/0!</v>
      </c>
      <c r="J271" s="104" t="e">
        <f>H271/B270</f>
        <v>#DIV/0!</v>
      </c>
    </row>
    <row r="272" spans="1:10" ht="12.75" customHeight="1" x14ac:dyDescent="0.25">
      <c r="A272" s="101"/>
      <c r="D272" s="81" t="s">
        <v>23</v>
      </c>
      <c r="E272" s="81">
        <f>E270-E271</f>
        <v>0</v>
      </c>
      <c r="F272" s="81"/>
      <c r="G272" s="82">
        <f>G270-G271</f>
        <v>0</v>
      </c>
      <c r="H272" s="82">
        <f>H270-H271</f>
        <v>0</v>
      </c>
      <c r="I272" s="82" t="e">
        <f>I270-I271</f>
        <v>#DIV/0!</v>
      </c>
      <c r="J272" s="105" t="e">
        <f>J270-J271</f>
        <v>#DIV/0!</v>
      </c>
    </row>
    <row r="273" spans="1:10" ht="12.75" customHeight="1" x14ac:dyDescent="0.25">
      <c r="A273" s="101"/>
      <c r="D273" s="81"/>
      <c r="E273" s="81"/>
      <c r="F273" s="81"/>
      <c r="G273" s="82"/>
      <c r="H273" s="83">
        <f>G272+H272</f>
        <v>0</v>
      </c>
      <c r="I273" s="83"/>
      <c r="J273" s="103"/>
    </row>
    <row r="274" spans="1:10" ht="12.75" customHeight="1" x14ac:dyDescent="0.25">
      <c r="A274" s="101"/>
      <c r="B274" s="79"/>
      <c r="D274" s="81"/>
      <c r="E274" s="81"/>
      <c r="F274" s="81"/>
      <c r="G274" s="82"/>
      <c r="H274" s="83"/>
      <c r="I274" s="83"/>
      <c r="J274" s="103"/>
    </row>
    <row r="275" spans="1:10" ht="12.75" customHeight="1" x14ac:dyDescent="0.25">
      <c r="A275" s="101">
        <v>6</v>
      </c>
      <c r="B275" s="84" t="s">
        <v>20</v>
      </c>
      <c r="C275" s="84" t="s">
        <v>21</v>
      </c>
      <c r="D275" s="85" t="s">
        <v>22</v>
      </c>
      <c r="E275" s="85" t="s">
        <v>23</v>
      </c>
      <c r="F275" s="85"/>
      <c r="G275" s="86" t="s">
        <v>24</v>
      </c>
      <c r="H275" s="87" t="s">
        <v>25</v>
      </c>
      <c r="I275" s="87" t="s">
        <v>26</v>
      </c>
      <c r="J275" s="102"/>
    </row>
    <row r="276" spans="1:10" ht="12.75" customHeight="1" x14ac:dyDescent="0.25">
      <c r="A276" s="101"/>
      <c r="B276" s="80">
        <f>Invoice!B1269</f>
        <v>0</v>
      </c>
      <c r="C276" s="88">
        <f>Invoice!E1269</f>
        <v>0</v>
      </c>
      <c r="D276" s="89">
        <f>Invoice!H1269</f>
        <v>0</v>
      </c>
      <c r="E276" s="81">
        <f t="shared" si="35"/>
        <v>0</v>
      </c>
      <c r="F276" s="81"/>
      <c r="G276" s="82">
        <f t="shared" si="36"/>
        <v>0</v>
      </c>
      <c r="H276" s="83">
        <f t="shared" si="37"/>
        <v>0</v>
      </c>
      <c r="I276" s="83" t="e">
        <f t="shared" si="38"/>
        <v>#DIV/0!</v>
      </c>
      <c r="J276" s="103" t="e">
        <f t="shared" si="39"/>
        <v>#DIV/0!</v>
      </c>
    </row>
    <row r="277" spans="1:10" ht="12.75" customHeight="1" x14ac:dyDescent="0.25">
      <c r="A277" s="101"/>
      <c r="D277" s="81"/>
      <c r="E277" s="81">
        <f>(E276*Invoice!I1269)+((E276-(E276*Invoice!I1269))*Invoice!J1269)</f>
        <v>0</v>
      </c>
      <c r="F277" s="81"/>
      <c r="G277" s="90">
        <f>E277/1.11</f>
        <v>0</v>
      </c>
      <c r="H277" s="91">
        <f>G277*11%</f>
        <v>0</v>
      </c>
      <c r="I277" s="91" t="e">
        <f>G277/B276</f>
        <v>#DIV/0!</v>
      </c>
      <c r="J277" s="104" t="e">
        <f>H277/B276</f>
        <v>#DIV/0!</v>
      </c>
    </row>
    <row r="278" spans="1:10" ht="12.75" customHeight="1" x14ac:dyDescent="0.25">
      <c r="A278" s="101"/>
      <c r="D278" s="81" t="s">
        <v>23</v>
      </c>
      <c r="E278" s="81">
        <f>E276-E277</f>
        <v>0</v>
      </c>
      <c r="F278" s="81"/>
      <c r="G278" s="82">
        <f>G276-G277</f>
        <v>0</v>
      </c>
      <c r="H278" s="82">
        <f>H276-H277</f>
        <v>0</v>
      </c>
      <c r="I278" s="82" t="e">
        <f>I276-I277</f>
        <v>#DIV/0!</v>
      </c>
      <c r="J278" s="105" t="e">
        <f>J276-J277</f>
        <v>#DIV/0!</v>
      </c>
    </row>
    <row r="279" spans="1:10" ht="12.75" customHeight="1" x14ac:dyDescent="0.25">
      <c r="A279" s="101"/>
      <c r="D279" s="81"/>
      <c r="E279" s="81"/>
      <c r="F279" s="81"/>
      <c r="G279" s="82"/>
      <c r="H279" s="83">
        <f>G278+H278</f>
        <v>0</v>
      </c>
      <c r="I279" s="83"/>
      <c r="J279" s="103"/>
    </row>
    <row r="280" spans="1:10" ht="12.75" customHeight="1" x14ac:dyDescent="0.25">
      <c r="A280" s="101"/>
      <c r="B280" s="79"/>
      <c r="D280" s="81"/>
      <c r="E280" s="81"/>
      <c r="F280" s="81"/>
      <c r="G280" s="82"/>
      <c r="H280" s="83"/>
      <c r="I280" s="83"/>
      <c r="J280" s="103"/>
    </row>
    <row r="281" spans="1:10" ht="12.75" customHeight="1" x14ac:dyDescent="0.25">
      <c r="A281" s="101">
        <v>7</v>
      </c>
      <c r="B281" s="84" t="s">
        <v>20</v>
      </c>
      <c r="C281" s="84" t="s">
        <v>21</v>
      </c>
      <c r="D281" s="85" t="s">
        <v>22</v>
      </c>
      <c r="E281" s="85" t="s">
        <v>23</v>
      </c>
      <c r="F281" s="85"/>
      <c r="G281" s="86" t="s">
        <v>24</v>
      </c>
      <c r="H281" s="87" t="s">
        <v>25</v>
      </c>
      <c r="I281" s="87" t="s">
        <v>26</v>
      </c>
      <c r="J281" s="102"/>
    </row>
    <row r="282" spans="1:10" ht="12.75" customHeight="1" x14ac:dyDescent="0.25">
      <c r="A282" s="101"/>
      <c r="B282" s="80">
        <f>Invoice!B1270</f>
        <v>0</v>
      </c>
      <c r="C282" s="88">
        <f>Invoice!E1270</f>
        <v>0</v>
      </c>
      <c r="D282" s="89">
        <f>Invoice!H1270</f>
        <v>0</v>
      </c>
      <c r="E282" s="81">
        <f t="shared" si="35"/>
        <v>0</v>
      </c>
      <c r="F282" s="81"/>
      <c r="G282" s="82">
        <f t="shared" si="36"/>
        <v>0</v>
      </c>
      <c r="H282" s="83">
        <f t="shared" si="37"/>
        <v>0</v>
      </c>
      <c r="I282" s="83" t="e">
        <f t="shared" si="38"/>
        <v>#DIV/0!</v>
      </c>
      <c r="J282" s="103" t="e">
        <f t="shared" si="39"/>
        <v>#DIV/0!</v>
      </c>
    </row>
    <row r="283" spans="1:10" ht="12.75" customHeight="1" x14ac:dyDescent="0.25">
      <c r="A283" s="101"/>
      <c r="D283" s="81"/>
      <c r="E283" s="81">
        <f>(E282*Invoice!I1270)+((E282-(E282*Invoice!I1270))*Invoice!J1270)</f>
        <v>0</v>
      </c>
      <c r="F283" s="81"/>
      <c r="G283" s="90">
        <f>E283/1.11</f>
        <v>0</v>
      </c>
      <c r="H283" s="91">
        <f>G283*11%</f>
        <v>0</v>
      </c>
      <c r="I283" s="91" t="e">
        <f>G283/B282</f>
        <v>#DIV/0!</v>
      </c>
      <c r="J283" s="104" t="e">
        <f>H283/B282</f>
        <v>#DIV/0!</v>
      </c>
    </row>
    <row r="284" spans="1:10" ht="12.75" customHeight="1" x14ac:dyDescent="0.25">
      <c r="A284" s="101"/>
      <c r="D284" s="81" t="s">
        <v>23</v>
      </c>
      <c r="E284" s="81">
        <f>E282-E283</f>
        <v>0</v>
      </c>
      <c r="F284" s="81"/>
      <c r="G284" s="82">
        <f>G282-G283</f>
        <v>0</v>
      </c>
      <c r="H284" s="82">
        <f>H282-H283</f>
        <v>0</v>
      </c>
      <c r="I284" s="82" t="e">
        <f>I282-I283</f>
        <v>#DIV/0!</v>
      </c>
      <c r="J284" s="105" t="e">
        <f>J282-J283</f>
        <v>#DIV/0!</v>
      </c>
    </row>
    <row r="285" spans="1:10" ht="12.75" customHeight="1" x14ac:dyDescent="0.25">
      <c r="A285" s="101"/>
      <c r="D285" s="81"/>
      <c r="E285" s="81"/>
      <c r="F285" s="81"/>
      <c r="G285" s="82"/>
      <c r="H285" s="83">
        <f>G284+H284</f>
        <v>0</v>
      </c>
      <c r="I285" s="83"/>
      <c r="J285" s="103"/>
    </row>
    <row r="286" spans="1:10" ht="12.75" customHeight="1" x14ac:dyDescent="0.25">
      <c r="A286" s="101"/>
      <c r="B286" s="79"/>
      <c r="D286" s="81"/>
      <c r="E286" s="81"/>
      <c r="F286" s="81"/>
      <c r="G286" s="82"/>
      <c r="H286" s="83"/>
      <c r="I286" s="83"/>
      <c r="J286" s="103"/>
    </row>
    <row r="287" spans="1:10" ht="12.75" customHeight="1" x14ac:dyDescent="0.25">
      <c r="A287" s="101">
        <v>8</v>
      </c>
      <c r="B287" s="84" t="s">
        <v>20</v>
      </c>
      <c r="C287" s="84" t="s">
        <v>21</v>
      </c>
      <c r="D287" s="85" t="s">
        <v>22</v>
      </c>
      <c r="E287" s="85" t="s">
        <v>23</v>
      </c>
      <c r="F287" s="85"/>
      <c r="G287" s="86" t="s">
        <v>24</v>
      </c>
      <c r="H287" s="87" t="s">
        <v>25</v>
      </c>
      <c r="I287" s="87" t="s">
        <v>26</v>
      </c>
      <c r="J287" s="102"/>
    </row>
    <row r="288" spans="1:10" ht="12.75" customHeight="1" x14ac:dyDescent="0.25">
      <c r="A288" s="101"/>
      <c r="B288" s="80">
        <f>Invoice!B1271</f>
        <v>0</v>
      </c>
      <c r="C288" s="88">
        <f>Invoice!E1271</f>
        <v>0</v>
      </c>
      <c r="D288" s="89">
        <f>Invoice!H1271</f>
        <v>0</v>
      </c>
      <c r="E288" s="81">
        <f t="shared" si="35"/>
        <v>0</v>
      </c>
      <c r="F288" s="81"/>
      <c r="G288" s="82">
        <f t="shared" si="36"/>
        <v>0</v>
      </c>
      <c r="H288" s="83">
        <f t="shared" si="37"/>
        <v>0</v>
      </c>
      <c r="I288" s="83" t="e">
        <f t="shared" si="38"/>
        <v>#DIV/0!</v>
      </c>
      <c r="J288" s="103" t="e">
        <f t="shared" si="39"/>
        <v>#DIV/0!</v>
      </c>
    </row>
    <row r="289" spans="1:10" ht="12.75" customHeight="1" x14ac:dyDescent="0.25">
      <c r="A289" s="101"/>
      <c r="D289" s="81"/>
      <c r="E289" s="81">
        <f>(E288*Invoice!I1271)+((E288-(E288*Invoice!I1271))*Invoice!J1271)</f>
        <v>0</v>
      </c>
      <c r="F289" s="81"/>
      <c r="G289" s="90">
        <f>E289/1.11</f>
        <v>0</v>
      </c>
      <c r="H289" s="91">
        <f>G289*11%</f>
        <v>0</v>
      </c>
      <c r="I289" s="91" t="e">
        <f>G289/B288</f>
        <v>#DIV/0!</v>
      </c>
      <c r="J289" s="104" t="e">
        <f>H289/B288</f>
        <v>#DIV/0!</v>
      </c>
    </row>
    <row r="290" spans="1:10" ht="12.75" customHeight="1" x14ac:dyDescent="0.25">
      <c r="A290" s="101"/>
      <c r="D290" s="81" t="s">
        <v>23</v>
      </c>
      <c r="E290" s="81">
        <f>E288-E289</f>
        <v>0</v>
      </c>
      <c r="F290" s="81"/>
      <c r="G290" s="82">
        <f>G288-G289</f>
        <v>0</v>
      </c>
      <c r="H290" s="82">
        <f>H288-H289</f>
        <v>0</v>
      </c>
      <c r="I290" s="82" t="e">
        <f>I288-I289</f>
        <v>#DIV/0!</v>
      </c>
      <c r="J290" s="105" t="e">
        <f>J288-J289</f>
        <v>#DIV/0!</v>
      </c>
    </row>
    <row r="291" spans="1:10" ht="12.75" customHeight="1" x14ac:dyDescent="0.25">
      <c r="A291" s="101"/>
      <c r="D291" s="81"/>
      <c r="E291" s="81"/>
      <c r="F291" s="81"/>
      <c r="G291" s="82"/>
      <c r="H291" s="83">
        <f>G290+H290</f>
        <v>0</v>
      </c>
      <c r="I291" s="83"/>
      <c r="J291" s="103"/>
    </row>
    <row r="292" spans="1:10" ht="12.75" customHeight="1" x14ac:dyDescent="0.25">
      <c r="A292" s="101"/>
      <c r="B292" s="79"/>
      <c r="D292" s="81"/>
      <c r="E292" s="81"/>
      <c r="F292" s="81"/>
      <c r="G292" s="82"/>
      <c r="H292" s="83"/>
      <c r="I292" s="83"/>
      <c r="J292" s="103"/>
    </row>
    <row r="293" spans="1:10" ht="12.75" customHeight="1" x14ac:dyDescent="0.25">
      <c r="A293" s="101">
        <v>9</v>
      </c>
      <c r="B293" s="84" t="s">
        <v>20</v>
      </c>
      <c r="C293" s="84" t="s">
        <v>21</v>
      </c>
      <c r="D293" s="85" t="s">
        <v>22</v>
      </c>
      <c r="E293" s="85" t="s">
        <v>23</v>
      </c>
      <c r="F293" s="85"/>
      <c r="G293" s="86" t="s">
        <v>24</v>
      </c>
      <c r="H293" s="87" t="s">
        <v>25</v>
      </c>
      <c r="I293" s="87" t="s">
        <v>26</v>
      </c>
      <c r="J293" s="102"/>
    </row>
    <row r="294" spans="1:10" ht="12.75" customHeight="1" x14ac:dyDescent="0.25">
      <c r="A294" s="101"/>
      <c r="B294" s="80">
        <f>Invoice!B1272</f>
        <v>0</v>
      </c>
      <c r="C294" s="88">
        <f>Invoice!E1272</f>
        <v>0</v>
      </c>
      <c r="D294" s="89">
        <f>Invoice!H1272</f>
        <v>0</v>
      </c>
      <c r="E294" s="81">
        <f t="shared" si="35"/>
        <v>0</v>
      </c>
      <c r="F294" s="81"/>
      <c r="G294" s="82">
        <f t="shared" si="36"/>
        <v>0</v>
      </c>
      <c r="H294" s="83">
        <f t="shared" si="37"/>
        <v>0</v>
      </c>
      <c r="I294" s="83" t="e">
        <f t="shared" si="38"/>
        <v>#DIV/0!</v>
      </c>
      <c r="J294" s="103" t="e">
        <f t="shared" si="39"/>
        <v>#DIV/0!</v>
      </c>
    </row>
    <row r="295" spans="1:10" ht="12.75" customHeight="1" x14ac:dyDescent="0.25">
      <c r="A295" s="101"/>
      <c r="D295" s="81"/>
      <c r="E295" s="81">
        <f>(E294*Invoice!I1272)+((E294-(E294*Invoice!I1272))*Invoice!J1272)</f>
        <v>0</v>
      </c>
      <c r="F295" s="81"/>
      <c r="G295" s="90">
        <f>E295/1.11</f>
        <v>0</v>
      </c>
      <c r="H295" s="91">
        <f>G295*11%</f>
        <v>0</v>
      </c>
      <c r="I295" s="91" t="e">
        <f>G295/B294</f>
        <v>#DIV/0!</v>
      </c>
      <c r="J295" s="104" t="e">
        <f>H295/B294</f>
        <v>#DIV/0!</v>
      </c>
    </row>
    <row r="296" spans="1:10" ht="12.75" customHeight="1" x14ac:dyDescent="0.25">
      <c r="A296" s="101"/>
      <c r="D296" s="81" t="s">
        <v>23</v>
      </c>
      <c r="E296" s="81">
        <f>E294-E295</f>
        <v>0</v>
      </c>
      <c r="F296" s="81"/>
      <c r="G296" s="82">
        <f>G294-G295</f>
        <v>0</v>
      </c>
      <c r="H296" s="82">
        <f>H294-H295</f>
        <v>0</v>
      </c>
      <c r="I296" s="82" t="e">
        <f>I294-I295</f>
        <v>#DIV/0!</v>
      </c>
      <c r="J296" s="105" t="e">
        <f>J294-J295</f>
        <v>#DIV/0!</v>
      </c>
    </row>
    <row r="297" spans="1:10" ht="12.75" customHeight="1" x14ac:dyDescent="0.25">
      <c r="A297" s="101"/>
      <c r="D297" s="81"/>
      <c r="E297" s="81"/>
      <c r="F297" s="81"/>
      <c r="G297" s="82"/>
      <c r="H297" s="83">
        <f>G296+H296</f>
        <v>0</v>
      </c>
      <c r="I297" s="83"/>
      <c r="J297" s="103"/>
    </row>
    <row r="298" spans="1:10" ht="12.75" customHeight="1" x14ac:dyDescent="0.25">
      <c r="A298" s="101"/>
      <c r="B298" s="79"/>
      <c r="D298" s="81"/>
      <c r="E298" s="81"/>
      <c r="F298" s="81"/>
      <c r="G298" s="82"/>
      <c r="H298" s="83"/>
      <c r="I298" s="83"/>
      <c r="J298" s="103"/>
    </row>
    <row r="299" spans="1:10" ht="12.75" customHeight="1" x14ac:dyDescent="0.25">
      <c r="A299" s="101">
        <v>10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Invoice!B1273</f>
        <v>0</v>
      </c>
      <c r="C300" s="88">
        <f>Invoice!E1273</f>
        <v>0</v>
      </c>
      <c r="D300" s="89">
        <f>Invoice!H1273</f>
        <v>0</v>
      </c>
      <c r="E300" s="81">
        <f t="shared" si="35"/>
        <v>0</v>
      </c>
      <c r="F300" s="81"/>
      <c r="G300" s="82">
        <f t="shared" si="36"/>
        <v>0</v>
      </c>
      <c r="H300" s="83">
        <f t="shared" si="37"/>
        <v>0</v>
      </c>
      <c r="I300" s="83" t="e">
        <f t="shared" si="38"/>
        <v>#DIV/0!</v>
      </c>
      <c r="J300" s="103" t="e">
        <f t="shared" si="39"/>
        <v>#DIV/0!</v>
      </c>
    </row>
    <row r="301" spans="1:10" ht="12.75" customHeight="1" x14ac:dyDescent="0.25">
      <c r="A301" s="101"/>
      <c r="D301" s="81"/>
      <c r="E301" s="81">
        <f>(E300*Invoice!I1273)+((E300-(E300*Invoice!I1273)*Invoice!J1273))</f>
        <v>0</v>
      </c>
      <c r="F301" s="81"/>
      <c r="G301" s="90">
        <f>E301/1.11</f>
        <v>0</v>
      </c>
      <c r="H301" s="91">
        <f>G301*11%</f>
        <v>0</v>
      </c>
      <c r="I301" s="91" t="e">
        <f>G301/B300</f>
        <v>#DIV/0!</v>
      </c>
      <c r="J301" s="104" t="e">
        <f>H301/B300</f>
        <v>#DIV/0!</v>
      </c>
    </row>
    <row r="302" spans="1:10" ht="12.75" customHeight="1" x14ac:dyDescent="0.25">
      <c r="A302" s="101"/>
      <c r="D302" s="81" t="s">
        <v>23</v>
      </c>
      <c r="E302" s="81">
        <f>E300-E301</f>
        <v>0</v>
      </c>
      <c r="F302" s="81"/>
      <c r="G302" s="82">
        <f>G300-G301</f>
        <v>0</v>
      </c>
      <c r="H302" s="82">
        <f>H300-H301</f>
        <v>0</v>
      </c>
      <c r="I302" s="82" t="e">
        <f>I300-I301</f>
        <v>#DIV/0!</v>
      </c>
      <c r="J302" s="105" t="e">
        <f>J300-J301</f>
        <v>#DIV/0!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11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Invoice!B1274</f>
        <v>0</v>
      </c>
      <c r="C306" s="88">
        <f>Invoice!E1274</f>
        <v>0</v>
      </c>
      <c r="D306" s="89">
        <f>Invoice!H1274</f>
        <v>0</v>
      </c>
      <c r="E306" s="81">
        <f t="shared" si="35"/>
        <v>0</v>
      </c>
      <c r="F306" s="81"/>
      <c r="G306" s="82">
        <f t="shared" si="36"/>
        <v>0</v>
      </c>
      <c r="H306" s="83">
        <f t="shared" si="37"/>
        <v>0</v>
      </c>
      <c r="I306" s="83" t="e">
        <f t="shared" si="38"/>
        <v>#DIV/0!</v>
      </c>
      <c r="J306" s="103" t="e">
        <f t="shared" si="39"/>
        <v>#DIV/0!</v>
      </c>
    </row>
    <row r="307" spans="1:10" ht="12.75" customHeight="1" x14ac:dyDescent="0.25">
      <c r="A307" s="101"/>
      <c r="D307" s="81"/>
      <c r="E307" s="81">
        <f>(E306*Invoice!I1274)+((E306-(E306*Invoice!I1274))*Invoice!J1274)</f>
        <v>0</v>
      </c>
      <c r="F307" s="81"/>
      <c r="G307" s="90">
        <f>E307/1.11</f>
        <v>0</v>
      </c>
      <c r="H307" s="91">
        <f>G307*11%</f>
        <v>0</v>
      </c>
      <c r="I307" s="91" t="e">
        <f>G307/B306</f>
        <v>#DIV/0!</v>
      </c>
      <c r="J307" s="104" t="e">
        <f>H307/B306</f>
        <v>#DIV/0!</v>
      </c>
    </row>
    <row r="308" spans="1:10" ht="12.75" customHeight="1" x14ac:dyDescent="0.25">
      <c r="A308" s="101"/>
      <c r="D308" s="81" t="s">
        <v>23</v>
      </c>
      <c r="E308" s="81">
        <f>E306-E307</f>
        <v>0</v>
      </c>
      <c r="F308" s="81"/>
      <c r="G308" s="82">
        <f>G306-G307</f>
        <v>0</v>
      </c>
      <c r="H308" s="82">
        <f>H306-H307</f>
        <v>0</v>
      </c>
      <c r="I308" s="82" t="e">
        <f>I306-I307</f>
        <v>#DIV/0!</v>
      </c>
      <c r="J308" s="105" t="e">
        <f>J306-J307</f>
        <v>#DIV/0!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12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Invoice!B1275</f>
        <v>0</v>
      </c>
      <c r="C312" s="88">
        <f>Invoice!E1275</f>
        <v>0</v>
      </c>
      <c r="D312" s="89">
        <f>Invoice!H1275</f>
        <v>0</v>
      </c>
      <c r="E312" s="81">
        <f t="shared" si="35"/>
        <v>0</v>
      </c>
      <c r="F312" s="81"/>
      <c r="G312" s="82">
        <f t="shared" si="36"/>
        <v>0</v>
      </c>
      <c r="H312" s="83">
        <f t="shared" si="37"/>
        <v>0</v>
      </c>
      <c r="I312" s="83" t="e">
        <f t="shared" si="38"/>
        <v>#DIV/0!</v>
      </c>
      <c r="J312" s="103" t="e">
        <f t="shared" si="39"/>
        <v>#DIV/0!</v>
      </c>
    </row>
    <row r="313" spans="1:10" ht="12.75" customHeight="1" x14ac:dyDescent="0.25">
      <c r="A313" s="101"/>
      <c r="D313" s="81"/>
      <c r="E313" s="81">
        <f>(E312*Invoice!I1275)+((E312-(E312*Invoice!I1275))*Invoice!J1275)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13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Invoice!B1276</f>
        <v>0</v>
      </c>
      <c r="C318" s="88">
        <f>Invoice!E1276</f>
        <v>0</v>
      </c>
      <c r="D318" s="89">
        <f>Invoice!H1276</f>
        <v>0</v>
      </c>
      <c r="E318" s="81">
        <f t="shared" si="35"/>
        <v>0</v>
      </c>
      <c r="F318" s="81"/>
      <c r="G318" s="82">
        <f t="shared" si="36"/>
        <v>0</v>
      </c>
      <c r="H318" s="83">
        <f t="shared" si="37"/>
        <v>0</v>
      </c>
      <c r="I318" s="83" t="e">
        <f t="shared" si="38"/>
        <v>#DIV/0!</v>
      </c>
      <c r="J318" s="103" t="e">
        <f t="shared" si="39"/>
        <v>#DIV/0!</v>
      </c>
    </row>
    <row r="319" spans="1:10" ht="12.75" customHeight="1" x14ac:dyDescent="0.25">
      <c r="A319" s="101"/>
      <c r="D319" s="81"/>
      <c r="E319" s="81">
        <f>(E318*Invoice!I1276)+((E318-(E318*Invoice!I1276))*Invoice!J1276)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14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Invoice!B1277</f>
        <v>0</v>
      </c>
      <c r="C324" s="88">
        <f>Invoice!E1277</f>
        <v>0</v>
      </c>
      <c r="D324" s="89">
        <f>Invoice!H1277</f>
        <v>0</v>
      </c>
      <c r="E324" s="81">
        <f t="shared" si="35"/>
        <v>0</v>
      </c>
      <c r="F324" s="81"/>
      <c r="G324" s="82">
        <f t="shared" si="36"/>
        <v>0</v>
      </c>
      <c r="H324" s="83">
        <f t="shared" si="37"/>
        <v>0</v>
      </c>
      <c r="I324" s="83" t="e">
        <f t="shared" si="38"/>
        <v>#DIV/0!</v>
      </c>
      <c r="J324" s="103" t="e">
        <f t="shared" si="39"/>
        <v>#DIV/0!</v>
      </c>
    </row>
    <row r="325" spans="1:10" ht="12.75" customHeight="1" x14ac:dyDescent="0.25">
      <c r="A325" s="101"/>
      <c r="D325" s="81"/>
      <c r="E325" s="81">
        <f>(E324*Invoice!I1277)+((E324-(E324*Invoice!I1277))*Invoice!J1277)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15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Invoice!B1278</f>
        <v>0</v>
      </c>
      <c r="C330" s="88">
        <f>Invoice!E1278</f>
        <v>0</v>
      </c>
      <c r="D330" s="89">
        <f>Invoice!H1278</f>
        <v>0</v>
      </c>
      <c r="E330" s="81">
        <f t="shared" si="35"/>
        <v>0</v>
      </c>
      <c r="F330" s="81"/>
      <c r="G330" s="82">
        <f t="shared" si="36"/>
        <v>0</v>
      </c>
      <c r="H330" s="83">
        <f t="shared" si="37"/>
        <v>0</v>
      </c>
      <c r="I330" s="83" t="e">
        <f t="shared" si="38"/>
        <v>#DIV/0!</v>
      </c>
      <c r="J330" s="103" t="e">
        <f t="shared" si="39"/>
        <v>#DIV/0!</v>
      </c>
    </row>
    <row r="331" spans="1:10" ht="12.75" customHeight="1" x14ac:dyDescent="0.25">
      <c r="A331" s="101"/>
      <c r="D331" s="81"/>
      <c r="E331" s="81">
        <f>(E330*Invoice!I1278)+((E330-(E330*Invoice!I1278))*Invoice!J1278)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16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Invoice!B1279</f>
        <v>0</v>
      </c>
      <c r="C336" s="88">
        <f>Invoice!E1279</f>
        <v>0</v>
      </c>
      <c r="D336" s="89">
        <f>Invoice!H1279</f>
        <v>0</v>
      </c>
      <c r="E336" s="81">
        <f t="shared" si="35"/>
        <v>0</v>
      </c>
      <c r="F336" s="81"/>
      <c r="G336" s="82">
        <f t="shared" si="36"/>
        <v>0</v>
      </c>
      <c r="H336" s="83">
        <f t="shared" si="37"/>
        <v>0</v>
      </c>
      <c r="I336" s="83" t="e">
        <f t="shared" si="38"/>
        <v>#DIV/0!</v>
      </c>
      <c r="J336" s="103" t="e">
        <f t="shared" si="39"/>
        <v>#DIV/0!</v>
      </c>
    </row>
    <row r="337" spans="1:10" ht="12.75" customHeight="1" x14ac:dyDescent="0.25">
      <c r="A337" s="101"/>
      <c r="D337" s="81"/>
      <c r="E337" s="81">
        <f>(E336*Invoice!I1279)+((E336-(E336*Invoice!I1279))*Invoice!J1279)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C340" s="88"/>
      <c r="D340" s="89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6"/>
      <c r="B341" s="107"/>
      <c r="C341" s="107"/>
      <c r="D341" s="107"/>
      <c r="E341" s="107"/>
      <c r="F341" s="107"/>
      <c r="G341" s="108">
        <f>G248+G254+G260+G266+G272+G278+G284+G290+G296+G302+G308+G314+G320+G326+G332+G338</f>
        <v>0</v>
      </c>
      <c r="H341" s="108">
        <f>H248+H254+H260+H266+H272+H278+H284+H290+H296+H302+H308+H314+H320+H326+H332+H338</f>
        <v>0</v>
      </c>
      <c r="I341" s="107"/>
      <c r="J341" s="109">
        <f>H249+H255+H261+H267+H273+H279+H285+H291+H297+H303+H309+H315+H321+H327+H333+H339</f>
        <v>0</v>
      </c>
    </row>
    <row r="343" spans="1:10" ht="12.75" customHeight="1" x14ac:dyDescent="0.25">
      <c r="A343" s="94" t="s">
        <v>1</v>
      </c>
      <c r="B343" s="95">
        <f>Invoice!E1370</f>
        <v>23040013</v>
      </c>
      <c r="C343" s="96"/>
      <c r="D343" s="97"/>
      <c r="E343" s="97"/>
      <c r="F343" s="97"/>
      <c r="G343" s="98"/>
      <c r="H343" s="99"/>
      <c r="I343" s="99"/>
      <c r="J343" s="100"/>
    </row>
    <row r="344" spans="1:10" ht="12.75" customHeight="1" x14ac:dyDescent="0.25">
      <c r="A344" s="101">
        <v>1</v>
      </c>
      <c r="B344" s="84" t="s">
        <v>20</v>
      </c>
      <c r="C344" s="84" t="s">
        <v>21</v>
      </c>
      <c r="D344" s="85" t="s">
        <v>22</v>
      </c>
      <c r="E344" s="85" t="s">
        <v>23</v>
      </c>
      <c r="F344" s="85"/>
      <c r="G344" s="86" t="s">
        <v>24</v>
      </c>
      <c r="H344" s="87" t="s">
        <v>25</v>
      </c>
      <c r="I344" s="87" t="s">
        <v>26</v>
      </c>
      <c r="J344" s="102"/>
    </row>
    <row r="345" spans="1:10" ht="12.75" customHeight="1" x14ac:dyDescent="0.25">
      <c r="A345" s="101"/>
      <c r="B345" s="80">
        <f>Invoice!B1378</f>
        <v>0</v>
      </c>
      <c r="C345" s="88">
        <f>Invoice!E1378</f>
        <v>0</v>
      </c>
      <c r="D345" s="89">
        <f>Invoice!H1378</f>
        <v>0</v>
      </c>
      <c r="E345" s="81">
        <f>D345*B345</f>
        <v>0</v>
      </c>
      <c r="F345" s="81"/>
      <c r="G345" s="82">
        <f>E345/1.11</f>
        <v>0</v>
      </c>
      <c r="H345" s="83">
        <f>G345*11%</f>
        <v>0</v>
      </c>
      <c r="I345" s="83" t="e">
        <f>G345/B345</f>
        <v>#DIV/0!</v>
      </c>
      <c r="J345" s="103" t="e">
        <f>H345/B345</f>
        <v>#DIV/0!</v>
      </c>
    </row>
    <row r="346" spans="1:10" ht="12.75" customHeight="1" x14ac:dyDescent="0.25">
      <c r="A346" s="101"/>
      <c r="D346" s="81"/>
      <c r="E346" s="81">
        <f>(E345*Invoice!I1378)+((E345-(E345*Invoice!I1378))*Invoice!J1378)</f>
        <v>0</v>
      </c>
      <c r="F346" s="81"/>
      <c r="G346" s="90">
        <f>E346/1.11</f>
        <v>0</v>
      </c>
      <c r="H346" s="91">
        <f>G346*11%</f>
        <v>0</v>
      </c>
      <c r="I346" s="91" t="e">
        <f>G346/B345</f>
        <v>#DIV/0!</v>
      </c>
      <c r="J346" s="104" t="e">
        <f>H346/B345</f>
        <v>#DIV/0!</v>
      </c>
    </row>
    <row r="347" spans="1:10" ht="12.75" customHeight="1" x14ac:dyDescent="0.25">
      <c r="A347" s="101"/>
      <c r="D347" s="81" t="s">
        <v>23</v>
      </c>
      <c r="E347" s="81">
        <f>E345-E346</f>
        <v>0</v>
      </c>
      <c r="F347" s="81"/>
      <c r="G347" s="82">
        <f>G345-G346</f>
        <v>0</v>
      </c>
      <c r="H347" s="82">
        <f>H345-H346</f>
        <v>0</v>
      </c>
      <c r="I347" s="82" t="e">
        <f>I345-I346</f>
        <v>#DIV/0!</v>
      </c>
      <c r="J347" s="105" t="e">
        <f>J345-J346</f>
        <v>#DIV/0!</v>
      </c>
    </row>
    <row r="348" spans="1:10" ht="12.75" customHeight="1" x14ac:dyDescent="0.25">
      <c r="A348" s="101"/>
      <c r="D348" s="81"/>
      <c r="E348" s="81"/>
      <c r="F348" s="81"/>
      <c r="G348" s="82"/>
      <c r="H348" s="83">
        <f>G347+H347</f>
        <v>0</v>
      </c>
      <c r="I348" s="83"/>
      <c r="J348" s="103"/>
    </row>
    <row r="349" spans="1:10" ht="12.75" customHeight="1" x14ac:dyDescent="0.25">
      <c r="A349" s="101"/>
      <c r="B349" s="79"/>
      <c r="D349" s="81"/>
      <c r="E349" s="81"/>
      <c r="F349" s="81"/>
      <c r="G349" s="82"/>
      <c r="H349" s="83"/>
      <c r="I349" s="83"/>
      <c r="J349" s="103"/>
    </row>
    <row r="350" spans="1:10" ht="12.75" customHeight="1" x14ac:dyDescent="0.25">
      <c r="A350" s="101">
        <v>2</v>
      </c>
      <c r="B350" s="84" t="s">
        <v>20</v>
      </c>
      <c r="C350" s="84" t="s">
        <v>21</v>
      </c>
      <c r="D350" s="85" t="s">
        <v>22</v>
      </c>
      <c r="E350" s="85" t="s">
        <v>23</v>
      </c>
      <c r="F350" s="85"/>
      <c r="G350" s="86" t="s">
        <v>24</v>
      </c>
      <c r="H350" s="87" t="s">
        <v>25</v>
      </c>
      <c r="I350" s="87" t="s">
        <v>26</v>
      </c>
      <c r="J350" s="102"/>
    </row>
    <row r="351" spans="1:10" ht="12.75" customHeight="1" x14ac:dyDescent="0.25">
      <c r="A351" s="101"/>
      <c r="B351" s="80">
        <f>Invoice!B1379</f>
        <v>0</v>
      </c>
      <c r="C351" s="88">
        <f>Invoice!E1379</f>
        <v>0</v>
      </c>
      <c r="D351" s="89">
        <f>Invoice!H1379</f>
        <v>0</v>
      </c>
      <c r="E351" s="81">
        <f t="shared" ref="E351:E435" si="40">D351*B351</f>
        <v>0</v>
      </c>
      <c r="F351" s="81"/>
      <c r="G351" s="82">
        <f t="shared" ref="G351:G435" si="41">E351/1.11</f>
        <v>0</v>
      </c>
      <c r="H351" s="83">
        <f t="shared" ref="H351:H435" si="42">G351*11%</f>
        <v>0</v>
      </c>
      <c r="I351" s="83" t="e">
        <f t="shared" ref="I351:I435" si="43">G351/B351</f>
        <v>#DIV/0!</v>
      </c>
      <c r="J351" s="103" t="e">
        <f t="shared" ref="J351:J435" si="44">H351/B351</f>
        <v>#DIV/0!</v>
      </c>
    </row>
    <row r="352" spans="1:10" ht="12.75" customHeight="1" x14ac:dyDescent="0.25">
      <c r="A352" s="101"/>
      <c r="D352" s="81"/>
      <c r="E352" s="81">
        <f>(E351*Invoice!I1379)+((E351-(E351*Invoice!I1379))*Invoice!J1379)</f>
        <v>0</v>
      </c>
      <c r="F352" s="81"/>
      <c r="G352" s="90">
        <f>E352/1.11</f>
        <v>0</v>
      </c>
      <c r="H352" s="91">
        <f>G352*11%</f>
        <v>0</v>
      </c>
      <c r="I352" s="91" t="e">
        <f>G352/B351</f>
        <v>#DIV/0!</v>
      </c>
      <c r="J352" s="104" t="e">
        <f>H352/B351</f>
        <v>#DIV/0!</v>
      </c>
    </row>
    <row r="353" spans="1:10" ht="12.75" customHeight="1" x14ac:dyDescent="0.25">
      <c r="A353" s="101"/>
      <c r="D353" s="81" t="s">
        <v>23</v>
      </c>
      <c r="E353" s="81">
        <f>E351-E352</f>
        <v>0</v>
      </c>
      <c r="F353" s="81"/>
      <c r="G353" s="82">
        <f>G351-G352</f>
        <v>0</v>
      </c>
      <c r="H353" s="82">
        <f>H351-H352</f>
        <v>0</v>
      </c>
      <c r="I353" s="82" t="e">
        <f>I351-I352</f>
        <v>#DIV/0!</v>
      </c>
      <c r="J353" s="105" t="e">
        <f>J351-J352</f>
        <v>#DIV/0!</v>
      </c>
    </row>
    <row r="354" spans="1:10" ht="12.75" customHeight="1" x14ac:dyDescent="0.25">
      <c r="A354" s="101"/>
      <c r="D354" s="81"/>
      <c r="E354" s="81"/>
      <c r="F354" s="81"/>
      <c r="G354" s="82"/>
      <c r="H354" s="83">
        <f>G353+H353</f>
        <v>0</v>
      </c>
      <c r="I354" s="83"/>
      <c r="J354" s="103"/>
    </row>
    <row r="355" spans="1:10" ht="12.75" customHeight="1" x14ac:dyDescent="0.25">
      <c r="A355" s="101"/>
      <c r="B355" s="79"/>
      <c r="D355" s="81"/>
      <c r="E355" s="81"/>
      <c r="F355" s="81"/>
      <c r="G355" s="82"/>
      <c r="H355" s="83"/>
      <c r="I355" s="83"/>
      <c r="J355" s="103"/>
    </row>
    <row r="356" spans="1:10" ht="12.75" customHeight="1" x14ac:dyDescent="0.25">
      <c r="A356" s="101">
        <v>3</v>
      </c>
      <c r="B356" s="84" t="s">
        <v>20</v>
      </c>
      <c r="C356" s="84" t="s">
        <v>21</v>
      </c>
      <c r="D356" s="85" t="s">
        <v>22</v>
      </c>
      <c r="E356" s="85" t="s">
        <v>23</v>
      </c>
      <c r="F356" s="85"/>
      <c r="G356" s="86" t="s">
        <v>24</v>
      </c>
      <c r="H356" s="87" t="s">
        <v>25</v>
      </c>
      <c r="I356" s="87" t="s">
        <v>26</v>
      </c>
      <c r="J356" s="102"/>
    </row>
    <row r="357" spans="1:10" ht="12.75" customHeight="1" x14ac:dyDescent="0.25">
      <c r="A357" s="101"/>
      <c r="B357" s="80">
        <f>Invoice!B1380</f>
        <v>0</v>
      </c>
      <c r="C357" s="88">
        <f>Invoice!E1380</f>
        <v>0</v>
      </c>
      <c r="D357" s="89">
        <f>Invoice!H1380</f>
        <v>0</v>
      </c>
      <c r="E357" s="81">
        <f t="shared" si="40"/>
        <v>0</v>
      </c>
      <c r="F357" s="81"/>
      <c r="G357" s="82">
        <f t="shared" si="41"/>
        <v>0</v>
      </c>
      <c r="H357" s="83">
        <f t="shared" si="42"/>
        <v>0</v>
      </c>
      <c r="I357" s="83" t="e">
        <f t="shared" si="43"/>
        <v>#DIV/0!</v>
      </c>
      <c r="J357" s="103" t="e">
        <f t="shared" si="44"/>
        <v>#DIV/0!</v>
      </c>
    </row>
    <row r="358" spans="1:10" ht="12.75" customHeight="1" x14ac:dyDescent="0.25">
      <c r="A358" s="101"/>
      <c r="D358" s="81"/>
      <c r="E358" s="81">
        <f>(E357*Invoice!I1380)+((E357-(E357*Invoice!I1380))*Invoice!J1380)</f>
        <v>0</v>
      </c>
      <c r="F358" s="81"/>
      <c r="G358" s="90">
        <f>E358/1.11</f>
        <v>0</v>
      </c>
      <c r="H358" s="91">
        <f>G358*11%</f>
        <v>0</v>
      </c>
      <c r="I358" s="91" t="e">
        <f>G358/B357</f>
        <v>#DIV/0!</v>
      </c>
      <c r="J358" s="104" t="e">
        <f>H358/B357</f>
        <v>#DIV/0!</v>
      </c>
    </row>
    <row r="359" spans="1:10" ht="12.75" customHeight="1" x14ac:dyDescent="0.25">
      <c r="A359" s="101"/>
      <c r="D359" s="81" t="s">
        <v>23</v>
      </c>
      <c r="E359" s="81">
        <f>E357-E358</f>
        <v>0</v>
      </c>
      <c r="F359" s="81"/>
      <c r="G359" s="82">
        <f>G357-G358</f>
        <v>0</v>
      </c>
      <c r="H359" s="82">
        <f>H357-H358</f>
        <v>0</v>
      </c>
      <c r="I359" s="82" t="e">
        <f>I357-I358</f>
        <v>#DIV/0!</v>
      </c>
      <c r="J359" s="105" t="e">
        <f>J357-J358</f>
        <v>#DIV/0!</v>
      </c>
    </row>
    <row r="360" spans="1:10" ht="12.75" customHeight="1" x14ac:dyDescent="0.25">
      <c r="A360" s="101"/>
      <c r="D360" s="81"/>
      <c r="E360" s="81"/>
      <c r="F360" s="81"/>
      <c r="G360" s="82"/>
      <c r="H360" s="83">
        <f>G359+H359</f>
        <v>0</v>
      </c>
      <c r="I360" s="83"/>
      <c r="J360" s="103"/>
    </row>
    <row r="361" spans="1:10" ht="12.75" customHeight="1" x14ac:dyDescent="0.25">
      <c r="A361" s="101"/>
      <c r="B361" s="79"/>
      <c r="D361" s="81"/>
      <c r="E361" s="81"/>
      <c r="F361" s="81"/>
      <c r="G361" s="82"/>
      <c r="H361" s="83"/>
      <c r="I361" s="83"/>
      <c r="J361" s="103"/>
    </row>
    <row r="362" spans="1:10" ht="12.75" customHeight="1" x14ac:dyDescent="0.25">
      <c r="A362" s="101">
        <v>4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2"/>
    </row>
    <row r="363" spans="1:10" ht="12.75" customHeight="1" x14ac:dyDescent="0.25">
      <c r="A363" s="101"/>
      <c r="B363" s="80">
        <f>Invoice!B1381</f>
        <v>0</v>
      </c>
      <c r="C363" s="88">
        <f>Invoice!E1381</f>
        <v>0</v>
      </c>
      <c r="D363" s="89">
        <f>Invoice!H1381</f>
        <v>0</v>
      </c>
      <c r="E363" s="81">
        <f t="shared" si="40"/>
        <v>0</v>
      </c>
      <c r="F363" s="81"/>
      <c r="G363" s="82">
        <f t="shared" si="41"/>
        <v>0</v>
      </c>
      <c r="H363" s="83">
        <f t="shared" si="42"/>
        <v>0</v>
      </c>
      <c r="I363" s="83" t="e">
        <f t="shared" si="43"/>
        <v>#DIV/0!</v>
      </c>
      <c r="J363" s="103" t="e">
        <f t="shared" si="44"/>
        <v>#DIV/0!</v>
      </c>
    </row>
    <row r="364" spans="1:10" ht="12.75" customHeight="1" x14ac:dyDescent="0.25">
      <c r="A364" s="101"/>
      <c r="D364" s="81"/>
      <c r="E364" s="81">
        <f>(E363*Invoice!I1381)+((E363-(E363*Invoice!I1381))*Invoice!J1381)</f>
        <v>0</v>
      </c>
      <c r="F364" s="81"/>
      <c r="G364" s="90">
        <f>E364/1.11</f>
        <v>0</v>
      </c>
      <c r="H364" s="91">
        <f>G364*11%</f>
        <v>0</v>
      </c>
      <c r="I364" s="91" t="e">
        <f>G364/B363</f>
        <v>#DIV/0!</v>
      </c>
      <c r="J364" s="104" t="e">
        <f>H364/B363</f>
        <v>#DIV/0!</v>
      </c>
    </row>
    <row r="365" spans="1:10" ht="12.75" customHeight="1" x14ac:dyDescent="0.25">
      <c r="A365" s="101"/>
      <c r="D365" s="81" t="s">
        <v>23</v>
      </c>
      <c r="E365" s="81">
        <f>E363-E364</f>
        <v>0</v>
      </c>
      <c r="F365" s="81"/>
      <c r="G365" s="82">
        <f>G363-G364</f>
        <v>0</v>
      </c>
      <c r="H365" s="82">
        <f>H363-H364</f>
        <v>0</v>
      </c>
      <c r="I365" s="82" t="e">
        <f>I363-I364</f>
        <v>#DIV/0!</v>
      </c>
      <c r="J365" s="105" t="e">
        <f>J363-J364</f>
        <v>#DIV/0!</v>
      </c>
    </row>
    <row r="366" spans="1:10" ht="12.75" customHeight="1" x14ac:dyDescent="0.25">
      <c r="A366" s="101"/>
      <c r="D366" s="81"/>
      <c r="E366" s="81"/>
      <c r="F366" s="81"/>
      <c r="G366" s="82"/>
      <c r="H366" s="83">
        <f>G365+H365</f>
        <v>0</v>
      </c>
      <c r="I366" s="83"/>
      <c r="J366" s="103"/>
    </row>
    <row r="367" spans="1:10" ht="12.75" customHeight="1" x14ac:dyDescent="0.25">
      <c r="A367" s="101"/>
      <c r="B367" s="79"/>
      <c r="D367" s="81"/>
      <c r="E367" s="81"/>
      <c r="F367" s="81"/>
      <c r="G367" s="82"/>
      <c r="H367" s="83"/>
      <c r="I367" s="83"/>
      <c r="J367" s="103"/>
    </row>
    <row r="368" spans="1:10" ht="12.75" customHeight="1" x14ac:dyDescent="0.25">
      <c r="A368" s="101">
        <v>5</v>
      </c>
      <c r="B368" s="84" t="s">
        <v>20</v>
      </c>
      <c r="C368" s="84" t="s">
        <v>21</v>
      </c>
      <c r="D368" s="85" t="s">
        <v>22</v>
      </c>
      <c r="E368" s="85" t="s">
        <v>23</v>
      </c>
      <c r="F368" s="85"/>
      <c r="G368" s="86" t="s">
        <v>24</v>
      </c>
      <c r="H368" s="87" t="s">
        <v>25</v>
      </c>
      <c r="I368" s="87" t="s">
        <v>26</v>
      </c>
      <c r="J368" s="102"/>
    </row>
    <row r="369" spans="1:10" ht="12.75" customHeight="1" x14ac:dyDescent="0.25">
      <c r="A369" s="101"/>
      <c r="B369" s="80">
        <f>Invoice!B1382</f>
        <v>0</v>
      </c>
      <c r="C369" s="88">
        <f>Invoice!E1382</f>
        <v>0</v>
      </c>
      <c r="D369" s="89">
        <f>Invoice!H1382</f>
        <v>0</v>
      </c>
      <c r="E369" s="81">
        <f t="shared" si="40"/>
        <v>0</v>
      </c>
      <c r="F369" s="81"/>
      <c r="G369" s="82">
        <f t="shared" si="41"/>
        <v>0</v>
      </c>
      <c r="H369" s="83">
        <f t="shared" si="42"/>
        <v>0</v>
      </c>
      <c r="I369" s="83" t="e">
        <f t="shared" si="43"/>
        <v>#DIV/0!</v>
      </c>
      <c r="J369" s="103" t="e">
        <f t="shared" si="44"/>
        <v>#DIV/0!</v>
      </c>
    </row>
    <row r="370" spans="1:10" ht="12.75" customHeight="1" x14ac:dyDescent="0.25">
      <c r="A370" s="101"/>
      <c r="D370" s="81"/>
      <c r="E370" s="81">
        <f>(E369*Invoice!I1382)+((E369-(E369*Invoice!I1382))*Invoice!J1382)</f>
        <v>0</v>
      </c>
      <c r="F370" s="81"/>
      <c r="G370" s="90">
        <f>E370/1.11</f>
        <v>0</v>
      </c>
      <c r="H370" s="91">
        <f>G370*11%</f>
        <v>0</v>
      </c>
      <c r="I370" s="91" t="e">
        <f>G370/B369</f>
        <v>#DIV/0!</v>
      </c>
      <c r="J370" s="104" t="e">
        <f>H370/B369</f>
        <v>#DIV/0!</v>
      </c>
    </row>
    <row r="371" spans="1:10" ht="12.75" customHeight="1" x14ac:dyDescent="0.25">
      <c r="A371" s="101"/>
      <c r="D371" s="81" t="s">
        <v>23</v>
      </c>
      <c r="E371" s="81">
        <f>E369-E370</f>
        <v>0</v>
      </c>
      <c r="F371" s="81"/>
      <c r="G371" s="82">
        <f>G369-G370</f>
        <v>0</v>
      </c>
      <c r="H371" s="82">
        <f>H369-H370</f>
        <v>0</v>
      </c>
      <c r="I371" s="82" t="e">
        <f>I369-I370</f>
        <v>#DIV/0!</v>
      </c>
      <c r="J371" s="105" t="e">
        <f>J369-J370</f>
        <v>#DIV/0!</v>
      </c>
    </row>
    <row r="372" spans="1:10" ht="12.75" customHeight="1" x14ac:dyDescent="0.25">
      <c r="A372" s="101"/>
      <c r="D372" s="81"/>
      <c r="E372" s="81"/>
      <c r="F372" s="81"/>
      <c r="G372" s="82"/>
      <c r="H372" s="83">
        <f>G371+H371</f>
        <v>0</v>
      </c>
      <c r="I372" s="83"/>
      <c r="J372" s="103"/>
    </row>
    <row r="373" spans="1:10" ht="12.75" customHeight="1" x14ac:dyDescent="0.25">
      <c r="A373" s="101"/>
      <c r="B373" s="79"/>
      <c r="D373" s="81"/>
      <c r="E373" s="81"/>
      <c r="F373" s="81"/>
      <c r="G373" s="82"/>
      <c r="H373" s="83"/>
      <c r="I373" s="83"/>
      <c r="J373" s="103"/>
    </row>
    <row r="374" spans="1:10" ht="12.75" customHeight="1" x14ac:dyDescent="0.25">
      <c r="A374" s="101">
        <v>6</v>
      </c>
      <c r="B374" s="84" t="s">
        <v>20</v>
      </c>
      <c r="C374" s="84" t="s">
        <v>21</v>
      </c>
      <c r="D374" s="85" t="s">
        <v>22</v>
      </c>
      <c r="E374" s="85" t="s">
        <v>23</v>
      </c>
      <c r="F374" s="85"/>
      <c r="G374" s="86" t="s">
        <v>24</v>
      </c>
      <c r="H374" s="87" t="s">
        <v>25</v>
      </c>
      <c r="I374" s="87" t="s">
        <v>26</v>
      </c>
      <c r="J374" s="102"/>
    </row>
    <row r="375" spans="1:10" ht="12.75" customHeight="1" x14ac:dyDescent="0.25">
      <c r="A375" s="101"/>
      <c r="B375" s="80">
        <f>Invoice!B1383</f>
        <v>0</v>
      </c>
      <c r="C375" s="88">
        <f>Invoice!E1383</f>
        <v>0</v>
      </c>
      <c r="D375" s="89">
        <f>Invoice!H1383</f>
        <v>0</v>
      </c>
      <c r="E375" s="81">
        <f t="shared" si="40"/>
        <v>0</v>
      </c>
      <c r="F375" s="81"/>
      <c r="G375" s="82">
        <f t="shared" si="41"/>
        <v>0</v>
      </c>
      <c r="H375" s="83">
        <f t="shared" si="42"/>
        <v>0</v>
      </c>
      <c r="I375" s="83" t="e">
        <f t="shared" si="43"/>
        <v>#DIV/0!</v>
      </c>
      <c r="J375" s="103" t="e">
        <f t="shared" si="44"/>
        <v>#DIV/0!</v>
      </c>
    </row>
    <row r="376" spans="1:10" ht="12.75" customHeight="1" x14ac:dyDescent="0.25">
      <c r="A376" s="101"/>
      <c r="D376" s="81"/>
      <c r="E376" s="81">
        <f>(E375*Invoice!I1383)+((E375-(E375*Invoice!I1383))*Invoice!J1383)</f>
        <v>0</v>
      </c>
      <c r="F376" s="81"/>
      <c r="G376" s="90">
        <f>E376/1.11</f>
        <v>0</v>
      </c>
      <c r="H376" s="91">
        <f>G376*11%</f>
        <v>0</v>
      </c>
      <c r="I376" s="91" t="e">
        <f>G376/B375</f>
        <v>#DIV/0!</v>
      </c>
      <c r="J376" s="104" t="e">
        <f>H376/B375</f>
        <v>#DIV/0!</v>
      </c>
    </row>
    <row r="377" spans="1:10" ht="12.75" customHeight="1" x14ac:dyDescent="0.25">
      <c r="A377" s="101"/>
      <c r="D377" s="81" t="s">
        <v>23</v>
      </c>
      <c r="E377" s="81">
        <f>E375-E376</f>
        <v>0</v>
      </c>
      <c r="F377" s="81"/>
      <c r="G377" s="82">
        <f>G375-G376</f>
        <v>0</v>
      </c>
      <c r="H377" s="82">
        <f>H375-H376</f>
        <v>0</v>
      </c>
      <c r="I377" s="82" t="e">
        <f>I375-I376</f>
        <v>#DIV/0!</v>
      </c>
      <c r="J377" s="105" t="e">
        <f>J375-J376</f>
        <v>#DIV/0!</v>
      </c>
    </row>
    <row r="378" spans="1:10" ht="12.75" customHeight="1" x14ac:dyDescent="0.25">
      <c r="A378" s="101"/>
      <c r="D378" s="81"/>
      <c r="E378" s="81"/>
      <c r="F378" s="81"/>
      <c r="G378" s="82"/>
      <c r="H378" s="83">
        <f>G377+H377</f>
        <v>0</v>
      </c>
      <c r="I378" s="83"/>
      <c r="J378" s="103"/>
    </row>
    <row r="379" spans="1:10" ht="12.75" customHeight="1" x14ac:dyDescent="0.25">
      <c r="A379" s="101"/>
      <c r="B379" s="79"/>
      <c r="D379" s="81"/>
      <c r="E379" s="81"/>
      <c r="F379" s="81"/>
      <c r="G379" s="82"/>
      <c r="H379" s="83"/>
      <c r="I379" s="83"/>
      <c r="J379" s="103"/>
    </row>
    <row r="380" spans="1:10" ht="12.75" customHeight="1" x14ac:dyDescent="0.25">
      <c r="A380" s="101">
        <v>7</v>
      </c>
      <c r="B380" s="84" t="s">
        <v>20</v>
      </c>
      <c r="C380" s="84" t="s">
        <v>21</v>
      </c>
      <c r="D380" s="85" t="s">
        <v>22</v>
      </c>
      <c r="E380" s="85" t="s">
        <v>23</v>
      </c>
      <c r="F380" s="85"/>
      <c r="G380" s="86" t="s">
        <v>24</v>
      </c>
      <c r="H380" s="87" t="s">
        <v>25</v>
      </c>
      <c r="I380" s="87" t="s">
        <v>26</v>
      </c>
      <c r="J380" s="102"/>
    </row>
    <row r="381" spans="1:10" ht="12.75" customHeight="1" x14ac:dyDescent="0.25">
      <c r="A381" s="101"/>
      <c r="B381" s="80">
        <f>Invoice!B1384</f>
        <v>0</v>
      </c>
      <c r="C381" s="88">
        <f>Invoice!E1384</f>
        <v>0</v>
      </c>
      <c r="D381" s="89">
        <f>Invoice!H1384</f>
        <v>0</v>
      </c>
      <c r="E381" s="81">
        <f t="shared" si="40"/>
        <v>0</v>
      </c>
      <c r="F381" s="81"/>
      <c r="G381" s="82">
        <f t="shared" si="41"/>
        <v>0</v>
      </c>
      <c r="H381" s="83">
        <f t="shared" si="42"/>
        <v>0</v>
      </c>
      <c r="I381" s="83" t="e">
        <f t="shared" si="43"/>
        <v>#DIV/0!</v>
      </c>
      <c r="J381" s="103" t="e">
        <f t="shared" si="44"/>
        <v>#DIV/0!</v>
      </c>
    </row>
    <row r="382" spans="1:10" ht="12.75" customHeight="1" x14ac:dyDescent="0.25">
      <c r="A382" s="101"/>
      <c r="D382" s="81"/>
      <c r="E382" s="81">
        <f>(E381*Invoice!I1384)+((E381-(E381*Invoice!I1384))*Invoice!J1384)</f>
        <v>0</v>
      </c>
      <c r="F382" s="81"/>
      <c r="G382" s="90">
        <f>E382/1.11</f>
        <v>0</v>
      </c>
      <c r="H382" s="91">
        <f>G382*11%</f>
        <v>0</v>
      </c>
      <c r="I382" s="91" t="e">
        <f>G382/B381</f>
        <v>#DIV/0!</v>
      </c>
      <c r="J382" s="104" t="e">
        <f>H382/B381</f>
        <v>#DIV/0!</v>
      </c>
    </row>
    <row r="383" spans="1:10" ht="12.75" customHeight="1" x14ac:dyDescent="0.25">
      <c r="A383" s="101"/>
      <c r="D383" s="81" t="s">
        <v>23</v>
      </c>
      <c r="E383" s="81">
        <f>E381-E382</f>
        <v>0</v>
      </c>
      <c r="F383" s="81"/>
      <c r="G383" s="82">
        <f>G381-G382</f>
        <v>0</v>
      </c>
      <c r="H383" s="82">
        <f>H381-H382</f>
        <v>0</v>
      </c>
      <c r="I383" s="82" t="e">
        <f>I381-I382</f>
        <v>#DIV/0!</v>
      </c>
      <c r="J383" s="105" t="e">
        <f>J381-J382</f>
        <v>#DIV/0!</v>
      </c>
    </row>
    <row r="384" spans="1:10" ht="12.75" customHeight="1" x14ac:dyDescent="0.25">
      <c r="A384" s="101"/>
      <c r="D384" s="81"/>
      <c r="E384" s="81"/>
      <c r="F384" s="81"/>
      <c r="G384" s="82"/>
      <c r="H384" s="83">
        <f>G383+H383</f>
        <v>0</v>
      </c>
      <c r="I384" s="83"/>
      <c r="J384" s="103"/>
    </row>
    <row r="385" spans="1:10" ht="12.75" customHeight="1" x14ac:dyDescent="0.25">
      <c r="A385" s="101"/>
      <c r="B385" s="79"/>
      <c r="D385" s="81"/>
      <c r="E385" s="81"/>
      <c r="F385" s="81"/>
      <c r="G385" s="82"/>
      <c r="H385" s="83"/>
      <c r="I385" s="83"/>
      <c r="J385" s="103"/>
    </row>
    <row r="386" spans="1:10" ht="12.75" customHeight="1" x14ac:dyDescent="0.25">
      <c r="A386" s="101">
        <v>8</v>
      </c>
      <c r="B386" s="84" t="s">
        <v>20</v>
      </c>
      <c r="C386" s="84" t="s">
        <v>21</v>
      </c>
      <c r="D386" s="85" t="s">
        <v>22</v>
      </c>
      <c r="E386" s="85" t="s">
        <v>23</v>
      </c>
      <c r="F386" s="85"/>
      <c r="G386" s="86" t="s">
        <v>24</v>
      </c>
      <c r="H386" s="87" t="s">
        <v>25</v>
      </c>
      <c r="I386" s="87" t="s">
        <v>26</v>
      </c>
      <c r="J386" s="102"/>
    </row>
    <row r="387" spans="1:10" ht="12.75" customHeight="1" x14ac:dyDescent="0.25">
      <c r="A387" s="101"/>
      <c r="B387" s="80">
        <f>Invoice!B1385</f>
        <v>0</v>
      </c>
      <c r="C387" s="88">
        <f>Invoice!E1385</f>
        <v>0</v>
      </c>
      <c r="D387" s="89">
        <f>Invoice!H1385</f>
        <v>0</v>
      </c>
      <c r="E387" s="81">
        <f t="shared" si="40"/>
        <v>0</v>
      </c>
      <c r="F387" s="81"/>
      <c r="G387" s="82">
        <f t="shared" si="41"/>
        <v>0</v>
      </c>
      <c r="H387" s="83">
        <f t="shared" si="42"/>
        <v>0</v>
      </c>
      <c r="I387" s="83" t="e">
        <f t="shared" si="43"/>
        <v>#DIV/0!</v>
      </c>
      <c r="J387" s="103" t="e">
        <f t="shared" si="44"/>
        <v>#DIV/0!</v>
      </c>
    </row>
    <row r="388" spans="1:10" ht="12.75" customHeight="1" x14ac:dyDescent="0.25">
      <c r="A388" s="101"/>
      <c r="D388" s="81"/>
      <c r="E388" s="81">
        <f>(E387*Invoice!I1385)+((E387-(E387*Invoice!I1385))*Invoice!J1385)</f>
        <v>0</v>
      </c>
      <c r="F388" s="81"/>
      <c r="G388" s="90">
        <f>E388/1.11</f>
        <v>0</v>
      </c>
      <c r="H388" s="91">
        <f>G388*11%</f>
        <v>0</v>
      </c>
      <c r="I388" s="91" t="e">
        <f>G388/B387</f>
        <v>#DIV/0!</v>
      </c>
      <c r="J388" s="104" t="e">
        <f>H388/B387</f>
        <v>#DIV/0!</v>
      </c>
    </row>
    <row r="389" spans="1:10" ht="12.75" customHeight="1" x14ac:dyDescent="0.25">
      <c r="A389" s="101"/>
      <c r="D389" s="81" t="s">
        <v>23</v>
      </c>
      <c r="E389" s="81">
        <f>E387-E388</f>
        <v>0</v>
      </c>
      <c r="F389" s="81"/>
      <c r="G389" s="82">
        <f>G387-G388</f>
        <v>0</v>
      </c>
      <c r="H389" s="82">
        <f>H387-H388</f>
        <v>0</v>
      </c>
      <c r="I389" s="82" t="e">
        <f>I387-I388</f>
        <v>#DIV/0!</v>
      </c>
      <c r="J389" s="105" t="e">
        <f>J387-J388</f>
        <v>#DIV/0!</v>
      </c>
    </row>
    <row r="390" spans="1:10" ht="12.75" customHeight="1" x14ac:dyDescent="0.25">
      <c r="A390" s="101"/>
      <c r="D390" s="81"/>
      <c r="E390" s="81"/>
      <c r="F390" s="81"/>
      <c r="G390" s="82"/>
      <c r="H390" s="83">
        <f>G389+H389</f>
        <v>0</v>
      </c>
      <c r="I390" s="83"/>
      <c r="J390" s="103"/>
    </row>
    <row r="391" spans="1:10" ht="12.75" customHeight="1" x14ac:dyDescent="0.25">
      <c r="A391" s="101"/>
      <c r="B391" s="79"/>
      <c r="D391" s="81"/>
      <c r="E391" s="81"/>
      <c r="F391" s="81"/>
      <c r="G391" s="82"/>
      <c r="H391" s="83"/>
      <c r="I391" s="83"/>
      <c r="J391" s="103"/>
    </row>
    <row r="392" spans="1:10" ht="12.75" customHeight="1" x14ac:dyDescent="0.25">
      <c r="A392" s="101">
        <v>9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Invoice!B1386</f>
        <v>0</v>
      </c>
      <c r="C393" s="88">
        <f>Invoice!E1386</f>
        <v>0</v>
      </c>
      <c r="D393" s="89">
        <f>Invoice!H1386</f>
        <v>0</v>
      </c>
      <c r="E393" s="81">
        <f t="shared" si="40"/>
        <v>0</v>
      </c>
      <c r="F393" s="81"/>
      <c r="G393" s="82">
        <f t="shared" si="41"/>
        <v>0</v>
      </c>
      <c r="H393" s="83">
        <f t="shared" si="42"/>
        <v>0</v>
      </c>
      <c r="I393" s="83" t="e">
        <f t="shared" si="43"/>
        <v>#DIV/0!</v>
      </c>
      <c r="J393" s="103" t="e">
        <f t="shared" si="44"/>
        <v>#DIV/0!</v>
      </c>
    </row>
    <row r="394" spans="1:10" ht="12.75" customHeight="1" x14ac:dyDescent="0.25">
      <c r="A394" s="101"/>
      <c r="D394" s="81"/>
      <c r="E394" s="81">
        <f>(E393*Invoice!I1386)+((E393-(E393*Invoice!I1386))*Invoice!J1386)</f>
        <v>0</v>
      </c>
      <c r="F394" s="81"/>
      <c r="G394" s="90">
        <f>E394/1.11</f>
        <v>0</v>
      </c>
      <c r="H394" s="91">
        <f>G394*11%</f>
        <v>0</v>
      </c>
      <c r="I394" s="91" t="e">
        <f>G394/B393</f>
        <v>#DIV/0!</v>
      </c>
      <c r="J394" s="104" t="e">
        <f>H394/B393</f>
        <v>#DIV/0!</v>
      </c>
    </row>
    <row r="395" spans="1:10" ht="12.75" customHeight="1" x14ac:dyDescent="0.25">
      <c r="A395" s="101"/>
      <c r="D395" s="81" t="s">
        <v>23</v>
      </c>
      <c r="E395" s="81">
        <f>E393-E394</f>
        <v>0</v>
      </c>
      <c r="F395" s="81"/>
      <c r="G395" s="82">
        <f>G393-G394</f>
        <v>0</v>
      </c>
      <c r="H395" s="82">
        <f>H393-H394</f>
        <v>0</v>
      </c>
      <c r="I395" s="82" t="e">
        <f>I393-I394</f>
        <v>#DIV/0!</v>
      </c>
      <c r="J395" s="105" t="e">
        <f>J393-J394</f>
        <v>#DIV/0!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0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1">
        <v>10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Invoice!B1387</f>
        <v>0</v>
      </c>
      <c r="C399" s="88">
        <f>Invoice!E1387</f>
        <v>0</v>
      </c>
      <c r="D399" s="89">
        <f>Invoice!H1387</f>
        <v>0</v>
      </c>
      <c r="E399" s="81">
        <f t="shared" si="40"/>
        <v>0</v>
      </c>
      <c r="F399" s="81"/>
      <c r="G399" s="82">
        <f t="shared" si="41"/>
        <v>0</v>
      </c>
      <c r="H399" s="83">
        <f t="shared" si="42"/>
        <v>0</v>
      </c>
      <c r="I399" s="83" t="e">
        <f t="shared" si="43"/>
        <v>#DIV/0!</v>
      </c>
      <c r="J399" s="103" t="e">
        <f t="shared" si="44"/>
        <v>#DIV/0!</v>
      </c>
    </row>
    <row r="400" spans="1:10" ht="12.75" customHeight="1" x14ac:dyDescent="0.25">
      <c r="A400" s="101"/>
      <c r="D400" s="81"/>
      <c r="E400" s="81">
        <f>(E399*Invoice!I1387)+((E399-(E399*Invoice!I1387))*Invoice!J1387)</f>
        <v>0</v>
      </c>
      <c r="F400" s="81"/>
      <c r="G400" s="90">
        <f>E400/1.11</f>
        <v>0</v>
      </c>
      <c r="H400" s="91">
        <f>G400*11%</f>
        <v>0</v>
      </c>
      <c r="I400" s="91" t="e">
        <f>G400/B399</f>
        <v>#DIV/0!</v>
      </c>
      <c r="J400" s="104" t="e">
        <f>H400/B399</f>
        <v>#DIV/0!</v>
      </c>
    </row>
    <row r="401" spans="1:10" ht="12.75" customHeight="1" x14ac:dyDescent="0.25">
      <c r="A401" s="101"/>
      <c r="D401" s="81" t="s">
        <v>23</v>
      </c>
      <c r="E401" s="81">
        <f>E399-E400</f>
        <v>0</v>
      </c>
      <c r="F401" s="81"/>
      <c r="G401" s="82">
        <f>G399-G400</f>
        <v>0</v>
      </c>
      <c r="H401" s="82">
        <f>H399-H400</f>
        <v>0</v>
      </c>
      <c r="I401" s="82" t="e">
        <f>I399-I400</f>
        <v>#DIV/0!</v>
      </c>
      <c r="J401" s="105" t="e">
        <f>J399-J400</f>
        <v>#DIV/0!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11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Invoice!B1388</f>
        <v>0</v>
      </c>
      <c r="C405" s="88">
        <f>Invoice!E1388</f>
        <v>0</v>
      </c>
      <c r="D405" s="89">
        <f>Invoice!H1388</f>
        <v>0</v>
      </c>
      <c r="E405" s="81">
        <f t="shared" si="40"/>
        <v>0</v>
      </c>
      <c r="F405" s="81"/>
      <c r="G405" s="82">
        <f t="shared" si="41"/>
        <v>0</v>
      </c>
      <c r="H405" s="83">
        <f t="shared" si="42"/>
        <v>0</v>
      </c>
      <c r="I405" s="83" t="e">
        <f t="shared" si="43"/>
        <v>#DIV/0!</v>
      </c>
      <c r="J405" s="103" t="e">
        <f t="shared" si="44"/>
        <v>#DIV/0!</v>
      </c>
    </row>
    <row r="406" spans="1:10" ht="12.75" customHeight="1" x14ac:dyDescent="0.25">
      <c r="A406" s="101"/>
      <c r="D406" s="81"/>
      <c r="E406" s="81">
        <f>(E405*Invoice!I1388)+((E405-(E405*Invoice!I1388))*Invoice!J1388)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4" t="e">
        <f>H406/B405</f>
        <v>#DIV/0!</v>
      </c>
    </row>
    <row r="407" spans="1:10" ht="12.75" customHeight="1" x14ac:dyDescent="0.25">
      <c r="A407" s="101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5" t="e">
        <f>J405-J406</f>
        <v>#DIV/0!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0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12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Invoice!B1389</f>
        <v>0</v>
      </c>
      <c r="C411" s="88">
        <f>Invoice!E1389</f>
        <v>0</v>
      </c>
      <c r="D411" s="89">
        <f>Invoice!H1389</f>
        <v>0</v>
      </c>
      <c r="E411" s="81">
        <f t="shared" si="40"/>
        <v>0</v>
      </c>
      <c r="F411" s="81"/>
      <c r="G411" s="82">
        <f t="shared" si="41"/>
        <v>0</v>
      </c>
      <c r="H411" s="83">
        <f t="shared" si="42"/>
        <v>0</v>
      </c>
      <c r="I411" s="83" t="e">
        <f t="shared" si="43"/>
        <v>#DIV/0!</v>
      </c>
      <c r="J411" s="103" t="e">
        <f t="shared" si="44"/>
        <v>#DIV/0!</v>
      </c>
    </row>
    <row r="412" spans="1:10" ht="12.75" customHeight="1" x14ac:dyDescent="0.25">
      <c r="A412" s="101"/>
      <c r="D412" s="81"/>
      <c r="E412" s="81">
        <f>(E411*Invoice!I1389)+((E411-(E411*Invoice!I1389))*Invoice!J1389)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4" t="e">
        <f>H412/B411</f>
        <v>#DIV/0!</v>
      </c>
    </row>
    <row r="413" spans="1:10" ht="12.75" customHeight="1" x14ac:dyDescent="0.25">
      <c r="A413" s="101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5" t="e">
        <f>J411-J412</f>
        <v>#DIV/0!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13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Invoice!B1390</f>
        <v>0</v>
      </c>
      <c r="C417" s="88">
        <f>Invoice!E1390</f>
        <v>0</v>
      </c>
      <c r="D417" s="89">
        <f>Invoice!H1390</f>
        <v>0</v>
      </c>
      <c r="E417" s="81">
        <f t="shared" si="40"/>
        <v>0</v>
      </c>
      <c r="F417" s="81"/>
      <c r="G417" s="82">
        <f t="shared" si="41"/>
        <v>0</v>
      </c>
      <c r="H417" s="83">
        <f t="shared" si="42"/>
        <v>0</v>
      </c>
      <c r="I417" s="83" t="e">
        <f t="shared" si="43"/>
        <v>#DIV/0!</v>
      </c>
      <c r="J417" s="103" t="e">
        <f t="shared" si="44"/>
        <v>#DIV/0!</v>
      </c>
    </row>
    <row r="418" spans="1:10" ht="12.75" customHeight="1" x14ac:dyDescent="0.25">
      <c r="A418" s="101"/>
      <c r="D418" s="81"/>
      <c r="E418" s="81">
        <f>(E417*Invoice!I1390)+((E417-(E417*Invoice!I1390))*Invoice!J1390)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4" t="e">
        <f>H418/B417</f>
        <v>#DIV/0!</v>
      </c>
    </row>
    <row r="419" spans="1:10" ht="12.75" customHeight="1" x14ac:dyDescent="0.25">
      <c r="A419" s="101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5" t="e">
        <f>J417-J418</f>
        <v>#DIV/0!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14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Invoice!B1391</f>
        <v>0</v>
      </c>
      <c r="C423" s="88">
        <f>Invoice!E1391</f>
        <v>0</v>
      </c>
      <c r="D423" s="89">
        <f>Invoice!H1391</f>
        <v>0</v>
      </c>
      <c r="E423" s="81">
        <f t="shared" si="40"/>
        <v>0</v>
      </c>
      <c r="F423" s="81"/>
      <c r="G423" s="82">
        <f t="shared" si="41"/>
        <v>0</v>
      </c>
      <c r="H423" s="83">
        <f t="shared" si="42"/>
        <v>0</v>
      </c>
      <c r="I423" s="83" t="e">
        <f t="shared" si="43"/>
        <v>#DIV/0!</v>
      </c>
      <c r="J423" s="103" t="e">
        <f t="shared" si="44"/>
        <v>#DIV/0!</v>
      </c>
    </row>
    <row r="424" spans="1:10" ht="12.75" customHeight="1" x14ac:dyDescent="0.25">
      <c r="A424" s="101"/>
      <c r="D424" s="81"/>
      <c r="E424" s="81">
        <f>(E423*Invoice!I1391)+((E423-(E423*Invoice!I1391))*Invoice!J1391)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4" t="e">
        <f>H424/B423</f>
        <v>#DIV/0!</v>
      </c>
    </row>
    <row r="425" spans="1:10" ht="12.75" customHeight="1" x14ac:dyDescent="0.25">
      <c r="A425" s="101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5" t="e">
        <f>J423-J424</f>
        <v>#DIV/0!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15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Invoice!B1392</f>
        <v>0</v>
      </c>
      <c r="C429" s="88">
        <f>Invoice!E1392</f>
        <v>0</v>
      </c>
      <c r="D429" s="89">
        <f>Invoice!H1392</f>
        <v>0</v>
      </c>
      <c r="E429" s="81">
        <f t="shared" si="40"/>
        <v>0</v>
      </c>
      <c r="F429" s="81"/>
      <c r="G429" s="82">
        <f t="shared" si="41"/>
        <v>0</v>
      </c>
      <c r="H429" s="83">
        <f t="shared" si="42"/>
        <v>0</v>
      </c>
      <c r="I429" s="83" t="e">
        <f t="shared" si="43"/>
        <v>#DIV/0!</v>
      </c>
      <c r="J429" s="103" t="e">
        <f t="shared" si="44"/>
        <v>#DIV/0!</v>
      </c>
    </row>
    <row r="430" spans="1:10" ht="12.75" customHeight="1" x14ac:dyDescent="0.25">
      <c r="A430" s="101"/>
      <c r="D430" s="81"/>
      <c r="E430" s="81">
        <f>(E429*Invoice!I1392)+((E429-(E429*Invoice!I1392))*Invoice!J1392)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4" t="e">
        <f>H430/B429</f>
        <v>#DIV/0!</v>
      </c>
    </row>
    <row r="431" spans="1:10" ht="12.75" customHeight="1" x14ac:dyDescent="0.25">
      <c r="A431" s="101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5" t="e">
        <f>J429-J430</f>
        <v>#DIV/0!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16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Invoice!B1393</f>
        <v>0</v>
      </c>
      <c r="C435" s="88">
        <f>Invoice!E1393</f>
        <v>0</v>
      </c>
      <c r="D435" s="89">
        <f>Invoice!H1393</f>
        <v>0</v>
      </c>
      <c r="E435" s="81">
        <f t="shared" si="40"/>
        <v>0</v>
      </c>
      <c r="F435" s="81"/>
      <c r="G435" s="82">
        <f t="shared" si="41"/>
        <v>0</v>
      </c>
      <c r="H435" s="83">
        <f t="shared" si="42"/>
        <v>0</v>
      </c>
      <c r="I435" s="83" t="e">
        <f t="shared" si="43"/>
        <v>#DIV/0!</v>
      </c>
      <c r="J435" s="103" t="e">
        <f t="shared" si="44"/>
        <v>#DIV/0!</v>
      </c>
    </row>
    <row r="436" spans="1:10" ht="12.75" customHeight="1" x14ac:dyDescent="0.25">
      <c r="A436" s="101"/>
      <c r="D436" s="81"/>
      <c r="E436" s="81">
        <f>(E435*Invoice!I1393)+((E435-(E435*Invoice!I1393))*Invoice!J1393)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4" t="e">
        <f>H436/B435</f>
        <v>#DIV/0!</v>
      </c>
    </row>
    <row r="437" spans="1:10" ht="12.75" customHeight="1" x14ac:dyDescent="0.25">
      <c r="A437" s="101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5" t="e">
        <f>J435-J436</f>
        <v>#DIV/0!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0</v>
      </c>
      <c r="I438" s="83"/>
      <c r="J438" s="103"/>
    </row>
    <row r="439" spans="1:10" ht="12.75" customHeight="1" x14ac:dyDescent="0.25">
      <c r="A439" s="101"/>
      <c r="C439" s="88"/>
      <c r="D439" s="89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6"/>
      <c r="B440" s="107"/>
      <c r="C440" s="107"/>
      <c r="D440" s="107"/>
      <c r="E440" s="107"/>
      <c r="F440" s="107"/>
      <c r="G440" s="108">
        <f>G347+G353+G359+G365+G371+G377+G383+G389+G395+G401+G407+G413+G419+G425+G431+G437</f>
        <v>0</v>
      </c>
      <c r="H440" s="108">
        <f>H347+H353+H359+H365+H371+H377+H383+H389+H395+H401+H407+H413+H419+H425+H431+H437</f>
        <v>0</v>
      </c>
      <c r="I440" s="107"/>
      <c r="J440" s="109">
        <f>H348+H354+H360+H366+H372+H378+H384+H390+H396+H402+H408+H414+H420+H426+H432+H438</f>
        <v>0</v>
      </c>
    </row>
    <row r="442" spans="1:10" ht="12.75" customHeight="1" x14ac:dyDescent="0.25">
      <c r="A442" s="94" t="s">
        <v>1</v>
      </c>
      <c r="B442" s="95">
        <f>Invoice!E1484</f>
        <v>23040014</v>
      </c>
      <c r="C442" s="96"/>
      <c r="D442" s="97"/>
      <c r="E442" s="97"/>
      <c r="F442" s="97"/>
      <c r="G442" s="98"/>
      <c r="H442" s="99"/>
      <c r="I442" s="99"/>
      <c r="J442" s="100"/>
    </row>
    <row r="443" spans="1:10" ht="12.75" customHeight="1" x14ac:dyDescent="0.25">
      <c r="A443" s="101">
        <v>1</v>
      </c>
      <c r="B443" s="84" t="s">
        <v>20</v>
      </c>
      <c r="C443" s="84" t="s">
        <v>21</v>
      </c>
      <c r="D443" s="85" t="s">
        <v>22</v>
      </c>
      <c r="E443" s="85" t="s">
        <v>23</v>
      </c>
      <c r="F443" s="85"/>
      <c r="G443" s="86" t="s">
        <v>24</v>
      </c>
      <c r="H443" s="87" t="s">
        <v>25</v>
      </c>
      <c r="I443" s="87" t="s">
        <v>26</v>
      </c>
      <c r="J443" s="102"/>
    </row>
    <row r="444" spans="1:10" ht="12.75" customHeight="1" x14ac:dyDescent="0.25">
      <c r="A444" s="101"/>
      <c r="B444" s="80">
        <f>Invoice!B1492</f>
        <v>0</v>
      </c>
      <c r="C444" s="88">
        <f>Invoice!E1492</f>
        <v>0</v>
      </c>
      <c r="D444" s="89">
        <f>Invoice!H1492</f>
        <v>0</v>
      </c>
      <c r="E444" s="81">
        <f>D444*B444</f>
        <v>0</v>
      </c>
      <c r="F444" s="81"/>
      <c r="G444" s="82">
        <f>E444/1.11</f>
        <v>0</v>
      </c>
      <c r="H444" s="83">
        <f>G444*11%</f>
        <v>0</v>
      </c>
      <c r="I444" s="83" t="e">
        <f>G444/B444</f>
        <v>#DIV/0!</v>
      </c>
      <c r="J444" s="103" t="e">
        <f>H444/B444</f>
        <v>#DIV/0!</v>
      </c>
    </row>
    <row r="445" spans="1:10" ht="12.75" customHeight="1" x14ac:dyDescent="0.25">
      <c r="A445" s="101"/>
      <c r="D445" s="81"/>
      <c r="E445" s="81">
        <f>(E444*Invoice!I1492)+((E444-(E444*Invoice!I1492))*Invoice!J1492)</f>
        <v>0</v>
      </c>
      <c r="F445" s="81"/>
      <c r="G445" s="90">
        <f>E445/1.11</f>
        <v>0</v>
      </c>
      <c r="H445" s="91">
        <f>G445*11%</f>
        <v>0</v>
      </c>
      <c r="I445" s="91" t="e">
        <f>G445/B444</f>
        <v>#DIV/0!</v>
      </c>
      <c r="J445" s="104" t="e">
        <f>H445/B444</f>
        <v>#DIV/0!</v>
      </c>
    </row>
    <row r="446" spans="1:10" ht="12.75" customHeight="1" x14ac:dyDescent="0.25">
      <c r="A446" s="101"/>
      <c r="D446" s="81" t="s">
        <v>23</v>
      </c>
      <c r="E446" s="81">
        <f>E444-E445</f>
        <v>0</v>
      </c>
      <c r="F446" s="81"/>
      <c r="G446" s="82">
        <f>G444-G445</f>
        <v>0</v>
      </c>
      <c r="H446" s="82">
        <f>H444-H445</f>
        <v>0</v>
      </c>
      <c r="I446" s="82" t="e">
        <f>I444-I445</f>
        <v>#DIV/0!</v>
      </c>
      <c r="J446" s="105" t="e">
        <f>J444-J445</f>
        <v>#DIV/0!</v>
      </c>
    </row>
    <row r="447" spans="1:10" ht="12.75" customHeight="1" x14ac:dyDescent="0.25">
      <c r="A447" s="101"/>
      <c r="D447" s="81"/>
      <c r="E447" s="81"/>
      <c r="F447" s="81"/>
      <c r="G447" s="82"/>
      <c r="H447" s="83">
        <f>G446+H446</f>
        <v>0</v>
      </c>
      <c r="I447" s="83"/>
      <c r="J447" s="103"/>
    </row>
    <row r="448" spans="1:10" ht="12.75" customHeight="1" x14ac:dyDescent="0.25">
      <c r="A448" s="101"/>
      <c r="B448" s="79"/>
      <c r="D448" s="81"/>
      <c r="E448" s="81"/>
      <c r="F448" s="81"/>
      <c r="G448" s="82"/>
      <c r="H448" s="83"/>
      <c r="I448" s="83"/>
      <c r="J448" s="103"/>
    </row>
    <row r="449" spans="1:10" ht="12.75" customHeight="1" x14ac:dyDescent="0.25">
      <c r="A449" s="101">
        <v>2</v>
      </c>
      <c r="B449" s="84" t="s">
        <v>20</v>
      </c>
      <c r="C449" s="84" t="s">
        <v>21</v>
      </c>
      <c r="D449" s="85" t="s">
        <v>22</v>
      </c>
      <c r="E449" s="85" t="s">
        <v>23</v>
      </c>
      <c r="F449" s="85"/>
      <c r="G449" s="86" t="s">
        <v>24</v>
      </c>
      <c r="H449" s="87" t="s">
        <v>25</v>
      </c>
      <c r="I449" s="87" t="s">
        <v>26</v>
      </c>
      <c r="J449" s="102"/>
    </row>
    <row r="450" spans="1:10" ht="12.75" customHeight="1" x14ac:dyDescent="0.25">
      <c r="A450" s="101"/>
      <c r="B450" s="80">
        <f>Invoice!B1493</f>
        <v>0</v>
      </c>
      <c r="C450" s="88">
        <f>Invoice!E1493</f>
        <v>0</v>
      </c>
      <c r="D450" s="89">
        <f>Invoice!H1493</f>
        <v>0</v>
      </c>
      <c r="E450" s="81">
        <f t="shared" ref="E450:E534" si="45">D450*B450</f>
        <v>0</v>
      </c>
      <c r="F450" s="81"/>
      <c r="G450" s="82">
        <f t="shared" ref="G450:G534" si="46">E450/1.11</f>
        <v>0</v>
      </c>
      <c r="H450" s="83">
        <f t="shared" ref="H450:H534" si="47">G450*11%</f>
        <v>0</v>
      </c>
      <c r="I450" s="83" t="e">
        <f t="shared" ref="I450:I534" si="48">G450/B450</f>
        <v>#DIV/0!</v>
      </c>
      <c r="J450" s="103" t="e">
        <f t="shared" ref="J450:J534" si="49">H450/B450</f>
        <v>#DIV/0!</v>
      </c>
    </row>
    <row r="451" spans="1:10" ht="12.75" customHeight="1" x14ac:dyDescent="0.25">
      <c r="A451" s="101"/>
      <c r="D451" s="81"/>
      <c r="E451" s="81">
        <f>(E450*Invoice!I1493)+((E450-(E450*Invoice!I1493))*Invoice!J1493)</f>
        <v>0</v>
      </c>
      <c r="F451" s="81"/>
      <c r="G451" s="90">
        <f>E451/1.11</f>
        <v>0</v>
      </c>
      <c r="H451" s="91">
        <f>G451*11%</f>
        <v>0</v>
      </c>
      <c r="I451" s="91" t="e">
        <f>G451/B450</f>
        <v>#DIV/0!</v>
      </c>
      <c r="J451" s="104" t="e">
        <f>H451/B450</f>
        <v>#DIV/0!</v>
      </c>
    </row>
    <row r="452" spans="1:10" ht="12.75" customHeight="1" x14ac:dyDescent="0.25">
      <c r="A452" s="101"/>
      <c r="D452" s="81" t="s">
        <v>23</v>
      </c>
      <c r="E452" s="81">
        <f>E450-E451</f>
        <v>0</v>
      </c>
      <c r="F452" s="81"/>
      <c r="G452" s="82">
        <f>G450-G451</f>
        <v>0</v>
      </c>
      <c r="H452" s="82">
        <f>H450-H451</f>
        <v>0</v>
      </c>
      <c r="I452" s="82" t="e">
        <f>I450-I451</f>
        <v>#DIV/0!</v>
      </c>
      <c r="J452" s="105" t="e">
        <f>J450-J451</f>
        <v>#DIV/0!</v>
      </c>
    </row>
    <row r="453" spans="1:10" ht="12.75" customHeight="1" x14ac:dyDescent="0.25">
      <c r="A453" s="101"/>
      <c r="D453" s="81"/>
      <c r="E453" s="81"/>
      <c r="F453" s="81"/>
      <c r="G453" s="82"/>
      <c r="H453" s="83">
        <f>G452+H452</f>
        <v>0</v>
      </c>
      <c r="I453" s="83"/>
      <c r="J453" s="103"/>
    </row>
    <row r="454" spans="1:10" ht="12.75" customHeight="1" x14ac:dyDescent="0.25">
      <c r="A454" s="101"/>
      <c r="B454" s="79"/>
      <c r="D454" s="81"/>
      <c r="E454" s="81"/>
      <c r="F454" s="81"/>
      <c r="G454" s="82"/>
      <c r="H454" s="83"/>
      <c r="I454" s="83"/>
      <c r="J454" s="103"/>
    </row>
    <row r="455" spans="1:10" ht="12.75" customHeight="1" x14ac:dyDescent="0.25">
      <c r="A455" s="101">
        <v>3</v>
      </c>
      <c r="B455" s="84" t="s">
        <v>20</v>
      </c>
      <c r="C455" s="84" t="s">
        <v>21</v>
      </c>
      <c r="D455" s="85" t="s">
        <v>22</v>
      </c>
      <c r="E455" s="85" t="s">
        <v>23</v>
      </c>
      <c r="F455" s="85"/>
      <c r="G455" s="86" t="s">
        <v>24</v>
      </c>
      <c r="H455" s="87" t="s">
        <v>25</v>
      </c>
      <c r="I455" s="87" t="s">
        <v>26</v>
      </c>
      <c r="J455" s="102"/>
    </row>
    <row r="456" spans="1:10" ht="12.75" customHeight="1" x14ac:dyDescent="0.25">
      <c r="A456" s="101"/>
      <c r="B456" s="80">
        <f>Invoice!B1494</f>
        <v>0</v>
      </c>
      <c r="C456" s="88">
        <f>Invoice!E1494</f>
        <v>0</v>
      </c>
      <c r="D456" s="89">
        <f>Invoice!H1494</f>
        <v>0</v>
      </c>
      <c r="E456" s="81">
        <f t="shared" si="45"/>
        <v>0</v>
      </c>
      <c r="F456" s="81"/>
      <c r="G456" s="82">
        <f t="shared" si="46"/>
        <v>0</v>
      </c>
      <c r="H456" s="83">
        <f t="shared" si="47"/>
        <v>0</v>
      </c>
      <c r="I456" s="83" t="e">
        <f t="shared" si="48"/>
        <v>#DIV/0!</v>
      </c>
      <c r="J456" s="103" t="e">
        <f t="shared" si="49"/>
        <v>#DIV/0!</v>
      </c>
    </row>
    <row r="457" spans="1:10" ht="12.75" customHeight="1" x14ac:dyDescent="0.25">
      <c r="A457" s="101"/>
      <c r="D457" s="81"/>
      <c r="E457" s="81">
        <f>(E456*Invoice!I1494)+((E456-(E456*Invoice!I1494))*Invoice!J1494)</f>
        <v>0</v>
      </c>
      <c r="F457" s="81"/>
      <c r="G457" s="90">
        <f>E457/1.11</f>
        <v>0</v>
      </c>
      <c r="H457" s="91">
        <f>G457*11%</f>
        <v>0</v>
      </c>
      <c r="I457" s="91" t="e">
        <f>G457/B456</f>
        <v>#DIV/0!</v>
      </c>
      <c r="J457" s="104" t="e">
        <f>H457/B456</f>
        <v>#DIV/0!</v>
      </c>
    </row>
    <row r="458" spans="1:10" ht="12.75" customHeight="1" x14ac:dyDescent="0.25">
      <c r="A458" s="101"/>
      <c r="D458" s="81" t="s">
        <v>23</v>
      </c>
      <c r="E458" s="81">
        <f>E456-E457</f>
        <v>0</v>
      </c>
      <c r="F458" s="81"/>
      <c r="G458" s="82">
        <f>G456-G457</f>
        <v>0</v>
      </c>
      <c r="H458" s="82">
        <f>H456-H457</f>
        <v>0</v>
      </c>
      <c r="I458" s="82" t="e">
        <f>I456-I457</f>
        <v>#DIV/0!</v>
      </c>
      <c r="J458" s="105" t="e">
        <f>J456-J457</f>
        <v>#DIV/0!</v>
      </c>
    </row>
    <row r="459" spans="1:10" ht="12.75" customHeight="1" x14ac:dyDescent="0.25">
      <c r="A459" s="101"/>
      <c r="D459" s="81"/>
      <c r="E459" s="81"/>
      <c r="F459" s="81"/>
      <c r="G459" s="82"/>
      <c r="H459" s="83">
        <f>G458+H458</f>
        <v>0</v>
      </c>
      <c r="I459" s="83"/>
      <c r="J459" s="103"/>
    </row>
    <row r="460" spans="1:10" ht="12.75" customHeight="1" x14ac:dyDescent="0.25">
      <c r="A460" s="101"/>
      <c r="B460" s="79"/>
      <c r="D460" s="81"/>
      <c r="E460" s="81"/>
      <c r="F460" s="81"/>
      <c r="G460" s="82"/>
      <c r="H460" s="83"/>
      <c r="I460" s="83"/>
      <c r="J460" s="103"/>
    </row>
    <row r="461" spans="1:10" ht="12.75" customHeight="1" x14ac:dyDescent="0.25">
      <c r="A461" s="101">
        <v>4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2"/>
    </row>
    <row r="462" spans="1:10" ht="12.75" customHeight="1" x14ac:dyDescent="0.25">
      <c r="A462" s="101"/>
      <c r="B462" s="80">
        <f>Invoice!B1495</f>
        <v>0</v>
      </c>
      <c r="C462" s="88">
        <f>Invoice!E1495</f>
        <v>0</v>
      </c>
      <c r="D462" s="89">
        <f>Invoice!H1495</f>
        <v>0</v>
      </c>
      <c r="E462" s="81">
        <f t="shared" si="45"/>
        <v>0</v>
      </c>
      <c r="F462" s="81"/>
      <c r="G462" s="82">
        <f t="shared" si="46"/>
        <v>0</v>
      </c>
      <c r="H462" s="83">
        <f t="shared" si="47"/>
        <v>0</v>
      </c>
      <c r="I462" s="83" t="e">
        <f t="shared" si="48"/>
        <v>#DIV/0!</v>
      </c>
      <c r="J462" s="103" t="e">
        <f t="shared" si="49"/>
        <v>#DIV/0!</v>
      </c>
    </row>
    <row r="463" spans="1:10" ht="12.75" customHeight="1" x14ac:dyDescent="0.25">
      <c r="A463" s="101"/>
      <c r="D463" s="81"/>
      <c r="E463" s="81">
        <f>(E462*Invoice!I1495)+((E462-(E462*Invoice!I1495))*Invoice!J1495)</f>
        <v>0</v>
      </c>
      <c r="F463" s="81"/>
      <c r="G463" s="90">
        <f>E463/1.11</f>
        <v>0</v>
      </c>
      <c r="H463" s="91">
        <f>G463*11%</f>
        <v>0</v>
      </c>
      <c r="I463" s="91" t="e">
        <f>G463/B462</f>
        <v>#DIV/0!</v>
      </c>
      <c r="J463" s="104" t="e">
        <f>H463/B462</f>
        <v>#DIV/0!</v>
      </c>
    </row>
    <row r="464" spans="1:10" ht="12.75" customHeight="1" x14ac:dyDescent="0.25">
      <c r="A464" s="101"/>
      <c r="D464" s="81" t="s">
        <v>23</v>
      </c>
      <c r="E464" s="81">
        <f>E462-E463</f>
        <v>0</v>
      </c>
      <c r="F464" s="81"/>
      <c r="G464" s="82">
        <f>G462-G463</f>
        <v>0</v>
      </c>
      <c r="H464" s="82">
        <f>H462-H463</f>
        <v>0</v>
      </c>
      <c r="I464" s="82" t="e">
        <f>I462-I463</f>
        <v>#DIV/0!</v>
      </c>
      <c r="J464" s="105" t="e">
        <f>J462-J463</f>
        <v>#DIV/0!</v>
      </c>
    </row>
    <row r="465" spans="1:10" ht="12.75" customHeight="1" x14ac:dyDescent="0.25">
      <c r="A465" s="101"/>
      <c r="D465" s="81"/>
      <c r="E465" s="81"/>
      <c r="F465" s="81"/>
      <c r="G465" s="82"/>
      <c r="H465" s="83">
        <f>G464+H464</f>
        <v>0</v>
      </c>
      <c r="I465" s="83"/>
      <c r="J465" s="103"/>
    </row>
    <row r="466" spans="1:10" ht="12.75" customHeight="1" x14ac:dyDescent="0.25">
      <c r="A466" s="101"/>
      <c r="B466" s="79"/>
      <c r="D466" s="81"/>
      <c r="E466" s="81"/>
      <c r="F466" s="81"/>
      <c r="G466" s="82"/>
      <c r="H466" s="83"/>
      <c r="I466" s="83"/>
      <c r="J466" s="103"/>
    </row>
    <row r="467" spans="1:10" ht="12.75" customHeight="1" x14ac:dyDescent="0.25">
      <c r="A467" s="101">
        <v>5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Invoice!B1496</f>
        <v>0</v>
      </c>
      <c r="C468" s="88">
        <f>Invoice!E1496</f>
        <v>0</v>
      </c>
      <c r="D468" s="89">
        <f>Invoice!H1496</f>
        <v>0</v>
      </c>
      <c r="E468" s="81">
        <f t="shared" si="45"/>
        <v>0</v>
      </c>
      <c r="F468" s="81"/>
      <c r="G468" s="82">
        <f t="shared" si="46"/>
        <v>0</v>
      </c>
      <c r="H468" s="83">
        <f t="shared" si="47"/>
        <v>0</v>
      </c>
      <c r="I468" s="83" t="e">
        <f t="shared" si="48"/>
        <v>#DIV/0!</v>
      </c>
      <c r="J468" s="103" t="e">
        <f t="shared" si="49"/>
        <v>#DIV/0!</v>
      </c>
    </row>
    <row r="469" spans="1:10" ht="12.75" customHeight="1" x14ac:dyDescent="0.25">
      <c r="A469" s="101"/>
      <c r="D469" s="81"/>
      <c r="E469" s="81">
        <f>(E468*Invoice!I1496)+((E468-(E468*Invoice!I1496))*Invoice!J1496)</f>
        <v>0</v>
      </c>
      <c r="F469" s="81"/>
      <c r="G469" s="90">
        <f>E469/1.11</f>
        <v>0</v>
      </c>
      <c r="H469" s="91">
        <f>G469*11%</f>
        <v>0</v>
      </c>
      <c r="I469" s="91" t="e">
        <f>G469/B468</f>
        <v>#DIV/0!</v>
      </c>
      <c r="J469" s="104" t="e">
        <f>H469/B468</f>
        <v>#DIV/0!</v>
      </c>
    </row>
    <row r="470" spans="1:10" ht="12.75" customHeight="1" x14ac:dyDescent="0.25">
      <c r="A470" s="101"/>
      <c r="D470" s="81" t="s">
        <v>23</v>
      </c>
      <c r="E470" s="81">
        <f>E468-E469</f>
        <v>0</v>
      </c>
      <c r="F470" s="81"/>
      <c r="G470" s="82">
        <f>G468-G469</f>
        <v>0</v>
      </c>
      <c r="H470" s="82">
        <f>H468-H469</f>
        <v>0</v>
      </c>
      <c r="I470" s="82" t="e">
        <f>I468-I469</f>
        <v>#DIV/0!</v>
      </c>
      <c r="J470" s="105" t="e">
        <f>J468-J469</f>
        <v>#DIV/0!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0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1">
        <v>6</v>
      </c>
      <c r="B473" s="84" t="s">
        <v>20</v>
      </c>
      <c r="C473" s="84" t="s">
        <v>21</v>
      </c>
      <c r="D473" s="85" t="s">
        <v>22</v>
      </c>
      <c r="E473" s="85" t="s">
        <v>23</v>
      </c>
      <c r="F473" s="85"/>
      <c r="G473" s="86" t="s">
        <v>24</v>
      </c>
      <c r="H473" s="87" t="s">
        <v>25</v>
      </c>
      <c r="I473" s="87" t="s">
        <v>26</v>
      </c>
      <c r="J473" s="102"/>
    </row>
    <row r="474" spans="1:10" ht="12.75" customHeight="1" x14ac:dyDescent="0.25">
      <c r="A474" s="101"/>
      <c r="B474" s="80">
        <f>Invoice!B1497</f>
        <v>0</v>
      </c>
      <c r="C474" s="88">
        <f>Invoice!E1497</f>
        <v>0</v>
      </c>
      <c r="D474" s="89">
        <f>Invoice!H1497</f>
        <v>0</v>
      </c>
      <c r="E474" s="81">
        <f t="shared" si="45"/>
        <v>0</v>
      </c>
      <c r="F474" s="81"/>
      <c r="G474" s="82">
        <f t="shared" si="46"/>
        <v>0</v>
      </c>
      <c r="H474" s="83">
        <f t="shared" si="47"/>
        <v>0</v>
      </c>
      <c r="I474" s="83" t="e">
        <f t="shared" si="48"/>
        <v>#DIV/0!</v>
      </c>
      <c r="J474" s="103" t="e">
        <f t="shared" si="49"/>
        <v>#DIV/0!</v>
      </c>
    </row>
    <row r="475" spans="1:10" ht="12.75" customHeight="1" x14ac:dyDescent="0.25">
      <c r="A475" s="101"/>
      <c r="D475" s="81"/>
      <c r="E475" s="81">
        <f>(E474*Invoice!I1497)+((E474-(E474*Invoice!I1497))*Invoice!J1497)</f>
        <v>0</v>
      </c>
      <c r="F475" s="81"/>
      <c r="G475" s="90">
        <f>E475/1.11</f>
        <v>0</v>
      </c>
      <c r="H475" s="91">
        <f>G475*11%</f>
        <v>0</v>
      </c>
      <c r="I475" s="91" t="e">
        <f>G475/B474</f>
        <v>#DIV/0!</v>
      </c>
      <c r="J475" s="104" t="e">
        <f>H475/B474</f>
        <v>#DIV/0!</v>
      </c>
    </row>
    <row r="476" spans="1:10" ht="12.75" customHeight="1" x14ac:dyDescent="0.25">
      <c r="A476" s="101"/>
      <c r="D476" s="81" t="s">
        <v>23</v>
      </c>
      <c r="E476" s="81">
        <f>E474-E475</f>
        <v>0</v>
      </c>
      <c r="F476" s="81"/>
      <c r="G476" s="82">
        <f>G474-G475</f>
        <v>0</v>
      </c>
      <c r="H476" s="82">
        <f>H474-H475</f>
        <v>0</v>
      </c>
      <c r="I476" s="82" t="e">
        <f>I474-I475</f>
        <v>#DIV/0!</v>
      </c>
      <c r="J476" s="105" t="e">
        <f>J474-J475</f>
        <v>#DIV/0!</v>
      </c>
    </row>
    <row r="477" spans="1:10" ht="12.75" customHeight="1" x14ac:dyDescent="0.25">
      <c r="A477" s="101"/>
      <c r="D477" s="81"/>
      <c r="E477" s="81"/>
      <c r="F477" s="81"/>
      <c r="G477" s="82"/>
      <c r="H477" s="83">
        <f>G476+H476</f>
        <v>0</v>
      </c>
      <c r="I477" s="83"/>
      <c r="J477" s="103"/>
    </row>
    <row r="478" spans="1:10" ht="12.75" customHeight="1" x14ac:dyDescent="0.25">
      <c r="A478" s="101"/>
      <c r="B478" s="79"/>
      <c r="D478" s="81"/>
      <c r="E478" s="81"/>
      <c r="F478" s="81"/>
      <c r="G478" s="82"/>
      <c r="H478" s="83"/>
      <c r="I478" s="83"/>
      <c r="J478" s="103"/>
    </row>
    <row r="479" spans="1:10" ht="12.75" customHeight="1" x14ac:dyDescent="0.25">
      <c r="A479" s="101">
        <v>7</v>
      </c>
      <c r="B479" s="84" t="s">
        <v>20</v>
      </c>
      <c r="C479" s="84" t="s">
        <v>21</v>
      </c>
      <c r="D479" s="85" t="s">
        <v>22</v>
      </c>
      <c r="E479" s="85" t="s">
        <v>23</v>
      </c>
      <c r="F479" s="85"/>
      <c r="G479" s="86" t="s">
        <v>24</v>
      </c>
      <c r="H479" s="87" t="s">
        <v>25</v>
      </c>
      <c r="I479" s="87" t="s">
        <v>26</v>
      </c>
      <c r="J479" s="102"/>
    </row>
    <row r="480" spans="1:10" ht="12.75" customHeight="1" x14ac:dyDescent="0.25">
      <c r="A480" s="101"/>
      <c r="B480" s="80">
        <f>Invoice!B1498</f>
        <v>0</v>
      </c>
      <c r="C480" s="88">
        <f>Invoice!E1498</f>
        <v>0</v>
      </c>
      <c r="D480" s="89">
        <f>Invoice!H1498</f>
        <v>0</v>
      </c>
      <c r="E480" s="81">
        <f t="shared" si="45"/>
        <v>0</v>
      </c>
      <c r="F480" s="81"/>
      <c r="G480" s="82">
        <f t="shared" si="46"/>
        <v>0</v>
      </c>
      <c r="H480" s="83">
        <f t="shared" si="47"/>
        <v>0</v>
      </c>
      <c r="I480" s="83" t="e">
        <f t="shared" si="48"/>
        <v>#DIV/0!</v>
      </c>
      <c r="J480" s="103" t="e">
        <f t="shared" si="49"/>
        <v>#DIV/0!</v>
      </c>
    </row>
    <row r="481" spans="1:10" ht="12.75" customHeight="1" x14ac:dyDescent="0.25">
      <c r="A481" s="101"/>
      <c r="D481" s="81"/>
      <c r="E481" s="81">
        <f>(E480*Invoice!I1498)+((E480-(E480*Invoice!I1498))*Invoice!J1498)</f>
        <v>0</v>
      </c>
      <c r="F481" s="81"/>
      <c r="G481" s="90">
        <f>E481/1.11</f>
        <v>0</v>
      </c>
      <c r="H481" s="91">
        <f>G481*11%</f>
        <v>0</v>
      </c>
      <c r="I481" s="91" t="e">
        <f>G481/B480</f>
        <v>#DIV/0!</v>
      </c>
      <c r="J481" s="104" t="e">
        <f>H481/B480</f>
        <v>#DIV/0!</v>
      </c>
    </row>
    <row r="482" spans="1:10" ht="12.75" customHeight="1" x14ac:dyDescent="0.25">
      <c r="A482" s="101"/>
      <c r="D482" s="81" t="s">
        <v>23</v>
      </c>
      <c r="E482" s="81">
        <f>E480-E481</f>
        <v>0</v>
      </c>
      <c r="F482" s="81"/>
      <c r="G482" s="82">
        <f>G480-G481</f>
        <v>0</v>
      </c>
      <c r="H482" s="82">
        <f>H480-H481</f>
        <v>0</v>
      </c>
      <c r="I482" s="82" t="e">
        <f>I480-I481</f>
        <v>#DIV/0!</v>
      </c>
      <c r="J482" s="105" t="e">
        <f>J480-J481</f>
        <v>#DIV/0!</v>
      </c>
    </row>
    <row r="483" spans="1:10" ht="12.75" customHeight="1" x14ac:dyDescent="0.25">
      <c r="A483" s="101"/>
      <c r="D483" s="81"/>
      <c r="E483" s="81"/>
      <c r="F483" s="81"/>
      <c r="G483" s="82"/>
      <c r="H483" s="83">
        <f>G482+H482</f>
        <v>0</v>
      </c>
      <c r="I483" s="83"/>
      <c r="J483" s="103"/>
    </row>
    <row r="484" spans="1:10" ht="12.75" customHeight="1" x14ac:dyDescent="0.25">
      <c r="A484" s="101"/>
      <c r="B484" s="79"/>
      <c r="D484" s="81"/>
      <c r="E484" s="81"/>
      <c r="F484" s="81"/>
      <c r="G484" s="82"/>
      <c r="H484" s="83"/>
      <c r="I484" s="83"/>
      <c r="J484" s="103"/>
    </row>
    <row r="485" spans="1:10" ht="12.75" customHeight="1" x14ac:dyDescent="0.25">
      <c r="A485" s="101">
        <v>8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2"/>
    </row>
    <row r="486" spans="1:10" ht="12.75" customHeight="1" x14ac:dyDescent="0.25">
      <c r="A486" s="101"/>
      <c r="B486" s="80">
        <f>Invoice!B1499</f>
        <v>0</v>
      </c>
      <c r="C486" s="88">
        <f>Invoice!E1499</f>
        <v>0</v>
      </c>
      <c r="D486" s="89">
        <f>Invoice!H1499</f>
        <v>0</v>
      </c>
      <c r="E486" s="81">
        <f t="shared" si="45"/>
        <v>0</v>
      </c>
      <c r="F486" s="81"/>
      <c r="G486" s="82">
        <f t="shared" si="46"/>
        <v>0</v>
      </c>
      <c r="H486" s="83">
        <f t="shared" si="47"/>
        <v>0</v>
      </c>
      <c r="I486" s="83" t="e">
        <f t="shared" si="48"/>
        <v>#DIV/0!</v>
      </c>
      <c r="J486" s="103" t="e">
        <f t="shared" si="49"/>
        <v>#DIV/0!</v>
      </c>
    </row>
    <row r="487" spans="1:10" ht="12.75" customHeight="1" x14ac:dyDescent="0.25">
      <c r="A487" s="101"/>
      <c r="D487" s="81"/>
      <c r="E487" s="81">
        <f>(E486*Invoice!I1499)+((E486-(E486*Invoice!I1499))*Invoice!J1499)</f>
        <v>0</v>
      </c>
      <c r="F487" s="81"/>
      <c r="G487" s="90">
        <f>E487/1.11</f>
        <v>0</v>
      </c>
      <c r="H487" s="91">
        <f>G487*11%</f>
        <v>0</v>
      </c>
      <c r="I487" s="91" t="e">
        <f>G487/B486</f>
        <v>#DIV/0!</v>
      </c>
      <c r="J487" s="104" t="e">
        <f>H487/B486</f>
        <v>#DIV/0!</v>
      </c>
    </row>
    <row r="488" spans="1:10" ht="12.75" customHeight="1" x14ac:dyDescent="0.25">
      <c r="A488" s="101"/>
      <c r="D488" s="81" t="s">
        <v>23</v>
      </c>
      <c r="E488" s="81">
        <f>E486-E487</f>
        <v>0</v>
      </c>
      <c r="F488" s="81"/>
      <c r="G488" s="82">
        <f>G486-G487</f>
        <v>0</v>
      </c>
      <c r="H488" s="82">
        <f>H486-H487</f>
        <v>0</v>
      </c>
      <c r="I488" s="82" t="e">
        <f>I486-I487</f>
        <v>#DIV/0!</v>
      </c>
      <c r="J488" s="105" t="e">
        <f>J486-J487</f>
        <v>#DIV/0!</v>
      </c>
    </row>
    <row r="489" spans="1:10" ht="12.75" customHeight="1" x14ac:dyDescent="0.25">
      <c r="A489" s="101"/>
      <c r="D489" s="81"/>
      <c r="E489" s="81"/>
      <c r="F489" s="81"/>
      <c r="G489" s="82"/>
      <c r="H489" s="83">
        <f>G488+H488</f>
        <v>0</v>
      </c>
      <c r="I489" s="83"/>
      <c r="J489" s="103"/>
    </row>
    <row r="490" spans="1:10" ht="12.75" customHeight="1" x14ac:dyDescent="0.25">
      <c r="A490" s="101"/>
      <c r="B490" s="79"/>
      <c r="D490" s="81"/>
      <c r="E490" s="81"/>
      <c r="F490" s="81"/>
      <c r="G490" s="82"/>
      <c r="H490" s="83"/>
      <c r="I490" s="83"/>
      <c r="J490" s="103"/>
    </row>
    <row r="491" spans="1:10" ht="12.75" customHeight="1" x14ac:dyDescent="0.25">
      <c r="A491" s="101">
        <v>9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Invoice!B1500</f>
        <v>0</v>
      </c>
      <c r="C492" s="88">
        <f>Invoice!E1500</f>
        <v>0</v>
      </c>
      <c r="D492" s="89">
        <f>Invoice!H1500</f>
        <v>0</v>
      </c>
      <c r="E492" s="81">
        <f t="shared" si="45"/>
        <v>0</v>
      </c>
      <c r="F492" s="81"/>
      <c r="G492" s="82">
        <f t="shared" si="46"/>
        <v>0</v>
      </c>
      <c r="H492" s="83">
        <f t="shared" si="47"/>
        <v>0</v>
      </c>
      <c r="I492" s="83" t="e">
        <f t="shared" si="48"/>
        <v>#DIV/0!</v>
      </c>
      <c r="J492" s="103" t="e">
        <f t="shared" si="49"/>
        <v>#DIV/0!</v>
      </c>
    </row>
    <row r="493" spans="1:10" ht="12.75" customHeight="1" x14ac:dyDescent="0.25">
      <c r="A493" s="101"/>
      <c r="D493" s="81"/>
      <c r="E493" s="81">
        <f>(E492*Invoice!I1500)+((E492-(E492*Invoice!I1500))*Invoice!J1500)</f>
        <v>0</v>
      </c>
      <c r="F493" s="81"/>
      <c r="G493" s="90">
        <f>E493/1.11</f>
        <v>0</v>
      </c>
      <c r="H493" s="91">
        <f>G493*11%</f>
        <v>0</v>
      </c>
      <c r="I493" s="91" t="e">
        <f>G493/B492</f>
        <v>#DIV/0!</v>
      </c>
      <c r="J493" s="104" t="e">
        <f>H493/B492</f>
        <v>#DIV/0!</v>
      </c>
    </row>
    <row r="494" spans="1:10" ht="12.75" customHeight="1" x14ac:dyDescent="0.25">
      <c r="A494" s="101"/>
      <c r="D494" s="81" t="s">
        <v>23</v>
      </c>
      <c r="E494" s="81">
        <f>E492-E493</f>
        <v>0</v>
      </c>
      <c r="F494" s="81"/>
      <c r="G494" s="82">
        <f>G492-G493</f>
        <v>0</v>
      </c>
      <c r="H494" s="82">
        <f>H492-H493</f>
        <v>0</v>
      </c>
      <c r="I494" s="82" t="e">
        <f>I492-I493</f>
        <v>#DIV/0!</v>
      </c>
      <c r="J494" s="105" t="e">
        <f>J492-J493</f>
        <v>#DIV/0!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0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1">
        <v>10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Invoice!B1501</f>
        <v>0</v>
      </c>
      <c r="C498" s="88">
        <f>Invoice!E1501</f>
        <v>0</v>
      </c>
      <c r="D498" s="89">
        <f>Invoice!H1501</f>
        <v>0</v>
      </c>
      <c r="E498" s="81">
        <f t="shared" si="45"/>
        <v>0</v>
      </c>
      <c r="F498" s="81"/>
      <c r="G498" s="82">
        <f t="shared" si="46"/>
        <v>0</v>
      </c>
      <c r="H498" s="83">
        <f t="shared" si="47"/>
        <v>0</v>
      </c>
      <c r="I498" s="83" t="e">
        <f t="shared" si="48"/>
        <v>#DIV/0!</v>
      </c>
      <c r="J498" s="103" t="e">
        <f t="shared" si="49"/>
        <v>#DIV/0!</v>
      </c>
    </row>
    <row r="499" spans="1:10" ht="12.75" customHeight="1" x14ac:dyDescent="0.25">
      <c r="A499" s="101"/>
      <c r="D499" s="81"/>
      <c r="E499" s="81">
        <f>(E498*Invoice!I1501)+((E498-(E498*Invoice!I1501))*Invoice!J1501)</f>
        <v>0</v>
      </c>
      <c r="F499" s="81"/>
      <c r="G499" s="90">
        <f>E499/1.11</f>
        <v>0</v>
      </c>
      <c r="H499" s="91">
        <f>G499*11%</f>
        <v>0</v>
      </c>
      <c r="I499" s="91" t="e">
        <f>G499/B498</f>
        <v>#DIV/0!</v>
      </c>
      <c r="J499" s="104" t="e">
        <f>H499/B498</f>
        <v>#DIV/0!</v>
      </c>
    </row>
    <row r="500" spans="1:10" ht="12.75" customHeight="1" x14ac:dyDescent="0.25">
      <c r="A500" s="101"/>
      <c r="D500" s="81" t="s">
        <v>23</v>
      </c>
      <c r="E500" s="81">
        <f>E498-E499</f>
        <v>0</v>
      </c>
      <c r="F500" s="81"/>
      <c r="G500" s="82">
        <f>G498-G499</f>
        <v>0</v>
      </c>
      <c r="H500" s="82">
        <f>H498-H499</f>
        <v>0</v>
      </c>
      <c r="I500" s="82" t="e">
        <f>I498-I499</f>
        <v>#DIV/0!</v>
      </c>
      <c r="J500" s="105" t="e">
        <f>J498-J499</f>
        <v>#DIV/0!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11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Invoice!B1502</f>
        <v>0</v>
      </c>
      <c r="C504" s="88">
        <f>Invoice!E1502</f>
        <v>0</v>
      </c>
      <c r="D504" s="89">
        <f>Invoice!H1502</f>
        <v>0</v>
      </c>
      <c r="E504" s="81">
        <f t="shared" si="45"/>
        <v>0</v>
      </c>
      <c r="F504" s="81"/>
      <c r="G504" s="82">
        <f t="shared" si="46"/>
        <v>0</v>
      </c>
      <c r="H504" s="83">
        <f t="shared" si="47"/>
        <v>0</v>
      </c>
      <c r="I504" s="83" t="e">
        <f t="shared" si="48"/>
        <v>#DIV/0!</v>
      </c>
      <c r="J504" s="103" t="e">
        <f t="shared" si="49"/>
        <v>#DIV/0!</v>
      </c>
    </row>
    <row r="505" spans="1:10" ht="12.75" customHeight="1" x14ac:dyDescent="0.25">
      <c r="A505" s="101"/>
      <c r="D505" s="81"/>
      <c r="E505" s="81">
        <f>(E504*Invoice!I1502)+((E504-(E504*Invoice!I1502))*Invoice!J1502)</f>
        <v>0</v>
      </c>
      <c r="F505" s="81"/>
      <c r="G505" s="90">
        <f>E505/1.11</f>
        <v>0</v>
      </c>
      <c r="H505" s="91">
        <f>G505*11%</f>
        <v>0</v>
      </c>
      <c r="I505" s="91" t="e">
        <f>G505/B504</f>
        <v>#DIV/0!</v>
      </c>
      <c r="J505" s="104" t="e">
        <f>H505/B504</f>
        <v>#DIV/0!</v>
      </c>
    </row>
    <row r="506" spans="1:10" ht="12.75" customHeight="1" x14ac:dyDescent="0.25">
      <c r="A506" s="101"/>
      <c r="D506" s="81" t="s">
        <v>23</v>
      </c>
      <c r="E506" s="81">
        <f>E504-E505</f>
        <v>0</v>
      </c>
      <c r="F506" s="81"/>
      <c r="G506" s="82">
        <f>G504-G505</f>
        <v>0</v>
      </c>
      <c r="H506" s="82">
        <f>H504-H505</f>
        <v>0</v>
      </c>
      <c r="I506" s="82" t="e">
        <f>I504-I505</f>
        <v>#DIV/0!</v>
      </c>
      <c r="J506" s="105" t="e">
        <f>J504-J505</f>
        <v>#DIV/0!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12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Invoice!B1503</f>
        <v>0</v>
      </c>
      <c r="C510" s="88">
        <f>Invoice!E1503</f>
        <v>0</v>
      </c>
      <c r="D510" s="89">
        <f>Invoice!H1503</f>
        <v>0</v>
      </c>
      <c r="E510" s="81">
        <f t="shared" si="45"/>
        <v>0</v>
      </c>
      <c r="F510" s="81"/>
      <c r="G510" s="82">
        <f t="shared" si="46"/>
        <v>0</v>
      </c>
      <c r="H510" s="83">
        <f t="shared" si="47"/>
        <v>0</v>
      </c>
      <c r="I510" s="83" t="e">
        <f t="shared" si="48"/>
        <v>#DIV/0!</v>
      </c>
      <c r="J510" s="103" t="e">
        <f t="shared" si="49"/>
        <v>#DIV/0!</v>
      </c>
    </row>
    <row r="511" spans="1:10" ht="12.75" customHeight="1" x14ac:dyDescent="0.25">
      <c r="A511" s="101"/>
      <c r="D511" s="81"/>
      <c r="E511" s="81">
        <f>(E510*Invoice!I1503)+((E510-(E510*Invoice!I1503))*Invoice!J1503)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4" t="e">
        <f>H511/B510</f>
        <v>#DIV/0!</v>
      </c>
    </row>
    <row r="512" spans="1:10" ht="12.75" customHeight="1" x14ac:dyDescent="0.25">
      <c r="A512" s="101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5" t="e">
        <f>J510-J511</f>
        <v>#DIV/0!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0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13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Invoice!B1504</f>
        <v>0</v>
      </c>
      <c r="C516" s="88">
        <f>Invoice!E1504</f>
        <v>0</v>
      </c>
      <c r="D516" s="89">
        <f>Invoice!H1504</f>
        <v>0</v>
      </c>
      <c r="E516" s="81">
        <f t="shared" si="45"/>
        <v>0</v>
      </c>
      <c r="F516" s="81"/>
      <c r="G516" s="82">
        <f t="shared" si="46"/>
        <v>0</v>
      </c>
      <c r="H516" s="83">
        <f t="shared" si="47"/>
        <v>0</v>
      </c>
      <c r="I516" s="83" t="e">
        <f t="shared" si="48"/>
        <v>#DIV/0!</v>
      </c>
      <c r="J516" s="103" t="e">
        <f t="shared" si="49"/>
        <v>#DIV/0!</v>
      </c>
    </row>
    <row r="517" spans="1:10" ht="12.75" customHeight="1" x14ac:dyDescent="0.25">
      <c r="A517" s="101"/>
      <c r="D517" s="81"/>
      <c r="E517" s="81">
        <f>(E516*Invoice!I1504)+((E516-(E516*Invoice!I1504))*Invoice!J1504)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4" t="e">
        <f>H517/B516</f>
        <v>#DIV/0!</v>
      </c>
    </row>
    <row r="518" spans="1:10" ht="12.75" customHeight="1" x14ac:dyDescent="0.25">
      <c r="A518" s="101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5" t="e">
        <f>J516-J517</f>
        <v>#DIV/0!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14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Invoice!B1505</f>
        <v>0</v>
      </c>
      <c r="C522" s="88">
        <f>Invoice!E1505</f>
        <v>0</v>
      </c>
      <c r="D522" s="89">
        <f>Invoice!H1505</f>
        <v>0</v>
      </c>
      <c r="E522" s="81">
        <f t="shared" si="45"/>
        <v>0</v>
      </c>
      <c r="F522" s="81"/>
      <c r="G522" s="82">
        <f t="shared" si="46"/>
        <v>0</v>
      </c>
      <c r="H522" s="83">
        <f t="shared" si="47"/>
        <v>0</v>
      </c>
      <c r="I522" s="83" t="e">
        <f t="shared" si="48"/>
        <v>#DIV/0!</v>
      </c>
      <c r="J522" s="103" t="e">
        <f t="shared" si="49"/>
        <v>#DIV/0!</v>
      </c>
    </row>
    <row r="523" spans="1:10" ht="12.75" customHeight="1" x14ac:dyDescent="0.25">
      <c r="A523" s="101"/>
      <c r="D523" s="81"/>
      <c r="E523" s="81">
        <f>(E522*Invoice!I1505)+((E522-(E522*Invoice!I1505))*Invoice!J1505)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4" t="e">
        <f>H523/B522</f>
        <v>#DIV/0!</v>
      </c>
    </row>
    <row r="524" spans="1:10" ht="12.75" customHeight="1" x14ac:dyDescent="0.25">
      <c r="A524" s="101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5" t="e">
        <f>J522-J523</f>
        <v>#DIV/0!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15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Invoice!B1506</f>
        <v>0</v>
      </c>
      <c r="C528" s="88">
        <f>Invoice!E1506</f>
        <v>0</v>
      </c>
      <c r="D528" s="89">
        <f>Invoice!H1506</f>
        <v>0</v>
      </c>
      <c r="E528" s="81">
        <f t="shared" si="45"/>
        <v>0</v>
      </c>
      <c r="F528" s="81"/>
      <c r="G528" s="82">
        <f t="shared" si="46"/>
        <v>0</v>
      </c>
      <c r="H528" s="83">
        <f t="shared" si="47"/>
        <v>0</v>
      </c>
      <c r="I528" s="83" t="e">
        <f t="shared" si="48"/>
        <v>#DIV/0!</v>
      </c>
      <c r="J528" s="103" t="e">
        <f t="shared" si="49"/>
        <v>#DIV/0!</v>
      </c>
    </row>
    <row r="529" spans="1:10" ht="12.75" customHeight="1" x14ac:dyDescent="0.25">
      <c r="A529" s="101"/>
      <c r="D529" s="81"/>
      <c r="E529" s="81">
        <f>(E528*Invoice!I1506)+((E528-(E528*Invoice!I1506))*Invoice!J1506)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4" t="e">
        <f>H529/B528</f>
        <v>#DIV/0!</v>
      </c>
    </row>
    <row r="530" spans="1:10" ht="12.75" customHeight="1" x14ac:dyDescent="0.25">
      <c r="A530" s="101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5" t="e">
        <f>J528-J529</f>
        <v>#DIV/0!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16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Invoice!B1507</f>
        <v>0</v>
      </c>
      <c r="C534" s="88">
        <f>Invoice!E1507</f>
        <v>0</v>
      </c>
      <c r="D534" s="89">
        <f>Invoice!H1507</f>
        <v>0</v>
      </c>
      <c r="E534" s="81">
        <f t="shared" si="45"/>
        <v>0</v>
      </c>
      <c r="F534" s="81"/>
      <c r="G534" s="82">
        <f t="shared" si="46"/>
        <v>0</v>
      </c>
      <c r="H534" s="83">
        <f t="shared" si="47"/>
        <v>0</v>
      </c>
      <c r="I534" s="83" t="e">
        <f t="shared" si="48"/>
        <v>#DIV/0!</v>
      </c>
      <c r="J534" s="103" t="e">
        <f t="shared" si="49"/>
        <v>#DIV/0!</v>
      </c>
    </row>
    <row r="535" spans="1:10" ht="12.75" customHeight="1" x14ac:dyDescent="0.25">
      <c r="A535" s="101"/>
      <c r="D535" s="81"/>
      <c r="E535" s="81">
        <f>(E534*Invoice!I1507)+((E534-(E534*Invoice!I1507))*Invoice!J1507)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4" t="e">
        <f>H535/B534</f>
        <v>#DIV/0!</v>
      </c>
    </row>
    <row r="536" spans="1:10" ht="12.75" customHeight="1" x14ac:dyDescent="0.25">
      <c r="A536" s="101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5" t="e">
        <f>J534-J535</f>
        <v>#DIV/0!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0</v>
      </c>
      <c r="I537" s="83"/>
      <c r="J537" s="103"/>
    </row>
    <row r="538" spans="1:10" ht="12.75" customHeight="1" x14ac:dyDescent="0.25">
      <c r="A538" s="101"/>
      <c r="C538" s="88"/>
      <c r="D538" s="89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6"/>
      <c r="B539" s="107"/>
      <c r="C539" s="107"/>
      <c r="D539" s="107"/>
      <c r="E539" s="107"/>
      <c r="F539" s="107"/>
      <c r="G539" s="108">
        <f>G446+G452+G458+G464+G470+G476+G482+G488+G494+G500+G506+G512+G518+G524+G530+G536</f>
        <v>0</v>
      </c>
      <c r="H539" s="108">
        <f>H446+H452+H458+H464+H470+H476+H482+H488+H494+H500+H506+H512+H518+H524+H530+H536</f>
        <v>0</v>
      </c>
      <c r="I539" s="107"/>
      <c r="J539" s="109">
        <f>H447+H453+H459+H465+H471+H477+H483+H489+H495+H501+H507+H513+H519+H525+H531+H537</f>
        <v>0</v>
      </c>
    </row>
    <row r="541" spans="1:10" ht="12.75" customHeight="1" x14ac:dyDescent="0.25">
      <c r="A541" s="94" t="s">
        <v>1</v>
      </c>
      <c r="B541" s="95">
        <f>Invoice!E1598</f>
        <v>23040015</v>
      </c>
      <c r="C541" s="96"/>
      <c r="D541" s="97"/>
      <c r="E541" s="97"/>
      <c r="F541" s="97"/>
      <c r="G541" s="98"/>
      <c r="H541" s="99"/>
      <c r="I541" s="99"/>
      <c r="J541" s="100"/>
    </row>
    <row r="542" spans="1:10" ht="12.75" customHeight="1" x14ac:dyDescent="0.25">
      <c r="A542" s="101">
        <v>1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2"/>
    </row>
    <row r="543" spans="1:10" ht="12.75" customHeight="1" x14ac:dyDescent="0.25">
      <c r="A543" s="101"/>
      <c r="B543" s="80">
        <f>Invoice!B1606</f>
        <v>0</v>
      </c>
      <c r="C543" s="88">
        <f>Invoice!E1606</f>
        <v>0</v>
      </c>
      <c r="D543" s="89">
        <f>Invoice!H1606</f>
        <v>0</v>
      </c>
      <c r="E543" s="81">
        <f>D543*B543</f>
        <v>0</v>
      </c>
      <c r="F543" s="81"/>
      <c r="G543" s="82">
        <f>E543/1.11</f>
        <v>0</v>
      </c>
      <c r="H543" s="83">
        <f>G543*11%</f>
        <v>0</v>
      </c>
      <c r="I543" s="83" t="e">
        <f>G543/B543</f>
        <v>#DIV/0!</v>
      </c>
      <c r="J543" s="103" t="e">
        <f>H543/B543</f>
        <v>#DIV/0!</v>
      </c>
    </row>
    <row r="544" spans="1:10" ht="12.75" customHeight="1" x14ac:dyDescent="0.25">
      <c r="A544" s="101"/>
      <c r="D544" s="81"/>
      <c r="E544" s="81">
        <f>(E543*Invoice!I1606)+((E543-(E543*Invoice!I1606))*Invoice!J1606)</f>
        <v>0</v>
      </c>
      <c r="F544" s="81"/>
      <c r="G544" s="90">
        <f>E544/1.11</f>
        <v>0</v>
      </c>
      <c r="H544" s="91">
        <f>G544*11%</f>
        <v>0</v>
      </c>
      <c r="I544" s="91" t="e">
        <f>G544/B543</f>
        <v>#DIV/0!</v>
      </c>
      <c r="J544" s="104" t="e">
        <f>H544/B543</f>
        <v>#DIV/0!</v>
      </c>
    </row>
    <row r="545" spans="1:10" ht="12.75" customHeight="1" x14ac:dyDescent="0.25">
      <c r="A545" s="101"/>
      <c r="D545" s="81" t="s">
        <v>23</v>
      </c>
      <c r="E545" s="81">
        <f>E543-E544</f>
        <v>0</v>
      </c>
      <c r="F545" s="81"/>
      <c r="G545" s="82">
        <f>G543-G544</f>
        <v>0</v>
      </c>
      <c r="H545" s="82">
        <f>H543-H544</f>
        <v>0</v>
      </c>
      <c r="I545" s="82" t="e">
        <f>I543-I544</f>
        <v>#DIV/0!</v>
      </c>
      <c r="J545" s="105" t="e">
        <f>J543-J544</f>
        <v>#DIV/0!</v>
      </c>
    </row>
    <row r="546" spans="1:10" ht="12.75" customHeight="1" x14ac:dyDescent="0.25">
      <c r="A546" s="101"/>
      <c r="D546" s="81"/>
      <c r="E546" s="81"/>
      <c r="F546" s="81"/>
      <c r="G546" s="82"/>
      <c r="H546" s="83">
        <f>G545+H545</f>
        <v>0</v>
      </c>
      <c r="I546" s="83"/>
      <c r="J546" s="103"/>
    </row>
    <row r="547" spans="1:10" ht="12.75" customHeight="1" x14ac:dyDescent="0.25">
      <c r="A547" s="101"/>
      <c r="B547" s="79"/>
      <c r="D547" s="81"/>
      <c r="E547" s="81"/>
      <c r="F547" s="81"/>
      <c r="G547" s="82"/>
      <c r="H547" s="83"/>
      <c r="I547" s="83"/>
      <c r="J547" s="103"/>
    </row>
    <row r="548" spans="1:10" ht="12.75" customHeight="1" x14ac:dyDescent="0.25">
      <c r="A548" s="101">
        <v>2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2"/>
    </row>
    <row r="549" spans="1:10" ht="12.75" customHeight="1" x14ac:dyDescent="0.25">
      <c r="A549" s="101"/>
      <c r="B549" s="80">
        <f>Invoice!B1607</f>
        <v>0</v>
      </c>
      <c r="C549" s="88">
        <f>Invoice!E1607</f>
        <v>0</v>
      </c>
      <c r="D549" s="89">
        <f>Invoice!H1607</f>
        <v>0</v>
      </c>
      <c r="E549" s="81">
        <f t="shared" ref="E549:E633" si="50">D549*B549</f>
        <v>0</v>
      </c>
      <c r="F549" s="81"/>
      <c r="G549" s="82">
        <f t="shared" ref="G549:G633" si="51">E549/1.11</f>
        <v>0</v>
      </c>
      <c r="H549" s="83">
        <f t="shared" ref="H549:H633" si="52">G549*11%</f>
        <v>0</v>
      </c>
      <c r="I549" s="83" t="e">
        <f t="shared" ref="I549:I633" si="53">G549/B549</f>
        <v>#DIV/0!</v>
      </c>
      <c r="J549" s="103" t="e">
        <f t="shared" ref="J549:J633" si="54">H549/B549</f>
        <v>#DIV/0!</v>
      </c>
    </row>
    <row r="550" spans="1:10" ht="12.75" customHeight="1" x14ac:dyDescent="0.25">
      <c r="A550" s="101"/>
      <c r="D550" s="81"/>
      <c r="E550" s="81">
        <f>(E549*Invoice!I1607)+((E549-(E549*Invoice!I1607))*Invoice!J1607)</f>
        <v>0</v>
      </c>
      <c r="F550" s="81"/>
      <c r="G550" s="90">
        <f>E550/1.11</f>
        <v>0</v>
      </c>
      <c r="H550" s="91">
        <f>G550*11%</f>
        <v>0</v>
      </c>
      <c r="I550" s="91" t="e">
        <f>G550/B549</f>
        <v>#DIV/0!</v>
      </c>
      <c r="J550" s="104" t="e">
        <f>H550/B549</f>
        <v>#DIV/0!</v>
      </c>
    </row>
    <row r="551" spans="1:10" ht="12.75" customHeight="1" x14ac:dyDescent="0.25">
      <c r="A551" s="101"/>
      <c r="D551" s="81" t="s">
        <v>23</v>
      </c>
      <c r="E551" s="81">
        <f>E549-E550</f>
        <v>0</v>
      </c>
      <c r="F551" s="81"/>
      <c r="G551" s="82">
        <f>G549-G550</f>
        <v>0</v>
      </c>
      <c r="H551" s="82">
        <f>H549-H550</f>
        <v>0</v>
      </c>
      <c r="I551" s="82" t="e">
        <f>I549-I550</f>
        <v>#DIV/0!</v>
      </c>
      <c r="J551" s="105" t="e">
        <f>J549-J550</f>
        <v>#DIV/0!</v>
      </c>
    </row>
    <row r="552" spans="1:10" ht="12.75" customHeight="1" x14ac:dyDescent="0.25">
      <c r="A552" s="101"/>
      <c r="D552" s="81"/>
      <c r="E552" s="81"/>
      <c r="F552" s="81"/>
      <c r="G552" s="82"/>
      <c r="H552" s="83">
        <f>G551+H551</f>
        <v>0</v>
      </c>
      <c r="I552" s="83"/>
      <c r="J552" s="103"/>
    </row>
    <row r="553" spans="1:10" ht="12.75" customHeight="1" x14ac:dyDescent="0.25">
      <c r="A553" s="101"/>
      <c r="B553" s="79"/>
      <c r="D553" s="81"/>
      <c r="E553" s="81"/>
      <c r="F553" s="81"/>
      <c r="G553" s="82"/>
      <c r="H553" s="83"/>
      <c r="I553" s="83"/>
      <c r="J553" s="103"/>
    </row>
    <row r="554" spans="1:10" ht="12.75" customHeight="1" x14ac:dyDescent="0.25">
      <c r="A554" s="101">
        <v>3</v>
      </c>
      <c r="B554" s="84" t="s">
        <v>20</v>
      </c>
      <c r="C554" s="84" t="s">
        <v>21</v>
      </c>
      <c r="D554" s="85" t="s">
        <v>22</v>
      </c>
      <c r="E554" s="85" t="s">
        <v>23</v>
      </c>
      <c r="F554" s="85"/>
      <c r="G554" s="86" t="s">
        <v>24</v>
      </c>
      <c r="H554" s="87" t="s">
        <v>25</v>
      </c>
      <c r="I554" s="87" t="s">
        <v>26</v>
      </c>
      <c r="J554" s="102"/>
    </row>
    <row r="555" spans="1:10" ht="12.75" customHeight="1" x14ac:dyDescent="0.25">
      <c r="A555" s="101"/>
      <c r="B555" s="80">
        <f>Invoice!B1608</f>
        <v>0</v>
      </c>
      <c r="C555" s="88">
        <f>Invoice!E1608</f>
        <v>0</v>
      </c>
      <c r="D555" s="89">
        <f>Invoice!H1608</f>
        <v>0</v>
      </c>
      <c r="E555" s="81">
        <f t="shared" si="50"/>
        <v>0</v>
      </c>
      <c r="F555" s="81"/>
      <c r="G555" s="82">
        <f t="shared" si="51"/>
        <v>0</v>
      </c>
      <c r="H555" s="83">
        <f t="shared" si="52"/>
        <v>0</v>
      </c>
      <c r="I555" s="83" t="e">
        <f t="shared" si="53"/>
        <v>#DIV/0!</v>
      </c>
      <c r="J555" s="103" t="e">
        <f t="shared" si="54"/>
        <v>#DIV/0!</v>
      </c>
    </row>
    <row r="556" spans="1:10" ht="12.75" customHeight="1" x14ac:dyDescent="0.25">
      <c r="A556" s="101"/>
      <c r="D556" s="81"/>
      <c r="E556" s="81">
        <f>(E555*Invoice!I1608)+((E555-(E555*Invoice!I1608))*Invoice!J1608)</f>
        <v>0</v>
      </c>
      <c r="F556" s="81"/>
      <c r="G556" s="90">
        <f>E556/1.11</f>
        <v>0</v>
      </c>
      <c r="H556" s="91">
        <f>G556*11%</f>
        <v>0</v>
      </c>
      <c r="I556" s="91" t="e">
        <f>G556/B555</f>
        <v>#DIV/0!</v>
      </c>
      <c r="J556" s="104" t="e">
        <f>H556/B555</f>
        <v>#DIV/0!</v>
      </c>
    </row>
    <row r="557" spans="1:10" ht="12.75" customHeight="1" x14ac:dyDescent="0.25">
      <c r="A557" s="101"/>
      <c r="D557" s="81" t="s">
        <v>23</v>
      </c>
      <c r="E557" s="81">
        <f>E555-E556</f>
        <v>0</v>
      </c>
      <c r="F557" s="81"/>
      <c r="G557" s="82">
        <f>G555-G556</f>
        <v>0</v>
      </c>
      <c r="H557" s="82">
        <f>H555-H556</f>
        <v>0</v>
      </c>
      <c r="I557" s="82" t="e">
        <f>I555-I556</f>
        <v>#DIV/0!</v>
      </c>
      <c r="J557" s="105" t="e">
        <f>J555-J556</f>
        <v>#DIV/0!</v>
      </c>
    </row>
    <row r="558" spans="1:10" ht="12.75" customHeight="1" x14ac:dyDescent="0.25">
      <c r="A558" s="101"/>
      <c r="D558" s="81"/>
      <c r="E558" s="81"/>
      <c r="F558" s="81"/>
      <c r="G558" s="82"/>
      <c r="H558" s="83">
        <f>G557+H557</f>
        <v>0</v>
      </c>
      <c r="I558" s="83"/>
      <c r="J558" s="103"/>
    </row>
    <row r="559" spans="1:10" ht="12.75" customHeight="1" x14ac:dyDescent="0.25">
      <c r="A559" s="101"/>
      <c r="B559" s="79"/>
      <c r="D559" s="81"/>
      <c r="E559" s="81"/>
      <c r="F559" s="81"/>
      <c r="G559" s="82"/>
      <c r="H559" s="83"/>
      <c r="I559" s="83"/>
      <c r="J559" s="103"/>
    </row>
    <row r="560" spans="1:10" ht="12.75" customHeight="1" x14ac:dyDescent="0.25">
      <c r="A560" s="101">
        <v>4</v>
      </c>
      <c r="B560" s="84" t="s">
        <v>20</v>
      </c>
      <c r="C560" s="84" t="s">
        <v>21</v>
      </c>
      <c r="D560" s="85" t="s">
        <v>22</v>
      </c>
      <c r="E560" s="85" t="s">
        <v>23</v>
      </c>
      <c r="F560" s="85"/>
      <c r="G560" s="86" t="s">
        <v>24</v>
      </c>
      <c r="H560" s="87" t="s">
        <v>25</v>
      </c>
      <c r="I560" s="87" t="s">
        <v>26</v>
      </c>
      <c r="J560" s="102"/>
    </row>
    <row r="561" spans="1:10" ht="12.75" customHeight="1" x14ac:dyDescent="0.25">
      <c r="A561" s="101"/>
      <c r="B561" s="80">
        <f>Invoice!B1609</f>
        <v>0</v>
      </c>
      <c r="C561" s="88">
        <f>Invoice!E1609</f>
        <v>0</v>
      </c>
      <c r="D561" s="89">
        <f>Invoice!H1609</f>
        <v>0</v>
      </c>
      <c r="E561" s="81">
        <f t="shared" si="50"/>
        <v>0</v>
      </c>
      <c r="F561" s="81"/>
      <c r="G561" s="82">
        <f t="shared" si="51"/>
        <v>0</v>
      </c>
      <c r="H561" s="83">
        <f t="shared" si="52"/>
        <v>0</v>
      </c>
      <c r="I561" s="83" t="e">
        <f t="shared" si="53"/>
        <v>#DIV/0!</v>
      </c>
      <c r="J561" s="103" t="e">
        <f t="shared" si="54"/>
        <v>#DIV/0!</v>
      </c>
    </row>
    <row r="562" spans="1:10" ht="12.75" customHeight="1" x14ac:dyDescent="0.25">
      <c r="A562" s="101"/>
      <c r="D562" s="81"/>
      <c r="E562" s="81">
        <f>(E561*Invoice!I1609)+((E561-(E561*Invoice!I1609))*Invoice!J1609)</f>
        <v>0</v>
      </c>
      <c r="F562" s="81"/>
      <c r="G562" s="90">
        <f>E562/1.11</f>
        <v>0</v>
      </c>
      <c r="H562" s="91">
        <f>G562*11%</f>
        <v>0</v>
      </c>
      <c r="I562" s="91" t="e">
        <f>G562/B561</f>
        <v>#DIV/0!</v>
      </c>
      <c r="J562" s="104" t="e">
        <f>H562/B561</f>
        <v>#DIV/0!</v>
      </c>
    </row>
    <row r="563" spans="1:10" ht="12.75" customHeight="1" x14ac:dyDescent="0.25">
      <c r="A563" s="101"/>
      <c r="D563" s="81" t="s">
        <v>23</v>
      </c>
      <c r="E563" s="81">
        <f>E561-E562</f>
        <v>0</v>
      </c>
      <c r="F563" s="81"/>
      <c r="G563" s="82">
        <f>G561-G562</f>
        <v>0</v>
      </c>
      <c r="H563" s="82">
        <f>H561-H562</f>
        <v>0</v>
      </c>
      <c r="I563" s="82" t="e">
        <f>I561-I562</f>
        <v>#DIV/0!</v>
      </c>
      <c r="J563" s="105" t="e">
        <f>J561-J562</f>
        <v>#DIV/0!</v>
      </c>
    </row>
    <row r="564" spans="1:10" ht="12.75" customHeight="1" x14ac:dyDescent="0.25">
      <c r="A564" s="101"/>
      <c r="D564" s="81"/>
      <c r="E564" s="81"/>
      <c r="F564" s="81"/>
      <c r="G564" s="82"/>
      <c r="H564" s="83">
        <f>G563+H563</f>
        <v>0</v>
      </c>
      <c r="I564" s="83"/>
      <c r="J564" s="103"/>
    </row>
    <row r="565" spans="1:10" ht="12.75" customHeight="1" x14ac:dyDescent="0.25">
      <c r="A565" s="101"/>
      <c r="B565" s="79"/>
      <c r="D565" s="81"/>
      <c r="E565" s="81"/>
      <c r="F565" s="81"/>
      <c r="G565" s="82"/>
      <c r="H565" s="83"/>
      <c r="I565" s="83"/>
      <c r="J565" s="103"/>
    </row>
    <row r="566" spans="1:10" ht="12.75" customHeight="1" x14ac:dyDescent="0.25">
      <c r="A566" s="101">
        <v>5</v>
      </c>
      <c r="B566" s="84" t="s">
        <v>20</v>
      </c>
      <c r="C566" s="84" t="s">
        <v>21</v>
      </c>
      <c r="D566" s="85" t="s">
        <v>22</v>
      </c>
      <c r="E566" s="85" t="s">
        <v>23</v>
      </c>
      <c r="F566" s="85"/>
      <c r="G566" s="86" t="s">
        <v>24</v>
      </c>
      <c r="H566" s="87" t="s">
        <v>25</v>
      </c>
      <c r="I566" s="87" t="s">
        <v>26</v>
      </c>
      <c r="J566" s="102"/>
    </row>
    <row r="567" spans="1:10" ht="12.75" customHeight="1" x14ac:dyDescent="0.25">
      <c r="A567" s="101"/>
      <c r="B567" s="80">
        <f>Invoice!B1610</f>
        <v>0</v>
      </c>
      <c r="C567" s="88">
        <f>Invoice!E1610</f>
        <v>0</v>
      </c>
      <c r="D567" s="89">
        <f>Invoice!H1610</f>
        <v>0</v>
      </c>
      <c r="E567" s="81">
        <f t="shared" si="50"/>
        <v>0</v>
      </c>
      <c r="F567" s="81"/>
      <c r="G567" s="82">
        <f t="shared" si="51"/>
        <v>0</v>
      </c>
      <c r="H567" s="83">
        <f t="shared" si="52"/>
        <v>0</v>
      </c>
      <c r="I567" s="83" t="e">
        <f t="shared" si="53"/>
        <v>#DIV/0!</v>
      </c>
      <c r="J567" s="103" t="e">
        <f t="shared" si="54"/>
        <v>#DIV/0!</v>
      </c>
    </row>
    <row r="568" spans="1:10" ht="12.75" customHeight="1" x14ac:dyDescent="0.25">
      <c r="A568" s="101"/>
      <c r="D568" s="81"/>
      <c r="E568" s="81">
        <f>(E567*Invoice!I1610)+((E567-(E567*Invoice!I1610))*Invoice!J1610)</f>
        <v>0</v>
      </c>
      <c r="F568" s="81"/>
      <c r="G568" s="90">
        <f>E568/1.11</f>
        <v>0</v>
      </c>
      <c r="H568" s="91">
        <f>G568*11%</f>
        <v>0</v>
      </c>
      <c r="I568" s="91" t="e">
        <f>G568/B567</f>
        <v>#DIV/0!</v>
      </c>
      <c r="J568" s="104" t="e">
        <f>H568/B567</f>
        <v>#DIV/0!</v>
      </c>
    </row>
    <row r="569" spans="1:10" ht="12.75" customHeight="1" x14ac:dyDescent="0.25">
      <c r="A569" s="101"/>
      <c r="D569" s="81" t="s">
        <v>23</v>
      </c>
      <c r="E569" s="81">
        <f>E567-E568</f>
        <v>0</v>
      </c>
      <c r="F569" s="81"/>
      <c r="G569" s="82">
        <f>G567-G568</f>
        <v>0</v>
      </c>
      <c r="H569" s="82">
        <f>H567-H568</f>
        <v>0</v>
      </c>
      <c r="I569" s="82" t="e">
        <f>I567-I568</f>
        <v>#DIV/0!</v>
      </c>
      <c r="J569" s="105" t="e">
        <f>J567-J568</f>
        <v>#DIV/0!</v>
      </c>
    </row>
    <row r="570" spans="1:10" ht="12.75" customHeight="1" x14ac:dyDescent="0.25">
      <c r="A570" s="101"/>
      <c r="D570" s="81"/>
      <c r="E570" s="81"/>
      <c r="F570" s="81"/>
      <c r="G570" s="82"/>
      <c r="H570" s="83">
        <f>G569+H569</f>
        <v>0</v>
      </c>
      <c r="I570" s="83"/>
      <c r="J570" s="103"/>
    </row>
    <row r="571" spans="1:10" ht="12.75" customHeight="1" x14ac:dyDescent="0.25">
      <c r="A571" s="101"/>
      <c r="B571" s="79"/>
      <c r="D571" s="81"/>
      <c r="E571" s="81"/>
      <c r="F571" s="81"/>
      <c r="G571" s="82"/>
      <c r="H571" s="83"/>
      <c r="I571" s="83"/>
      <c r="J571" s="103"/>
    </row>
    <row r="572" spans="1:10" ht="12.75" customHeight="1" x14ac:dyDescent="0.25">
      <c r="A572" s="101">
        <v>6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Invoice!B1611</f>
        <v>0</v>
      </c>
      <c r="C573" s="88">
        <f>Invoice!E1611</f>
        <v>0</v>
      </c>
      <c r="D573" s="89">
        <f>Invoice!H1611</f>
        <v>0</v>
      </c>
      <c r="E573" s="81">
        <f t="shared" si="50"/>
        <v>0</v>
      </c>
      <c r="F573" s="81"/>
      <c r="G573" s="82">
        <f t="shared" si="51"/>
        <v>0</v>
      </c>
      <c r="H573" s="83">
        <f t="shared" si="52"/>
        <v>0</v>
      </c>
      <c r="I573" s="83" t="e">
        <f t="shared" si="53"/>
        <v>#DIV/0!</v>
      </c>
      <c r="J573" s="103" t="e">
        <f t="shared" si="54"/>
        <v>#DIV/0!</v>
      </c>
    </row>
    <row r="574" spans="1:10" ht="12.75" customHeight="1" x14ac:dyDescent="0.25">
      <c r="A574" s="101"/>
      <c r="D574" s="81"/>
      <c r="E574" s="81">
        <f>(E573*Invoice!I1611)+((E573-(E573*Invoice!I1611))*Invoice!J1611)</f>
        <v>0</v>
      </c>
      <c r="F574" s="81"/>
      <c r="G574" s="90">
        <f>E574/1.11</f>
        <v>0</v>
      </c>
      <c r="H574" s="91">
        <f>G574*11%</f>
        <v>0</v>
      </c>
      <c r="I574" s="91" t="e">
        <f>G574/B573</f>
        <v>#DIV/0!</v>
      </c>
      <c r="J574" s="104" t="e">
        <f>H574/B573</f>
        <v>#DIV/0!</v>
      </c>
    </row>
    <row r="575" spans="1:10" ht="12.75" customHeight="1" x14ac:dyDescent="0.25">
      <c r="A575" s="101"/>
      <c r="D575" s="81" t="s">
        <v>23</v>
      </c>
      <c r="E575" s="81">
        <f>E573-E574</f>
        <v>0</v>
      </c>
      <c r="F575" s="81"/>
      <c r="G575" s="82">
        <f>G573-G574</f>
        <v>0</v>
      </c>
      <c r="H575" s="82">
        <f>H573-H574</f>
        <v>0</v>
      </c>
      <c r="I575" s="82" t="e">
        <f>I573-I574</f>
        <v>#DIV/0!</v>
      </c>
      <c r="J575" s="105" t="e">
        <f>J573-J574</f>
        <v>#DIV/0!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0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1">
        <v>7</v>
      </c>
      <c r="B578" s="84" t="s">
        <v>20</v>
      </c>
      <c r="C578" s="84" t="s">
        <v>21</v>
      </c>
      <c r="D578" s="85" t="s">
        <v>22</v>
      </c>
      <c r="E578" s="85" t="s">
        <v>23</v>
      </c>
      <c r="F578" s="85"/>
      <c r="G578" s="86" t="s">
        <v>24</v>
      </c>
      <c r="H578" s="87" t="s">
        <v>25</v>
      </c>
      <c r="I578" s="87" t="s">
        <v>26</v>
      </c>
      <c r="J578" s="102"/>
    </row>
    <row r="579" spans="1:10" ht="12.75" customHeight="1" x14ac:dyDescent="0.25">
      <c r="A579" s="101"/>
      <c r="B579" s="80">
        <f>Invoice!B1612</f>
        <v>0</v>
      </c>
      <c r="C579" s="88">
        <f>Invoice!E1612</f>
        <v>0</v>
      </c>
      <c r="D579" s="89">
        <f>Invoice!H1612</f>
        <v>0</v>
      </c>
      <c r="E579" s="81">
        <f t="shared" si="50"/>
        <v>0</v>
      </c>
      <c r="F579" s="81"/>
      <c r="G579" s="82">
        <f t="shared" si="51"/>
        <v>0</v>
      </c>
      <c r="H579" s="83">
        <f t="shared" si="52"/>
        <v>0</v>
      </c>
      <c r="I579" s="83" t="e">
        <f t="shared" si="53"/>
        <v>#DIV/0!</v>
      </c>
      <c r="J579" s="103" t="e">
        <f t="shared" si="54"/>
        <v>#DIV/0!</v>
      </c>
    </row>
    <row r="580" spans="1:10" ht="12.75" customHeight="1" x14ac:dyDescent="0.25">
      <c r="A580" s="101"/>
      <c r="D580" s="81"/>
      <c r="E580" s="81">
        <f>(E579*Invoice!I1612)+((E579-(E579*Invoice!I1612))*Invoice!J1612)</f>
        <v>0</v>
      </c>
      <c r="F580" s="81"/>
      <c r="G580" s="90">
        <f>E580/1.11</f>
        <v>0</v>
      </c>
      <c r="H580" s="91">
        <f>G580*11%</f>
        <v>0</v>
      </c>
      <c r="I580" s="91" t="e">
        <f>G580/B579</f>
        <v>#DIV/0!</v>
      </c>
      <c r="J580" s="104" t="e">
        <f>H580/B579</f>
        <v>#DIV/0!</v>
      </c>
    </row>
    <row r="581" spans="1:10" ht="12.75" customHeight="1" x14ac:dyDescent="0.25">
      <c r="A581" s="101"/>
      <c r="D581" s="81" t="s">
        <v>23</v>
      </c>
      <c r="E581" s="81">
        <f>E579-E580</f>
        <v>0</v>
      </c>
      <c r="F581" s="81"/>
      <c r="G581" s="82">
        <f>G579-G580</f>
        <v>0</v>
      </c>
      <c r="H581" s="82">
        <f>H579-H580</f>
        <v>0</v>
      </c>
      <c r="I581" s="82" t="e">
        <f>I579-I580</f>
        <v>#DIV/0!</v>
      </c>
      <c r="J581" s="105" t="e">
        <f>J579-J580</f>
        <v>#DIV/0!</v>
      </c>
    </row>
    <row r="582" spans="1:10" ht="12.75" customHeight="1" x14ac:dyDescent="0.25">
      <c r="A582" s="101"/>
      <c r="D582" s="81"/>
      <c r="E582" s="81"/>
      <c r="F582" s="81"/>
      <c r="G582" s="82"/>
      <c r="H582" s="83">
        <f>G581+H581</f>
        <v>0</v>
      </c>
      <c r="I582" s="83"/>
      <c r="J582" s="103"/>
    </row>
    <row r="583" spans="1:10" ht="12.75" customHeight="1" x14ac:dyDescent="0.25">
      <c r="A583" s="101"/>
      <c r="B583" s="79"/>
      <c r="D583" s="81"/>
      <c r="E583" s="81"/>
      <c r="F583" s="81"/>
      <c r="G583" s="82"/>
      <c r="H583" s="83"/>
      <c r="I583" s="83"/>
      <c r="J583" s="103"/>
    </row>
    <row r="584" spans="1:10" ht="12.75" customHeight="1" x14ac:dyDescent="0.25">
      <c r="A584" s="101">
        <v>8</v>
      </c>
      <c r="B584" s="84" t="s">
        <v>20</v>
      </c>
      <c r="C584" s="84" t="s">
        <v>21</v>
      </c>
      <c r="D584" s="85" t="s">
        <v>22</v>
      </c>
      <c r="E584" s="85" t="s">
        <v>23</v>
      </c>
      <c r="F584" s="85"/>
      <c r="G584" s="86" t="s">
        <v>24</v>
      </c>
      <c r="H584" s="87" t="s">
        <v>25</v>
      </c>
      <c r="I584" s="87" t="s">
        <v>26</v>
      </c>
      <c r="J584" s="102"/>
    </row>
    <row r="585" spans="1:10" ht="12.75" customHeight="1" x14ac:dyDescent="0.25">
      <c r="A585" s="101"/>
      <c r="B585" s="80">
        <f>Invoice!B1613</f>
        <v>0</v>
      </c>
      <c r="C585" s="88">
        <f>Invoice!E1613</f>
        <v>0</v>
      </c>
      <c r="D585" s="89">
        <f>Invoice!H1613</f>
        <v>0</v>
      </c>
      <c r="E585" s="81">
        <f t="shared" si="50"/>
        <v>0</v>
      </c>
      <c r="F585" s="81"/>
      <c r="G585" s="82">
        <f t="shared" si="51"/>
        <v>0</v>
      </c>
      <c r="H585" s="83">
        <f t="shared" si="52"/>
        <v>0</v>
      </c>
      <c r="I585" s="83" t="e">
        <f t="shared" si="53"/>
        <v>#DIV/0!</v>
      </c>
      <c r="J585" s="103" t="e">
        <f t="shared" si="54"/>
        <v>#DIV/0!</v>
      </c>
    </row>
    <row r="586" spans="1:10" ht="12.75" customHeight="1" x14ac:dyDescent="0.25">
      <c r="A586" s="101"/>
      <c r="D586" s="81"/>
      <c r="E586" s="81">
        <f>(E585*Invoice!I1613)+((E585-(E585*Invoice!I1613))*Invoice!J1613)</f>
        <v>0</v>
      </c>
      <c r="F586" s="81"/>
      <c r="G586" s="90">
        <f>E586/1.11</f>
        <v>0</v>
      </c>
      <c r="H586" s="91">
        <f>G586*11%</f>
        <v>0</v>
      </c>
      <c r="I586" s="91" t="e">
        <f>G586/B585</f>
        <v>#DIV/0!</v>
      </c>
      <c r="J586" s="104" t="e">
        <f>H586/B585</f>
        <v>#DIV/0!</v>
      </c>
    </row>
    <row r="587" spans="1:10" ht="12.75" customHeight="1" x14ac:dyDescent="0.25">
      <c r="A587" s="101"/>
      <c r="D587" s="81" t="s">
        <v>23</v>
      </c>
      <c r="E587" s="81">
        <f>E585-E586</f>
        <v>0</v>
      </c>
      <c r="F587" s="81"/>
      <c r="G587" s="82">
        <f>G585-G586</f>
        <v>0</v>
      </c>
      <c r="H587" s="82">
        <f>H585-H586</f>
        <v>0</v>
      </c>
      <c r="I587" s="82" t="e">
        <f>I585-I586</f>
        <v>#DIV/0!</v>
      </c>
      <c r="J587" s="105" t="e">
        <f>J585-J586</f>
        <v>#DIV/0!</v>
      </c>
    </row>
    <row r="588" spans="1:10" ht="12.75" customHeight="1" x14ac:dyDescent="0.25">
      <c r="A588" s="101"/>
      <c r="D588" s="81"/>
      <c r="E588" s="81"/>
      <c r="F588" s="81"/>
      <c r="G588" s="82"/>
      <c r="H588" s="83">
        <f>G587+H587</f>
        <v>0</v>
      </c>
      <c r="I588" s="83"/>
      <c r="J588" s="103"/>
    </row>
    <row r="589" spans="1:10" ht="12.75" customHeight="1" x14ac:dyDescent="0.25">
      <c r="A589" s="101"/>
      <c r="B589" s="79"/>
      <c r="D589" s="81"/>
      <c r="E589" s="81"/>
      <c r="F589" s="81"/>
      <c r="G589" s="82"/>
      <c r="H589" s="83"/>
      <c r="I589" s="83"/>
      <c r="J589" s="103"/>
    </row>
    <row r="590" spans="1:10" ht="12.75" customHeight="1" x14ac:dyDescent="0.25">
      <c r="A590" s="101">
        <v>9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2"/>
    </row>
    <row r="591" spans="1:10" ht="12.75" customHeight="1" x14ac:dyDescent="0.25">
      <c r="A591" s="101"/>
      <c r="B591" s="80">
        <f>Invoice!B1614</f>
        <v>0</v>
      </c>
      <c r="C591" s="88">
        <f>Invoice!E1614</f>
        <v>0</v>
      </c>
      <c r="D591" s="89">
        <f>Invoice!H1614</f>
        <v>0</v>
      </c>
      <c r="E591" s="81">
        <f t="shared" si="50"/>
        <v>0</v>
      </c>
      <c r="F591" s="81"/>
      <c r="G591" s="82">
        <f t="shared" si="51"/>
        <v>0</v>
      </c>
      <c r="H591" s="83">
        <f t="shared" si="52"/>
        <v>0</v>
      </c>
      <c r="I591" s="83" t="e">
        <f t="shared" si="53"/>
        <v>#DIV/0!</v>
      </c>
      <c r="J591" s="103" t="e">
        <f t="shared" si="54"/>
        <v>#DIV/0!</v>
      </c>
    </row>
    <row r="592" spans="1:10" ht="12.75" customHeight="1" x14ac:dyDescent="0.25">
      <c r="A592" s="101"/>
      <c r="D592" s="81"/>
      <c r="E592" s="81">
        <f>(E591*Invoice!I1614)+((E591-(E591*Invoice!I1614))*Invoice!J1614)</f>
        <v>0</v>
      </c>
      <c r="F592" s="81"/>
      <c r="G592" s="90">
        <f>E592/1.11</f>
        <v>0</v>
      </c>
      <c r="H592" s="91">
        <f>G592*11%</f>
        <v>0</v>
      </c>
      <c r="I592" s="91" t="e">
        <f>G592/B591</f>
        <v>#DIV/0!</v>
      </c>
      <c r="J592" s="104" t="e">
        <f>H592/B591</f>
        <v>#DIV/0!</v>
      </c>
    </row>
    <row r="593" spans="1:10" ht="12.75" customHeight="1" x14ac:dyDescent="0.25">
      <c r="A593" s="101"/>
      <c r="D593" s="81" t="s">
        <v>23</v>
      </c>
      <c r="E593" s="81">
        <f>E591-E592</f>
        <v>0</v>
      </c>
      <c r="F593" s="81"/>
      <c r="G593" s="82">
        <f>G591-G592</f>
        <v>0</v>
      </c>
      <c r="H593" s="82">
        <f>H591-H592</f>
        <v>0</v>
      </c>
      <c r="I593" s="82" t="e">
        <f>I591-I592</f>
        <v>#DIV/0!</v>
      </c>
      <c r="J593" s="105" t="e">
        <f>J591-J592</f>
        <v>#DIV/0!</v>
      </c>
    </row>
    <row r="594" spans="1:10" ht="12.75" customHeight="1" x14ac:dyDescent="0.25">
      <c r="A594" s="101"/>
      <c r="D594" s="81"/>
      <c r="E594" s="81"/>
      <c r="F594" s="81"/>
      <c r="G594" s="82"/>
      <c r="H594" s="83">
        <f>G593+H593</f>
        <v>0</v>
      </c>
      <c r="I594" s="83"/>
      <c r="J594" s="103"/>
    </row>
    <row r="595" spans="1:10" ht="12.75" customHeight="1" x14ac:dyDescent="0.25">
      <c r="A595" s="101"/>
      <c r="B595" s="79"/>
      <c r="D595" s="81"/>
      <c r="E595" s="81"/>
      <c r="F595" s="81"/>
      <c r="G595" s="82"/>
      <c r="H595" s="83"/>
      <c r="I595" s="83"/>
      <c r="J595" s="103"/>
    </row>
    <row r="596" spans="1:10" ht="12.75" customHeight="1" x14ac:dyDescent="0.25">
      <c r="A596" s="101">
        <v>10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Invoice!B1615</f>
        <v>0</v>
      </c>
      <c r="C597" s="88">
        <f>Invoice!E1615</f>
        <v>0</v>
      </c>
      <c r="D597" s="89">
        <f>Invoice!H1615</f>
        <v>0</v>
      </c>
      <c r="E597" s="81">
        <f t="shared" si="50"/>
        <v>0</v>
      </c>
      <c r="F597" s="81"/>
      <c r="G597" s="82">
        <f t="shared" si="51"/>
        <v>0</v>
      </c>
      <c r="H597" s="83">
        <f t="shared" si="52"/>
        <v>0</v>
      </c>
      <c r="I597" s="83" t="e">
        <f t="shared" si="53"/>
        <v>#DIV/0!</v>
      </c>
      <c r="J597" s="103" t="e">
        <f t="shared" si="54"/>
        <v>#DIV/0!</v>
      </c>
    </row>
    <row r="598" spans="1:10" ht="12.75" customHeight="1" x14ac:dyDescent="0.25">
      <c r="A598" s="101"/>
      <c r="D598" s="81"/>
      <c r="E598" s="81">
        <f>(E597*Invoice!I1615)+((E597-(E597*Invoice!I1615))*Invoice!J1615)</f>
        <v>0</v>
      </c>
      <c r="F598" s="81"/>
      <c r="G598" s="90">
        <f>E598/1.11</f>
        <v>0</v>
      </c>
      <c r="H598" s="91">
        <f>G598*11%</f>
        <v>0</v>
      </c>
      <c r="I598" s="91" t="e">
        <f>G598/B597</f>
        <v>#DIV/0!</v>
      </c>
      <c r="J598" s="104" t="e">
        <f>H598/B597</f>
        <v>#DIV/0!</v>
      </c>
    </row>
    <row r="599" spans="1:10" ht="12.75" customHeight="1" x14ac:dyDescent="0.25">
      <c r="A599" s="101"/>
      <c r="D599" s="81" t="s">
        <v>23</v>
      </c>
      <c r="E599" s="81">
        <f>E597-E598</f>
        <v>0</v>
      </c>
      <c r="F599" s="81"/>
      <c r="G599" s="82">
        <f>G597-G598</f>
        <v>0</v>
      </c>
      <c r="H599" s="82">
        <f>H597-H598</f>
        <v>0</v>
      </c>
      <c r="I599" s="82" t="e">
        <f>I597-I598</f>
        <v>#DIV/0!</v>
      </c>
      <c r="J599" s="105" t="e">
        <f>J597-J598</f>
        <v>#DIV/0!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11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Invoice!B1616</f>
        <v>0</v>
      </c>
      <c r="C603" s="88">
        <f>Invoice!E1616</f>
        <v>0</v>
      </c>
      <c r="D603" s="89">
        <f>Invoice!H1616</f>
        <v>0</v>
      </c>
      <c r="E603" s="81">
        <f t="shared" si="50"/>
        <v>0</v>
      </c>
      <c r="F603" s="81"/>
      <c r="G603" s="82">
        <f t="shared" si="51"/>
        <v>0</v>
      </c>
      <c r="H603" s="83">
        <f t="shared" si="52"/>
        <v>0</v>
      </c>
      <c r="I603" s="83" t="e">
        <f t="shared" si="53"/>
        <v>#DIV/0!</v>
      </c>
      <c r="J603" s="103" t="e">
        <f t="shared" si="54"/>
        <v>#DIV/0!</v>
      </c>
    </row>
    <row r="604" spans="1:10" ht="12.75" customHeight="1" x14ac:dyDescent="0.25">
      <c r="A604" s="101"/>
      <c r="D604" s="81"/>
      <c r="E604" s="81">
        <f>(E603*Invoice!I1616)+((E603-(E603*Invoice!I1616))*Invoice!J1616)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12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Invoice!B1617</f>
        <v>0</v>
      </c>
      <c r="C609" s="88">
        <f>Invoice!E1617</f>
        <v>0</v>
      </c>
      <c r="D609" s="89">
        <f>Invoice!H1617</f>
        <v>0</v>
      </c>
      <c r="E609" s="81">
        <f t="shared" si="50"/>
        <v>0</v>
      </c>
      <c r="F609" s="81"/>
      <c r="G609" s="82">
        <f t="shared" si="51"/>
        <v>0</v>
      </c>
      <c r="H609" s="83">
        <f t="shared" si="52"/>
        <v>0</v>
      </c>
      <c r="I609" s="83" t="e">
        <f t="shared" si="53"/>
        <v>#DIV/0!</v>
      </c>
      <c r="J609" s="103" t="e">
        <f t="shared" si="54"/>
        <v>#DIV/0!</v>
      </c>
    </row>
    <row r="610" spans="1:10" ht="12.75" customHeight="1" x14ac:dyDescent="0.25">
      <c r="A610" s="101"/>
      <c r="D610" s="81"/>
      <c r="E610" s="81">
        <f>(E609*Invoice!I1617)+((E609-(E609*Invoice!I1617))*Invoice!J1617)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13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Invoice!B1618</f>
        <v>0</v>
      </c>
      <c r="C615" s="88">
        <f>Invoice!E1618</f>
        <v>0</v>
      </c>
      <c r="D615" s="89">
        <f>Invoice!H1618</f>
        <v>0</v>
      </c>
      <c r="E615" s="81">
        <f t="shared" si="50"/>
        <v>0</v>
      </c>
      <c r="F615" s="81"/>
      <c r="G615" s="82">
        <f t="shared" si="51"/>
        <v>0</v>
      </c>
      <c r="H615" s="83">
        <f t="shared" si="52"/>
        <v>0</v>
      </c>
      <c r="I615" s="83" t="e">
        <f t="shared" si="53"/>
        <v>#DIV/0!</v>
      </c>
      <c r="J615" s="103" t="e">
        <f t="shared" si="54"/>
        <v>#DIV/0!</v>
      </c>
    </row>
    <row r="616" spans="1:10" ht="12.75" customHeight="1" x14ac:dyDescent="0.25">
      <c r="A616" s="101"/>
      <c r="D616" s="81"/>
      <c r="E616" s="81">
        <f>(E615*Invoice!I1618)+((E615-(E615*Invoice!I1618))*Invoice!J1618)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14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Invoice!B1619</f>
        <v>0</v>
      </c>
      <c r="C621" s="88">
        <f>Invoice!E1619</f>
        <v>0</v>
      </c>
      <c r="D621" s="89">
        <f>Invoice!H1619</f>
        <v>0</v>
      </c>
      <c r="E621" s="81">
        <f t="shared" si="50"/>
        <v>0</v>
      </c>
      <c r="F621" s="81"/>
      <c r="G621" s="82">
        <f t="shared" si="51"/>
        <v>0</v>
      </c>
      <c r="H621" s="83">
        <f t="shared" si="52"/>
        <v>0</v>
      </c>
      <c r="I621" s="83" t="e">
        <f t="shared" si="53"/>
        <v>#DIV/0!</v>
      </c>
      <c r="J621" s="103" t="e">
        <f t="shared" si="54"/>
        <v>#DIV/0!</v>
      </c>
    </row>
    <row r="622" spans="1:10" ht="12.75" customHeight="1" x14ac:dyDescent="0.25">
      <c r="A622" s="101"/>
      <c r="D622" s="81"/>
      <c r="E622" s="81">
        <f>(E621*Invoice!I1619)+((E621-(E621*Invoice!I1619))*Invoice!J1619)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15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Invoice!B1620</f>
        <v>0</v>
      </c>
      <c r="C627" s="88">
        <f>Invoice!E1620</f>
        <v>0</v>
      </c>
      <c r="D627" s="89">
        <f>Invoice!H1620</f>
        <v>0</v>
      </c>
      <c r="E627" s="81">
        <f t="shared" si="50"/>
        <v>0</v>
      </c>
      <c r="F627" s="81"/>
      <c r="G627" s="82">
        <f t="shared" si="51"/>
        <v>0</v>
      </c>
      <c r="H627" s="83">
        <f t="shared" si="52"/>
        <v>0</v>
      </c>
      <c r="I627" s="83" t="e">
        <f t="shared" si="53"/>
        <v>#DIV/0!</v>
      </c>
      <c r="J627" s="103" t="e">
        <f t="shared" si="54"/>
        <v>#DIV/0!</v>
      </c>
    </row>
    <row r="628" spans="1:10" ht="12.75" customHeight="1" x14ac:dyDescent="0.25">
      <c r="A628" s="101"/>
      <c r="D628" s="81"/>
      <c r="E628" s="81">
        <f>(E627*Invoice!I1620)+((E627-(E627*Invoice!I1620))*Invoice!J1620)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16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Invoice!B1621</f>
        <v>0</v>
      </c>
      <c r="C633" s="88">
        <f>Invoice!E1621</f>
        <v>0</v>
      </c>
      <c r="D633" s="89">
        <f>Invoice!H1621</f>
        <v>0</v>
      </c>
      <c r="E633" s="81">
        <f t="shared" si="50"/>
        <v>0</v>
      </c>
      <c r="F633" s="81"/>
      <c r="G633" s="82">
        <f t="shared" si="51"/>
        <v>0</v>
      </c>
      <c r="H633" s="83">
        <f t="shared" si="52"/>
        <v>0</v>
      </c>
      <c r="I633" s="83" t="e">
        <f t="shared" si="53"/>
        <v>#DIV/0!</v>
      </c>
      <c r="J633" s="103" t="e">
        <f t="shared" si="54"/>
        <v>#DIV/0!</v>
      </c>
    </row>
    <row r="634" spans="1:10" ht="12.75" customHeight="1" x14ac:dyDescent="0.25">
      <c r="A634" s="101"/>
      <c r="D634" s="81"/>
      <c r="E634" s="81">
        <f>(E633*Invoice!I1621)+((E633-(E633*Invoice!I1621))*Invoice!J1621)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C637" s="88"/>
      <c r="D637" s="89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6"/>
      <c r="B638" s="107"/>
      <c r="C638" s="107"/>
      <c r="D638" s="107"/>
      <c r="E638" s="107"/>
      <c r="F638" s="107"/>
      <c r="G638" s="108">
        <f>G545+G551+G557+G563+G569+G575+G581+G587+G593+G599+G605+G611+G617+G623+G629+G635</f>
        <v>0</v>
      </c>
      <c r="H638" s="108">
        <f>H545+H551+H557+H563+H569+H575+H581+H587+H593+H599+H605+H611+H617+H623+H629+H635</f>
        <v>0</v>
      </c>
      <c r="I638" s="107"/>
      <c r="J638" s="109">
        <f>H546+H552+H558+H564+H570+H576+H582+H588+H594+H600+H606+H612+H618+H624+H630+H636</f>
        <v>0</v>
      </c>
    </row>
    <row r="640" spans="1:10" ht="12.75" customHeight="1" x14ac:dyDescent="0.25">
      <c r="A640" s="94" t="s">
        <v>1</v>
      </c>
      <c r="B640" s="95">
        <f>Invoice!E1712</f>
        <v>23040016</v>
      </c>
      <c r="C640" s="96"/>
      <c r="D640" s="97"/>
      <c r="E640" s="97"/>
      <c r="F640" s="97"/>
      <c r="G640" s="98"/>
      <c r="H640" s="99"/>
      <c r="I640" s="99"/>
      <c r="J640" s="100"/>
    </row>
    <row r="641" spans="1:10" ht="12.75" customHeight="1" x14ac:dyDescent="0.25">
      <c r="A641" s="101">
        <v>1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Invoice!B1720</f>
        <v>0</v>
      </c>
      <c r="C642" s="88">
        <f>Invoice!E1720</f>
        <v>0</v>
      </c>
      <c r="D642" s="89">
        <f>Invoice!H1720</f>
        <v>0</v>
      </c>
      <c r="E642" s="81">
        <f>D642*B642</f>
        <v>0</v>
      </c>
      <c r="F642" s="81"/>
      <c r="G642" s="82">
        <f>E642/1.11</f>
        <v>0</v>
      </c>
      <c r="H642" s="83">
        <f>G642*11%</f>
        <v>0</v>
      </c>
      <c r="I642" s="83" t="e">
        <f>G642/B642</f>
        <v>#DIV/0!</v>
      </c>
      <c r="J642" s="103" t="e">
        <f>H642/B642</f>
        <v>#DIV/0!</v>
      </c>
    </row>
    <row r="643" spans="1:10" ht="12.75" customHeight="1" x14ac:dyDescent="0.25">
      <c r="A643" s="101"/>
      <c r="D643" s="81"/>
      <c r="E643" s="81">
        <f>(E642*Invoice!I1720)+((E642-(E642*Invoice!I1720))*Invoice!J1720)</f>
        <v>0</v>
      </c>
      <c r="F643" s="81"/>
      <c r="G643" s="90">
        <f>E643/1.11</f>
        <v>0</v>
      </c>
      <c r="H643" s="91">
        <f>G643*11%</f>
        <v>0</v>
      </c>
      <c r="I643" s="91" t="e">
        <f>G643/B642</f>
        <v>#DIV/0!</v>
      </c>
      <c r="J643" s="104" t="e">
        <f>H643/B642</f>
        <v>#DIV/0!</v>
      </c>
    </row>
    <row r="644" spans="1:10" ht="12.75" customHeight="1" x14ac:dyDescent="0.25">
      <c r="A644" s="101"/>
      <c r="D644" s="81" t="s">
        <v>23</v>
      </c>
      <c r="E644" s="81">
        <f>E642-E643</f>
        <v>0</v>
      </c>
      <c r="F644" s="81"/>
      <c r="G644" s="82">
        <f>G642-G643</f>
        <v>0</v>
      </c>
      <c r="H644" s="82">
        <f>H642-H643</f>
        <v>0</v>
      </c>
      <c r="I644" s="82" t="e">
        <f>I642-I643</f>
        <v>#DIV/0!</v>
      </c>
      <c r="J644" s="105" t="e">
        <f>J642-J643</f>
        <v>#DIV/0!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0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1">
        <v>2</v>
      </c>
      <c r="B647" s="84" t="s">
        <v>20</v>
      </c>
      <c r="C647" s="84" t="s">
        <v>21</v>
      </c>
      <c r="D647" s="85" t="s">
        <v>22</v>
      </c>
      <c r="E647" s="85" t="s">
        <v>23</v>
      </c>
      <c r="F647" s="85"/>
      <c r="G647" s="86" t="s">
        <v>24</v>
      </c>
      <c r="H647" s="87" t="s">
        <v>25</v>
      </c>
      <c r="I647" s="87" t="s">
        <v>26</v>
      </c>
      <c r="J647" s="102"/>
    </row>
    <row r="648" spans="1:10" ht="12.75" customHeight="1" x14ac:dyDescent="0.25">
      <c r="A648" s="101"/>
      <c r="B648" s="80">
        <f>Invoice!B1721</f>
        <v>0</v>
      </c>
      <c r="C648" s="88">
        <f>Invoice!E1721</f>
        <v>0</v>
      </c>
      <c r="D648" s="89">
        <f>Invoice!H1721</f>
        <v>0</v>
      </c>
      <c r="E648" s="81">
        <f t="shared" ref="E648:E732" si="55">D648*B648</f>
        <v>0</v>
      </c>
      <c r="F648" s="81"/>
      <c r="G648" s="82">
        <f t="shared" ref="G648:G732" si="56">E648/1.11</f>
        <v>0</v>
      </c>
      <c r="H648" s="83">
        <f t="shared" ref="H648:H732" si="57">G648*11%</f>
        <v>0</v>
      </c>
      <c r="I648" s="83" t="e">
        <f t="shared" ref="I648:I732" si="58">G648/B648</f>
        <v>#DIV/0!</v>
      </c>
      <c r="J648" s="103" t="e">
        <f t="shared" ref="J648:J732" si="59">H648/B648</f>
        <v>#DIV/0!</v>
      </c>
    </row>
    <row r="649" spans="1:10" ht="12.75" customHeight="1" x14ac:dyDescent="0.25">
      <c r="A649" s="101"/>
      <c r="D649" s="81"/>
      <c r="E649" s="81">
        <f>(E648*Invoice!I1721)+((E648-(E648*Invoice!I1721))*Invoice!J1721)</f>
        <v>0</v>
      </c>
      <c r="F649" s="81"/>
      <c r="G649" s="90">
        <f>E649/1.11</f>
        <v>0</v>
      </c>
      <c r="H649" s="91">
        <f>G649*11%</f>
        <v>0</v>
      </c>
      <c r="I649" s="91" t="e">
        <f>G649/B648</f>
        <v>#DIV/0!</v>
      </c>
      <c r="J649" s="104" t="e">
        <f>H649/B648</f>
        <v>#DIV/0!</v>
      </c>
    </row>
    <row r="650" spans="1:10" ht="12.75" customHeight="1" x14ac:dyDescent="0.25">
      <c r="A650" s="101"/>
      <c r="D650" s="81" t="s">
        <v>23</v>
      </c>
      <c r="E650" s="81">
        <f>E648-E649</f>
        <v>0</v>
      </c>
      <c r="F650" s="81"/>
      <c r="G650" s="82">
        <f>G648-G649</f>
        <v>0</v>
      </c>
      <c r="H650" s="82">
        <f>H648-H649</f>
        <v>0</v>
      </c>
      <c r="I650" s="82" t="e">
        <f>I648-I649</f>
        <v>#DIV/0!</v>
      </c>
      <c r="J650" s="105" t="e">
        <f>J648-J649</f>
        <v>#DIV/0!</v>
      </c>
    </row>
    <row r="651" spans="1:10" ht="12.75" customHeight="1" x14ac:dyDescent="0.25">
      <c r="A651" s="101"/>
      <c r="D651" s="81"/>
      <c r="E651" s="81"/>
      <c r="F651" s="81"/>
      <c r="G651" s="82"/>
      <c r="H651" s="83">
        <f>G650+H650</f>
        <v>0</v>
      </c>
      <c r="I651" s="83"/>
      <c r="J651" s="103"/>
    </row>
    <row r="652" spans="1:10" ht="12.75" customHeight="1" x14ac:dyDescent="0.25">
      <c r="A652" s="101"/>
      <c r="B652" s="79"/>
      <c r="D652" s="81"/>
      <c r="E652" s="81"/>
      <c r="F652" s="81"/>
      <c r="G652" s="82"/>
      <c r="H652" s="83"/>
      <c r="I652" s="83"/>
      <c r="J652" s="103"/>
    </row>
    <row r="653" spans="1:10" ht="12.75" customHeight="1" x14ac:dyDescent="0.25">
      <c r="A653" s="101">
        <v>3</v>
      </c>
      <c r="B653" s="84" t="s">
        <v>20</v>
      </c>
      <c r="C653" s="84" t="s">
        <v>21</v>
      </c>
      <c r="D653" s="85" t="s">
        <v>22</v>
      </c>
      <c r="E653" s="85" t="s">
        <v>23</v>
      </c>
      <c r="F653" s="85"/>
      <c r="G653" s="86" t="s">
        <v>24</v>
      </c>
      <c r="H653" s="87" t="s">
        <v>25</v>
      </c>
      <c r="I653" s="87" t="s">
        <v>26</v>
      </c>
      <c r="J653" s="102"/>
    </row>
    <row r="654" spans="1:10" ht="12.75" customHeight="1" x14ac:dyDescent="0.25">
      <c r="A654" s="101"/>
      <c r="B654" s="80">
        <f>Invoice!B1722</f>
        <v>0</v>
      </c>
      <c r="C654" s="88">
        <f>Invoice!E1722</f>
        <v>0</v>
      </c>
      <c r="D654" s="89">
        <f>Invoice!H1722</f>
        <v>0</v>
      </c>
      <c r="E654" s="81">
        <f t="shared" si="55"/>
        <v>0</v>
      </c>
      <c r="F654" s="81"/>
      <c r="G654" s="82">
        <f t="shared" si="56"/>
        <v>0</v>
      </c>
      <c r="H654" s="83">
        <f t="shared" si="57"/>
        <v>0</v>
      </c>
      <c r="I654" s="83" t="e">
        <f t="shared" si="58"/>
        <v>#DIV/0!</v>
      </c>
      <c r="J654" s="103" t="e">
        <f t="shared" si="59"/>
        <v>#DIV/0!</v>
      </c>
    </row>
    <row r="655" spans="1:10" ht="12.75" customHeight="1" x14ac:dyDescent="0.25">
      <c r="A655" s="101"/>
      <c r="D655" s="81"/>
      <c r="E655" s="81">
        <f>(E654*Invoice!I1722)+((E654-(E654*Invoice!I1722))*Invoice!J1722)</f>
        <v>0</v>
      </c>
      <c r="F655" s="81"/>
      <c r="G655" s="90">
        <f>E655/1.11</f>
        <v>0</v>
      </c>
      <c r="H655" s="91">
        <f>G655*11%</f>
        <v>0</v>
      </c>
      <c r="I655" s="91" t="e">
        <f>G655/B654</f>
        <v>#DIV/0!</v>
      </c>
      <c r="J655" s="104" t="e">
        <f>H655/B654</f>
        <v>#DIV/0!</v>
      </c>
    </row>
    <row r="656" spans="1:10" ht="12.75" customHeight="1" x14ac:dyDescent="0.25">
      <c r="A656" s="101"/>
      <c r="D656" s="81" t="s">
        <v>23</v>
      </c>
      <c r="E656" s="81">
        <f>E654-E655</f>
        <v>0</v>
      </c>
      <c r="F656" s="81"/>
      <c r="G656" s="82">
        <f>G654-G655</f>
        <v>0</v>
      </c>
      <c r="H656" s="82">
        <f>H654-H655</f>
        <v>0</v>
      </c>
      <c r="I656" s="82" t="e">
        <f>I654-I655</f>
        <v>#DIV/0!</v>
      </c>
      <c r="J656" s="105" t="e">
        <f>J654-J655</f>
        <v>#DIV/0!</v>
      </c>
    </row>
    <row r="657" spans="1:10" ht="12.75" customHeight="1" x14ac:dyDescent="0.25">
      <c r="A657" s="101"/>
      <c r="D657" s="81"/>
      <c r="E657" s="81"/>
      <c r="F657" s="81"/>
      <c r="G657" s="82"/>
      <c r="H657" s="83">
        <f>G656+H656</f>
        <v>0</v>
      </c>
      <c r="I657" s="83"/>
      <c r="J657" s="103"/>
    </row>
    <row r="658" spans="1:10" ht="12.75" customHeight="1" x14ac:dyDescent="0.25">
      <c r="A658" s="101"/>
      <c r="B658" s="79"/>
      <c r="D658" s="81"/>
      <c r="E658" s="81"/>
      <c r="F658" s="81"/>
      <c r="G658" s="82"/>
      <c r="H658" s="83"/>
      <c r="I658" s="83"/>
      <c r="J658" s="103"/>
    </row>
    <row r="659" spans="1:10" ht="12.75" customHeight="1" x14ac:dyDescent="0.25">
      <c r="A659" s="101">
        <v>4</v>
      </c>
      <c r="B659" s="84" t="s">
        <v>20</v>
      </c>
      <c r="C659" s="84" t="s">
        <v>21</v>
      </c>
      <c r="D659" s="85" t="s">
        <v>22</v>
      </c>
      <c r="E659" s="85" t="s">
        <v>23</v>
      </c>
      <c r="F659" s="85"/>
      <c r="G659" s="86" t="s">
        <v>24</v>
      </c>
      <c r="H659" s="87" t="s">
        <v>25</v>
      </c>
      <c r="I659" s="87" t="s">
        <v>26</v>
      </c>
      <c r="J659" s="102"/>
    </row>
    <row r="660" spans="1:10" ht="12.75" customHeight="1" x14ac:dyDescent="0.25">
      <c r="A660" s="101"/>
      <c r="B660" s="80">
        <f>Invoice!B1723</f>
        <v>0</v>
      </c>
      <c r="C660" s="88">
        <f>Invoice!E1723</f>
        <v>0</v>
      </c>
      <c r="D660" s="89">
        <f>Invoice!H1723</f>
        <v>0</v>
      </c>
      <c r="E660" s="81">
        <f t="shared" si="55"/>
        <v>0</v>
      </c>
      <c r="F660" s="81"/>
      <c r="G660" s="82">
        <f t="shared" si="56"/>
        <v>0</v>
      </c>
      <c r="H660" s="83">
        <f t="shared" si="57"/>
        <v>0</v>
      </c>
      <c r="I660" s="83" t="e">
        <f t="shared" si="58"/>
        <v>#DIV/0!</v>
      </c>
      <c r="J660" s="103" t="e">
        <f t="shared" si="59"/>
        <v>#DIV/0!</v>
      </c>
    </row>
    <row r="661" spans="1:10" ht="12.75" customHeight="1" x14ac:dyDescent="0.25">
      <c r="A661" s="101"/>
      <c r="D661" s="81"/>
      <c r="E661" s="81">
        <f>(E660*Invoice!I1723)+((E660-(E660*Invoice!I1723))*Invoice!J1723)</f>
        <v>0</v>
      </c>
      <c r="F661" s="81"/>
      <c r="G661" s="90">
        <f>E661/1.11</f>
        <v>0</v>
      </c>
      <c r="H661" s="91">
        <f>G661*11%</f>
        <v>0</v>
      </c>
      <c r="I661" s="91" t="e">
        <f>G661/B660</f>
        <v>#DIV/0!</v>
      </c>
      <c r="J661" s="104" t="e">
        <f>H661/B660</f>
        <v>#DIV/0!</v>
      </c>
    </row>
    <row r="662" spans="1:10" ht="12.75" customHeight="1" x14ac:dyDescent="0.25">
      <c r="A662" s="101"/>
      <c r="D662" s="81" t="s">
        <v>23</v>
      </c>
      <c r="E662" s="81">
        <f>E660-E661</f>
        <v>0</v>
      </c>
      <c r="F662" s="81"/>
      <c r="G662" s="82">
        <f>G660-G661</f>
        <v>0</v>
      </c>
      <c r="H662" s="82">
        <f>H660-H661</f>
        <v>0</v>
      </c>
      <c r="I662" s="82" t="e">
        <f>I660-I661</f>
        <v>#DIV/0!</v>
      </c>
      <c r="J662" s="105" t="e">
        <f>J660-J661</f>
        <v>#DIV/0!</v>
      </c>
    </row>
    <row r="663" spans="1:10" ht="12.75" customHeight="1" x14ac:dyDescent="0.25">
      <c r="A663" s="101"/>
      <c r="D663" s="81"/>
      <c r="E663" s="81"/>
      <c r="F663" s="81"/>
      <c r="G663" s="82"/>
      <c r="H663" s="83">
        <f>G662+H662</f>
        <v>0</v>
      </c>
      <c r="I663" s="83"/>
      <c r="J663" s="103"/>
    </row>
    <row r="664" spans="1:10" ht="12.75" customHeight="1" x14ac:dyDescent="0.25">
      <c r="A664" s="101"/>
      <c r="B664" s="79"/>
      <c r="D664" s="81"/>
      <c r="E664" s="81"/>
      <c r="F664" s="81"/>
      <c r="G664" s="82"/>
      <c r="H664" s="83"/>
      <c r="I664" s="83"/>
      <c r="J664" s="103"/>
    </row>
    <row r="665" spans="1:10" ht="12.75" customHeight="1" x14ac:dyDescent="0.25">
      <c r="A665" s="101">
        <v>5</v>
      </c>
      <c r="B665" s="84" t="s">
        <v>20</v>
      </c>
      <c r="C665" s="84" t="s">
        <v>21</v>
      </c>
      <c r="D665" s="85" t="s">
        <v>22</v>
      </c>
      <c r="E665" s="85" t="s">
        <v>23</v>
      </c>
      <c r="F665" s="85"/>
      <c r="G665" s="86" t="s">
        <v>24</v>
      </c>
      <c r="H665" s="87" t="s">
        <v>25</v>
      </c>
      <c r="I665" s="87" t="s">
        <v>26</v>
      </c>
      <c r="J665" s="102"/>
    </row>
    <row r="666" spans="1:10" ht="12.75" customHeight="1" x14ac:dyDescent="0.25">
      <c r="A666" s="101"/>
      <c r="B666" s="80">
        <f>Invoice!B1724</f>
        <v>0</v>
      </c>
      <c r="C666" s="88">
        <f>Invoice!E1724</f>
        <v>0</v>
      </c>
      <c r="D666" s="89">
        <f>Invoice!H1724</f>
        <v>0</v>
      </c>
      <c r="E666" s="81">
        <f t="shared" si="55"/>
        <v>0</v>
      </c>
      <c r="F666" s="81"/>
      <c r="G666" s="82">
        <f t="shared" si="56"/>
        <v>0</v>
      </c>
      <c r="H666" s="83">
        <f t="shared" si="57"/>
        <v>0</v>
      </c>
      <c r="I666" s="83" t="e">
        <f t="shared" si="58"/>
        <v>#DIV/0!</v>
      </c>
      <c r="J666" s="103" t="e">
        <f t="shared" si="59"/>
        <v>#DIV/0!</v>
      </c>
    </row>
    <row r="667" spans="1:10" ht="12.75" customHeight="1" x14ac:dyDescent="0.25">
      <c r="A667" s="101"/>
      <c r="D667" s="81"/>
      <c r="E667" s="81">
        <f>(E666*Invoice!I1724)+((E666-(E666*Invoice!I1724))*Invoice!J1724)</f>
        <v>0</v>
      </c>
      <c r="F667" s="81"/>
      <c r="G667" s="90">
        <f>E667/1.11</f>
        <v>0</v>
      </c>
      <c r="H667" s="91">
        <f>G667*11%</f>
        <v>0</v>
      </c>
      <c r="I667" s="91" t="e">
        <f>G667/B666</f>
        <v>#DIV/0!</v>
      </c>
      <c r="J667" s="104" t="e">
        <f>H667/B666</f>
        <v>#DIV/0!</v>
      </c>
    </row>
    <row r="668" spans="1:10" ht="12.75" customHeight="1" x14ac:dyDescent="0.25">
      <c r="A668" s="101"/>
      <c r="D668" s="81" t="s">
        <v>23</v>
      </c>
      <c r="E668" s="81">
        <f>E666-E667</f>
        <v>0</v>
      </c>
      <c r="F668" s="81"/>
      <c r="G668" s="82">
        <f>G666-G667</f>
        <v>0</v>
      </c>
      <c r="H668" s="82">
        <f>H666-H667</f>
        <v>0</v>
      </c>
      <c r="I668" s="82" t="e">
        <f>I666-I667</f>
        <v>#DIV/0!</v>
      </c>
      <c r="J668" s="105" t="e">
        <f>J666-J667</f>
        <v>#DIV/0!</v>
      </c>
    </row>
    <row r="669" spans="1:10" ht="12.75" customHeight="1" x14ac:dyDescent="0.25">
      <c r="A669" s="101"/>
      <c r="D669" s="81"/>
      <c r="E669" s="81"/>
      <c r="F669" s="81"/>
      <c r="G669" s="82"/>
      <c r="H669" s="83">
        <f>G668+H668</f>
        <v>0</v>
      </c>
      <c r="I669" s="83"/>
      <c r="J669" s="103"/>
    </row>
    <row r="670" spans="1:10" ht="12.75" customHeight="1" x14ac:dyDescent="0.25">
      <c r="A670" s="101"/>
      <c r="B670" s="79"/>
      <c r="D670" s="81"/>
      <c r="E670" s="81"/>
      <c r="F670" s="81"/>
      <c r="G670" s="82"/>
      <c r="H670" s="83"/>
      <c r="I670" s="83"/>
      <c r="J670" s="103"/>
    </row>
    <row r="671" spans="1:10" ht="12.75" customHeight="1" x14ac:dyDescent="0.25">
      <c r="A671" s="101">
        <v>6</v>
      </c>
      <c r="B671" s="84" t="s">
        <v>20</v>
      </c>
      <c r="C671" s="84" t="s">
        <v>21</v>
      </c>
      <c r="D671" s="85" t="s">
        <v>22</v>
      </c>
      <c r="E671" s="85" t="s">
        <v>23</v>
      </c>
      <c r="F671" s="85"/>
      <c r="G671" s="86" t="s">
        <v>24</v>
      </c>
      <c r="H671" s="87" t="s">
        <v>25</v>
      </c>
      <c r="I671" s="87" t="s">
        <v>26</v>
      </c>
      <c r="J671" s="102"/>
    </row>
    <row r="672" spans="1:10" ht="12.75" customHeight="1" x14ac:dyDescent="0.25">
      <c r="A672" s="101"/>
      <c r="B672" s="80">
        <f>Invoice!B1725</f>
        <v>0</v>
      </c>
      <c r="C672" s="88">
        <f>Invoice!E1725</f>
        <v>0</v>
      </c>
      <c r="D672" s="89">
        <f>Invoice!H1725</f>
        <v>0</v>
      </c>
      <c r="E672" s="81">
        <f t="shared" si="55"/>
        <v>0</v>
      </c>
      <c r="F672" s="81"/>
      <c r="G672" s="82">
        <f t="shared" si="56"/>
        <v>0</v>
      </c>
      <c r="H672" s="83">
        <f t="shared" si="57"/>
        <v>0</v>
      </c>
      <c r="I672" s="83" t="e">
        <f t="shared" si="58"/>
        <v>#DIV/0!</v>
      </c>
      <c r="J672" s="103" t="e">
        <f t="shared" si="59"/>
        <v>#DIV/0!</v>
      </c>
    </row>
    <row r="673" spans="1:10" ht="12.75" customHeight="1" x14ac:dyDescent="0.25">
      <c r="A673" s="101"/>
      <c r="D673" s="81"/>
      <c r="E673" s="81">
        <f>(E672*Invoice!I1725)+((E672-(E672*Invoice!I1725))*Invoice!J1725)</f>
        <v>0</v>
      </c>
      <c r="F673" s="81"/>
      <c r="G673" s="90">
        <f>E673/1.11</f>
        <v>0</v>
      </c>
      <c r="H673" s="91">
        <f>G673*11%</f>
        <v>0</v>
      </c>
      <c r="I673" s="91" t="e">
        <f>G673/B672</f>
        <v>#DIV/0!</v>
      </c>
      <c r="J673" s="104" t="e">
        <f>H673/B672</f>
        <v>#DIV/0!</v>
      </c>
    </row>
    <row r="674" spans="1:10" ht="12.75" customHeight="1" x14ac:dyDescent="0.25">
      <c r="A674" s="101"/>
      <c r="D674" s="81" t="s">
        <v>23</v>
      </c>
      <c r="E674" s="81">
        <f>E672-E673</f>
        <v>0</v>
      </c>
      <c r="F674" s="81"/>
      <c r="G674" s="82">
        <f>G672-G673</f>
        <v>0</v>
      </c>
      <c r="H674" s="82">
        <f>H672-H673</f>
        <v>0</v>
      </c>
      <c r="I674" s="82" t="e">
        <f>I672-I673</f>
        <v>#DIV/0!</v>
      </c>
      <c r="J674" s="105" t="e">
        <f>J672-J673</f>
        <v>#DIV/0!</v>
      </c>
    </row>
    <row r="675" spans="1:10" ht="12.75" customHeight="1" x14ac:dyDescent="0.25">
      <c r="A675" s="101"/>
      <c r="D675" s="81"/>
      <c r="E675" s="81"/>
      <c r="F675" s="81"/>
      <c r="G675" s="82"/>
      <c r="H675" s="83">
        <f>G674+H674</f>
        <v>0</v>
      </c>
      <c r="I675" s="83"/>
      <c r="J675" s="103"/>
    </row>
    <row r="676" spans="1:10" ht="12.75" customHeight="1" x14ac:dyDescent="0.25">
      <c r="A676" s="101"/>
      <c r="B676" s="79"/>
      <c r="D676" s="81"/>
      <c r="E676" s="81"/>
      <c r="F676" s="81"/>
      <c r="G676" s="82"/>
      <c r="H676" s="83"/>
      <c r="I676" s="83"/>
      <c r="J676" s="103"/>
    </row>
    <row r="677" spans="1:10" ht="12.75" customHeight="1" x14ac:dyDescent="0.25">
      <c r="A677" s="101">
        <v>7</v>
      </c>
      <c r="B677" s="84" t="s">
        <v>20</v>
      </c>
      <c r="C677" s="84" t="s">
        <v>21</v>
      </c>
      <c r="D677" s="85" t="s">
        <v>22</v>
      </c>
      <c r="E677" s="85" t="s">
        <v>23</v>
      </c>
      <c r="F677" s="85"/>
      <c r="G677" s="86" t="s">
        <v>24</v>
      </c>
      <c r="H677" s="87" t="s">
        <v>25</v>
      </c>
      <c r="I677" s="87" t="s">
        <v>26</v>
      </c>
      <c r="J677" s="102"/>
    </row>
    <row r="678" spans="1:10" ht="12.75" customHeight="1" x14ac:dyDescent="0.25">
      <c r="A678" s="101"/>
      <c r="B678" s="80">
        <f>Invoice!B1726</f>
        <v>0</v>
      </c>
      <c r="C678" s="88">
        <f>Invoice!E1726</f>
        <v>0</v>
      </c>
      <c r="D678" s="89">
        <f>Invoice!H1726</f>
        <v>0</v>
      </c>
      <c r="E678" s="81">
        <f t="shared" si="55"/>
        <v>0</v>
      </c>
      <c r="F678" s="81"/>
      <c r="G678" s="82">
        <f t="shared" si="56"/>
        <v>0</v>
      </c>
      <c r="H678" s="83">
        <f t="shared" si="57"/>
        <v>0</v>
      </c>
      <c r="I678" s="83" t="e">
        <f t="shared" si="58"/>
        <v>#DIV/0!</v>
      </c>
      <c r="J678" s="103" t="e">
        <f t="shared" si="59"/>
        <v>#DIV/0!</v>
      </c>
    </row>
    <row r="679" spans="1:10" ht="12.75" customHeight="1" x14ac:dyDescent="0.25">
      <c r="A679" s="101"/>
      <c r="D679" s="81"/>
      <c r="E679" s="81">
        <f>(E678*Invoice!I1726)+((E678-(E678*Invoice!I1726))*Invoice!J1726)</f>
        <v>0</v>
      </c>
      <c r="F679" s="81"/>
      <c r="G679" s="90">
        <f>E679/1.11</f>
        <v>0</v>
      </c>
      <c r="H679" s="91">
        <f>G679*11%</f>
        <v>0</v>
      </c>
      <c r="I679" s="91" t="e">
        <f>G679/B678</f>
        <v>#DIV/0!</v>
      </c>
      <c r="J679" s="104" t="e">
        <f>H679/B678</f>
        <v>#DIV/0!</v>
      </c>
    </row>
    <row r="680" spans="1:10" ht="12.75" customHeight="1" x14ac:dyDescent="0.25">
      <c r="A680" s="101"/>
      <c r="D680" s="81" t="s">
        <v>23</v>
      </c>
      <c r="E680" s="81">
        <f>E678-E679</f>
        <v>0</v>
      </c>
      <c r="F680" s="81"/>
      <c r="G680" s="82">
        <f>G678-G679</f>
        <v>0</v>
      </c>
      <c r="H680" s="82">
        <f>H678-H679</f>
        <v>0</v>
      </c>
      <c r="I680" s="82" t="e">
        <f>I678-I679</f>
        <v>#DIV/0!</v>
      </c>
      <c r="J680" s="105" t="e">
        <f>J678-J679</f>
        <v>#DIV/0!</v>
      </c>
    </row>
    <row r="681" spans="1:10" ht="12.75" customHeight="1" x14ac:dyDescent="0.25">
      <c r="A681" s="101"/>
      <c r="D681" s="81"/>
      <c r="E681" s="81"/>
      <c r="F681" s="81"/>
      <c r="G681" s="82"/>
      <c r="H681" s="83">
        <f>G680+H680</f>
        <v>0</v>
      </c>
      <c r="I681" s="83"/>
      <c r="J681" s="103"/>
    </row>
    <row r="682" spans="1:10" ht="12.75" customHeight="1" x14ac:dyDescent="0.25">
      <c r="A682" s="101"/>
      <c r="B682" s="79"/>
      <c r="D682" s="81"/>
      <c r="E682" s="81"/>
      <c r="F682" s="81"/>
      <c r="G682" s="82"/>
      <c r="H682" s="83"/>
      <c r="I682" s="83"/>
      <c r="J682" s="103"/>
    </row>
    <row r="683" spans="1:10" ht="12.75" customHeight="1" x14ac:dyDescent="0.25">
      <c r="A683" s="101">
        <v>8</v>
      </c>
      <c r="B683" s="84" t="s">
        <v>20</v>
      </c>
      <c r="C683" s="84" t="s">
        <v>21</v>
      </c>
      <c r="D683" s="85" t="s">
        <v>22</v>
      </c>
      <c r="E683" s="85" t="s">
        <v>23</v>
      </c>
      <c r="F683" s="85"/>
      <c r="G683" s="86" t="s">
        <v>24</v>
      </c>
      <c r="H683" s="87" t="s">
        <v>25</v>
      </c>
      <c r="I683" s="87" t="s">
        <v>26</v>
      </c>
      <c r="J683" s="102"/>
    </row>
    <row r="684" spans="1:10" ht="12.75" customHeight="1" x14ac:dyDescent="0.25">
      <c r="A684" s="101"/>
      <c r="B684" s="80">
        <f>Invoice!B1727</f>
        <v>0</v>
      </c>
      <c r="C684" s="88">
        <f>Invoice!E1727</f>
        <v>0</v>
      </c>
      <c r="D684" s="89">
        <f>Invoice!H1727</f>
        <v>0</v>
      </c>
      <c r="E684" s="81">
        <f t="shared" si="55"/>
        <v>0</v>
      </c>
      <c r="F684" s="81"/>
      <c r="G684" s="82">
        <f t="shared" si="56"/>
        <v>0</v>
      </c>
      <c r="H684" s="83">
        <f t="shared" si="57"/>
        <v>0</v>
      </c>
      <c r="I684" s="83" t="e">
        <f t="shared" si="58"/>
        <v>#DIV/0!</v>
      </c>
      <c r="J684" s="103" t="e">
        <f t="shared" si="59"/>
        <v>#DIV/0!</v>
      </c>
    </row>
    <row r="685" spans="1:10" ht="12.75" customHeight="1" x14ac:dyDescent="0.25">
      <c r="A685" s="101"/>
      <c r="D685" s="81"/>
      <c r="E685" s="81">
        <f>(E684*Invoice!I1727)+((E684-(E684*Invoice!I1727))*Invoice!J1727)</f>
        <v>0</v>
      </c>
      <c r="F685" s="81"/>
      <c r="G685" s="90">
        <f>E685/1.11</f>
        <v>0</v>
      </c>
      <c r="H685" s="91">
        <f>G685*11%</f>
        <v>0</v>
      </c>
      <c r="I685" s="91" t="e">
        <f>G685/B684</f>
        <v>#DIV/0!</v>
      </c>
      <c r="J685" s="104" t="e">
        <f>H685/B684</f>
        <v>#DIV/0!</v>
      </c>
    </row>
    <row r="686" spans="1:10" ht="12.75" customHeight="1" x14ac:dyDescent="0.25">
      <c r="A686" s="101"/>
      <c r="D686" s="81" t="s">
        <v>23</v>
      </c>
      <c r="E686" s="81">
        <f>E684-E685</f>
        <v>0</v>
      </c>
      <c r="F686" s="81"/>
      <c r="G686" s="82">
        <f>G684-G685</f>
        <v>0</v>
      </c>
      <c r="H686" s="82">
        <f>H684-H685</f>
        <v>0</v>
      </c>
      <c r="I686" s="82" t="e">
        <f>I684-I685</f>
        <v>#DIV/0!</v>
      </c>
      <c r="J686" s="105" t="e">
        <f>J684-J685</f>
        <v>#DIV/0!</v>
      </c>
    </row>
    <row r="687" spans="1:10" ht="12.75" customHeight="1" x14ac:dyDescent="0.25">
      <c r="A687" s="101"/>
      <c r="D687" s="81"/>
      <c r="E687" s="81"/>
      <c r="F687" s="81"/>
      <c r="G687" s="82"/>
      <c r="H687" s="83">
        <f>G686+H686</f>
        <v>0</v>
      </c>
      <c r="I687" s="83"/>
      <c r="J687" s="103"/>
    </row>
    <row r="688" spans="1:10" ht="12.75" customHeight="1" x14ac:dyDescent="0.25">
      <c r="A688" s="101"/>
      <c r="B688" s="79"/>
      <c r="D688" s="81"/>
      <c r="E688" s="81"/>
      <c r="F688" s="81"/>
      <c r="G688" s="82"/>
      <c r="H688" s="83"/>
      <c r="I688" s="83"/>
      <c r="J688" s="103"/>
    </row>
    <row r="689" spans="1:10" ht="12.75" customHeight="1" x14ac:dyDescent="0.25">
      <c r="A689" s="101">
        <v>9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Invoice!B1728</f>
        <v>0</v>
      </c>
      <c r="C690" s="88">
        <f>Invoice!E1728</f>
        <v>0</v>
      </c>
      <c r="D690" s="89">
        <f>Invoice!H1728</f>
        <v>0</v>
      </c>
      <c r="E690" s="81">
        <f t="shared" si="55"/>
        <v>0</v>
      </c>
      <c r="F690" s="81"/>
      <c r="G690" s="82">
        <f t="shared" si="56"/>
        <v>0</v>
      </c>
      <c r="H690" s="83">
        <f t="shared" si="57"/>
        <v>0</v>
      </c>
      <c r="I690" s="83" t="e">
        <f t="shared" si="58"/>
        <v>#DIV/0!</v>
      </c>
      <c r="J690" s="103" t="e">
        <f t="shared" si="59"/>
        <v>#DIV/0!</v>
      </c>
    </row>
    <row r="691" spans="1:10" ht="12.75" customHeight="1" x14ac:dyDescent="0.25">
      <c r="A691" s="101"/>
      <c r="D691" s="81"/>
      <c r="E691" s="81">
        <f>(E690*Invoice!I1728)+((E690-(E690*Invoice!I1728))*Invoice!J1728)</f>
        <v>0</v>
      </c>
      <c r="F691" s="81"/>
      <c r="G691" s="90">
        <f>E691/1.11</f>
        <v>0</v>
      </c>
      <c r="H691" s="91">
        <f>G691*11%</f>
        <v>0</v>
      </c>
      <c r="I691" s="91" t="e">
        <f>G691/B690</f>
        <v>#DIV/0!</v>
      </c>
      <c r="J691" s="104" t="e">
        <f>H691/B690</f>
        <v>#DIV/0!</v>
      </c>
    </row>
    <row r="692" spans="1:10" ht="12.75" customHeight="1" x14ac:dyDescent="0.25">
      <c r="A692" s="101"/>
      <c r="D692" s="81" t="s">
        <v>23</v>
      </c>
      <c r="E692" s="81">
        <f>E690-E691</f>
        <v>0</v>
      </c>
      <c r="F692" s="81"/>
      <c r="G692" s="82">
        <f>G690-G691</f>
        <v>0</v>
      </c>
      <c r="H692" s="82">
        <f>H690-H691</f>
        <v>0</v>
      </c>
      <c r="I692" s="82" t="e">
        <f>I690-I691</f>
        <v>#DIV/0!</v>
      </c>
      <c r="J692" s="105" t="e">
        <f>J690-J691</f>
        <v>#DIV/0!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0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1">
        <v>10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Invoice!B1729</f>
        <v>0</v>
      </c>
      <c r="C696" s="88">
        <f>Invoice!E1729</f>
        <v>0</v>
      </c>
      <c r="D696" s="89">
        <f>Invoice!H1729</f>
        <v>0</v>
      </c>
      <c r="E696" s="81">
        <f t="shared" si="55"/>
        <v>0</v>
      </c>
      <c r="F696" s="81"/>
      <c r="G696" s="82">
        <f t="shared" si="56"/>
        <v>0</v>
      </c>
      <c r="H696" s="83">
        <f t="shared" si="57"/>
        <v>0</v>
      </c>
      <c r="I696" s="83" t="e">
        <f t="shared" si="58"/>
        <v>#DIV/0!</v>
      </c>
      <c r="J696" s="103" t="e">
        <f t="shared" si="59"/>
        <v>#DIV/0!</v>
      </c>
    </row>
    <row r="697" spans="1:10" ht="12.75" customHeight="1" x14ac:dyDescent="0.25">
      <c r="A697" s="101"/>
      <c r="D697" s="81"/>
      <c r="E697" s="81">
        <f>(E696*Invoice!I1729)+((E696-(E696*Invoice!I1729))*Invoice!J1729)</f>
        <v>0</v>
      </c>
      <c r="F697" s="81"/>
      <c r="G697" s="90">
        <f>E697/1.11</f>
        <v>0</v>
      </c>
      <c r="H697" s="91">
        <f>G697*11%</f>
        <v>0</v>
      </c>
      <c r="I697" s="91" t="e">
        <f>G697/B696</f>
        <v>#DIV/0!</v>
      </c>
      <c r="J697" s="104" t="e">
        <f>H697/B696</f>
        <v>#DIV/0!</v>
      </c>
    </row>
    <row r="698" spans="1:10" ht="12.75" customHeight="1" x14ac:dyDescent="0.25">
      <c r="A698" s="101"/>
      <c r="D698" s="81" t="s">
        <v>23</v>
      </c>
      <c r="E698" s="81">
        <f>E696-E697</f>
        <v>0</v>
      </c>
      <c r="F698" s="81"/>
      <c r="G698" s="82">
        <f>G696-G697</f>
        <v>0</v>
      </c>
      <c r="H698" s="82">
        <f>H696-H697</f>
        <v>0</v>
      </c>
      <c r="I698" s="82" t="e">
        <f>I696-I697</f>
        <v>#DIV/0!</v>
      </c>
      <c r="J698" s="105" t="e">
        <f>J696-J697</f>
        <v>#DIV/0!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11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Invoice!B1730</f>
        <v>0</v>
      </c>
      <c r="C702" s="88">
        <f>Invoice!E1730</f>
        <v>0</v>
      </c>
      <c r="D702" s="89">
        <f>Invoice!H1730</f>
        <v>0</v>
      </c>
      <c r="E702" s="81">
        <f t="shared" si="55"/>
        <v>0</v>
      </c>
      <c r="F702" s="81"/>
      <c r="G702" s="82">
        <f t="shared" si="56"/>
        <v>0</v>
      </c>
      <c r="H702" s="83">
        <f t="shared" si="57"/>
        <v>0</v>
      </c>
      <c r="I702" s="83" t="e">
        <f t="shared" si="58"/>
        <v>#DIV/0!</v>
      </c>
      <c r="J702" s="103" t="e">
        <f t="shared" si="59"/>
        <v>#DIV/0!</v>
      </c>
    </row>
    <row r="703" spans="1:10" ht="12.75" customHeight="1" x14ac:dyDescent="0.25">
      <c r="A703" s="101"/>
      <c r="D703" s="81"/>
      <c r="E703" s="81">
        <f>(E702*Invoice!I1730)+((E702-(E702*Invoice!I1730))*Invoice!J1730)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12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Invoice!B1731</f>
        <v>0</v>
      </c>
      <c r="C708" s="88">
        <f>Invoice!E1731</f>
        <v>0</v>
      </c>
      <c r="D708" s="89">
        <f>Invoice!H1731</f>
        <v>0</v>
      </c>
      <c r="E708" s="81">
        <f t="shared" si="55"/>
        <v>0</v>
      </c>
      <c r="F708" s="81"/>
      <c r="G708" s="82">
        <f t="shared" si="56"/>
        <v>0</v>
      </c>
      <c r="H708" s="83">
        <f t="shared" si="57"/>
        <v>0</v>
      </c>
      <c r="I708" s="83" t="e">
        <f t="shared" si="58"/>
        <v>#DIV/0!</v>
      </c>
      <c r="J708" s="103" t="e">
        <f t="shared" si="59"/>
        <v>#DIV/0!</v>
      </c>
    </row>
    <row r="709" spans="1:10" ht="12.75" customHeight="1" x14ac:dyDescent="0.25">
      <c r="A709" s="101"/>
      <c r="D709" s="81"/>
      <c r="E709" s="81">
        <f>(E708*Invoice!I1731)+((E708-(E708*Invoice!I1731))*Invoice!J1731)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13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Invoice!B1732</f>
        <v>0</v>
      </c>
      <c r="C714" s="88">
        <f>Invoice!E1732</f>
        <v>0</v>
      </c>
      <c r="D714" s="89">
        <f>Invoice!H1732</f>
        <v>0</v>
      </c>
      <c r="E714" s="81">
        <f t="shared" si="55"/>
        <v>0</v>
      </c>
      <c r="F714" s="81"/>
      <c r="G714" s="82">
        <f t="shared" si="56"/>
        <v>0</v>
      </c>
      <c r="H714" s="83">
        <f t="shared" si="57"/>
        <v>0</v>
      </c>
      <c r="I714" s="83" t="e">
        <f t="shared" si="58"/>
        <v>#DIV/0!</v>
      </c>
      <c r="J714" s="103" t="e">
        <f t="shared" si="59"/>
        <v>#DIV/0!</v>
      </c>
    </row>
    <row r="715" spans="1:10" ht="12.75" customHeight="1" x14ac:dyDescent="0.25">
      <c r="A715" s="101"/>
      <c r="D715" s="81"/>
      <c r="E715" s="81">
        <f>(E714*Invoice!I1732)+((E714-(E714*Invoice!I1732))*Invoice!J1732)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14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Invoice!B1733</f>
        <v>0</v>
      </c>
      <c r="C720" s="88">
        <f>Invoice!E1733</f>
        <v>0</v>
      </c>
      <c r="D720" s="89">
        <f>Invoice!H1733</f>
        <v>0</v>
      </c>
      <c r="E720" s="81">
        <f t="shared" si="55"/>
        <v>0</v>
      </c>
      <c r="F720" s="81"/>
      <c r="G720" s="82">
        <f t="shared" si="56"/>
        <v>0</v>
      </c>
      <c r="H720" s="83">
        <f t="shared" si="57"/>
        <v>0</v>
      </c>
      <c r="I720" s="83" t="e">
        <f t="shared" si="58"/>
        <v>#DIV/0!</v>
      </c>
      <c r="J720" s="103" t="e">
        <f t="shared" si="59"/>
        <v>#DIV/0!</v>
      </c>
    </row>
    <row r="721" spans="1:10" ht="12.75" customHeight="1" x14ac:dyDescent="0.25">
      <c r="A721" s="101"/>
      <c r="D721" s="81"/>
      <c r="E721" s="81">
        <f>(E720*Invoice!I1733)+((E720-(E720*Invoice!I1733))*Invoice!J1733)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15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Invoice!B1734</f>
        <v>0</v>
      </c>
      <c r="C726" s="88">
        <f>Invoice!E1734</f>
        <v>0</v>
      </c>
      <c r="D726" s="89">
        <f>Invoice!H1734</f>
        <v>0</v>
      </c>
      <c r="E726" s="81">
        <f t="shared" si="55"/>
        <v>0</v>
      </c>
      <c r="F726" s="81"/>
      <c r="G726" s="82">
        <f t="shared" si="56"/>
        <v>0</v>
      </c>
      <c r="H726" s="83">
        <f t="shared" si="57"/>
        <v>0</v>
      </c>
      <c r="I726" s="83" t="e">
        <f t="shared" si="58"/>
        <v>#DIV/0!</v>
      </c>
      <c r="J726" s="103" t="e">
        <f t="shared" si="59"/>
        <v>#DIV/0!</v>
      </c>
    </row>
    <row r="727" spans="1:10" ht="12.75" customHeight="1" x14ac:dyDescent="0.25">
      <c r="A727" s="101"/>
      <c r="D727" s="81"/>
      <c r="E727" s="81">
        <f>(E726*Invoice!I1734)+((E726-(E726*Invoice!I1734))*Invoice!J1734)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16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Invoice!B1735</f>
        <v>0</v>
      </c>
      <c r="C732" s="88">
        <f>Invoice!E1735</f>
        <v>0</v>
      </c>
      <c r="D732" s="89">
        <f>Invoice!H1735</f>
        <v>0</v>
      </c>
      <c r="E732" s="81">
        <f t="shared" si="55"/>
        <v>0</v>
      </c>
      <c r="F732" s="81"/>
      <c r="G732" s="82">
        <f t="shared" si="56"/>
        <v>0</v>
      </c>
      <c r="H732" s="83">
        <f t="shared" si="57"/>
        <v>0</v>
      </c>
      <c r="I732" s="83" t="e">
        <f t="shared" si="58"/>
        <v>#DIV/0!</v>
      </c>
      <c r="J732" s="103" t="e">
        <f t="shared" si="59"/>
        <v>#DIV/0!</v>
      </c>
    </row>
    <row r="733" spans="1:10" ht="12.75" customHeight="1" x14ac:dyDescent="0.25">
      <c r="A733" s="101"/>
      <c r="D733" s="81"/>
      <c r="E733" s="81">
        <f>(E732*Invoice!I1735)+((E732-(E732*Invoice!I1735))*Invoice!J1735)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C736" s="88"/>
      <c r="D736" s="89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6"/>
      <c r="B737" s="107"/>
      <c r="C737" s="107"/>
      <c r="D737" s="107"/>
      <c r="E737" s="107"/>
      <c r="F737" s="107"/>
      <c r="G737" s="108">
        <f>G644+G650+G656+G662+G668+G674+G680+G686+G692+G698+G704+G710+G716+G722+G728+G734</f>
        <v>0</v>
      </c>
      <c r="H737" s="108">
        <f>H644+H650+H656+H662+H668+H674+H680+H686+H692+H698+H704+H710+H716+H722+H728+H734</f>
        <v>0</v>
      </c>
      <c r="I737" s="107"/>
      <c r="J737" s="109">
        <f>H645+H651+H657+H663+H669+H675+H681+H687+H693+H699+H705+H711+H717+H723+H729+H735</f>
        <v>0</v>
      </c>
    </row>
    <row r="739" spans="1:10" ht="12.75" customHeight="1" x14ac:dyDescent="0.25">
      <c r="A739" s="94" t="s">
        <v>1</v>
      </c>
      <c r="B739" s="95">
        <f>Invoice!E1826</f>
        <v>23040017</v>
      </c>
      <c r="C739" s="96"/>
      <c r="D739" s="97"/>
      <c r="E739" s="97"/>
      <c r="F739" s="97"/>
      <c r="G739" s="98"/>
      <c r="H739" s="99"/>
      <c r="I739" s="99"/>
      <c r="J739" s="100"/>
    </row>
    <row r="740" spans="1:10" ht="12.75" customHeight="1" x14ac:dyDescent="0.25">
      <c r="A740" s="101">
        <v>1</v>
      </c>
      <c r="B740" s="84" t="s">
        <v>20</v>
      </c>
      <c r="C740" s="84" t="s">
        <v>21</v>
      </c>
      <c r="D740" s="85" t="s">
        <v>22</v>
      </c>
      <c r="E740" s="85" t="s">
        <v>23</v>
      </c>
      <c r="F740" s="85"/>
      <c r="G740" s="86" t="s">
        <v>24</v>
      </c>
      <c r="H740" s="87" t="s">
        <v>25</v>
      </c>
      <c r="I740" s="87" t="s">
        <v>26</v>
      </c>
      <c r="J740" s="102"/>
    </row>
    <row r="741" spans="1:10" ht="12.75" customHeight="1" x14ac:dyDescent="0.25">
      <c r="A741" s="101"/>
      <c r="B741" s="80">
        <f>Invoice!B1834</f>
        <v>0</v>
      </c>
      <c r="C741" s="88">
        <f>Invoice!E1834</f>
        <v>0</v>
      </c>
      <c r="D741" s="89">
        <f>Invoice!H1834</f>
        <v>0</v>
      </c>
      <c r="E741" s="81">
        <f>D741*B741</f>
        <v>0</v>
      </c>
      <c r="F741" s="81"/>
      <c r="G741" s="82">
        <f>E741/1.11</f>
        <v>0</v>
      </c>
      <c r="H741" s="83">
        <f>G741*11%</f>
        <v>0</v>
      </c>
      <c r="I741" s="83" t="e">
        <f>G741/B741</f>
        <v>#DIV/0!</v>
      </c>
      <c r="J741" s="103" t="e">
        <f>H741/B741</f>
        <v>#DIV/0!</v>
      </c>
    </row>
    <row r="742" spans="1:10" ht="12.75" customHeight="1" x14ac:dyDescent="0.25">
      <c r="A742" s="101"/>
      <c r="D742" s="81"/>
      <c r="E742" s="81">
        <f>(E741*Invoice!I1834)+((E741-(E741*Invoice!I1834))*Invoice!J1834)</f>
        <v>0</v>
      </c>
      <c r="F742" s="81"/>
      <c r="G742" s="90">
        <f>E742/1.11</f>
        <v>0</v>
      </c>
      <c r="H742" s="91">
        <f>G742*11%</f>
        <v>0</v>
      </c>
      <c r="I742" s="91" t="e">
        <f>G742/B741</f>
        <v>#DIV/0!</v>
      </c>
      <c r="J742" s="104" t="e">
        <f>H742/B741</f>
        <v>#DIV/0!</v>
      </c>
    </row>
    <row r="743" spans="1:10" ht="12.75" customHeight="1" x14ac:dyDescent="0.25">
      <c r="A743" s="101"/>
      <c r="D743" s="81" t="s">
        <v>23</v>
      </c>
      <c r="E743" s="81">
        <f>E741-E742</f>
        <v>0</v>
      </c>
      <c r="F743" s="81"/>
      <c r="G743" s="82">
        <f>G741-G742</f>
        <v>0</v>
      </c>
      <c r="H743" s="82">
        <f>H741-H742</f>
        <v>0</v>
      </c>
      <c r="I743" s="82" t="e">
        <f>I741-I742</f>
        <v>#DIV/0!</v>
      </c>
      <c r="J743" s="105" t="e">
        <f>J741-J742</f>
        <v>#DIV/0!</v>
      </c>
    </row>
    <row r="744" spans="1:10" ht="12.75" customHeight="1" x14ac:dyDescent="0.25">
      <c r="A744" s="101"/>
      <c r="D744" s="81"/>
      <c r="E744" s="81"/>
      <c r="F744" s="81"/>
      <c r="G744" s="82"/>
      <c r="H744" s="83">
        <f>G743+H743</f>
        <v>0</v>
      </c>
      <c r="I744" s="83"/>
      <c r="J744" s="103"/>
    </row>
    <row r="745" spans="1:10" ht="12.75" customHeight="1" x14ac:dyDescent="0.25">
      <c r="A745" s="101"/>
      <c r="B745" s="79"/>
      <c r="D745" s="81"/>
      <c r="E745" s="81"/>
      <c r="F745" s="81"/>
      <c r="G745" s="82"/>
      <c r="H745" s="83"/>
      <c r="I745" s="83"/>
      <c r="J745" s="103"/>
    </row>
    <row r="746" spans="1:10" ht="12.75" customHeight="1" x14ac:dyDescent="0.25">
      <c r="A746" s="101">
        <v>2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Invoice!B1835</f>
        <v>0</v>
      </c>
      <c r="C747" s="88">
        <f>Invoice!E1835</f>
        <v>0</v>
      </c>
      <c r="D747" s="89">
        <f>Invoice!H1835</f>
        <v>0</v>
      </c>
      <c r="E747" s="81">
        <f t="shared" ref="E747:E831" si="60">D747*B747</f>
        <v>0</v>
      </c>
      <c r="F747" s="81"/>
      <c r="G747" s="82">
        <f t="shared" ref="G747:G831" si="61">E747/1.11</f>
        <v>0</v>
      </c>
      <c r="H747" s="83">
        <f t="shared" ref="H747:H831" si="62">G747*11%</f>
        <v>0</v>
      </c>
      <c r="I747" s="83" t="e">
        <f t="shared" ref="I747:I831" si="63">G747/B747</f>
        <v>#DIV/0!</v>
      </c>
      <c r="J747" s="103" t="e">
        <f t="shared" ref="J747:J831" si="64">H747/B747</f>
        <v>#DIV/0!</v>
      </c>
    </row>
    <row r="748" spans="1:10" ht="12.75" customHeight="1" x14ac:dyDescent="0.25">
      <c r="A748" s="101"/>
      <c r="D748" s="81"/>
      <c r="E748" s="81">
        <f>(E747*Invoice!I1835)+((E747-(E747*Invoice!I1835))*Invoice!J1835)</f>
        <v>0</v>
      </c>
      <c r="F748" s="81"/>
      <c r="G748" s="90">
        <f>E748/1.11</f>
        <v>0</v>
      </c>
      <c r="H748" s="91">
        <f>G748*11%</f>
        <v>0</v>
      </c>
      <c r="I748" s="91" t="e">
        <f>G748/B747</f>
        <v>#DIV/0!</v>
      </c>
      <c r="J748" s="104" t="e">
        <f>H748/B747</f>
        <v>#DIV/0!</v>
      </c>
    </row>
    <row r="749" spans="1:10" ht="12.75" customHeight="1" x14ac:dyDescent="0.25">
      <c r="A749" s="101"/>
      <c r="D749" s="81" t="s">
        <v>23</v>
      </c>
      <c r="E749" s="81">
        <f>E747-E748</f>
        <v>0</v>
      </c>
      <c r="F749" s="81"/>
      <c r="G749" s="82">
        <f>G747-G748</f>
        <v>0</v>
      </c>
      <c r="H749" s="82">
        <f>H747-H748</f>
        <v>0</v>
      </c>
      <c r="I749" s="82" t="e">
        <f>I747-I748</f>
        <v>#DIV/0!</v>
      </c>
      <c r="J749" s="105" t="e">
        <f>J747-J748</f>
        <v>#DIV/0!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0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3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Invoice!B1836</f>
        <v>0</v>
      </c>
      <c r="C753" s="88">
        <f>Invoice!E1836</f>
        <v>0</v>
      </c>
      <c r="D753" s="89">
        <f>Invoice!H1836</f>
        <v>0</v>
      </c>
      <c r="E753" s="81">
        <f t="shared" si="60"/>
        <v>0</v>
      </c>
      <c r="F753" s="81"/>
      <c r="G753" s="82">
        <f t="shared" si="61"/>
        <v>0</v>
      </c>
      <c r="H753" s="83">
        <f t="shared" si="62"/>
        <v>0</v>
      </c>
      <c r="I753" s="83" t="e">
        <f t="shared" si="63"/>
        <v>#DIV/0!</v>
      </c>
      <c r="J753" s="103" t="e">
        <f t="shared" si="64"/>
        <v>#DIV/0!</v>
      </c>
    </row>
    <row r="754" spans="1:10" ht="12.75" customHeight="1" x14ac:dyDescent="0.25">
      <c r="A754" s="101"/>
      <c r="D754" s="81"/>
      <c r="E754" s="81">
        <f>(E753*Invoice!I1836)+((E753-(E753*Invoice!I1836))*Invoice!J1836)</f>
        <v>0</v>
      </c>
      <c r="F754" s="81"/>
      <c r="G754" s="90">
        <f>E754/1.11</f>
        <v>0</v>
      </c>
      <c r="H754" s="91">
        <f>G754*11%</f>
        <v>0</v>
      </c>
      <c r="I754" s="91" t="e">
        <f>G754/B753</f>
        <v>#DIV/0!</v>
      </c>
      <c r="J754" s="104" t="e">
        <f>H754/B753</f>
        <v>#DIV/0!</v>
      </c>
    </row>
    <row r="755" spans="1:10" ht="12.75" customHeight="1" x14ac:dyDescent="0.25">
      <c r="A755" s="101"/>
      <c r="D755" s="81" t="s">
        <v>23</v>
      </c>
      <c r="E755" s="81">
        <f>E753-E754</f>
        <v>0</v>
      </c>
      <c r="F755" s="81"/>
      <c r="G755" s="82">
        <f>G753-G754</f>
        <v>0</v>
      </c>
      <c r="H755" s="82">
        <f>H753-H754</f>
        <v>0</v>
      </c>
      <c r="I755" s="82" t="e">
        <f>I753-I754</f>
        <v>#DIV/0!</v>
      </c>
      <c r="J755" s="105" t="e">
        <f>J753-J754</f>
        <v>#DIV/0!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0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4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Invoice!B1837</f>
        <v>0</v>
      </c>
      <c r="C759" s="88">
        <f>Invoice!E1837</f>
        <v>0</v>
      </c>
      <c r="D759" s="89">
        <f>Invoice!H1837</f>
        <v>0</v>
      </c>
      <c r="E759" s="81">
        <f t="shared" si="60"/>
        <v>0</v>
      </c>
      <c r="F759" s="81"/>
      <c r="G759" s="82">
        <f t="shared" si="61"/>
        <v>0</v>
      </c>
      <c r="H759" s="83">
        <f t="shared" si="62"/>
        <v>0</v>
      </c>
      <c r="I759" s="83" t="e">
        <f t="shared" si="63"/>
        <v>#DIV/0!</v>
      </c>
      <c r="J759" s="103" t="e">
        <f t="shared" si="64"/>
        <v>#DIV/0!</v>
      </c>
    </row>
    <row r="760" spans="1:10" ht="12.75" customHeight="1" x14ac:dyDescent="0.25">
      <c r="A760" s="101"/>
      <c r="D760" s="81"/>
      <c r="E760" s="81">
        <f>(E759*Invoice!I1837)+((E759-(E759*Invoice!I1837))*Invoice!J1837)</f>
        <v>0</v>
      </c>
      <c r="F760" s="81"/>
      <c r="G760" s="90">
        <f>E760/1.11</f>
        <v>0</v>
      </c>
      <c r="H760" s="91">
        <f>G760*11%</f>
        <v>0</v>
      </c>
      <c r="I760" s="91" t="e">
        <f>G760/B759</f>
        <v>#DIV/0!</v>
      </c>
      <c r="J760" s="104" t="e">
        <f>H760/B759</f>
        <v>#DIV/0!</v>
      </c>
    </row>
    <row r="761" spans="1:10" ht="12.75" customHeight="1" x14ac:dyDescent="0.25">
      <c r="A761" s="101"/>
      <c r="D761" s="81" t="s">
        <v>23</v>
      </c>
      <c r="E761" s="81">
        <f>E759-E760</f>
        <v>0</v>
      </c>
      <c r="F761" s="81"/>
      <c r="G761" s="82">
        <f>G759-G760</f>
        <v>0</v>
      </c>
      <c r="H761" s="82">
        <f>H759-H760</f>
        <v>0</v>
      </c>
      <c r="I761" s="82" t="e">
        <f>I759-I760</f>
        <v>#DIV/0!</v>
      </c>
      <c r="J761" s="105" t="e">
        <f>J759-J760</f>
        <v>#DIV/0!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1">
        <v>5</v>
      </c>
      <c r="B764" s="84" t="s">
        <v>20</v>
      </c>
      <c r="C764" s="84" t="s">
        <v>21</v>
      </c>
      <c r="D764" s="85" t="s">
        <v>22</v>
      </c>
      <c r="E764" s="85" t="s">
        <v>23</v>
      </c>
      <c r="F764" s="85"/>
      <c r="G764" s="86" t="s">
        <v>24</v>
      </c>
      <c r="H764" s="87" t="s">
        <v>25</v>
      </c>
      <c r="I764" s="87" t="s">
        <v>26</v>
      </c>
      <c r="J764" s="102"/>
    </row>
    <row r="765" spans="1:10" ht="12.75" customHeight="1" x14ac:dyDescent="0.25">
      <c r="A765" s="101"/>
      <c r="B765" s="80">
        <f>Invoice!B1838</f>
        <v>0</v>
      </c>
      <c r="C765" s="88">
        <f>Invoice!E1838</f>
        <v>0</v>
      </c>
      <c r="D765" s="89">
        <f>Invoice!H1838</f>
        <v>0</v>
      </c>
      <c r="E765" s="81">
        <f t="shared" si="60"/>
        <v>0</v>
      </c>
      <c r="F765" s="81"/>
      <c r="G765" s="82">
        <f t="shared" si="61"/>
        <v>0</v>
      </c>
      <c r="H765" s="83">
        <f t="shared" si="62"/>
        <v>0</v>
      </c>
      <c r="I765" s="83" t="e">
        <f t="shared" si="63"/>
        <v>#DIV/0!</v>
      </c>
      <c r="J765" s="103" t="e">
        <f t="shared" si="64"/>
        <v>#DIV/0!</v>
      </c>
    </row>
    <row r="766" spans="1:10" ht="12.75" customHeight="1" x14ac:dyDescent="0.25">
      <c r="A766" s="101"/>
      <c r="D766" s="81"/>
      <c r="E766" s="81">
        <f>(E765*Invoice!I1838)+((E765-(E765*Invoice!I1838))*Invoice!J1838)</f>
        <v>0</v>
      </c>
      <c r="F766" s="81"/>
      <c r="G766" s="90">
        <f>E766/1.11</f>
        <v>0</v>
      </c>
      <c r="H766" s="91">
        <f>G766*11%</f>
        <v>0</v>
      </c>
      <c r="I766" s="91" t="e">
        <f>G766/B765</f>
        <v>#DIV/0!</v>
      </c>
      <c r="J766" s="104" t="e">
        <f>H766/B765</f>
        <v>#DIV/0!</v>
      </c>
    </row>
    <row r="767" spans="1:10" ht="12.75" customHeight="1" x14ac:dyDescent="0.25">
      <c r="A767" s="101"/>
      <c r="D767" s="81" t="s">
        <v>23</v>
      </c>
      <c r="E767" s="81">
        <f>E765-E766</f>
        <v>0</v>
      </c>
      <c r="F767" s="81"/>
      <c r="G767" s="82">
        <f>G765-G766</f>
        <v>0</v>
      </c>
      <c r="H767" s="82">
        <f>H765-H766</f>
        <v>0</v>
      </c>
      <c r="I767" s="82" t="e">
        <f>I765-I766</f>
        <v>#DIV/0!</v>
      </c>
      <c r="J767" s="105" t="e">
        <f>J765-J766</f>
        <v>#DIV/0!</v>
      </c>
    </row>
    <row r="768" spans="1:10" ht="12.75" customHeight="1" x14ac:dyDescent="0.25">
      <c r="A768" s="101"/>
      <c r="D768" s="81"/>
      <c r="E768" s="81"/>
      <c r="F768" s="81"/>
      <c r="G768" s="82"/>
      <c r="H768" s="83">
        <f>G767+H767</f>
        <v>0</v>
      </c>
      <c r="I768" s="83"/>
      <c r="J768" s="103"/>
    </row>
    <row r="769" spans="1:10" ht="12.75" customHeight="1" x14ac:dyDescent="0.25">
      <c r="A769" s="101"/>
      <c r="B769" s="79"/>
      <c r="D769" s="81"/>
      <c r="E769" s="81"/>
      <c r="F769" s="81"/>
      <c r="G769" s="82"/>
      <c r="H769" s="83"/>
      <c r="I769" s="83"/>
      <c r="J769" s="103"/>
    </row>
    <row r="770" spans="1:10" ht="12.75" customHeight="1" x14ac:dyDescent="0.25">
      <c r="A770" s="101">
        <v>6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Invoice!B1839</f>
        <v>0</v>
      </c>
      <c r="C771" s="88">
        <f>Invoice!E1839</f>
        <v>0</v>
      </c>
      <c r="D771" s="89">
        <f>Invoice!H1839</f>
        <v>0</v>
      </c>
      <c r="E771" s="81">
        <f t="shared" si="60"/>
        <v>0</v>
      </c>
      <c r="F771" s="81"/>
      <c r="G771" s="82">
        <f t="shared" si="61"/>
        <v>0</v>
      </c>
      <c r="H771" s="83">
        <f t="shared" si="62"/>
        <v>0</v>
      </c>
      <c r="I771" s="83" t="e">
        <f t="shared" si="63"/>
        <v>#DIV/0!</v>
      </c>
      <c r="J771" s="103" t="e">
        <f t="shared" si="64"/>
        <v>#DIV/0!</v>
      </c>
    </row>
    <row r="772" spans="1:10" ht="12.75" customHeight="1" x14ac:dyDescent="0.25">
      <c r="A772" s="101"/>
      <c r="D772" s="81"/>
      <c r="E772" s="81">
        <f>(E771*Invoice!I1839)+((E771-(E771*Invoice!I1839))*Invoice!J1839)</f>
        <v>0</v>
      </c>
      <c r="F772" s="81"/>
      <c r="G772" s="90">
        <f>E772/1.11</f>
        <v>0</v>
      </c>
      <c r="H772" s="91">
        <f>G772*11%</f>
        <v>0</v>
      </c>
      <c r="I772" s="91" t="e">
        <f>G772/B771</f>
        <v>#DIV/0!</v>
      </c>
      <c r="J772" s="104" t="e">
        <f>H772/B771</f>
        <v>#DIV/0!</v>
      </c>
    </row>
    <row r="773" spans="1:10" ht="12.75" customHeight="1" x14ac:dyDescent="0.25">
      <c r="A773" s="101"/>
      <c r="D773" s="81" t="s">
        <v>23</v>
      </c>
      <c r="E773" s="81">
        <f>E771-E772</f>
        <v>0</v>
      </c>
      <c r="F773" s="81"/>
      <c r="G773" s="82">
        <f>G771-G772</f>
        <v>0</v>
      </c>
      <c r="H773" s="82">
        <f>H771-H772</f>
        <v>0</v>
      </c>
      <c r="I773" s="82" t="e">
        <f>I771-I772</f>
        <v>#DIV/0!</v>
      </c>
      <c r="J773" s="105" t="e">
        <f>J771-J772</f>
        <v>#DIV/0!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0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1">
        <v>7</v>
      </c>
      <c r="B776" s="84" t="s">
        <v>20</v>
      </c>
      <c r="C776" s="84" t="s">
        <v>21</v>
      </c>
      <c r="D776" s="85" t="s">
        <v>22</v>
      </c>
      <c r="E776" s="85" t="s">
        <v>23</v>
      </c>
      <c r="F776" s="85"/>
      <c r="G776" s="86" t="s">
        <v>24</v>
      </c>
      <c r="H776" s="87" t="s">
        <v>25</v>
      </c>
      <c r="I776" s="87" t="s">
        <v>26</v>
      </c>
      <c r="J776" s="102"/>
    </row>
    <row r="777" spans="1:10" ht="12.75" customHeight="1" x14ac:dyDescent="0.25">
      <c r="A777" s="101"/>
      <c r="B777" s="80">
        <f>Invoice!B1840</f>
        <v>0</v>
      </c>
      <c r="C777" s="88">
        <f>Invoice!E1840</f>
        <v>0</v>
      </c>
      <c r="D777" s="89">
        <f>Invoice!H1840</f>
        <v>0</v>
      </c>
      <c r="E777" s="81">
        <f t="shared" si="60"/>
        <v>0</v>
      </c>
      <c r="F777" s="81"/>
      <c r="G777" s="82">
        <f t="shared" si="61"/>
        <v>0</v>
      </c>
      <c r="H777" s="83">
        <f t="shared" si="62"/>
        <v>0</v>
      </c>
      <c r="I777" s="83" t="e">
        <f t="shared" si="63"/>
        <v>#DIV/0!</v>
      </c>
      <c r="J777" s="103" t="e">
        <f t="shared" si="64"/>
        <v>#DIV/0!</v>
      </c>
    </row>
    <row r="778" spans="1:10" ht="12.75" customHeight="1" x14ac:dyDescent="0.25">
      <c r="A778" s="101"/>
      <c r="D778" s="81"/>
      <c r="E778" s="81">
        <f>(E777*Invoice!I1840)+((E777-(E777*Invoice!I1840))*Invoice!J1840)</f>
        <v>0</v>
      </c>
      <c r="F778" s="81"/>
      <c r="G778" s="90">
        <f>E778/1.11</f>
        <v>0</v>
      </c>
      <c r="H778" s="91">
        <f>G778*11%</f>
        <v>0</v>
      </c>
      <c r="I778" s="91" t="e">
        <f>G778/B777</f>
        <v>#DIV/0!</v>
      </c>
      <c r="J778" s="104" t="e">
        <f>H778/B777</f>
        <v>#DIV/0!</v>
      </c>
    </row>
    <row r="779" spans="1:10" ht="12.75" customHeight="1" x14ac:dyDescent="0.25">
      <c r="A779" s="101"/>
      <c r="D779" s="81" t="s">
        <v>23</v>
      </c>
      <c r="E779" s="81">
        <f>E777-E778</f>
        <v>0</v>
      </c>
      <c r="F779" s="81"/>
      <c r="G779" s="82">
        <f>G777-G778</f>
        <v>0</v>
      </c>
      <c r="H779" s="82">
        <f>H777-H778</f>
        <v>0</v>
      </c>
      <c r="I779" s="82" t="e">
        <f>I777-I778</f>
        <v>#DIV/0!</v>
      </c>
      <c r="J779" s="105" t="e">
        <f>J777-J778</f>
        <v>#DIV/0!</v>
      </c>
    </row>
    <row r="780" spans="1:10" ht="12.75" customHeight="1" x14ac:dyDescent="0.25">
      <c r="A780" s="101"/>
      <c r="D780" s="81"/>
      <c r="E780" s="81"/>
      <c r="F780" s="81"/>
      <c r="G780" s="82"/>
      <c r="H780" s="83">
        <f>G779+H779</f>
        <v>0</v>
      </c>
      <c r="I780" s="83"/>
      <c r="J780" s="103"/>
    </row>
    <row r="781" spans="1:10" ht="12.75" customHeight="1" x14ac:dyDescent="0.25">
      <c r="A781" s="101"/>
      <c r="B781" s="79"/>
      <c r="D781" s="81"/>
      <c r="E781" s="81"/>
      <c r="F781" s="81"/>
      <c r="G781" s="82"/>
      <c r="H781" s="83"/>
      <c r="I781" s="83"/>
      <c r="J781" s="103"/>
    </row>
    <row r="782" spans="1:10" ht="12.75" customHeight="1" x14ac:dyDescent="0.25">
      <c r="A782" s="101">
        <v>8</v>
      </c>
      <c r="B782" s="84" t="s">
        <v>20</v>
      </c>
      <c r="C782" s="84" t="s">
        <v>21</v>
      </c>
      <c r="D782" s="85" t="s">
        <v>22</v>
      </c>
      <c r="E782" s="85" t="s">
        <v>23</v>
      </c>
      <c r="F782" s="85"/>
      <c r="G782" s="86" t="s">
        <v>24</v>
      </c>
      <c r="H782" s="87" t="s">
        <v>25</v>
      </c>
      <c r="I782" s="87" t="s">
        <v>26</v>
      </c>
      <c r="J782" s="102"/>
    </row>
    <row r="783" spans="1:10" ht="12.75" customHeight="1" x14ac:dyDescent="0.25">
      <c r="A783" s="101"/>
      <c r="B783" s="80">
        <f>Invoice!B1841</f>
        <v>0</v>
      </c>
      <c r="C783" s="88">
        <f>Invoice!E1841</f>
        <v>0</v>
      </c>
      <c r="D783" s="89">
        <f>Invoice!H1841</f>
        <v>0</v>
      </c>
      <c r="E783" s="81">
        <f t="shared" si="60"/>
        <v>0</v>
      </c>
      <c r="F783" s="81"/>
      <c r="G783" s="82">
        <f t="shared" si="61"/>
        <v>0</v>
      </c>
      <c r="H783" s="83">
        <f t="shared" si="62"/>
        <v>0</v>
      </c>
      <c r="I783" s="83" t="e">
        <f t="shared" si="63"/>
        <v>#DIV/0!</v>
      </c>
      <c r="J783" s="103" t="e">
        <f t="shared" si="64"/>
        <v>#DIV/0!</v>
      </c>
    </row>
    <row r="784" spans="1:10" ht="12.75" customHeight="1" x14ac:dyDescent="0.25">
      <c r="A784" s="101"/>
      <c r="D784" s="81"/>
      <c r="E784" s="81">
        <f>(E783*Invoice!I1841)+((E783-(E783*Invoice!I1841))*Invoice!J1841)</f>
        <v>0</v>
      </c>
      <c r="F784" s="81"/>
      <c r="G784" s="90">
        <f>E784/1.11</f>
        <v>0</v>
      </c>
      <c r="H784" s="91">
        <f>G784*11%</f>
        <v>0</v>
      </c>
      <c r="I784" s="91" t="e">
        <f>G784/B783</f>
        <v>#DIV/0!</v>
      </c>
      <c r="J784" s="104" t="e">
        <f>H784/B783</f>
        <v>#DIV/0!</v>
      </c>
    </row>
    <row r="785" spans="1:10" ht="12.75" customHeight="1" x14ac:dyDescent="0.25">
      <c r="A785" s="101"/>
      <c r="D785" s="81" t="s">
        <v>23</v>
      </c>
      <c r="E785" s="81">
        <f>E783-E784</f>
        <v>0</v>
      </c>
      <c r="F785" s="81"/>
      <c r="G785" s="82">
        <f>G783-G784</f>
        <v>0</v>
      </c>
      <c r="H785" s="82">
        <f>H783-H784</f>
        <v>0</v>
      </c>
      <c r="I785" s="82" t="e">
        <f>I783-I784</f>
        <v>#DIV/0!</v>
      </c>
      <c r="J785" s="105" t="e">
        <f>J783-J784</f>
        <v>#DIV/0!</v>
      </c>
    </row>
    <row r="786" spans="1:10" ht="12.75" customHeight="1" x14ac:dyDescent="0.25">
      <c r="A786" s="101"/>
      <c r="D786" s="81"/>
      <c r="E786" s="81"/>
      <c r="F786" s="81"/>
      <c r="G786" s="82"/>
      <c r="H786" s="83">
        <f>G785+H785</f>
        <v>0</v>
      </c>
      <c r="I786" s="83"/>
      <c r="J786" s="103"/>
    </row>
    <row r="787" spans="1:10" ht="12.75" customHeight="1" x14ac:dyDescent="0.25">
      <c r="A787" s="101"/>
      <c r="B787" s="79"/>
      <c r="D787" s="81"/>
      <c r="E787" s="81"/>
      <c r="F787" s="81"/>
      <c r="G787" s="82"/>
      <c r="H787" s="83"/>
      <c r="I787" s="83"/>
      <c r="J787" s="103"/>
    </row>
    <row r="788" spans="1:10" ht="12.75" customHeight="1" x14ac:dyDescent="0.25">
      <c r="A788" s="101">
        <v>9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Invoice!B1842</f>
        <v>0</v>
      </c>
      <c r="C789" s="88">
        <f>Invoice!E1842</f>
        <v>0</v>
      </c>
      <c r="D789" s="89">
        <f>Invoice!H1842</f>
        <v>0</v>
      </c>
      <c r="E789" s="81">
        <f t="shared" si="60"/>
        <v>0</v>
      </c>
      <c r="F789" s="81"/>
      <c r="G789" s="82">
        <f t="shared" si="61"/>
        <v>0</v>
      </c>
      <c r="H789" s="83">
        <f t="shared" si="62"/>
        <v>0</v>
      </c>
      <c r="I789" s="83" t="e">
        <f t="shared" si="63"/>
        <v>#DIV/0!</v>
      </c>
      <c r="J789" s="103" t="e">
        <f t="shared" si="64"/>
        <v>#DIV/0!</v>
      </c>
    </row>
    <row r="790" spans="1:10" ht="12.75" customHeight="1" x14ac:dyDescent="0.25">
      <c r="A790" s="101"/>
      <c r="D790" s="81"/>
      <c r="E790" s="81">
        <f>(E789*Invoice!I1842)+((E789-(E789*Invoice!I1842))*Invoice!J1842)</f>
        <v>0</v>
      </c>
      <c r="F790" s="81"/>
      <c r="G790" s="90">
        <f>E790/1.11</f>
        <v>0</v>
      </c>
      <c r="H790" s="91">
        <f>G790*11%</f>
        <v>0</v>
      </c>
      <c r="I790" s="91" t="e">
        <f>G790/B789</f>
        <v>#DIV/0!</v>
      </c>
      <c r="J790" s="104" t="e">
        <f>H790/B789</f>
        <v>#DIV/0!</v>
      </c>
    </row>
    <row r="791" spans="1:10" ht="12.75" customHeight="1" x14ac:dyDescent="0.25">
      <c r="A791" s="101"/>
      <c r="D791" s="81" t="s">
        <v>23</v>
      </c>
      <c r="E791" s="81">
        <f>E789-E790</f>
        <v>0</v>
      </c>
      <c r="F791" s="81"/>
      <c r="G791" s="82">
        <f>G789-G790</f>
        <v>0</v>
      </c>
      <c r="H791" s="82">
        <f>H789-H790</f>
        <v>0</v>
      </c>
      <c r="I791" s="82" t="e">
        <f>I789-I790</f>
        <v>#DIV/0!</v>
      </c>
      <c r="J791" s="105" t="e">
        <f>J789-J790</f>
        <v>#DIV/0!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0</v>
      </c>
      <c r="I792" s="83"/>
      <c r="J792" s="103"/>
    </row>
    <row r="793" spans="1:10" ht="12.75" customHeight="1" x14ac:dyDescent="0.25">
      <c r="A793" s="101"/>
      <c r="B793" s="79"/>
      <c r="D793" s="81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1">
        <v>10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Invoice!B1843</f>
        <v>0</v>
      </c>
      <c r="C795" s="88">
        <f>Invoice!E1843</f>
        <v>0</v>
      </c>
      <c r="D795" s="89">
        <f>Invoice!H1843</f>
        <v>0</v>
      </c>
      <c r="E795" s="81">
        <f t="shared" si="60"/>
        <v>0</v>
      </c>
      <c r="F795" s="81"/>
      <c r="G795" s="82">
        <f t="shared" si="61"/>
        <v>0</v>
      </c>
      <c r="H795" s="83">
        <f t="shared" si="62"/>
        <v>0</v>
      </c>
      <c r="I795" s="83" t="e">
        <f t="shared" si="63"/>
        <v>#DIV/0!</v>
      </c>
      <c r="J795" s="103" t="e">
        <f t="shared" si="64"/>
        <v>#DIV/0!</v>
      </c>
    </row>
    <row r="796" spans="1:10" ht="12.75" customHeight="1" x14ac:dyDescent="0.25">
      <c r="A796" s="101"/>
      <c r="D796" s="81"/>
      <c r="E796" s="81">
        <f>(E795*Invoice!I1843)+((E795-(E795*Invoice!I1843))*Invoice!J1843)</f>
        <v>0</v>
      </c>
      <c r="F796" s="81"/>
      <c r="G796" s="90">
        <f>E796/1.11</f>
        <v>0</v>
      </c>
      <c r="H796" s="91">
        <f>G796*11%</f>
        <v>0</v>
      </c>
      <c r="I796" s="91" t="e">
        <f>G796/B795</f>
        <v>#DIV/0!</v>
      </c>
      <c r="J796" s="104" t="e">
        <f>H796/B795</f>
        <v>#DIV/0!</v>
      </c>
    </row>
    <row r="797" spans="1:10" ht="12.75" customHeight="1" x14ac:dyDescent="0.25">
      <c r="A797" s="101"/>
      <c r="D797" s="81" t="s">
        <v>23</v>
      </c>
      <c r="E797" s="81">
        <f>E795-E796</f>
        <v>0</v>
      </c>
      <c r="F797" s="81"/>
      <c r="G797" s="82">
        <f>G795-G796</f>
        <v>0</v>
      </c>
      <c r="H797" s="82">
        <f>H795-H796</f>
        <v>0</v>
      </c>
      <c r="I797" s="82" t="e">
        <f>I795-I796</f>
        <v>#DIV/0!</v>
      </c>
      <c r="J797" s="105" t="e">
        <f>J795-J796</f>
        <v>#DIV/0!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11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Invoice!B1844</f>
        <v>0</v>
      </c>
      <c r="C801" s="88">
        <f>Invoice!E1844</f>
        <v>0</v>
      </c>
      <c r="D801" s="89">
        <f>Invoice!H1844</f>
        <v>0</v>
      </c>
      <c r="E801" s="81">
        <f t="shared" si="60"/>
        <v>0</v>
      </c>
      <c r="F801" s="81"/>
      <c r="G801" s="82">
        <f t="shared" si="61"/>
        <v>0</v>
      </c>
      <c r="H801" s="83">
        <f t="shared" si="62"/>
        <v>0</v>
      </c>
      <c r="I801" s="83" t="e">
        <f t="shared" si="63"/>
        <v>#DIV/0!</v>
      </c>
      <c r="J801" s="103" t="e">
        <f t="shared" si="64"/>
        <v>#DIV/0!</v>
      </c>
    </row>
    <row r="802" spans="1:10" ht="12.75" customHeight="1" x14ac:dyDescent="0.25">
      <c r="A802" s="101"/>
      <c r="D802" s="81"/>
      <c r="E802" s="81">
        <f>(E801*Invoice!I1844)+((E801-(E801*Invoice!I1844))*Invoice!J1844)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4" t="e">
        <f>H802/B801</f>
        <v>#DIV/0!</v>
      </c>
    </row>
    <row r="803" spans="1:10" ht="12.75" customHeight="1" x14ac:dyDescent="0.25">
      <c r="A803" s="101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5" t="e">
        <f>J801-J802</f>
        <v>#DIV/0!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0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12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Invoice!B1845</f>
        <v>0</v>
      </c>
      <c r="C807" s="88">
        <f>Invoice!E1845</f>
        <v>0</v>
      </c>
      <c r="D807" s="89">
        <f>Invoice!H1845</f>
        <v>0</v>
      </c>
      <c r="E807" s="81">
        <f t="shared" si="60"/>
        <v>0</v>
      </c>
      <c r="F807" s="81"/>
      <c r="G807" s="82">
        <f t="shared" si="61"/>
        <v>0</v>
      </c>
      <c r="H807" s="83">
        <f t="shared" si="62"/>
        <v>0</v>
      </c>
      <c r="I807" s="83" t="e">
        <f t="shared" si="63"/>
        <v>#DIV/0!</v>
      </c>
      <c r="J807" s="103" t="e">
        <f t="shared" si="64"/>
        <v>#DIV/0!</v>
      </c>
    </row>
    <row r="808" spans="1:10" ht="12.75" customHeight="1" x14ac:dyDescent="0.25">
      <c r="A808" s="101"/>
      <c r="D808" s="81"/>
      <c r="E808" s="81">
        <f>(E807*Invoice!I1845)+((E807-(E807*Invoice!I1845))*Invoice!J1845)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4" t="e">
        <f>H808/B807</f>
        <v>#DIV/0!</v>
      </c>
    </row>
    <row r="809" spans="1:10" ht="12.75" customHeight="1" x14ac:dyDescent="0.25">
      <c r="A809" s="101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5" t="e">
        <f>J807-J808</f>
        <v>#DIV/0!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0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13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Invoice!B1846</f>
        <v>0</v>
      </c>
      <c r="C813" s="88">
        <f>Invoice!E1846</f>
        <v>0</v>
      </c>
      <c r="D813" s="89">
        <f>Invoice!H1846</f>
        <v>0</v>
      </c>
      <c r="E813" s="81">
        <f t="shared" si="60"/>
        <v>0</v>
      </c>
      <c r="F813" s="81"/>
      <c r="G813" s="82">
        <f t="shared" si="61"/>
        <v>0</v>
      </c>
      <c r="H813" s="83">
        <f t="shared" si="62"/>
        <v>0</v>
      </c>
      <c r="I813" s="83" t="e">
        <f t="shared" si="63"/>
        <v>#DIV/0!</v>
      </c>
      <c r="J813" s="103" t="e">
        <f t="shared" si="64"/>
        <v>#DIV/0!</v>
      </c>
    </row>
    <row r="814" spans="1:10" ht="12.75" customHeight="1" x14ac:dyDescent="0.25">
      <c r="A814" s="101"/>
      <c r="D814" s="81"/>
      <c r="E814" s="81">
        <f>(E813*Invoice!I1846)+((E813-(E813*Invoice!I1846))*Invoice!J1846)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4" t="e">
        <f>H814/B813</f>
        <v>#DIV/0!</v>
      </c>
    </row>
    <row r="815" spans="1:10" ht="12.75" customHeight="1" x14ac:dyDescent="0.25">
      <c r="A815" s="101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5" t="e">
        <f>J813-J814</f>
        <v>#DIV/0!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14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Invoice!B1847</f>
        <v>0</v>
      </c>
      <c r="C819" s="88">
        <f>Invoice!E1847</f>
        <v>0</v>
      </c>
      <c r="D819" s="89">
        <f>Invoice!H1847</f>
        <v>0</v>
      </c>
      <c r="E819" s="81">
        <f t="shared" si="60"/>
        <v>0</v>
      </c>
      <c r="F819" s="81"/>
      <c r="G819" s="82">
        <f t="shared" si="61"/>
        <v>0</v>
      </c>
      <c r="H819" s="83">
        <f t="shared" si="62"/>
        <v>0</v>
      </c>
      <c r="I819" s="83" t="e">
        <f t="shared" si="63"/>
        <v>#DIV/0!</v>
      </c>
      <c r="J819" s="103" t="e">
        <f t="shared" si="64"/>
        <v>#DIV/0!</v>
      </c>
    </row>
    <row r="820" spans="1:10" ht="12.75" customHeight="1" x14ac:dyDescent="0.25">
      <c r="A820" s="101"/>
      <c r="D820" s="81"/>
      <c r="E820" s="81">
        <f>(E819*Invoice!I1847)+((E819-(E819*Invoice!I1847))*Invoice!J1847)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4" t="e">
        <f>H820/B819</f>
        <v>#DIV/0!</v>
      </c>
    </row>
    <row r="821" spans="1:10" ht="12.75" customHeight="1" x14ac:dyDescent="0.25">
      <c r="A821" s="101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5" t="e">
        <f>J819-J820</f>
        <v>#DIV/0!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0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15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Invoice!B1848</f>
        <v>0</v>
      </c>
      <c r="C825" s="88">
        <f>Invoice!E1848</f>
        <v>0</v>
      </c>
      <c r="D825" s="89">
        <f>Invoice!H1848</f>
        <v>0</v>
      </c>
      <c r="E825" s="81">
        <f t="shared" si="60"/>
        <v>0</v>
      </c>
      <c r="F825" s="81"/>
      <c r="G825" s="82">
        <f t="shared" si="61"/>
        <v>0</v>
      </c>
      <c r="H825" s="83">
        <f t="shared" si="62"/>
        <v>0</v>
      </c>
      <c r="I825" s="83" t="e">
        <f t="shared" si="63"/>
        <v>#DIV/0!</v>
      </c>
      <c r="J825" s="103" t="e">
        <f t="shared" si="64"/>
        <v>#DIV/0!</v>
      </c>
    </row>
    <row r="826" spans="1:10" ht="12.75" customHeight="1" x14ac:dyDescent="0.25">
      <c r="A826" s="101"/>
      <c r="D826" s="81"/>
      <c r="E826" s="81">
        <f>(E825*Invoice!I1848)+((E825-(E825*Invoice!I1848))*Invoice!J1848)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4" t="e">
        <f>H826/B825</f>
        <v>#DIV/0!</v>
      </c>
    </row>
    <row r="827" spans="1:10" ht="12.75" customHeight="1" x14ac:dyDescent="0.25">
      <c r="A827" s="101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5" t="e">
        <f>J825-J826</f>
        <v>#DIV/0!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0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16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Invoice!B1849</f>
        <v>0</v>
      </c>
      <c r="C831" s="88">
        <f>Invoice!E1849</f>
        <v>0</v>
      </c>
      <c r="D831" s="89">
        <f>Invoice!H1849</f>
        <v>0</v>
      </c>
      <c r="E831" s="81">
        <f t="shared" si="60"/>
        <v>0</v>
      </c>
      <c r="F831" s="81"/>
      <c r="G831" s="82">
        <f t="shared" si="61"/>
        <v>0</v>
      </c>
      <c r="H831" s="83">
        <f t="shared" si="62"/>
        <v>0</v>
      </c>
      <c r="I831" s="83" t="e">
        <f t="shared" si="63"/>
        <v>#DIV/0!</v>
      </c>
      <c r="J831" s="103" t="e">
        <f t="shared" si="64"/>
        <v>#DIV/0!</v>
      </c>
    </row>
    <row r="832" spans="1:10" ht="12.75" customHeight="1" x14ac:dyDescent="0.25">
      <c r="A832" s="101"/>
      <c r="D832" s="81"/>
      <c r="E832" s="81">
        <f>(E831*Invoice!I1849)+((E831-(E831*Invoice!I1849))*Invoice!J1849)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4" t="e">
        <f>H832/B831</f>
        <v>#DIV/0!</v>
      </c>
    </row>
    <row r="833" spans="1:10" ht="12.75" customHeight="1" x14ac:dyDescent="0.25">
      <c r="A833" s="101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5" t="e">
        <f>J831-J832</f>
        <v>#DIV/0!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0</v>
      </c>
      <c r="I834" s="83"/>
      <c r="J834" s="103"/>
    </row>
    <row r="835" spans="1:10" ht="12.75" customHeight="1" x14ac:dyDescent="0.25">
      <c r="A835" s="101"/>
      <c r="C835" s="88"/>
      <c r="D835" s="89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6"/>
      <c r="B836" s="107"/>
      <c r="C836" s="107"/>
      <c r="D836" s="107"/>
      <c r="E836" s="107"/>
      <c r="F836" s="107"/>
      <c r="G836" s="108">
        <f>G743+G749+G755+G761+G767+G773+G779+G785+G791+G797+G803+G809+G815+G821+G827+G833</f>
        <v>0</v>
      </c>
      <c r="H836" s="108">
        <f>H743+H749+H755+H761+H767+H773+H779+H785+H791+H797+H803+H809+H815+H821+H827+H833</f>
        <v>0</v>
      </c>
      <c r="I836" s="107"/>
      <c r="J836" s="109">
        <f>H744+H750+H756+H762+H768+H774+H780+H786+H792+H798+H804+H810+H816+H822+H828+H834</f>
        <v>0</v>
      </c>
    </row>
    <row r="838" spans="1:10" ht="12.75" customHeight="1" x14ac:dyDescent="0.25">
      <c r="A838" s="94" t="s">
        <v>1</v>
      </c>
      <c r="B838" s="95">
        <f>Invoice!E1940</f>
        <v>23040018</v>
      </c>
      <c r="C838" s="96"/>
      <c r="D838" s="97"/>
      <c r="E838" s="97"/>
      <c r="F838" s="97"/>
      <c r="G838" s="98"/>
      <c r="H838" s="99"/>
      <c r="I838" s="99"/>
      <c r="J838" s="100"/>
    </row>
    <row r="839" spans="1:10" ht="12.75" customHeight="1" x14ac:dyDescent="0.25">
      <c r="A839" s="101">
        <v>1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Invoice!B1948</f>
        <v>0</v>
      </c>
      <c r="C840" s="88">
        <f>Invoice!E1948</f>
        <v>0</v>
      </c>
      <c r="D840" s="89">
        <f>Invoice!H1948</f>
        <v>0</v>
      </c>
      <c r="E840" s="81">
        <f>D840*B840</f>
        <v>0</v>
      </c>
      <c r="F840" s="81"/>
      <c r="G840" s="82">
        <f>E840/1.11</f>
        <v>0</v>
      </c>
      <c r="H840" s="83">
        <f>G840*11%</f>
        <v>0</v>
      </c>
      <c r="I840" s="83" t="e">
        <f>G840/B840</f>
        <v>#DIV/0!</v>
      </c>
      <c r="J840" s="103" t="e">
        <f>H840/B840</f>
        <v>#DIV/0!</v>
      </c>
    </row>
    <row r="841" spans="1:10" ht="12.75" customHeight="1" x14ac:dyDescent="0.25">
      <c r="A841" s="101"/>
      <c r="D841" s="81"/>
      <c r="E841" s="81">
        <f>(E840*Invoice!I1948)+((E840-(E840*Invoice!I1948))*Invoice!J1948)</f>
        <v>0</v>
      </c>
      <c r="F841" s="81"/>
      <c r="G841" s="90">
        <f>E841/1.11</f>
        <v>0</v>
      </c>
      <c r="H841" s="91">
        <f>G841*11%</f>
        <v>0</v>
      </c>
      <c r="I841" s="91" t="e">
        <f>G841/B840</f>
        <v>#DIV/0!</v>
      </c>
      <c r="J841" s="104" t="e">
        <f>H841/B840</f>
        <v>#DIV/0!</v>
      </c>
    </row>
    <row r="842" spans="1:10" ht="12.75" customHeight="1" x14ac:dyDescent="0.25">
      <c r="A842" s="101"/>
      <c r="D842" s="81" t="s">
        <v>23</v>
      </c>
      <c r="E842" s="81">
        <f>E840-E841</f>
        <v>0</v>
      </c>
      <c r="F842" s="81"/>
      <c r="G842" s="82">
        <f>G840-G841</f>
        <v>0</v>
      </c>
      <c r="H842" s="82">
        <f>H840-H841</f>
        <v>0</v>
      </c>
      <c r="I842" s="82" t="e">
        <f>I840-I841</f>
        <v>#DIV/0!</v>
      </c>
      <c r="J842" s="105" t="e">
        <f>J840-J841</f>
        <v>#DIV/0!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0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1">
        <v>2</v>
      </c>
      <c r="B845" s="84" t="s">
        <v>20</v>
      </c>
      <c r="C845" s="84" t="s">
        <v>21</v>
      </c>
      <c r="D845" s="85" t="s">
        <v>22</v>
      </c>
      <c r="E845" s="85" t="s">
        <v>23</v>
      </c>
      <c r="F845" s="85"/>
      <c r="G845" s="86" t="s">
        <v>24</v>
      </c>
      <c r="H845" s="87" t="s">
        <v>25</v>
      </c>
      <c r="I845" s="87" t="s">
        <v>26</v>
      </c>
      <c r="J845" s="102"/>
    </row>
    <row r="846" spans="1:10" ht="12.75" customHeight="1" x14ac:dyDescent="0.25">
      <c r="A846" s="101"/>
      <c r="B846" s="80">
        <f>Invoice!B1949</f>
        <v>0</v>
      </c>
      <c r="C846" s="88">
        <f>Invoice!E1949</f>
        <v>0</v>
      </c>
      <c r="D846" s="89">
        <f>Invoice!H1949</f>
        <v>0</v>
      </c>
      <c r="E846" s="81">
        <f t="shared" ref="E846:E930" si="65">D846*B846</f>
        <v>0</v>
      </c>
      <c r="F846" s="81"/>
      <c r="G846" s="82">
        <f t="shared" ref="G846:G930" si="66">E846/1.11</f>
        <v>0</v>
      </c>
      <c r="H846" s="83">
        <f t="shared" ref="H846:H930" si="67">G846*11%</f>
        <v>0</v>
      </c>
      <c r="I846" s="83" t="e">
        <f t="shared" ref="I846:I930" si="68">G846/B846</f>
        <v>#DIV/0!</v>
      </c>
      <c r="J846" s="103" t="e">
        <f t="shared" ref="J846:J930" si="69">H846/B846</f>
        <v>#DIV/0!</v>
      </c>
    </row>
    <row r="847" spans="1:10" ht="12.75" customHeight="1" x14ac:dyDescent="0.25">
      <c r="A847" s="101"/>
      <c r="D847" s="81"/>
      <c r="E847" s="81">
        <f>(E846*Invoice!I1949)+((E846-(E846*Invoice!I1949))*Invoice!J1949)</f>
        <v>0</v>
      </c>
      <c r="F847" s="81"/>
      <c r="G847" s="90">
        <f>E847/1.11</f>
        <v>0</v>
      </c>
      <c r="H847" s="91">
        <f>G847*11%</f>
        <v>0</v>
      </c>
      <c r="I847" s="91" t="e">
        <f>G847/B846</f>
        <v>#DIV/0!</v>
      </c>
      <c r="J847" s="104" t="e">
        <f>H847/B846</f>
        <v>#DIV/0!</v>
      </c>
    </row>
    <row r="848" spans="1:10" ht="12.75" customHeight="1" x14ac:dyDescent="0.25">
      <c r="A848" s="101"/>
      <c r="D848" s="81" t="s">
        <v>23</v>
      </c>
      <c r="E848" s="81">
        <f>E846-E847</f>
        <v>0</v>
      </c>
      <c r="F848" s="81"/>
      <c r="G848" s="82">
        <f>G846-G847</f>
        <v>0</v>
      </c>
      <c r="H848" s="82">
        <f>H846-H847</f>
        <v>0</v>
      </c>
      <c r="I848" s="82" t="e">
        <f>I846-I847</f>
        <v>#DIV/0!</v>
      </c>
      <c r="J848" s="105" t="e">
        <f>J846-J847</f>
        <v>#DIV/0!</v>
      </c>
    </row>
    <row r="849" spans="1:10" ht="12.75" customHeight="1" x14ac:dyDescent="0.25">
      <c r="A849" s="101"/>
      <c r="D849" s="81"/>
      <c r="E849" s="81"/>
      <c r="F849" s="81"/>
      <c r="G849" s="82"/>
      <c r="H849" s="83">
        <f>G848+H848</f>
        <v>0</v>
      </c>
      <c r="I849" s="83"/>
      <c r="J849" s="103"/>
    </row>
    <row r="850" spans="1:10" ht="12.75" customHeight="1" x14ac:dyDescent="0.25">
      <c r="A850" s="101"/>
      <c r="B850" s="79"/>
      <c r="D850" s="81"/>
      <c r="E850" s="81"/>
      <c r="F850" s="81"/>
      <c r="G850" s="82"/>
      <c r="H850" s="83"/>
      <c r="I850" s="83"/>
      <c r="J850" s="103"/>
    </row>
    <row r="851" spans="1:10" ht="12.75" customHeight="1" x14ac:dyDescent="0.25">
      <c r="A851" s="101">
        <v>3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2"/>
    </row>
    <row r="852" spans="1:10" ht="12.75" customHeight="1" x14ac:dyDescent="0.25">
      <c r="A852" s="101"/>
      <c r="B852" s="80">
        <f>Invoice!B1950</f>
        <v>0</v>
      </c>
      <c r="C852" s="88">
        <f>Invoice!E1950</f>
        <v>0</v>
      </c>
      <c r="D852" s="89">
        <f>Invoice!H1950</f>
        <v>0</v>
      </c>
      <c r="E852" s="81">
        <f t="shared" si="65"/>
        <v>0</v>
      </c>
      <c r="F852" s="81"/>
      <c r="G852" s="82">
        <f t="shared" si="66"/>
        <v>0</v>
      </c>
      <c r="H852" s="83">
        <f t="shared" si="67"/>
        <v>0</v>
      </c>
      <c r="I852" s="83" t="e">
        <f t="shared" si="68"/>
        <v>#DIV/0!</v>
      </c>
      <c r="J852" s="103" t="e">
        <f t="shared" si="69"/>
        <v>#DIV/0!</v>
      </c>
    </row>
    <row r="853" spans="1:10" ht="12.75" customHeight="1" x14ac:dyDescent="0.25">
      <c r="A853" s="101"/>
      <c r="D853" s="81"/>
      <c r="E853" s="81">
        <f>(E852*Invoice!I1950)+((E852-(E852*Invoice!I1950))*Invoice!J1950)</f>
        <v>0</v>
      </c>
      <c r="F853" s="81"/>
      <c r="G853" s="90">
        <f>E853/1.11</f>
        <v>0</v>
      </c>
      <c r="H853" s="91">
        <f>G853*11%</f>
        <v>0</v>
      </c>
      <c r="I853" s="91" t="e">
        <f>G853/B852</f>
        <v>#DIV/0!</v>
      </c>
      <c r="J853" s="104" t="e">
        <f>H853/B852</f>
        <v>#DIV/0!</v>
      </c>
    </row>
    <row r="854" spans="1:10" ht="12.75" customHeight="1" x14ac:dyDescent="0.25">
      <c r="A854" s="101"/>
      <c r="D854" s="81" t="s">
        <v>23</v>
      </c>
      <c r="E854" s="81">
        <f>E852-E853</f>
        <v>0</v>
      </c>
      <c r="F854" s="81"/>
      <c r="G854" s="82">
        <f>G852-G853</f>
        <v>0</v>
      </c>
      <c r="H854" s="82">
        <f>H852-H853</f>
        <v>0</v>
      </c>
      <c r="I854" s="82" t="e">
        <f>I852-I853</f>
        <v>#DIV/0!</v>
      </c>
      <c r="J854" s="105" t="e">
        <f>J852-J853</f>
        <v>#DIV/0!</v>
      </c>
    </row>
    <row r="855" spans="1:10" ht="12.75" customHeight="1" x14ac:dyDescent="0.25">
      <c r="A855" s="101"/>
      <c r="D855" s="81"/>
      <c r="E855" s="81"/>
      <c r="F855" s="81"/>
      <c r="G855" s="82"/>
      <c r="H855" s="83">
        <f>G854+H854</f>
        <v>0</v>
      </c>
      <c r="I855" s="83"/>
      <c r="J855" s="103"/>
    </row>
    <row r="856" spans="1:10" ht="12.75" customHeight="1" x14ac:dyDescent="0.25">
      <c r="A856" s="101"/>
      <c r="B856" s="79"/>
      <c r="D856" s="81"/>
      <c r="E856" s="81"/>
      <c r="F856" s="81"/>
      <c r="G856" s="82"/>
      <c r="H856" s="83"/>
      <c r="I856" s="83"/>
      <c r="J856" s="103"/>
    </row>
    <row r="857" spans="1:10" ht="12.75" customHeight="1" x14ac:dyDescent="0.25">
      <c r="A857" s="101">
        <v>4</v>
      </c>
      <c r="B857" s="84" t="s">
        <v>20</v>
      </c>
      <c r="C857" s="84" t="s">
        <v>21</v>
      </c>
      <c r="D857" s="85" t="s">
        <v>22</v>
      </c>
      <c r="E857" s="85" t="s">
        <v>23</v>
      </c>
      <c r="F857" s="85"/>
      <c r="G857" s="86" t="s">
        <v>24</v>
      </c>
      <c r="H857" s="87" t="s">
        <v>25</v>
      </c>
      <c r="I857" s="87" t="s">
        <v>26</v>
      </c>
      <c r="J857" s="102"/>
    </row>
    <row r="858" spans="1:10" ht="12.75" customHeight="1" x14ac:dyDescent="0.25">
      <c r="A858" s="101"/>
      <c r="B858" s="80">
        <f>Invoice!B1951</f>
        <v>0</v>
      </c>
      <c r="C858" s="88">
        <f>Invoice!E1951</f>
        <v>0</v>
      </c>
      <c r="D858" s="89">
        <f>Invoice!H1951</f>
        <v>0</v>
      </c>
      <c r="E858" s="81">
        <f t="shared" si="65"/>
        <v>0</v>
      </c>
      <c r="F858" s="81"/>
      <c r="G858" s="82">
        <f t="shared" si="66"/>
        <v>0</v>
      </c>
      <c r="H858" s="83">
        <f t="shared" si="67"/>
        <v>0</v>
      </c>
      <c r="I858" s="83" t="e">
        <f t="shared" si="68"/>
        <v>#DIV/0!</v>
      </c>
      <c r="J858" s="103" t="e">
        <f t="shared" si="69"/>
        <v>#DIV/0!</v>
      </c>
    </row>
    <row r="859" spans="1:10" ht="12.75" customHeight="1" x14ac:dyDescent="0.25">
      <c r="A859" s="101"/>
      <c r="D859" s="81"/>
      <c r="E859" s="81">
        <f>(E858*Invoice!I1951)+((E858-(E858*Invoice!I1951))*Invoice!J1951)</f>
        <v>0</v>
      </c>
      <c r="F859" s="81"/>
      <c r="G859" s="90">
        <f>E859/1.11</f>
        <v>0</v>
      </c>
      <c r="H859" s="91">
        <f>G859*11%</f>
        <v>0</v>
      </c>
      <c r="I859" s="91" t="e">
        <f>G859/B858</f>
        <v>#DIV/0!</v>
      </c>
      <c r="J859" s="104" t="e">
        <f>H859/B858</f>
        <v>#DIV/0!</v>
      </c>
    </row>
    <row r="860" spans="1:10" ht="12.75" customHeight="1" x14ac:dyDescent="0.25">
      <c r="A860" s="101"/>
      <c r="D860" s="81" t="s">
        <v>23</v>
      </c>
      <c r="E860" s="81">
        <f>E858-E859</f>
        <v>0</v>
      </c>
      <c r="F860" s="81"/>
      <c r="G860" s="82">
        <f>G858-G859</f>
        <v>0</v>
      </c>
      <c r="H860" s="82">
        <f>H858-H859</f>
        <v>0</v>
      </c>
      <c r="I860" s="82" t="e">
        <f>I858-I859</f>
        <v>#DIV/0!</v>
      </c>
      <c r="J860" s="105" t="e">
        <f>J858-J859</f>
        <v>#DIV/0!</v>
      </c>
    </row>
    <row r="861" spans="1:10" ht="12.75" customHeight="1" x14ac:dyDescent="0.25">
      <c r="A861" s="101"/>
      <c r="D861" s="81"/>
      <c r="E861" s="81"/>
      <c r="F861" s="81"/>
      <c r="G861" s="82"/>
      <c r="H861" s="83">
        <f>G860+H860</f>
        <v>0</v>
      </c>
      <c r="I861" s="83"/>
      <c r="J861" s="103"/>
    </row>
    <row r="862" spans="1:10" ht="12.75" customHeight="1" x14ac:dyDescent="0.25">
      <c r="A862" s="101"/>
      <c r="B862" s="79"/>
      <c r="D862" s="81"/>
      <c r="E862" s="81"/>
      <c r="F862" s="81"/>
      <c r="G862" s="82"/>
      <c r="H862" s="83"/>
      <c r="I862" s="83"/>
      <c r="J862" s="103"/>
    </row>
    <row r="863" spans="1:10" ht="12.75" customHeight="1" x14ac:dyDescent="0.25">
      <c r="A863" s="101">
        <v>5</v>
      </c>
      <c r="B863" s="84" t="s">
        <v>20</v>
      </c>
      <c r="C863" s="84" t="s">
        <v>21</v>
      </c>
      <c r="D863" s="85" t="s">
        <v>22</v>
      </c>
      <c r="E863" s="85" t="s">
        <v>23</v>
      </c>
      <c r="F863" s="85"/>
      <c r="G863" s="86" t="s">
        <v>24</v>
      </c>
      <c r="H863" s="87" t="s">
        <v>25</v>
      </c>
      <c r="I863" s="87" t="s">
        <v>26</v>
      </c>
      <c r="J863" s="102"/>
    </row>
    <row r="864" spans="1:10" ht="12.75" customHeight="1" x14ac:dyDescent="0.25">
      <c r="A864" s="101"/>
      <c r="B864" s="80">
        <f>Invoice!B1952</f>
        <v>0</v>
      </c>
      <c r="C864" s="88">
        <f>Invoice!E1952</f>
        <v>0</v>
      </c>
      <c r="D864" s="89">
        <f>Invoice!H1952</f>
        <v>0</v>
      </c>
      <c r="E864" s="81">
        <f t="shared" si="65"/>
        <v>0</v>
      </c>
      <c r="F864" s="81"/>
      <c r="G864" s="82">
        <f t="shared" si="66"/>
        <v>0</v>
      </c>
      <c r="H864" s="83">
        <f t="shared" si="67"/>
        <v>0</v>
      </c>
      <c r="I864" s="83" t="e">
        <f t="shared" si="68"/>
        <v>#DIV/0!</v>
      </c>
      <c r="J864" s="103" t="e">
        <f t="shared" si="69"/>
        <v>#DIV/0!</v>
      </c>
    </row>
    <row r="865" spans="1:10" ht="12.75" customHeight="1" x14ac:dyDescent="0.25">
      <c r="A865" s="101"/>
      <c r="D865" s="81"/>
      <c r="E865" s="81">
        <f>(E864*Invoice!I1952)+((E864-(E864*Invoice!I1952))*Invoice!J1952)</f>
        <v>0</v>
      </c>
      <c r="F865" s="81"/>
      <c r="G865" s="90">
        <f>E865/1.11</f>
        <v>0</v>
      </c>
      <c r="H865" s="91">
        <f>G865*11%</f>
        <v>0</v>
      </c>
      <c r="I865" s="91" t="e">
        <f>G865/B864</f>
        <v>#DIV/0!</v>
      </c>
      <c r="J865" s="104" t="e">
        <f>H865/B864</f>
        <v>#DIV/0!</v>
      </c>
    </row>
    <row r="866" spans="1:10" ht="12.75" customHeight="1" x14ac:dyDescent="0.25">
      <c r="A866" s="101"/>
      <c r="D866" s="81" t="s">
        <v>23</v>
      </c>
      <c r="E866" s="81">
        <f>E864-E865</f>
        <v>0</v>
      </c>
      <c r="F866" s="81"/>
      <c r="G866" s="82">
        <f>G864-G865</f>
        <v>0</v>
      </c>
      <c r="H866" s="82">
        <f>H864-H865</f>
        <v>0</v>
      </c>
      <c r="I866" s="82" t="e">
        <f>I864-I865</f>
        <v>#DIV/0!</v>
      </c>
      <c r="J866" s="105" t="e">
        <f>J864-J865</f>
        <v>#DIV/0!</v>
      </c>
    </row>
    <row r="867" spans="1:10" ht="12.75" customHeight="1" x14ac:dyDescent="0.25">
      <c r="A867" s="101"/>
      <c r="D867" s="81"/>
      <c r="E867" s="81"/>
      <c r="F867" s="81"/>
      <c r="G867" s="82"/>
      <c r="H867" s="83">
        <f>G866+H866</f>
        <v>0</v>
      </c>
      <c r="I867" s="83"/>
      <c r="J867" s="103"/>
    </row>
    <row r="868" spans="1:10" ht="12.75" customHeight="1" x14ac:dyDescent="0.25">
      <c r="A868" s="101"/>
      <c r="B868" s="79"/>
      <c r="D868" s="81"/>
      <c r="E868" s="81"/>
      <c r="F868" s="81"/>
      <c r="G868" s="82"/>
      <c r="H868" s="83"/>
      <c r="I868" s="83"/>
      <c r="J868" s="103"/>
    </row>
    <row r="869" spans="1:10" ht="12.75" customHeight="1" x14ac:dyDescent="0.25">
      <c r="A869" s="101">
        <v>6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2"/>
    </row>
    <row r="870" spans="1:10" ht="12.75" customHeight="1" x14ac:dyDescent="0.25">
      <c r="A870" s="101"/>
      <c r="B870" s="80">
        <f>Invoice!B1953</f>
        <v>0</v>
      </c>
      <c r="C870" s="88">
        <f>Invoice!E1953</f>
        <v>0</v>
      </c>
      <c r="D870" s="89">
        <f>Invoice!H1953</f>
        <v>0</v>
      </c>
      <c r="E870" s="81">
        <f t="shared" si="65"/>
        <v>0</v>
      </c>
      <c r="F870" s="81"/>
      <c r="G870" s="82">
        <f t="shared" si="66"/>
        <v>0</v>
      </c>
      <c r="H870" s="83">
        <f t="shared" si="67"/>
        <v>0</v>
      </c>
      <c r="I870" s="83" t="e">
        <f t="shared" si="68"/>
        <v>#DIV/0!</v>
      </c>
      <c r="J870" s="103" t="e">
        <f t="shared" si="69"/>
        <v>#DIV/0!</v>
      </c>
    </row>
    <row r="871" spans="1:10" ht="12.75" customHeight="1" x14ac:dyDescent="0.25">
      <c r="A871" s="101"/>
      <c r="D871" s="81"/>
      <c r="E871" s="81">
        <f>(E870*Invoice!I1953)+((E870-(E870*Invoice!I1953))*Invoice!J1953)</f>
        <v>0</v>
      </c>
      <c r="F871" s="81"/>
      <c r="G871" s="90">
        <f>E871/1.11</f>
        <v>0</v>
      </c>
      <c r="H871" s="91">
        <f>G871*11%</f>
        <v>0</v>
      </c>
      <c r="I871" s="91" t="e">
        <f>G871/B870</f>
        <v>#DIV/0!</v>
      </c>
      <c r="J871" s="104" t="e">
        <f>H871/B870</f>
        <v>#DIV/0!</v>
      </c>
    </row>
    <row r="872" spans="1:10" ht="12.75" customHeight="1" x14ac:dyDescent="0.25">
      <c r="A872" s="101"/>
      <c r="D872" s="81" t="s">
        <v>23</v>
      </c>
      <c r="E872" s="81">
        <f>E870-E871</f>
        <v>0</v>
      </c>
      <c r="F872" s="81"/>
      <c r="G872" s="82">
        <f>G870-G871</f>
        <v>0</v>
      </c>
      <c r="H872" s="82">
        <f>H870-H871</f>
        <v>0</v>
      </c>
      <c r="I872" s="82" t="e">
        <f>I870-I871</f>
        <v>#DIV/0!</v>
      </c>
      <c r="J872" s="105" t="e">
        <f>J870-J871</f>
        <v>#DIV/0!</v>
      </c>
    </row>
    <row r="873" spans="1:10" ht="12.75" customHeight="1" x14ac:dyDescent="0.25">
      <c r="A873" s="101"/>
      <c r="D873" s="81"/>
      <c r="E873" s="81"/>
      <c r="F873" s="81"/>
      <c r="G873" s="82"/>
      <c r="H873" s="83">
        <f>G872+H872</f>
        <v>0</v>
      </c>
      <c r="I873" s="83"/>
      <c r="J873" s="103"/>
    </row>
    <row r="874" spans="1:10" ht="12.75" customHeight="1" x14ac:dyDescent="0.25">
      <c r="A874" s="101"/>
      <c r="B874" s="79"/>
      <c r="D874" s="81"/>
      <c r="E874" s="81"/>
      <c r="F874" s="81"/>
      <c r="G874" s="82"/>
      <c r="H874" s="83"/>
      <c r="I874" s="83"/>
      <c r="J874" s="103"/>
    </row>
    <row r="875" spans="1:10" ht="12.75" customHeight="1" x14ac:dyDescent="0.25">
      <c r="A875" s="101">
        <v>7</v>
      </c>
      <c r="B875" s="84" t="s">
        <v>20</v>
      </c>
      <c r="C875" s="84" t="s">
        <v>21</v>
      </c>
      <c r="D875" s="85" t="s">
        <v>22</v>
      </c>
      <c r="E875" s="85" t="s">
        <v>23</v>
      </c>
      <c r="F875" s="85"/>
      <c r="G875" s="86" t="s">
        <v>24</v>
      </c>
      <c r="H875" s="87" t="s">
        <v>25</v>
      </c>
      <c r="I875" s="87" t="s">
        <v>26</v>
      </c>
      <c r="J875" s="102"/>
    </row>
    <row r="876" spans="1:10" ht="12.75" customHeight="1" x14ac:dyDescent="0.25">
      <c r="A876" s="101"/>
      <c r="B876" s="80">
        <f>Invoice!B1954</f>
        <v>0</v>
      </c>
      <c r="C876" s="88">
        <f>Invoice!E1954</f>
        <v>0</v>
      </c>
      <c r="D876" s="89">
        <f>Invoice!H1954</f>
        <v>0</v>
      </c>
      <c r="E876" s="81">
        <f t="shared" si="65"/>
        <v>0</v>
      </c>
      <c r="F876" s="81"/>
      <c r="G876" s="82">
        <f t="shared" si="66"/>
        <v>0</v>
      </c>
      <c r="H876" s="83">
        <f t="shared" si="67"/>
        <v>0</v>
      </c>
      <c r="I876" s="83" t="e">
        <f t="shared" si="68"/>
        <v>#DIV/0!</v>
      </c>
      <c r="J876" s="103" t="e">
        <f t="shared" si="69"/>
        <v>#DIV/0!</v>
      </c>
    </row>
    <row r="877" spans="1:10" ht="12.75" customHeight="1" x14ac:dyDescent="0.25">
      <c r="A877" s="101"/>
      <c r="D877" s="81"/>
      <c r="E877" s="81">
        <f>(E876*Invoice!I1954)+((E876-(E876*Invoice!I1954))*Invoice!J1954)</f>
        <v>0</v>
      </c>
      <c r="F877" s="81"/>
      <c r="G877" s="90">
        <f>E877/1.11</f>
        <v>0</v>
      </c>
      <c r="H877" s="91">
        <f>G877*11%</f>
        <v>0</v>
      </c>
      <c r="I877" s="91" t="e">
        <f>G877/B876</f>
        <v>#DIV/0!</v>
      </c>
      <c r="J877" s="104" t="e">
        <f>H877/B876</f>
        <v>#DIV/0!</v>
      </c>
    </row>
    <row r="878" spans="1:10" ht="12.75" customHeight="1" x14ac:dyDescent="0.25">
      <c r="A878" s="101"/>
      <c r="D878" s="81" t="s">
        <v>23</v>
      </c>
      <c r="E878" s="81">
        <f>E876-E877</f>
        <v>0</v>
      </c>
      <c r="F878" s="81"/>
      <c r="G878" s="82">
        <f>G876-G877</f>
        <v>0</v>
      </c>
      <c r="H878" s="82">
        <f>H876-H877</f>
        <v>0</v>
      </c>
      <c r="I878" s="82" t="e">
        <f>I876-I877</f>
        <v>#DIV/0!</v>
      </c>
      <c r="J878" s="105" t="e">
        <f>J876-J877</f>
        <v>#DIV/0!</v>
      </c>
    </row>
    <row r="879" spans="1:10" ht="12.75" customHeight="1" x14ac:dyDescent="0.25">
      <c r="A879" s="101"/>
      <c r="D879" s="81"/>
      <c r="E879" s="81"/>
      <c r="F879" s="81"/>
      <c r="G879" s="82"/>
      <c r="H879" s="83">
        <f>G878+H878</f>
        <v>0</v>
      </c>
      <c r="I879" s="83"/>
      <c r="J879" s="103"/>
    </row>
    <row r="880" spans="1:10" ht="12.75" customHeight="1" x14ac:dyDescent="0.25">
      <c r="A880" s="101"/>
      <c r="B880" s="79"/>
      <c r="D880" s="81"/>
      <c r="E880" s="81"/>
      <c r="F880" s="81"/>
      <c r="G880" s="82"/>
      <c r="H880" s="83"/>
      <c r="I880" s="83"/>
      <c r="J880" s="103"/>
    </row>
    <row r="881" spans="1:10" ht="12.75" customHeight="1" x14ac:dyDescent="0.25">
      <c r="A881" s="101">
        <v>8</v>
      </c>
      <c r="B881" s="84" t="s">
        <v>20</v>
      </c>
      <c r="C881" s="84" t="s">
        <v>21</v>
      </c>
      <c r="D881" s="85" t="s">
        <v>22</v>
      </c>
      <c r="E881" s="85" t="s">
        <v>23</v>
      </c>
      <c r="F881" s="85"/>
      <c r="G881" s="86" t="s">
        <v>24</v>
      </c>
      <c r="H881" s="87" t="s">
        <v>25</v>
      </c>
      <c r="I881" s="87" t="s">
        <v>26</v>
      </c>
      <c r="J881" s="102"/>
    </row>
    <row r="882" spans="1:10" ht="12.75" customHeight="1" x14ac:dyDescent="0.25">
      <c r="A882" s="101"/>
      <c r="B882" s="80">
        <f>Invoice!B1955</f>
        <v>0</v>
      </c>
      <c r="C882" s="88">
        <f>Invoice!E1955</f>
        <v>0</v>
      </c>
      <c r="D882" s="89">
        <f>Invoice!H1955</f>
        <v>0</v>
      </c>
      <c r="E882" s="81">
        <f t="shared" si="65"/>
        <v>0</v>
      </c>
      <c r="F882" s="81"/>
      <c r="G882" s="82">
        <f t="shared" si="66"/>
        <v>0</v>
      </c>
      <c r="H882" s="83">
        <f t="shared" si="67"/>
        <v>0</v>
      </c>
      <c r="I882" s="83" t="e">
        <f t="shared" si="68"/>
        <v>#DIV/0!</v>
      </c>
      <c r="J882" s="103" t="e">
        <f t="shared" si="69"/>
        <v>#DIV/0!</v>
      </c>
    </row>
    <row r="883" spans="1:10" ht="12.75" customHeight="1" x14ac:dyDescent="0.25">
      <c r="A883" s="101"/>
      <c r="D883" s="81"/>
      <c r="E883" s="81">
        <f>(E882*Invoice!I1955)+((E882-(E882*Invoice!I1955))*Invoice!J1955)</f>
        <v>0</v>
      </c>
      <c r="F883" s="81"/>
      <c r="G883" s="90">
        <f>E883/1.11</f>
        <v>0</v>
      </c>
      <c r="H883" s="91">
        <f>G883*11%</f>
        <v>0</v>
      </c>
      <c r="I883" s="91" t="e">
        <f>G883/B882</f>
        <v>#DIV/0!</v>
      </c>
      <c r="J883" s="104" t="e">
        <f>H883/B882</f>
        <v>#DIV/0!</v>
      </c>
    </row>
    <row r="884" spans="1:10" ht="12.75" customHeight="1" x14ac:dyDescent="0.25">
      <c r="A884" s="101"/>
      <c r="D884" s="81" t="s">
        <v>23</v>
      </c>
      <c r="E884" s="81">
        <f>E882-E883</f>
        <v>0</v>
      </c>
      <c r="F884" s="81"/>
      <c r="G884" s="82">
        <f>G882-G883</f>
        <v>0</v>
      </c>
      <c r="H884" s="82">
        <f>H882-H883</f>
        <v>0</v>
      </c>
      <c r="I884" s="82" t="e">
        <f>I882-I883</f>
        <v>#DIV/0!</v>
      </c>
      <c r="J884" s="105" t="e">
        <f>J882-J883</f>
        <v>#DIV/0!</v>
      </c>
    </row>
    <row r="885" spans="1:10" ht="12.75" customHeight="1" x14ac:dyDescent="0.25">
      <c r="A885" s="101"/>
      <c r="D885" s="81"/>
      <c r="E885" s="81"/>
      <c r="F885" s="81"/>
      <c r="G885" s="82"/>
      <c r="H885" s="83">
        <f>G884+H884</f>
        <v>0</v>
      </c>
      <c r="I885" s="83"/>
      <c r="J885" s="103"/>
    </row>
    <row r="886" spans="1:10" ht="12.75" customHeight="1" x14ac:dyDescent="0.25">
      <c r="A886" s="101"/>
      <c r="B886" s="79"/>
      <c r="D886" s="81"/>
      <c r="E886" s="81"/>
      <c r="F886" s="81"/>
      <c r="G886" s="82"/>
      <c r="H886" s="83"/>
      <c r="I886" s="83"/>
      <c r="J886" s="103"/>
    </row>
    <row r="887" spans="1:10" ht="12.75" customHeight="1" x14ac:dyDescent="0.25">
      <c r="A887" s="101">
        <v>9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Invoice!B1956</f>
        <v>0</v>
      </c>
      <c r="C888" s="88">
        <f>Invoice!E1956</f>
        <v>0</v>
      </c>
      <c r="D888" s="89">
        <f>Invoice!H1956</f>
        <v>0</v>
      </c>
      <c r="E888" s="81">
        <f t="shared" si="65"/>
        <v>0</v>
      </c>
      <c r="F888" s="81"/>
      <c r="G888" s="82">
        <f t="shared" si="66"/>
        <v>0</v>
      </c>
      <c r="H888" s="83">
        <f t="shared" si="67"/>
        <v>0</v>
      </c>
      <c r="I888" s="83" t="e">
        <f t="shared" si="68"/>
        <v>#DIV/0!</v>
      </c>
      <c r="J888" s="103" t="e">
        <f t="shared" si="69"/>
        <v>#DIV/0!</v>
      </c>
    </row>
    <row r="889" spans="1:10" ht="12.75" customHeight="1" x14ac:dyDescent="0.25">
      <c r="A889" s="101"/>
      <c r="D889" s="81"/>
      <c r="E889" s="81">
        <f>(E888*Invoice!I1956)+((E888-(E888*Invoice!I1956))*Invoice!J1956)</f>
        <v>0</v>
      </c>
      <c r="F889" s="81"/>
      <c r="G889" s="90">
        <f>E889/1.11</f>
        <v>0</v>
      </c>
      <c r="H889" s="91">
        <f>G889*11%</f>
        <v>0</v>
      </c>
      <c r="I889" s="91" t="e">
        <f>G889/B888</f>
        <v>#DIV/0!</v>
      </c>
      <c r="J889" s="104" t="e">
        <f>H889/B888</f>
        <v>#DIV/0!</v>
      </c>
    </row>
    <row r="890" spans="1:10" ht="12.75" customHeight="1" x14ac:dyDescent="0.25">
      <c r="A890" s="101"/>
      <c r="D890" s="81" t="s">
        <v>23</v>
      </c>
      <c r="E890" s="81">
        <f>E888-E889</f>
        <v>0</v>
      </c>
      <c r="F890" s="81"/>
      <c r="G890" s="82">
        <f>G888-G889</f>
        <v>0</v>
      </c>
      <c r="H890" s="82">
        <f>H888-H889</f>
        <v>0</v>
      </c>
      <c r="I890" s="82" t="e">
        <f>I888-I889</f>
        <v>#DIV/0!</v>
      </c>
      <c r="J890" s="105" t="e">
        <f>J888-J889</f>
        <v>#DIV/0!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0</v>
      </c>
      <c r="I891" s="83"/>
      <c r="J891" s="103"/>
    </row>
    <row r="892" spans="1:10" ht="12.75" customHeight="1" x14ac:dyDescent="0.25">
      <c r="A892" s="101"/>
      <c r="B892" s="79"/>
      <c r="D892" s="81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1">
        <v>10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Invoice!B1957</f>
        <v>0</v>
      </c>
      <c r="C894" s="88">
        <f>Invoice!E1957</f>
        <v>0</v>
      </c>
      <c r="D894" s="89">
        <f>Invoice!H1957</f>
        <v>0</v>
      </c>
      <c r="E894" s="81">
        <f t="shared" si="65"/>
        <v>0</v>
      </c>
      <c r="F894" s="81"/>
      <c r="G894" s="82">
        <f t="shared" si="66"/>
        <v>0</v>
      </c>
      <c r="H894" s="83">
        <f t="shared" si="67"/>
        <v>0</v>
      </c>
      <c r="I894" s="83" t="e">
        <f t="shared" si="68"/>
        <v>#DIV/0!</v>
      </c>
      <c r="J894" s="103" t="e">
        <f t="shared" si="69"/>
        <v>#DIV/0!</v>
      </c>
    </row>
    <row r="895" spans="1:10" ht="12.75" customHeight="1" x14ac:dyDescent="0.25">
      <c r="A895" s="101"/>
      <c r="D895" s="81"/>
      <c r="E895" s="81">
        <f>(E894*Invoice!I1957)+((E894-(E894*Invoice!I1957))*Invoice!J1957)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11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Invoice!B1958</f>
        <v>0</v>
      </c>
      <c r="C900" s="88">
        <f>Invoice!E1958</f>
        <v>0</v>
      </c>
      <c r="D900" s="89">
        <f>Invoice!H1958</f>
        <v>0</v>
      </c>
      <c r="E900" s="81">
        <f t="shared" si="65"/>
        <v>0</v>
      </c>
      <c r="F900" s="81"/>
      <c r="G900" s="82">
        <f t="shared" si="66"/>
        <v>0</v>
      </c>
      <c r="H900" s="83">
        <f t="shared" si="67"/>
        <v>0</v>
      </c>
      <c r="I900" s="83" t="e">
        <f t="shared" si="68"/>
        <v>#DIV/0!</v>
      </c>
      <c r="J900" s="103" t="e">
        <f t="shared" si="69"/>
        <v>#DIV/0!</v>
      </c>
    </row>
    <row r="901" spans="1:10" ht="12.75" customHeight="1" x14ac:dyDescent="0.25">
      <c r="A901" s="101"/>
      <c r="D901" s="81"/>
      <c r="E901" s="81">
        <f>(E900*Invoice!I1958)+((E900-(E900*Invoice!I1958))*Invoice!J1958)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12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Invoice!B1959</f>
        <v>0</v>
      </c>
      <c r="C906" s="88">
        <f>Invoice!E1959</f>
        <v>0</v>
      </c>
      <c r="D906" s="89">
        <f>Invoice!H1959</f>
        <v>0</v>
      </c>
      <c r="E906" s="81">
        <f t="shared" si="65"/>
        <v>0</v>
      </c>
      <c r="F906" s="81"/>
      <c r="G906" s="82">
        <f t="shared" si="66"/>
        <v>0</v>
      </c>
      <c r="H906" s="83">
        <f t="shared" si="67"/>
        <v>0</v>
      </c>
      <c r="I906" s="83" t="e">
        <f t="shared" si="68"/>
        <v>#DIV/0!</v>
      </c>
      <c r="J906" s="103" t="e">
        <f t="shared" si="69"/>
        <v>#DIV/0!</v>
      </c>
    </row>
    <row r="907" spans="1:10" ht="12.75" customHeight="1" x14ac:dyDescent="0.25">
      <c r="A907" s="101"/>
      <c r="D907" s="81"/>
      <c r="E907" s="81">
        <f>(E906*Invoice!I1959)+((E906-(E906*Invoice!I1959))*Invoice!J1959)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13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Invoice!B1960</f>
        <v>0</v>
      </c>
      <c r="C912" s="88">
        <f>Invoice!E1960</f>
        <v>0</v>
      </c>
      <c r="D912" s="89">
        <f>Invoice!H1960</f>
        <v>0</v>
      </c>
      <c r="E912" s="81">
        <f t="shared" si="65"/>
        <v>0</v>
      </c>
      <c r="F912" s="81"/>
      <c r="G912" s="82">
        <f t="shared" si="66"/>
        <v>0</v>
      </c>
      <c r="H912" s="83">
        <f t="shared" si="67"/>
        <v>0</v>
      </c>
      <c r="I912" s="83" t="e">
        <f t="shared" si="68"/>
        <v>#DIV/0!</v>
      </c>
      <c r="J912" s="103" t="e">
        <f t="shared" si="69"/>
        <v>#DIV/0!</v>
      </c>
    </row>
    <row r="913" spans="1:10" ht="12.75" customHeight="1" x14ac:dyDescent="0.25">
      <c r="A913" s="101"/>
      <c r="D913" s="81"/>
      <c r="E913" s="81">
        <f>(E912*Invoice!I1960)+((E912-(E912*Invoice!I1960))*Invoice!J1960)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14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Invoice!B1961</f>
        <v>0</v>
      </c>
      <c r="C918" s="88">
        <f>Invoice!E1961</f>
        <v>0</v>
      </c>
      <c r="D918" s="89">
        <f>Invoice!H1961</f>
        <v>0</v>
      </c>
      <c r="E918" s="81">
        <f t="shared" si="65"/>
        <v>0</v>
      </c>
      <c r="F918" s="81"/>
      <c r="G918" s="82">
        <f t="shared" si="66"/>
        <v>0</v>
      </c>
      <c r="H918" s="83">
        <f t="shared" si="67"/>
        <v>0</v>
      </c>
      <c r="I918" s="83" t="e">
        <f t="shared" si="68"/>
        <v>#DIV/0!</v>
      </c>
      <c r="J918" s="103" t="e">
        <f t="shared" si="69"/>
        <v>#DIV/0!</v>
      </c>
    </row>
    <row r="919" spans="1:10" ht="12.75" customHeight="1" x14ac:dyDescent="0.25">
      <c r="A919" s="101"/>
      <c r="D919" s="81"/>
      <c r="E919" s="81">
        <f>(E918*Invoice!I1961)+((E918-(E918*Invoice!I1961))*Invoice!J1961)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15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Invoice!B1962</f>
        <v>0</v>
      </c>
      <c r="C924" s="88">
        <f>Invoice!E1962</f>
        <v>0</v>
      </c>
      <c r="D924" s="89">
        <f>Invoice!H1962</f>
        <v>0</v>
      </c>
      <c r="E924" s="81">
        <f t="shared" si="65"/>
        <v>0</v>
      </c>
      <c r="F924" s="81"/>
      <c r="G924" s="82">
        <f t="shared" si="66"/>
        <v>0</v>
      </c>
      <c r="H924" s="83">
        <f t="shared" si="67"/>
        <v>0</v>
      </c>
      <c r="I924" s="83" t="e">
        <f t="shared" si="68"/>
        <v>#DIV/0!</v>
      </c>
      <c r="J924" s="103" t="e">
        <f t="shared" si="69"/>
        <v>#DIV/0!</v>
      </c>
    </row>
    <row r="925" spans="1:10" ht="12.75" customHeight="1" x14ac:dyDescent="0.25">
      <c r="A925" s="101"/>
      <c r="D925" s="81"/>
      <c r="E925" s="81">
        <f>(E924*Invoice!I1962)+((E924-(E924*Invoice!I1962))*Invoice!J1962)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16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Invoice!B1963</f>
        <v>0</v>
      </c>
      <c r="C930" s="88">
        <f>Invoice!E1963</f>
        <v>0</v>
      </c>
      <c r="D930" s="89">
        <f>Invoice!H1963</f>
        <v>0</v>
      </c>
      <c r="E930" s="81">
        <f t="shared" si="65"/>
        <v>0</v>
      </c>
      <c r="F930" s="81"/>
      <c r="G930" s="82">
        <f t="shared" si="66"/>
        <v>0</v>
      </c>
      <c r="H930" s="83">
        <f t="shared" si="67"/>
        <v>0</v>
      </c>
      <c r="I930" s="83" t="e">
        <f t="shared" si="68"/>
        <v>#DIV/0!</v>
      </c>
      <c r="J930" s="103" t="e">
        <f t="shared" si="69"/>
        <v>#DIV/0!</v>
      </c>
    </row>
    <row r="931" spans="1:10" ht="12.75" customHeight="1" x14ac:dyDescent="0.25">
      <c r="A931" s="101"/>
      <c r="D931" s="81"/>
      <c r="E931" s="81">
        <f>(E930*Invoice!I1963)+((E930-(E930*Invoice!I1963))*Invoice!J1963)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C934" s="88"/>
      <c r="D934" s="89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6"/>
      <c r="B935" s="107"/>
      <c r="C935" s="107"/>
      <c r="D935" s="107"/>
      <c r="E935" s="107"/>
      <c r="F935" s="107"/>
      <c r="G935" s="108">
        <f>G842+G848+G854+G860+G866+G872+G878+G884+G890+G896+G902+G908+G914+G920+G926+G932</f>
        <v>0</v>
      </c>
      <c r="H935" s="108">
        <f>H842+H848+H854+H860+H866+H872+H878+H884+H890+H896+H902+H908+H914+H920+H926+H932</f>
        <v>0</v>
      </c>
      <c r="I935" s="107"/>
      <c r="J935" s="109">
        <f>H843+H849+H855+H861+H867+H873+H879+H885+H891+H897+H903+H909+H915+H921+H927+H933</f>
        <v>0</v>
      </c>
    </row>
    <row r="937" spans="1:10" ht="12.75" customHeight="1" x14ac:dyDescent="0.25">
      <c r="A937" s="94" t="s">
        <v>1</v>
      </c>
      <c r="B937" s="95">
        <f>Invoice!E2054</f>
        <v>23040019</v>
      </c>
      <c r="C937" s="96"/>
      <c r="D937" s="97"/>
      <c r="E937" s="97"/>
      <c r="F937" s="97"/>
      <c r="G937" s="98"/>
      <c r="H937" s="99"/>
      <c r="I937" s="99"/>
      <c r="J937" s="100"/>
    </row>
    <row r="938" spans="1:10" ht="12.75" customHeight="1" x14ac:dyDescent="0.25">
      <c r="A938" s="101">
        <v>1</v>
      </c>
      <c r="B938" s="84" t="s">
        <v>20</v>
      </c>
      <c r="C938" s="84" t="s">
        <v>21</v>
      </c>
      <c r="D938" s="85" t="s">
        <v>22</v>
      </c>
      <c r="E938" s="85" t="s">
        <v>23</v>
      </c>
      <c r="F938" s="85"/>
      <c r="G938" s="86" t="s">
        <v>24</v>
      </c>
      <c r="H938" s="87" t="s">
        <v>25</v>
      </c>
      <c r="I938" s="87" t="s">
        <v>26</v>
      </c>
      <c r="J938" s="102"/>
    </row>
    <row r="939" spans="1:10" ht="12.75" customHeight="1" x14ac:dyDescent="0.25">
      <c r="A939" s="101"/>
      <c r="B939" s="80">
        <f>Invoice!B2062</f>
        <v>0</v>
      </c>
      <c r="C939" s="88">
        <f>Invoice!E2062</f>
        <v>0</v>
      </c>
      <c r="D939" s="89">
        <f>Invoice!H2062</f>
        <v>0</v>
      </c>
      <c r="E939" s="81">
        <f>D939*B939</f>
        <v>0</v>
      </c>
      <c r="F939" s="81"/>
      <c r="G939" s="82">
        <f>E939/1.11</f>
        <v>0</v>
      </c>
      <c r="H939" s="83">
        <f>G939*11%</f>
        <v>0</v>
      </c>
      <c r="I939" s="83" t="e">
        <f>G939/B939</f>
        <v>#DIV/0!</v>
      </c>
      <c r="J939" s="103" t="e">
        <f>H939/B939</f>
        <v>#DIV/0!</v>
      </c>
    </row>
    <row r="940" spans="1:10" ht="12.75" customHeight="1" x14ac:dyDescent="0.25">
      <c r="A940" s="101"/>
      <c r="D940" s="81"/>
      <c r="E940" s="81">
        <f>(E939*Invoice!I2062)+((E939-(E939*Invoice!I2062))*Invoice!J2062)</f>
        <v>0</v>
      </c>
      <c r="F940" s="81"/>
      <c r="G940" s="90">
        <f>E940/1.11</f>
        <v>0</v>
      </c>
      <c r="H940" s="91">
        <f>G940*11%</f>
        <v>0</v>
      </c>
      <c r="I940" s="91" t="e">
        <f>G940/B939</f>
        <v>#DIV/0!</v>
      </c>
      <c r="J940" s="104" t="e">
        <f>H940/B939</f>
        <v>#DIV/0!</v>
      </c>
    </row>
    <row r="941" spans="1:10" ht="12.75" customHeight="1" x14ac:dyDescent="0.25">
      <c r="A941" s="101"/>
      <c r="D941" s="81" t="s">
        <v>23</v>
      </c>
      <c r="E941" s="81">
        <f>E939-E940</f>
        <v>0</v>
      </c>
      <c r="F941" s="81"/>
      <c r="G941" s="82">
        <f>G939-G940</f>
        <v>0</v>
      </c>
      <c r="H941" s="82">
        <f>H939-H940</f>
        <v>0</v>
      </c>
      <c r="I941" s="82" t="e">
        <f>I939-I940</f>
        <v>#DIV/0!</v>
      </c>
      <c r="J941" s="105" t="e">
        <f>J939-J940</f>
        <v>#DIV/0!</v>
      </c>
    </row>
    <row r="942" spans="1:10" ht="12.75" customHeight="1" x14ac:dyDescent="0.25">
      <c r="A942" s="101"/>
      <c r="D942" s="81"/>
      <c r="E942" s="81"/>
      <c r="F942" s="81"/>
      <c r="G942" s="82"/>
      <c r="H942" s="83">
        <f>G941+H941</f>
        <v>0</v>
      </c>
      <c r="I942" s="83"/>
      <c r="J942" s="103"/>
    </row>
    <row r="943" spans="1:10" ht="12.75" customHeight="1" x14ac:dyDescent="0.25">
      <c r="A943" s="101"/>
      <c r="B943" s="79"/>
      <c r="D943" s="81"/>
      <c r="E943" s="81"/>
      <c r="F943" s="81"/>
      <c r="G943" s="82"/>
      <c r="H943" s="83"/>
      <c r="I943" s="83"/>
      <c r="J943" s="103"/>
    </row>
    <row r="944" spans="1:10" ht="12.75" customHeight="1" x14ac:dyDescent="0.25">
      <c r="A944" s="101">
        <v>2</v>
      </c>
      <c r="B944" s="84" t="s">
        <v>20</v>
      </c>
      <c r="C944" s="84" t="s">
        <v>21</v>
      </c>
      <c r="D944" s="85" t="s">
        <v>22</v>
      </c>
      <c r="E944" s="85" t="s">
        <v>23</v>
      </c>
      <c r="F944" s="85"/>
      <c r="G944" s="86" t="s">
        <v>24</v>
      </c>
      <c r="H944" s="87" t="s">
        <v>25</v>
      </c>
      <c r="I944" s="87" t="s">
        <v>26</v>
      </c>
      <c r="J944" s="102"/>
    </row>
    <row r="945" spans="1:10" ht="12.75" customHeight="1" x14ac:dyDescent="0.25">
      <c r="A945" s="101"/>
      <c r="B945" s="80">
        <f>Invoice!B2063</f>
        <v>0</v>
      </c>
      <c r="C945" s="88">
        <f>Invoice!E2063</f>
        <v>0</v>
      </c>
      <c r="D945" s="89">
        <f>Invoice!H2063</f>
        <v>0</v>
      </c>
      <c r="E945" s="81">
        <f t="shared" ref="E945:E1029" si="70">D945*B945</f>
        <v>0</v>
      </c>
      <c r="F945" s="81"/>
      <c r="G945" s="82">
        <f t="shared" ref="G945:G1029" si="71">E945/1.11</f>
        <v>0</v>
      </c>
      <c r="H945" s="83">
        <f t="shared" ref="H945:H1029" si="72">G945*11%</f>
        <v>0</v>
      </c>
      <c r="I945" s="83" t="e">
        <f t="shared" ref="I945:I1029" si="73">G945/B945</f>
        <v>#DIV/0!</v>
      </c>
      <c r="J945" s="103" t="e">
        <f t="shared" ref="J945:J1029" si="74">H945/B945</f>
        <v>#DIV/0!</v>
      </c>
    </row>
    <row r="946" spans="1:10" ht="12.75" customHeight="1" x14ac:dyDescent="0.25">
      <c r="A946" s="101"/>
      <c r="D946" s="81"/>
      <c r="E946" s="81">
        <f>(E945*Invoice!I2063)+((E945-(E945*Invoice!I2063))*Invoice!J2063)</f>
        <v>0</v>
      </c>
      <c r="F946" s="81"/>
      <c r="G946" s="90">
        <f>E946/1.11</f>
        <v>0</v>
      </c>
      <c r="H946" s="91">
        <f>G946*11%</f>
        <v>0</v>
      </c>
      <c r="I946" s="91" t="e">
        <f>G946/B945</f>
        <v>#DIV/0!</v>
      </c>
      <c r="J946" s="104" t="e">
        <f>H946/B945</f>
        <v>#DIV/0!</v>
      </c>
    </row>
    <row r="947" spans="1:10" ht="12.75" customHeight="1" x14ac:dyDescent="0.25">
      <c r="A947" s="101"/>
      <c r="D947" s="81" t="s">
        <v>23</v>
      </c>
      <c r="E947" s="81">
        <f>E945-E946</f>
        <v>0</v>
      </c>
      <c r="F947" s="81"/>
      <c r="G947" s="82">
        <f>G945-G946</f>
        <v>0</v>
      </c>
      <c r="H947" s="82">
        <f>H945-H946</f>
        <v>0</v>
      </c>
      <c r="I947" s="82" t="e">
        <f>I945-I946</f>
        <v>#DIV/0!</v>
      </c>
      <c r="J947" s="105" t="e">
        <f>J945-J946</f>
        <v>#DIV/0!</v>
      </c>
    </row>
    <row r="948" spans="1:10" ht="12.75" customHeight="1" x14ac:dyDescent="0.25">
      <c r="A948" s="101"/>
      <c r="D948" s="81"/>
      <c r="E948" s="81"/>
      <c r="F948" s="81"/>
      <c r="G948" s="82"/>
      <c r="H948" s="83">
        <f>G947+H947</f>
        <v>0</v>
      </c>
      <c r="I948" s="83"/>
      <c r="J948" s="103"/>
    </row>
    <row r="949" spans="1:10" ht="12.75" customHeight="1" x14ac:dyDescent="0.25">
      <c r="A949" s="101"/>
      <c r="B949" s="79"/>
      <c r="D949" s="81"/>
      <c r="E949" s="81"/>
      <c r="F949" s="81"/>
      <c r="G949" s="82"/>
      <c r="H949" s="83"/>
      <c r="I949" s="83"/>
      <c r="J949" s="103"/>
    </row>
    <row r="950" spans="1:10" ht="12.75" customHeight="1" x14ac:dyDescent="0.25">
      <c r="A950" s="101">
        <v>3</v>
      </c>
      <c r="B950" s="84" t="s">
        <v>20</v>
      </c>
      <c r="C950" s="84" t="s">
        <v>21</v>
      </c>
      <c r="D950" s="85" t="s">
        <v>22</v>
      </c>
      <c r="E950" s="85" t="s">
        <v>23</v>
      </c>
      <c r="F950" s="85"/>
      <c r="G950" s="86" t="s">
        <v>24</v>
      </c>
      <c r="H950" s="87" t="s">
        <v>25</v>
      </c>
      <c r="I950" s="87" t="s">
        <v>26</v>
      </c>
      <c r="J950" s="102"/>
    </row>
    <row r="951" spans="1:10" ht="12.75" customHeight="1" x14ac:dyDescent="0.25">
      <c r="A951" s="101"/>
      <c r="B951" s="80">
        <f>Invoice!B2064</f>
        <v>0</v>
      </c>
      <c r="C951" s="88">
        <f>Invoice!E2064</f>
        <v>0</v>
      </c>
      <c r="D951" s="89">
        <f>Invoice!H2064</f>
        <v>0</v>
      </c>
      <c r="E951" s="81">
        <f t="shared" si="70"/>
        <v>0</v>
      </c>
      <c r="F951" s="81"/>
      <c r="G951" s="82">
        <f t="shared" si="71"/>
        <v>0</v>
      </c>
      <c r="H951" s="83">
        <f t="shared" si="72"/>
        <v>0</v>
      </c>
      <c r="I951" s="83" t="e">
        <f t="shared" si="73"/>
        <v>#DIV/0!</v>
      </c>
      <c r="J951" s="103" t="e">
        <f t="shared" si="74"/>
        <v>#DIV/0!</v>
      </c>
    </row>
    <row r="952" spans="1:10" ht="12.75" customHeight="1" x14ac:dyDescent="0.25">
      <c r="A952" s="101"/>
      <c r="D952" s="81"/>
      <c r="E952" s="81">
        <f>(E951*Invoice!I2064)+((E951-(E951*Invoice!I2064))*Invoice!J2064)</f>
        <v>0</v>
      </c>
      <c r="F952" s="81"/>
      <c r="G952" s="90">
        <f>E952/1.11</f>
        <v>0</v>
      </c>
      <c r="H952" s="91">
        <f>G952*11%</f>
        <v>0</v>
      </c>
      <c r="I952" s="91" t="e">
        <f>G952/B951</f>
        <v>#DIV/0!</v>
      </c>
      <c r="J952" s="104" t="e">
        <f>H952/B951</f>
        <v>#DIV/0!</v>
      </c>
    </row>
    <row r="953" spans="1:10" ht="12.75" customHeight="1" x14ac:dyDescent="0.25">
      <c r="A953" s="101"/>
      <c r="D953" s="81" t="s">
        <v>23</v>
      </c>
      <c r="E953" s="81">
        <f>E951-E952</f>
        <v>0</v>
      </c>
      <c r="F953" s="81"/>
      <c r="G953" s="82">
        <f>G951-G952</f>
        <v>0</v>
      </c>
      <c r="H953" s="82">
        <f>H951-H952</f>
        <v>0</v>
      </c>
      <c r="I953" s="82" t="e">
        <f>I951-I952</f>
        <v>#DIV/0!</v>
      </c>
      <c r="J953" s="105" t="e">
        <f>J951-J952</f>
        <v>#DIV/0!</v>
      </c>
    </row>
    <row r="954" spans="1:10" ht="12.75" customHeight="1" x14ac:dyDescent="0.25">
      <c r="A954" s="101"/>
      <c r="D954" s="81"/>
      <c r="E954" s="81"/>
      <c r="F954" s="81"/>
      <c r="G954" s="82"/>
      <c r="H954" s="83">
        <f>G953+H953</f>
        <v>0</v>
      </c>
      <c r="I954" s="83"/>
      <c r="J954" s="103"/>
    </row>
    <row r="955" spans="1:10" ht="12.75" customHeight="1" x14ac:dyDescent="0.25">
      <c r="A955" s="101"/>
      <c r="B955" s="79"/>
      <c r="D955" s="81"/>
      <c r="E955" s="81"/>
      <c r="F955" s="81"/>
      <c r="G955" s="82"/>
      <c r="H955" s="83"/>
      <c r="I955" s="83"/>
      <c r="J955" s="103"/>
    </row>
    <row r="956" spans="1:10" ht="12.75" customHeight="1" x14ac:dyDescent="0.25">
      <c r="A956" s="101">
        <v>4</v>
      </c>
      <c r="B956" s="84" t="s">
        <v>20</v>
      </c>
      <c r="C956" s="84" t="s">
        <v>21</v>
      </c>
      <c r="D956" s="85" t="s">
        <v>22</v>
      </c>
      <c r="E956" s="85" t="s">
        <v>23</v>
      </c>
      <c r="F956" s="85"/>
      <c r="G956" s="86" t="s">
        <v>24</v>
      </c>
      <c r="H956" s="87" t="s">
        <v>25</v>
      </c>
      <c r="I956" s="87" t="s">
        <v>26</v>
      </c>
      <c r="J956" s="102"/>
    </row>
    <row r="957" spans="1:10" ht="12.75" customHeight="1" x14ac:dyDescent="0.25">
      <c r="A957" s="101"/>
      <c r="B957" s="80">
        <f>Invoice!B2065</f>
        <v>0</v>
      </c>
      <c r="C957" s="88">
        <f>Invoice!E2065</f>
        <v>0</v>
      </c>
      <c r="D957" s="89">
        <f>Invoice!H2065</f>
        <v>0</v>
      </c>
      <c r="E957" s="81">
        <f t="shared" si="70"/>
        <v>0</v>
      </c>
      <c r="F957" s="81"/>
      <c r="G957" s="82">
        <f t="shared" si="71"/>
        <v>0</v>
      </c>
      <c r="H957" s="83">
        <f t="shared" si="72"/>
        <v>0</v>
      </c>
      <c r="I957" s="83" t="e">
        <f t="shared" si="73"/>
        <v>#DIV/0!</v>
      </c>
      <c r="J957" s="103" t="e">
        <f t="shared" si="74"/>
        <v>#DIV/0!</v>
      </c>
    </row>
    <row r="958" spans="1:10" ht="12.75" customHeight="1" x14ac:dyDescent="0.25">
      <c r="A958" s="101"/>
      <c r="D958" s="81"/>
      <c r="E958" s="81">
        <f>(E957*Invoice!I2065)+((E957-(E957*Invoice!I2065))*Invoice!J2065)</f>
        <v>0</v>
      </c>
      <c r="F958" s="81"/>
      <c r="G958" s="90">
        <f>E958/1.11</f>
        <v>0</v>
      </c>
      <c r="H958" s="91">
        <f>G958*11%</f>
        <v>0</v>
      </c>
      <c r="I958" s="91" t="e">
        <f>G958/B957</f>
        <v>#DIV/0!</v>
      </c>
      <c r="J958" s="104" t="e">
        <f>H958/B957</f>
        <v>#DIV/0!</v>
      </c>
    </row>
    <row r="959" spans="1:10" ht="12.75" customHeight="1" x14ac:dyDescent="0.25">
      <c r="A959" s="101"/>
      <c r="D959" s="81" t="s">
        <v>23</v>
      </c>
      <c r="E959" s="81">
        <f>E957-E958</f>
        <v>0</v>
      </c>
      <c r="F959" s="81"/>
      <c r="G959" s="82">
        <f>G957-G958</f>
        <v>0</v>
      </c>
      <c r="H959" s="82">
        <f>H957-H958</f>
        <v>0</v>
      </c>
      <c r="I959" s="82" t="e">
        <f>I957-I958</f>
        <v>#DIV/0!</v>
      </c>
      <c r="J959" s="105" t="e">
        <f>J957-J958</f>
        <v>#DIV/0!</v>
      </c>
    </row>
    <row r="960" spans="1:10" ht="12.75" customHeight="1" x14ac:dyDescent="0.25">
      <c r="A960" s="101"/>
      <c r="D960" s="81"/>
      <c r="E960" s="81"/>
      <c r="F960" s="81"/>
      <c r="G960" s="82"/>
      <c r="H960" s="83">
        <f>G959+H959</f>
        <v>0</v>
      </c>
      <c r="I960" s="83"/>
      <c r="J960" s="103"/>
    </row>
    <row r="961" spans="1:10" ht="12.75" customHeight="1" x14ac:dyDescent="0.25">
      <c r="A961" s="101"/>
      <c r="B961" s="79"/>
      <c r="D961" s="81"/>
      <c r="E961" s="81"/>
      <c r="F961" s="81"/>
      <c r="G961" s="82"/>
      <c r="H961" s="83"/>
      <c r="I961" s="83"/>
      <c r="J961" s="103"/>
    </row>
    <row r="962" spans="1:10" ht="12.75" customHeight="1" x14ac:dyDescent="0.25">
      <c r="A962" s="101">
        <v>5</v>
      </c>
      <c r="B962" s="84" t="s">
        <v>20</v>
      </c>
      <c r="C962" s="84" t="s">
        <v>21</v>
      </c>
      <c r="D962" s="85" t="s">
        <v>22</v>
      </c>
      <c r="E962" s="85" t="s">
        <v>23</v>
      </c>
      <c r="F962" s="85"/>
      <c r="G962" s="86" t="s">
        <v>24</v>
      </c>
      <c r="H962" s="87" t="s">
        <v>25</v>
      </c>
      <c r="I962" s="87" t="s">
        <v>26</v>
      </c>
      <c r="J962" s="102"/>
    </row>
    <row r="963" spans="1:10" ht="12.75" customHeight="1" x14ac:dyDescent="0.25">
      <c r="A963" s="101"/>
      <c r="B963" s="80">
        <f>Invoice!B2066</f>
        <v>0</v>
      </c>
      <c r="C963" s="88">
        <f>Invoice!E2066</f>
        <v>0</v>
      </c>
      <c r="D963" s="89">
        <f>Invoice!H2066</f>
        <v>0</v>
      </c>
      <c r="E963" s="81">
        <f t="shared" si="70"/>
        <v>0</v>
      </c>
      <c r="F963" s="81"/>
      <c r="G963" s="82">
        <f t="shared" si="71"/>
        <v>0</v>
      </c>
      <c r="H963" s="83">
        <f t="shared" si="72"/>
        <v>0</v>
      </c>
      <c r="I963" s="83" t="e">
        <f t="shared" si="73"/>
        <v>#DIV/0!</v>
      </c>
      <c r="J963" s="103" t="e">
        <f t="shared" si="74"/>
        <v>#DIV/0!</v>
      </c>
    </row>
    <row r="964" spans="1:10" ht="12.75" customHeight="1" x14ac:dyDescent="0.25">
      <c r="A964" s="101"/>
      <c r="D964" s="81"/>
      <c r="E964" s="81">
        <f>(E963*Invoice!I2066)+((E963-(E963*Invoice!I2066))*Invoice!J2066)</f>
        <v>0</v>
      </c>
      <c r="F964" s="81"/>
      <c r="G964" s="90">
        <f>E964/1.11</f>
        <v>0</v>
      </c>
      <c r="H964" s="91">
        <f>G964*11%</f>
        <v>0</v>
      </c>
      <c r="I964" s="91" t="e">
        <f>G964/B963</f>
        <v>#DIV/0!</v>
      </c>
      <c r="J964" s="104" t="e">
        <f>H964/B963</f>
        <v>#DIV/0!</v>
      </c>
    </row>
    <row r="965" spans="1:10" ht="12.75" customHeight="1" x14ac:dyDescent="0.25">
      <c r="A965" s="101"/>
      <c r="D965" s="81" t="s">
        <v>23</v>
      </c>
      <c r="E965" s="81">
        <f>E963-E964</f>
        <v>0</v>
      </c>
      <c r="F965" s="81"/>
      <c r="G965" s="82">
        <f>G963-G964</f>
        <v>0</v>
      </c>
      <c r="H965" s="82">
        <f>H963-H964</f>
        <v>0</v>
      </c>
      <c r="I965" s="82" t="e">
        <f>I963-I964</f>
        <v>#DIV/0!</v>
      </c>
      <c r="J965" s="105" t="e">
        <f>J963-J964</f>
        <v>#DIV/0!</v>
      </c>
    </row>
    <row r="966" spans="1:10" ht="12.75" customHeight="1" x14ac:dyDescent="0.25">
      <c r="A966" s="101"/>
      <c r="D966" s="81"/>
      <c r="E966" s="81"/>
      <c r="F966" s="81"/>
      <c r="G966" s="82"/>
      <c r="H966" s="83">
        <f>G965+H965</f>
        <v>0</v>
      </c>
      <c r="I966" s="83"/>
      <c r="J966" s="103"/>
    </row>
    <row r="967" spans="1:10" ht="12.75" customHeight="1" x14ac:dyDescent="0.25">
      <c r="A967" s="101"/>
      <c r="B967" s="79"/>
      <c r="D967" s="81"/>
      <c r="E967" s="81"/>
      <c r="F967" s="81"/>
      <c r="G967" s="82"/>
      <c r="H967" s="83"/>
      <c r="I967" s="83"/>
      <c r="J967" s="103"/>
    </row>
    <row r="968" spans="1:10" ht="12.75" customHeight="1" x14ac:dyDescent="0.25">
      <c r="A968" s="101">
        <v>6</v>
      </c>
      <c r="B968" s="84" t="s">
        <v>20</v>
      </c>
      <c r="C968" s="84" t="s">
        <v>21</v>
      </c>
      <c r="D968" s="85" t="s">
        <v>22</v>
      </c>
      <c r="E968" s="85" t="s">
        <v>23</v>
      </c>
      <c r="F968" s="85"/>
      <c r="G968" s="86" t="s">
        <v>24</v>
      </c>
      <c r="H968" s="87" t="s">
        <v>25</v>
      </c>
      <c r="I968" s="87" t="s">
        <v>26</v>
      </c>
      <c r="J968" s="102"/>
    </row>
    <row r="969" spans="1:10" ht="12.75" customHeight="1" x14ac:dyDescent="0.25">
      <c r="A969" s="101"/>
      <c r="B969" s="80">
        <f>Invoice!B2067</f>
        <v>0</v>
      </c>
      <c r="C969" s="88">
        <f>Invoice!E2067</f>
        <v>0</v>
      </c>
      <c r="D969" s="89">
        <f>Invoice!H2067</f>
        <v>0</v>
      </c>
      <c r="E969" s="81">
        <f t="shared" si="70"/>
        <v>0</v>
      </c>
      <c r="F969" s="81"/>
      <c r="G969" s="82">
        <f t="shared" si="71"/>
        <v>0</v>
      </c>
      <c r="H969" s="83">
        <f t="shared" si="72"/>
        <v>0</v>
      </c>
      <c r="I969" s="83" t="e">
        <f t="shared" si="73"/>
        <v>#DIV/0!</v>
      </c>
      <c r="J969" s="103" t="e">
        <f t="shared" si="74"/>
        <v>#DIV/0!</v>
      </c>
    </row>
    <row r="970" spans="1:10" ht="12.75" customHeight="1" x14ac:dyDescent="0.25">
      <c r="A970" s="101"/>
      <c r="D970" s="81"/>
      <c r="E970" s="81">
        <f>(E969*Invoice!I2067)+((E969-(E969*Invoice!I2067))*Invoice!J2067)</f>
        <v>0</v>
      </c>
      <c r="F970" s="81"/>
      <c r="G970" s="90">
        <f>E970/1.11</f>
        <v>0</v>
      </c>
      <c r="H970" s="91">
        <f>G970*11%</f>
        <v>0</v>
      </c>
      <c r="I970" s="91" t="e">
        <f>G970/B969</f>
        <v>#DIV/0!</v>
      </c>
      <c r="J970" s="104" t="e">
        <f>H970/B969</f>
        <v>#DIV/0!</v>
      </c>
    </row>
    <row r="971" spans="1:10" ht="12.75" customHeight="1" x14ac:dyDescent="0.25">
      <c r="A971" s="101"/>
      <c r="D971" s="81" t="s">
        <v>23</v>
      </c>
      <c r="E971" s="81">
        <f>E969-E970</f>
        <v>0</v>
      </c>
      <c r="F971" s="81"/>
      <c r="G971" s="82">
        <f>G969-G970</f>
        <v>0</v>
      </c>
      <c r="H971" s="82">
        <f>H969-H970</f>
        <v>0</v>
      </c>
      <c r="I971" s="82" t="e">
        <f>I969-I970</f>
        <v>#DIV/0!</v>
      </c>
      <c r="J971" s="105" t="e">
        <f>J969-J970</f>
        <v>#DIV/0!</v>
      </c>
    </row>
    <row r="972" spans="1:10" ht="12.75" customHeight="1" x14ac:dyDescent="0.25">
      <c r="A972" s="101"/>
      <c r="D972" s="81"/>
      <c r="E972" s="81"/>
      <c r="F972" s="81"/>
      <c r="G972" s="82"/>
      <c r="H972" s="83">
        <f>G971+H971</f>
        <v>0</v>
      </c>
      <c r="I972" s="83"/>
      <c r="J972" s="103"/>
    </row>
    <row r="973" spans="1:10" ht="12.75" customHeight="1" x14ac:dyDescent="0.25">
      <c r="A973" s="101"/>
      <c r="B973" s="79"/>
      <c r="D973" s="81"/>
      <c r="E973" s="81"/>
      <c r="F973" s="81"/>
      <c r="G973" s="82"/>
      <c r="H973" s="83"/>
      <c r="I973" s="83"/>
      <c r="J973" s="103"/>
    </row>
    <row r="974" spans="1:10" ht="12.75" customHeight="1" x14ac:dyDescent="0.25">
      <c r="A974" s="101">
        <v>7</v>
      </c>
      <c r="B974" s="84" t="s">
        <v>20</v>
      </c>
      <c r="C974" s="84" t="s">
        <v>21</v>
      </c>
      <c r="D974" s="85" t="s">
        <v>22</v>
      </c>
      <c r="E974" s="85" t="s">
        <v>23</v>
      </c>
      <c r="F974" s="85"/>
      <c r="G974" s="86" t="s">
        <v>24</v>
      </c>
      <c r="H974" s="87" t="s">
        <v>25</v>
      </c>
      <c r="I974" s="87" t="s">
        <v>26</v>
      </c>
      <c r="J974" s="102"/>
    </row>
    <row r="975" spans="1:10" ht="12.75" customHeight="1" x14ac:dyDescent="0.25">
      <c r="A975" s="101"/>
      <c r="B975" s="80">
        <f>Invoice!B2068</f>
        <v>0</v>
      </c>
      <c r="C975" s="88">
        <f>Invoice!E2068</f>
        <v>0</v>
      </c>
      <c r="D975" s="89">
        <f>Invoice!H2068</f>
        <v>0</v>
      </c>
      <c r="E975" s="81">
        <f t="shared" si="70"/>
        <v>0</v>
      </c>
      <c r="F975" s="81"/>
      <c r="G975" s="82">
        <f t="shared" si="71"/>
        <v>0</v>
      </c>
      <c r="H975" s="83">
        <f t="shared" si="72"/>
        <v>0</v>
      </c>
      <c r="I975" s="83" t="e">
        <f t="shared" si="73"/>
        <v>#DIV/0!</v>
      </c>
      <c r="J975" s="103" t="e">
        <f t="shared" si="74"/>
        <v>#DIV/0!</v>
      </c>
    </row>
    <row r="976" spans="1:10" ht="12.75" customHeight="1" x14ac:dyDescent="0.25">
      <c r="A976" s="101"/>
      <c r="D976" s="81"/>
      <c r="E976" s="81">
        <f>(E975*Invoice!I2068)+((E975-(E975*Invoice!I2068))*Invoice!J2068)</f>
        <v>0</v>
      </c>
      <c r="F976" s="81"/>
      <c r="G976" s="90">
        <f>E976/1.11</f>
        <v>0</v>
      </c>
      <c r="H976" s="91">
        <f>G976*11%</f>
        <v>0</v>
      </c>
      <c r="I976" s="91" t="e">
        <f>G976/B975</f>
        <v>#DIV/0!</v>
      </c>
      <c r="J976" s="104" t="e">
        <f>H976/B975</f>
        <v>#DIV/0!</v>
      </c>
    </row>
    <row r="977" spans="1:10" ht="12.75" customHeight="1" x14ac:dyDescent="0.25">
      <c r="A977" s="101"/>
      <c r="D977" s="81" t="s">
        <v>23</v>
      </c>
      <c r="E977" s="81">
        <f>E975-E976</f>
        <v>0</v>
      </c>
      <c r="F977" s="81"/>
      <c r="G977" s="82">
        <f>G975-G976</f>
        <v>0</v>
      </c>
      <c r="H977" s="82">
        <f>H975-H976</f>
        <v>0</v>
      </c>
      <c r="I977" s="82" t="e">
        <f>I975-I976</f>
        <v>#DIV/0!</v>
      </c>
      <c r="J977" s="105" t="e">
        <f>J975-J976</f>
        <v>#DIV/0!</v>
      </c>
    </row>
    <row r="978" spans="1:10" ht="12.75" customHeight="1" x14ac:dyDescent="0.25">
      <c r="A978" s="101"/>
      <c r="D978" s="81"/>
      <c r="E978" s="81"/>
      <c r="F978" s="81"/>
      <c r="G978" s="82"/>
      <c r="H978" s="83">
        <f>G977+H977</f>
        <v>0</v>
      </c>
      <c r="I978" s="83"/>
      <c r="J978" s="103"/>
    </row>
    <row r="979" spans="1:10" ht="12.75" customHeight="1" x14ac:dyDescent="0.25">
      <c r="A979" s="101"/>
      <c r="B979" s="79"/>
      <c r="D979" s="81"/>
      <c r="E979" s="81"/>
      <c r="F979" s="81"/>
      <c r="G979" s="82"/>
      <c r="H979" s="83"/>
      <c r="I979" s="83"/>
      <c r="J979" s="103"/>
    </row>
    <row r="980" spans="1:10" ht="12.75" customHeight="1" x14ac:dyDescent="0.25">
      <c r="A980" s="101">
        <v>8</v>
      </c>
      <c r="B980" s="84" t="s">
        <v>20</v>
      </c>
      <c r="C980" s="84" t="s">
        <v>21</v>
      </c>
      <c r="D980" s="85" t="s">
        <v>22</v>
      </c>
      <c r="E980" s="85" t="s">
        <v>23</v>
      </c>
      <c r="F980" s="85"/>
      <c r="G980" s="86" t="s">
        <v>24</v>
      </c>
      <c r="H980" s="87" t="s">
        <v>25</v>
      </c>
      <c r="I980" s="87" t="s">
        <v>26</v>
      </c>
      <c r="J980" s="102"/>
    </row>
    <row r="981" spans="1:10" ht="12.75" customHeight="1" x14ac:dyDescent="0.25">
      <c r="A981" s="101"/>
      <c r="B981" s="80">
        <f>Invoice!B2069</f>
        <v>0</v>
      </c>
      <c r="C981" s="88">
        <f>Invoice!E2069</f>
        <v>0</v>
      </c>
      <c r="D981" s="89">
        <f>Invoice!H2069</f>
        <v>0</v>
      </c>
      <c r="E981" s="81">
        <f t="shared" si="70"/>
        <v>0</v>
      </c>
      <c r="F981" s="81"/>
      <c r="G981" s="82">
        <f t="shared" si="71"/>
        <v>0</v>
      </c>
      <c r="H981" s="83">
        <f t="shared" si="72"/>
        <v>0</v>
      </c>
      <c r="I981" s="83" t="e">
        <f t="shared" si="73"/>
        <v>#DIV/0!</v>
      </c>
      <c r="J981" s="103" t="e">
        <f t="shared" si="74"/>
        <v>#DIV/0!</v>
      </c>
    </row>
    <row r="982" spans="1:10" ht="12.75" customHeight="1" x14ac:dyDescent="0.25">
      <c r="A982" s="101"/>
      <c r="D982" s="81"/>
      <c r="E982" s="81">
        <f>(E981*Invoice!I2069)+((E981-(E981*Invoice!I2069))*Invoice!J2069)</f>
        <v>0</v>
      </c>
      <c r="F982" s="81"/>
      <c r="G982" s="90">
        <f>E982/1.11</f>
        <v>0</v>
      </c>
      <c r="H982" s="91">
        <f>G982*11%</f>
        <v>0</v>
      </c>
      <c r="I982" s="91" t="e">
        <f>G982/B981</f>
        <v>#DIV/0!</v>
      </c>
      <c r="J982" s="104" t="e">
        <f>H982/B981</f>
        <v>#DIV/0!</v>
      </c>
    </row>
    <row r="983" spans="1:10" ht="12.75" customHeight="1" x14ac:dyDescent="0.25">
      <c r="A983" s="101"/>
      <c r="D983" s="81" t="s">
        <v>23</v>
      </c>
      <c r="E983" s="81">
        <f>E981-E982</f>
        <v>0</v>
      </c>
      <c r="F983" s="81"/>
      <c r="G983" s="82">
        <f>G981-G982</f>
        <v>0</v>
      </c>
      <c r="H983" s="82">
        <f>H981-H982</f>
        <v>0</v>
      </c>
      <c r="I983" s="82" t="e">
        <f>I981-I982</f>
        <v>#DIV/0!</v>
      </c>
      <c r="J983" s="105" t="e">
        <f>J981-J982</f>
        <v>#DIV/0!</v>
      </c>
    </row>
    <row r="984" spans="1:10" ht="12.75" customHeight="1" x14ac:dyDescent="0.25">
      <c r="A984" s="101"/>
      <c r="D984" s="81"/>
      <c r="E984" s="81"/>
      <c r="F984" s="81"/>
      <c r="G984" s="82"/>
      <c r="H984" s="83">
        <f>G983+H983</f>
        <v>0</v>
      </c>
      <c r="I984" s="83"/>
      <c r="J984" s="103"/>
    </row>
    <row r="985" spans="1:10" ht="12.75" customHeight="1" x14ac:dyDescent="0.25">
      <c r="A985" s="101"/>
      <c r="B985" s="79"/>
      <c r="D985" s="81"/>
      <c r="E985" s="81"/>
      <c r="F985" s="81"/>
      <c r="G985" s="82"/>
      <c r="H985" s="83"/>
      <c r="I985" s="83"/>
      <c r="J985" s="103"/>
    </row>
    <row r="986" spans="1:10" ht="12.75" customHeight="1" x14ac:dyDescent="0.25">
      <c r="A986" s="101">
        <v>9</v>
      </c>
      <c r="B986" s="84" t="s">
        <v>20</v>
      </c>
      <c r="C986" s="84" t="s">
        <v>21</v>
      </c>
      <c r="D986" s="85" t="s">
        <v>22</v>
      </c>
      <c r="E986" s="85" t="s">
        <v>23</v>
      </c>
      <c r="F986" s="85"/>
      <c r="G986" s="86" t="s">
        <v>24</v>
      </c>
      <c r="H986" s="87" t="s">
        <v>25</v>
      </c>
      <c r="I986" s="87" t="s">
        <v>26</v>
      </c>
      <c r="J986" s="102"/>
    </row>
    <row r="987" spans="1:10" ht="12.75" customHeight="1" x14ac:dyDescent="0.25">
      <c r="A987" s="101"/>
      <c r="B987" s="80">
        <f>Invoice!B2070</f>
        <v>0</v>
      </c>
      <c r="C987" s="88">
        <f>Invoice!E2070</f>
        <v>0</v>
      </c>
      <c r="D987" s="89">
        <f>Invoice!H2070</f>
        <v>0</v>
      </c>
      <c r="E987" s="81">
        <f t="shared" si="70"/>
        <v>0</v>
      </c>
      <c r="F987" s="81"/>
      <c r="G987" s="82">
        <f t="shared" si="71"/>
        <v>0</v>
      </c>
      <c r="H987" s="83">
        <f t="shared" si="72"/>
        <v>0</v>
      </c>
      <c r="I987" s="83" t="e">
        <f t="shared" si="73"/>
        <v>#DIV/0!</v>
      </c>
      <c r="J987" s="103" t="e">
        <f t="shared" si="74"/>
        <v>#DIV/0!</v>
      </c>
    </row>
    <row r="988" spans="1:10" ht="12.75" customHeight="1" x14ac:dyDescent="0.25">
      <c r="A988" s="101"/>
      <c r="D988" s="81"/>
      <c r="E988" s="81">
        <f>(E987*Invoice!I2070)+((E987-(E987*Invoice!I2070))*Invoice!J2070)</f>
        <v>0</v>
      </c>
      <c r="F988" s="81"/>
      <c r="G988" s="90">
        <f>E988/1.11</f>
        <v>0</v>
      </c>
      <c r="H988" s="91">
        <f>G988*11%</f>
        <v>0</v>
      </c>
      <c r="I988" s="91" t="e">
        <f>G988/B987</f>
        <v>#DIV/0!</v>
      </c>
      <c r="J988" s="104" t="e">
        <f>H988/B987</f>
        <v>#DIV/0!</v>
      </c>
    </row>
    <row r="989" spans="1:10" ht="12.75" customHeight="1" x14ac:dyDescent="0.25">
      <c r="A989" s="101"/>
      <c r="D989" s="81" t="s">
        <v>23</v>
      </c>
      <c r="E989" s="81">
        <f>E987-E988</f>
        <v>0</v>
      </c>
      <c r="F989" s="81"/>
      <c r="G989" s="82">
        <f>G987-G988</f>
        <v>0</v>
      </c>
      <c r="H989" s="82">
        <f>H987-H988</f>
        <v>0</v>
      </c>
      <c r="I989" s="82" t="e">
        <f>I987-I988</f>
        <v>#DIV/0!</v>
      </c>
      <c r="J989" s="105" t="e">
        <f>J987-J988</f>
        <v>#DIV/0!</v>
      </c>
    </row>
    <row r="990" spans="1:10" ht="12.75" customHeight="1" x14ac:dyDescent="0.25">
      <c r="A990" s="101"/>
      <c r="D990" s="81"/>
      <c r="E990" s="81"/>
      <c r="F990" s="81"/>
      <c r="G990" s="82"/>
      <c r="H990" s="83">
        <f>G989+H989</f>
        <v>0</v>
      </c>
      <c r="I990" s="83"/>
      <c r="J990" s="103"/>
    </row>
    <row r="991" spans="1:10" ht="12.75" customHeight="1" x14ac:dyDescent="0.25">
      <c r="A991" s="101"/>
      <c r="B991" s="79"/>
      <c r="D991" s="81"/>
      <c r="E991" s="81"/>
      <c r="F991" s="81"/>
      <c r="G991" s="82"/>
      <c r="H991" s="83"/>
      <c r="I991" s="83"/>
      <c r="J991" s="103"/>
    </row>
    <row r="992" spans="1:10" ht="12.75" customHeight="1" x14ac:dyDescent="0.25">
      <c r="A992" s="101">
        <v>10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Invoice!B2071</f>
        <v>0</v>
      </c>
      <c r="C993" s="88">
        <f>Invoice!E2071</f>
        <v>0</v>
      </c>
      <c r="D993" s="89">
        <f>Invoice!H2071</f>
        <v>0</v>
      </c>
      <c r="E993" s="81">
        <f t="shared" si="70"/>
        <v>0</v>
      </c>
      <c r="F993" s="81"/>
      <c r="G993" s="82">
        <f t="shared" si="71"/>
        <v>0</v>
      </c>
      <c r="H993" s="83">
        <f t="shared" si="72"/>
        <v>0</v>
      </c>
      <c r="I993" s="83" t="e">
        <f t="shared" si="73"/>
        <v>#DIV/0!</v>
      </c>
      <c r="J993" s="103" t="e">
        <f t="shared" si="74"/>
        <v>#DIV/0!</v>
      </c>
    </row>
    <row r="994" spans="1:10" ht="12.75" customHeight="1" x14ac:dyDescent="0.25">
      <c r="A994" s="101"/>
      <c r="D994" s="81"/>
      <c r="E994" s="81">
        <f>(E993*Invoice!I2071)+((E993-(E993*Invoice!I2071))*Invoice!J2071)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11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Invoice!B2072</f>
        <v>0</v>
      </c>
      <c r="C999" s="88">
        <f>Invoice!E2072</f>
        <v>0</v>
      </c>
      <c r="D999" s="89">
        <f>Invoice!H2072</f>
        <v>0</v>
      </c>
      <c r="E999" s="81">
        <f t="shared" si="70"/>
        <v>0</v>
      </c>
      <c r="F999" s="81"/>
      <c r="G999" s="82">
        <f t="shared" si="71"/>
        <v>0</v>
      </c>
      <c r="H999" s="83">
        <f t="shared" si="72"/>
        <v>0</v>
      </c>
      <c r="I999" s="83" t="e">
        <f t="shared" si="73"/>
        <v>#DIV/0!</v>
      </c>
      <c r="J999" s="103" t="e">
        <f t="shared" si="74"/>
        <v>#DIV/0!</v>
      </c>
    </row>
    <row r="1000" spans="1:10" ht="12.75" customHeight="1" x14ac:dyDescent="0.25">
      <c r="A1000" s="101"/>
      <c r="D1000" s="81"/>
      <c r="E1000" s="81">
        <f>(E999*Invoice!I2072)+((E999-(E999*Invoice!I2072))*Invoice!J2072)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12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Invoice!B2073</f>
        <v>0</v>
      </c>
      <c r="C1005" s="88">
        <f>Invoice!E2073</f>
        <v>0</v>
      </c>
      <c r="D1005" s="89">
        <f>Invoice!H2073</f>
        <v>0</v>
      </c>
      <c r="E1005" s="81">
        <f t="shared" si="70"/>
        <v>0</v>
      </c>
      <c r="F1005" s="81"/>
      <c r="G1005" s="82">
        <f t="shared" si="71"/>
        <v>0</v>
      </c>
      <c r="H1005" s="83">
        <f t="shared" si="72"/>
        <v>0</v>
      </c>
      <c r="I1005" s="83" t="e">
        <f t="shared" si="73"/>
        <v>#DIV/0!</v>
      </c>
      <c r="J1005" s="103" t="e">
        <f t="shared" si="74"/>
        <v>#DIV/0!</v>
      </c>
    </row>
    <row r="1006" spans="1:10" ht="12.75" customHeight="1" x14ac:dyDescent="0.25">
      <c r="A1006" s="101"/>
      <c r="D1006" s="81"/>
      <c r="E1006" s="81">
        <f>(E1005*Invoice!I2073)+((E1005-(E1005*Invoice!I2073))*Invoice!J2073)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13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Invoice!B2074</f>
        <v>0</v>
      </c>
      <c r="C1011" s="88">
        <f>Invoice!E2074</f>
        <v>0</v>
      </c>
      <c r="D1011" s="89">
        <f>Invoice!H2074</f>
        <v>0</v>
      </c>
      <c r="E1011" s="81">
        <f t="shared" si="70"/>
        <v>0</v>
      </c>
      <c r="F1011" s="81"/>
      <c r="G1011" s="82">
        <f t="shared" si="71"/>
        <v>0</v>
      </c>
      <c r="H1011" s="83">
        <f t="shared" si="72"/>
        <v>0</v>
      </c>
      <c r="I1011" s="83" t="e">
        <f t="shared" si="73"/>
        <v>#DIV/0!</v>
      </c>
      <c r="J1011" s="103" t="e">
        <f t="shared" si="74"/>
        <v>#DIV/0!</v>
      </c>
    </row>
    <row r="1012" spans="1:10" ht="12.75" customHeight="1" x14ac:dyDescent="0.25">
      <c r="A1012" s="101"/>
      <c r="D1012" s="81"/>
      <c r="E1012" s="81">
        <f>(E1011*Invoice!I2074)+((E1011-(E1011*Invoice!I2074))*Invoice!J2074)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14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Invoice!B2075</f>
        <v>0</v>
      </c>
      <c r="C1017" s="88">
        <f>Invoice!E2075</f>
        <v>0</v>
      </c>
      <c r="D1017" s="89">
        <f>Invoice!H2075</f>
        <v>0</v>
      </c>
      <c r="E1017" s="81">
        <f t="shared" si="70"/>
        <v>0</v>
      </c>
      <c r="F1017" s="81"/>
      <c r="G1017" s="82">
        <f t="shared" si="71"/>
        <v>0</v>
      </c>
      <c r="H1017" s="83">
        <f t="shared" si="72"/>
        <v>0</v>
      </c>
      <c r="I1017" s="83" t="e">
        <f t="shared" si="73"/>
        <v>#DIV/0!</v>
      </c>
      <c r="J1017" s="103" t="e">
        <f t="shared" si="74"/>
        <v>#DIV/0!</v>
      </c>
    </row>
    <row r="1018" spans="1:10" ht="12.75" customHeight="1" x14ac:dyDescent="0.25">
      <c r="A1018" s="101"/>
      <c r="D1018" s="81"/>
      <c r="E1018" s="81">
        <f>(E1017*Invoice!I2075)+((E1017-(E1017*Invoice!I2075))*Invoice!J2075)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15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Invoice!B2076</f>
        <v>0</v>
      </c>
      <c r="C1023" s="88">
        <f>Invoice!E2076</f>
        <v>0</v>
      </c>
      <c r="D1023" s="89">
        <f>Invoice!H2076</f>
        <v>0</v>
      </c>
      <c r="E1023" s="81">
        <f t="shared" si="70"/>
        <v>0</v>
      </c>
      <c r="F1023" s="81"/>
      <c r="G1023" s="82">
        <f t="shared" si="71"/>
        <v>0</v>
      </c>
      <c r="H1023" s="83">
        <f t="shared" si="72"/>
        <v>0</v>
      </c>
      <c r="I1023" s="83" t="e">
        <f t="shared" si="73"/>
        <v>#DIV/0!</v>
      </c>
      <c r="J1023" s="103" t="e">
        <f t="shared" si="74"/>
        <v>#DIV/0!</v>
      </c>
    </row>
    <row r="1024" spans="1:10" ht="12.75" customHeight="1" x14ac:dyDescent="0.25">
      <c r="A1024" s="101"/>
      <c r="D1024" s="81"/>
      <c r="E1024" s="81">
        <f>(E1023*Invoice!I2076)+((E1023-(E1023*Invoice!I2076))*Invoice!J2076)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16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Invoice!B2077</f>
        <v>0</v>
      </c>
      <c r="C1029" s="88">
        <f>Invoice!E2077</f>
        <v>0</v>
      </c>
      <c r="D1029" s="89">
        <f>Invoice!H2077</f>
        <v>0</v>
      </c>
      <c r="E1029" s="81">
        <f t="shared" si="70"/>
        <v>0</v>
      </c>
      <c r="F1029" s="81"/>
      <c r="G1029" s="82">
        <f t="shared" si="71"/>
        <v>0</v>
      </c>
      <c r="H1029" s="83">
        <f t="shared" si="72"/>
        <v>0</v>
      </c>
      <c r="I1029" s="83" t="e">
        <f t="shared" si="73"/>
        <v>#DIV/0!</v>
      </c>
      <c r="J1029" s="103" t="e">
        <f t="shared" si="74"/>
        <v>#DIV/0!</v>
      </c>
    </row>
    <row r="1030" spans="1:10" ht="12.75" customHeight="1" x14ac:dyDescent="0.25">
      <c r="A1030" s="101"/>
      <c r="D1030" s="81"/>
      <c r="E1030" s="81">
        <f>(E1029*Invoice!I2077)+((E1029-(E1029*Invoice!I2077))*Invoice!J2077)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C1033" s="88"/>
      <c r="D1033" s="89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6"/>
      <c r="B1034" s="107"/>
      <c r="C1034" s="107"/>
      <c r="D1034" s="107"/>
      <c r="E1034" s="107"/>
      <c r="F1034" s="107"/>
      <c r="G1034" s="108">
        <f>G941+G947+G953+G959+G965+G971+G977+G983+G989+G995+G1001+G1007+G1013+G1019+G1025+G1031</f>
        <v>0</v>
      </c>
      <c r="H1034" s="108">
        <f>H941+H947+H953+H959+H965+H971+H977+H983+H989+H995+H1001+H1007+H1013+H1019+H1025+H1031</f>
        <v>0</v>
      </c>
      <c r="I1034" s="107"/>
      <c r="J1034" s="109">
        <f>H942+H948+H954+H960+H966+H972+H978+H984+H990+H996+H1002+H1008+H1014+H1020+H1026+H1032</f>
        <v>0</v>
      </c>
    </row>
    <row r="1036" spans="1:10" ht="12.75" customHeight="1" x14ac:dyDescent="0.25">
      <c r="A1036" s="94" t="s">
        <v>1</v>
      </c>
      <c r="B1036" s="95">
        <f>Invoice!E2168</f>
        <v>23040020</v>
      </c>
      <c r="C1036" s="96"/>
      <c r="D1036" s="97"/>
      <c r="E1036" s="97"/>
      <c r="F1036" s="97"/>
      <c r="G1036" s="98"/>
      <c r="H1036" s="99"/>
      <c r="I1036" s="99"/>
      <c r="J1036" s="100"/>
    </row>
    <row r="1037" spans="1:10" ht="12.75" customHeight="1" x14ac:dyDescent="0.25">
      <c r="A1037" s="101">
        <v>1</v>
      </c>
      <c r="B1037" s="84" t="s">
        <v>20</v>
      </c>
      <c r="C1037" s="84" t="s">
        <v>21</v>
      </c>
      <c r="D1037" s="85" t="s">
        <v>22</v>
      </c>
      <c r="E1037" s="85" t="s">
        <v>23</v>
      </c>
      <c r="F1037" s="85"/>
      <c r="G1037" s="86" t="s">
        <v>24</v>
      </c>
      <c r="H1037" s="87" t="s">
        <v>25</v>
      </c>
      <c r="I1037" s="87" t="s">
        <v>26</v>
      </c>
      <c r="J1037" s="102"/>
    </row>
    <row r="1038" spans="1:10" ht="12.75" customHeight="1" x14ac:dyDescent="0.25">
      <c r="A1038" s="101"/>
      <c r="B1038" s="80">
        <f>Invoice!B2176</f>
        <v>0</v>
      </c>
      <c r="C1038" s="88">
        <f>Invoice!E2176</f>
        <v>0</v>
      </c>
      <c r="D1038" s="89">
        <f>Invoice!H2176</f>
        <v>0</v>
      </c>
      <c r="E1038" s="81">
        <f>D1038*B1038</f>
        <v>0</v>
      </c>
      <c r="F1038" s="81"/>
      <c r="G1038" s="82">
        <f>E1038/1.11</f>
        <v>0</v>
      </c>
      <c r="H1038" s="83">
        <f>G1038*11%</f>
        <v>0</v>
      </c>
      <c r="I1038" s="83" t="e">
        <f>G1038/B1038</f>
        <v>#DIV/0!</v>
      </c>
      <c r="J1038" s="103" t="e">
        <f>H1038/B1038</f>
        <v>#DIV/0!</v>
      </c>
    </row>
    <row r="1039" spans="1:10" ht="12.75" customHeight="1" x14ac:dyDescent="0.25">
      <c r="A1039" s="101"/>
      <c r="D1039" s="81"/>
      <c r="E1039" s="81">
        <f>(E1038*Invoice!I2176)+((E1038-(E1038*Invoice!I2176))*Invoice!J2176)</f>
        <v>0</v>
      </c>
      <c r="F1039" s="81"/>
      <c r="G1039" s="90">
        <f>E1039/1.11</f>
        <v>0</v>
      </c>
      <c r="H1039" s="91">
        <f>G1039*11%</f>
        <v>0</v>
      </c>
      <c r="I1039" s="91" t="e">
        <f>G1039/B1038</f>
        <v>#DIV/0!</v>
      </c>
      <c r="J1039" s="104" t="e">
        <f>H1039/B1038</f>
        <v>#DIV/0!</v>
      </c>
    </row>
    <row r="1040" spans="1:10" ht="12.75" customHeight="1" x14ac:dyDescent="0.25">
      <c r="A1040" s="101"/>
      <c r="D1040" s="81" t="s">
        <v>23</v>
      </c>
      <c r="E1040" s="81">
        <f>E1038-E1039</f>
        <v>0</v>
      </c>
      <c r="F1040" s="81"/>
      <c r="G1040" s="82">
        <f>G1038-G1039</f>
        <v>0</v>
      </c>
      <c r="H1040" s="82">
        <f>H1038-H1039</f>
        <v>0</v>
      </c>
      <c r="I1040" s="82" t="e">
        <f>I1038-I1039</f>
        <v>#DIV/0!</v>
      </c>
      <c r="J1040" s="105" t="e">
        <f>J1038-J1039</f>
        <v>#DIV/0!</v>
      </c>
    </row>
    <row r="1041" spans="1:10" ht="12.75" customHeight="1" x14ac:dyDescent="0.25">
      <c r="A1041" s="101"/>
      <c r="D1041" s="81"/>
      <c r="E1041" s="81"/>
      <c r="F1041" s="81"/>
      <c r="G1041" s="82"/>
      <c r="H1041" s="83">
        <f>G1040+H1040</f>
        <v>0</v>
      </c>
      <c r="I1041" s="83"/>
      <c r="J1041" s="103"/>
    </row>
    <row r="1042" spans="1:10" ht="12.75" customHeight="1" x14ac:dyDescent="0.25">
      <c r="A1042" s="101"/>
      <c r="B1042" s="79"/>
      <c r="D1042" s="81"/>
      <c r="E1042" s="81"/>
      <c r="F1042" s="81"/>
      <c r="G1042" s="82"/>
      <c r="H1042" s="83"/>
      <c r="I1042" s="83"/>
      <c r="J1042" s="103"/>
    </row>
    <row r="1043" spans="1:10" ht="12.75" customHeight="1" x14ac:dyDescent="0.25">
      <c r="A1043" s="101">
        <v>2</v>
      </c>
      <c r="B1043" s="84" t="s">
        <v>20</v>
      </c>
      <c r="C1043" s="84" t="s">
        <v>21</v>
      </c>
      <c r="D1043" s="85" t="s">
        <v>22</v>
      </c>
      <c r="E1043" s="85" t="s">
        <v>23</v>
      </c>
      <c r="F1043" s="85"/>
      <c r="G1043" s="86" t="s">
        <v>24</v>
      </c>
      <c r="H1043" s="87" t="s">
        <v>25</v>
      </c>
      <c r="I1043" s="87" t="s">
        <v>26</v>
      </c>
      <c r="J1043" s="102"/>
    </row>
    <row r="1044" spans="1:10" ht="12.75" customHeight="1" x14ac:dyDescent="0.25">
      <c r="A1044" s="101"/>
      <c r="B1044" s="80">
        <f>Invoice!B2177</f>
        <v>0</v>
      </c>
      <c r="C1044" s="88">
        <f>Invoice!E2177</f>
        <v>0</v>
      </c>
      <c r="D1044" s="89">
        <f>Invoice!H2177</f>
        <v>0</v>
      </c>
      <c r="E1044" s="81">
        <f t="shared" ref="E1044:E1128" si="75">D1044*B1044</f>
        <v>0</v>
      </c>
      <c r="F1044" s="81"/>
      <c r="G1044" s="82">
        <f t="shared" ref="G1044:G1128" si="76">E1044/1.11</f>
        <v>0</v>
      </c>
      <c r="H1044" s="83">
        <f t="shared" ref="H1044:H1128" si="77">G1044*11%</f>
        <v>0</v>
      </c>
      <c r="I1044" s="83" t="e">
        <f t="shared" ref="I1044:I1128" si="78">G1044/B1044</f>
        <v>#DIV/0!</v>
      </c>
      <c r="J1044" s="103" t="e">
        <f t="shared" ref="J1044:J1128" si="79">H1044/B1044</f>
        <v>#DIV/0!</v>
      </c>
    </row>
    <row r="1045" spans="1:10" ht="12.75" customHeight="1" x14ac:dyDescent="0.25">
      <c r="A1045" s="101"/>
      <c r="D1045" s="81"/>
      <c r="E1045" s="81">
        <f>(E1044*Invoice!I2177)+((E1044-(E1044*Invoice!I2177))*Invoice!J2177)</f>
        <v>0</v>
      </c>
      <c r="F1045" s="81"/>
      <c r="G1045" s="90">
        <f>E1045/1.11</f>
        <v>0</v>
      </c>
      <c r="H1045" s="91">
        <f>G1045*11%</f>
        <v>0</v>
      </c>
      <c r="I1045" s="91" t="e">
        <f>G1045/B1044</f>
        <v>#DIV/0!</v>
      </c>
      <c r="J1045" s="104" t="e">
        <f>H1045/B1044</f>
        <v>#DIV/0!</v>
      </c>
    </row>
    <row r="1046" spans="1:10" ht="12.75" customHeight="1" x14ac:dyDescent="0.25">
      <c r="A1046" s="101"/>
      <c r="D1046" s="81" t="s">
        <v>23</v>
      </c>
      <c r="E1046" s="81">
        <f>E1044-E1045</f>
        <v>0</v>
      </c>
      <c r="F1046" s="81"/>
      <c r="G1046" s="82">
        <f>G1044-G1045</f>
        <v>0</v>
      </c>
      <c r="H1046" s="82">
        <f>H1044-H1045</f>
        <v>0</v>
      </c>
      <c r="I1046" s="82" t="e">
        <f>I1044-I1045</f>
        <v>#DIV/0!</v>
      </c>
      <c r="J1046" s="105" t="e">
        <f>J1044-J1045</f>
        <v>#DIV/0!</v>
      </c>
    </row>
    <row r="1047" spans="1:10" ht="12.75" customHeight="1" x14ac:dyDescent="0.25">
      <c r="A1047" s="101"/>
      <c r="D1047" s="81"/>
      <c r="E1047" s="81"/>
      <c r="F1047" s="81"/>
      <c r="G1047" s="82"/>
      <c r="H1047" s="83">
        <f>G1046+H1046</f>
        <v>0</v>
      </c>
      <c r="I1047" s="83"/>
      <c r="J1047" s="103"/>
    </row>
    <row r="1048" spans="1:10" ht="12.75" customHeight="1" x14ac:dyDescent="0.25">
      <c r="A1048" s="101"/>
      <c r="B1048" s="79"/>
      <c r="D1048" s="81"/>
      <c r="E1048" s="81"/>
      <c r="F1048" s="81"/>
      <c r="G1048" s="82"/>
      <c r="H1048" s="83"/>
      <c r="I1048" s="83"/>
      <c r="J1048" s="103"/>
    </row>
    <row r="1049" spans="1:10" ht="12.75" customHeight="1" x14ac:dyDescent="0.25">
      <c r="A1049" s="101">
        <v>3</v>
      </c>
      <c r="B1049" s="84" t="s">
        <v>20</v>
      </c>
      <c r="C1049" s="84" t="s">
        <v>21</v>
      </c>
      <c r="D1049" s="85" t="s">
        <v>22</v>
      </c>
      <c r="E1049" s="85" t="s">
        <v>23</v>
      </c>
      <c r="F1049" s="85"/>
      <c r="G1049" s="86" t="s">
        <v>24</v>
      </c>
      <c r="H1049" s="87" t="s">
        <v>25</v>
      </c>
      <c r="I1049" s="87" t="s">
        <v>26</v>
      </c>
      <c r="J1049" s="102"/>
    </row>
    <row r="1050" spans="1:10" ht="12.75" customHeight="1" x14ac:dyDescent="0.25">
      <c r="A1050" s="101"/>
      <c r="B1050" s="80">
        <f>Invoice!B2178</f>
        <v>0</v>
      </c>
      <c r="C1050" s="88">
        <f>Invoice!E2178</f>
        <v>0</v>
      </c>
      <c r="D1050" s="89">
        <f>Invoice!H2178</f>
        <v>0</v>
      </c>
      <c r="E1050" s="81">
        <f t="shared" si="75"/>
        <v>0</v>
      </c>
      <c r="F1050" s="81"/>
      <c r="G1050" s="82">
        <f t="shared" si="76"/>
        <v>0</v>
      </c>
      <c r="H1050" s="83">
        <f t="shared" si="77"/>
        <v>0</v>
      </c>
      <c r="I1050" s="83" t="e">
        <f t="shared" si="78"/>
        <v>#DIV/0!</v>
      </c>
      <c r="J1050" s="103" t="e">
        <f t="shared" si="79"/>
        <v>#DIV/0!</v>
      </c>
    </row>
    <row r="1051" spans="1:10" ht="12.75" customHeight="1" x14ac:dyDescent="0.25">
      <c r="A1051" s="101"/>
      <c r="D1051" s="81"/>
      <c r="E1051" s="81">
        <f>(E1050*Invoice!I2178)+((E1050-(E1050*Invoice!I2178))*Invoice!J2178)</f>
        <v>0</v>
      </c>
      <c r="F1051" s="81"/>
      <c r="G1051" s="90">
        <f>E1051/1.11</f>
        <v>0</v>
      </c>
      <c r="H1051" s="91">
        <f>G1051*11%</f>
        <v>0</v>
      </c>
      <c r="I1051" s="91" t="e">
        <f>G1051/B1050</f>
        <v>#DIV/0!</v>
      </c>
      <c r="J1051" s="104" t="e">
        <f>H1051/B1050</f>
        <v>#DIV/0!</v>
      </c>
    </row>
    <row r="1052" spans="1:10" ht="12.75" customHeight="1" x14ac:dyDescent="0.25">
      <c r="A1052" s="101"/>
      <c r="D1052" s="81" t="s">
        <v>23</v>
      </c>
      <c r="E1052" s="81">
        <f>E1050-E1051</f>
        <v>0</v>
      </c>
      <c r="F1052" s="81"/>
      <c r="G1052" s="82">
        <f>G1050-G1051</f>
        <v>0</v>
      </c>
      <c r="H1052" s="82">
        <f>H1050-H1051</f>
        <v>0</v>
      </c>
      <c r="I1052" s="82" t="e">
        <f>I1050-I1051</f>
        <v>#DIV/0!</v>
      </c>
      <c r="J1052" s="105" t="e">
        <f>J1050-J1051</f>
        <v>#DIV/0!</v>
      </c>
    </row>
    <row r="1053" spans="1:10" ht="12.75" customHeight="1" x14ac:dyDescent="0.25">
      <c r="A1053" s="101"/>
      <c r="D1053" s="81"/>
      <c r="E1053" s="81"/>
      <c r="F1053" s="81"/>
      <c r="G1053" s="82"/>
      <c r="H1053" s="83">
        <f>G1052+H1052</f>
        <v>0</v>
      </c>
      <c r="I1053" s="83"/>
      <c r="J1053" s="103"/>
    </row>
    <row r="1054" spans="1:10" ht="12.75" customHeight="1" x14ac:dyDescent="0.25">
      <c r="A1054" s="101"/>
      <c r="B1054" s="79"/>
      <c r="D1054" s="81"/>
      <c r="E1054" s="81"/>
      <c r="F1054" s="81"/>
      <c r="G1054" s="82"/>
      <c r="H1054" s="83"/>
      <c r="I1054" s="83"/>
      <c r="J1054" s="103"/>
    </row>
    <row r="1055" spans="1:10" ht="12.75" customHeight="1" x14ac:dyDescent="0.25">
      <c r="A1055" s="101">
        <v>4</v>
      </c>
      <c r="B1055" s="84" t="s">
        <v>20</v>
      </c>
      <c r="C1055" s="84" t="s">
        <v>21</v>
      </c>
      <c r="D1055" s="85" t="s">
        <v>22</v>
      </c>
      <c r="E1055" s="85" t="s">
        <v>23</v>
      </c>
      <c r="F1055" s="85"/>
      <c r="G1055" s="86" t="s">
        <v>24</v>
      </c>
      <c r="H1055" s="87" t="s">
        <v>25</v>
      </c>
      <c r="I1055" s="87" t="s">
        <v>26</v>
      </c>
      <c r="J1055" s="102"/>
    </row>
    <row r="1056" spans="1:10" ht="12.75" customHeight="1" x14ac:dyDescent="0.25">
      <c r="A1056" s="101"/>
      <c r="B1056" s="80">
        <f>Invoice!B2179</f>
        <v>0</v>
      </c>
      <c r="C1056" s="88">
        <f>Invoice!E2179</f>
        <v>0</v>
      </c>
      <c r="D1056" s="89">
        <f>Invoice!H2179</f>
        <v>0</v>
      </c>
      <c r="E1056" s="81">
        <f t="shared" si="75"/>
        <v>0</v>
      </c>
      <c r="F1056" s="81"/>
      <c r="G1056" s="82">
        <f t="shared" si="76"/>
        <v>0</v>
      </c>
      <c r="H1056" s="83">
        <f t="shared" si="77"/>
        <v>0</v>
      </c>
      <c r="I1056" s="83" t="e">
        <f t="shared" si="78"/>
        <v>#DIV/0!</v>
      </c>
      <c r="J1056" s="103" t="e">
        <f t="shared" si="79"/>
        <v>#DIV/0!</v>
      </c>
    </row>
    <row r="1057" spans="1:10" ht="12.75" customHeight="1" x14ac:dyDescent="0.25">
      <c r="A1057" s="101"/>
      <c r="D1057" s="81"/>
      <c r="E1057" s="81">
        <f>(E1056*Invoice!I2179)+((E1056-(E1056*Invoice!I2179))*Invoice!J2179)</f>
        <v>0</v>
      </c>
      <c r="F1057" s="81"/>
      <c r="G1057" s="90">
        <f>E1057/1.11</f>
        <v>0</v>
      </c>
      <c r="H1057" s="91">
        <f>G1057*11%</f>
        <v>0</v>
      </c>
      <c r="I1057" s="91" t="e">
        <f>G1057/B1056</f>
        <v>#DIV/0!</v>
      </c>
      <c r="J1057" s="104" t="e">
        <f>H1057/B1056</f>
        <v>#DIV/0!</v>
      </c>
    </row>
    <row r="1058" spans="1:10" ht="12.75" customHeight="1" x14ac:dyDescent="0.25">
      <c r="A1058" s="101"/>
      <c r="D1058" s="81" t="s">
        <v>23</v>
      </c>
      <c r="E1058" s="81">
        <f>E1056-E1057</f>
        <v>0</v>
      </c>
      <c r="F1058" s="81"/>
      <c r="G1058" s="82">
        <f>G1056-G1057</f>
        <v>0</v>
      </c>
      <c r="H1058" s="82">
        <f>H1056-H1057</f>
        <v>0</v>
      </c>
      <c r="I1058" s="82" t="e">
        <f>I1056-I1057</f>
        <v>#DIV/0!</v>
      </c>
      <c r="J1058" s="105" t="e">
        <f>J1056-J1057</f>
        <v>#DIV/0!</v>
      </c>
    </row>
    <row r="1059" spans="1:10" ht="12.75" customHeight="1" x14ac:dyDescent="0.25">
      <c r="A1059" s="101"/>
      <c r="D1059" s="81"/>
      <c r="E1059" s="81"/>
      <c r="F1059" s="81"/>
      <c r="G1059" s="82"/>
      <c r="H1059" s="83">
        <f>G1058+H1058</f>
        <v>0</v>
      </c>
      <c r="I1059" s="83"/>
      <c r="J1059" s="103"/>
    </row>
    <row r="1060" spans="1:10" ht="12.75" customHeight="1" x14ac:dyDescent="0.25">
      <c r="A1060" s="101"/>
      <c r="B1060" s="79"/>
      <c r="D1060" s="81"/>
      <c r="E1060" s="81"/>
      <c r="F1060" s="81"/>
      <c r="G1060" s="82"/>
      <c r="H1060" s="83"/>
      <c r="I1060" s="83"/>
      <c r="J1060" s="103"/>
    </row>
    <row r="1061" spans="1:10" ht="12.75" customHeight="1" x14ac:dyDescent="0.25">
      <c r="A1061" s="101">
        <v>5</v>
      </c>
      <c r="B1061" s="84" t="s">
        <v>20</v>
      </c>
      <c r="C1061" s="84" t="s">
        <v>21</v>
      </c>
      <c r="D1061" s="85" t="s">
        <v>22</v>
      </c>
      <c r="E1061" s="85" t="s">
        <v>23</v>
      </c>
      <c r="F1061" s="85"/>
      <c r="G1061" s="86" t="s">
        <v>24</v>
      </c>
      <c r="H1061" s="87" t="s">
        <v>25</v>
      </c>
      <c r="I1061" s="87" t="s">
        <v>26</v>
      </c>
      <c r="J1061" s="102"/>
    </row>
    <row r="1062" spans="1:10" ht="12.75" customHeight="1" x14ac:dyDescent="0.25">
      <c r="A1062" s="101"/>
      <c r="B1062" s="80">
        <f>Invoice!B2180</f>
        <v>0</v>
      </c>
      <c r="C1062" s="88">
        <f>Invoice!E2180</f>
        <v>0</v>
      </c>
      <c r="D1062" s="89">
        <f>Invoice!H2180</f>
        <v>0</v>
      </c>
      <c r="E1062" s="81">
        <f t="shared" si="75"/>
        <v>0</v>
      </c>
      <c r="F1062" s="81"/>
      <c r="G1062" s="82">
        <f t="shared" si="76"/>
        <v>0</v>
      </c>
      <c r="H1062" s="83">
        <f t="shared" si="77"/>
        <v>0</v>
      </c>
      <c r="I1062" s="83" t="e">
        <f t="shared" si="78"/>
        <v>#DIV/0!</v>
      </c>
      <c r="J1062" s="103" t="e">
        <f t="shared" si="79"/>
        <v>#DIV/0!</v>
      </c>
    </row>
    <row r="1063" spans="1:10" ht="12.75" customHeight="1" x14ac:dyDescent="0.25">
      <c r="A1063" s="101"/>
      <c r="D1063" s="81"/>
      <c r="E1063" s="81">
        <f>(E1062*Invoice!I2180)+((E1062-(E1062*Invoice!I2180))*Invoice!J2180)</f>
        <v>0</v>
      </c>
      <c r="F1063" s="81"/>
      <c r="G1063" s="90">
        <f>E1063/1.11</f>
        <v>0</v>
      </c>
      <c r="H1063" s="91">
        <f>G1063*11%</f>
        <v>0</v>
      </c>
      <c r="I1063" s="91" t="e">
        <f>G1063/B1062</f>
        <v>#DIV/0!</v>
      </c>
      <c r="J1063" s="104" t="e">
        <f>H1063/B1062</f>
        <v>#DIV/0!</v>
      </c>
    </row>
    <row r="1064" spans="1:10" ht="12.75" customHeight="1" x14ac:dyDescent="0.25">
      <c r="A1064" s="101"/>
      <c r="D1064" s="81" t="s">
        <v>23</v>
      </c>
      <c r="E1064" s="81">
        <f>E1062-E1063</f>
        <v>0</v>
      </c>
      <c r="F1064" s="81"/>
      <c r="G1064" s="82">
        <f>G1062-G1063</f>
        <v>0</v>
      </c>
      <c r="H1064" s="82">
        <f>H1062-H1063</f>
        <v>0</v>
      </c>
      <c r="I1064" s="82" t="e">
        <f>I1062-I1063</f>
        <v>#DIV/0!</v>
      </c>
      <c r="J1064" s="105" t="e">
        <f>J1062-J1063</f>
        <v>#DIV/0!</v>
      </c>
    </row>
    <row r="1065" spans="1:10" ht="12.75" customHeight="1" x14ac:dyDescent="0.25">
      <c r="A1065" s="101"/>
      <c r="D1065" s="81"/>
      <c r="E1065" s="81"/>
      <c r="F1065" s="81"/>
      <c r="G1065" s="82"/>
      <c r="H1065" s="83">
        <f>G1064+H1064</f>
        <v>0</v>
      </c>
      <c r="I1065" s="83"/>
      <c r="J1065" s="103"/>
    </row>
    <row r="1066" spans="1:10" ht="12.75" customHeight="1" x14ac:dyDescent="0.25">
      <c r="A1066" s="101"/>
      <c r="B1066" s="79"/>
      <c r="D1066" s="81"/>
      <c r="E1066" s="81"/>
      <c r="F1066" s="81"/>
      <c r="G1066" s="82"/>
      <c r="H1066" s="83"/>
      <c r="I1066" s="83"/>
      <c r="J1066" s="103"/>
    </row>
    <row r="1067" spans="1:10" ht="12.75" customHeight="1" x14ac:dyDescent="0.25">
      <c r="A1067" s="101">
        <v>6</v>
      </c>
      <c r="B1067" s="84" t="s">
        <v>20</v>
      </c>
      <c r="C1067" s="84" t="s">
        <v>21</v>
      </c>
      <c r="D1067" s="85" t="s">
        <v>22</v>
      </c>
      <c r="E1067" s="85" t="s">
        <v>23</v>
      </c>
      <c r="F1067" s="85"/>
      <c r="G1067" s="86" t="s">
        <v>24</v>
      </c>
      <c r="H1067" s="87" t="s">
        <v>25</v>
      </c>
      <c r="I1067" s="87" t="s">
        <v>26</v>
      </c>
      <c r="J1067" s="102"/>
    </row>
    <row r="1068" spans="1:10" ht="12.75" customHeight="1" x14ac:dyDescent="0.25">
      <c r="A1068" s="101"/>
      <c r="B1068" s="80">
        <f>Invoice!B2181</f>
        <v>0</v>
      </c>
      <c r="C1068" s="88">
        <f>Invoice!E2181</f>
        <v>0</v>
      </c>
      <c r="D1068" s="89">
        <f>Invoice!H2181</f>
        <v>0</v>
      </c>
      <c r="E1068" s="81">
        <f t="shared" si="75"/>
        <v>0</v>
      </c>
      <c r="F1068" s="81"/>
      <c r="G1068" s="82">
        <f t="shared" si="76"/>
        <v>0</v>
      </c>
      <c r="H1068" s="83">
        <f t="shared" si="77"/>
        <v>0</v>
      </c>
      <c r="I1068" s="83" t="e">
        <f t="shared" si="78"/>
        <v>#DIV/0!</v>
      </c>
      <c r="J1068" s="103" t="e">
        <f t="shared" si="79"/>
        <v>#DIV/0!</v>
      </c>
    </row>
    <row r="1069" spans="1:10" ht="12.75" customHeight="1" x14ac:dyDescent="0.25">
      <c r="A1069" s="101"/>
      <c r="D1069" s="81"/>
      <c r="E1069" s="81">
        <f>(E1068*Invoice!I2181)+((E1068-(E1068*Invoice!I2181))*Invoice!J2181)</f>
        <v>0</v>
      </c>
      <c r="F1069" s="81"/>
      <c r="G1069" s="90">
        <f>E1069/1.11</f>
        <v>0</v>
      </c>
      <c r="H1069" s="91">
        <f>G1069*11%</f>
        <v>0</v>
      </c>
      <c r="I1069" s="91" t="e">
        <f>G1069/B1068</f>
        <v>#DIV/0!</v>
      </c>
      <c r="J1069" s="104" t="e">
        <f>H1069/B1068</f>
        <v>#DIV/0!</v>
      </c>
    </row>
    <row r="1070" spans="1:10" ht="12.75" customHeight="1" x14ac:dyDescent="0.25">
      <c r="A1070" s="101"/>
      <c r="D1070" s="81" t="s">
        <v>23</v>
      </c>
      <c r="E1070" s="81">
        <f>E1068-E1069</f>
        <v>0</v>
      </c>
      <c r="F1070" s="81"/>
      <c r="G1070" s="82">
        <f>G1068-G1069</f>
        <v>0</v>
      </c>
      <c r="H1070" s="82">
        <f>H1068-H1069</f>
        <v>0</v>
      </c>
      <c r="I1070" s="82" t="e">
        <f>I1068-I1069</f>
        <v>#DIV/0!</v>
      </c>
      <c r="J1070" s="105" t="e">
        <f>J1068-J1069</f>
        <v>#DIV/0!</v>
      </c>
    </row>
    <row r="1071" spans="1:10" ht="12.75" customHeight="1" x14ac:dyDescent="0.25">
      <c r="A1071" s="101"/>
      <c r="D1071" s="81"/>
      <c r="E1071" s="81"/>
      <c r="F1071" s="81"/>
      <c r="G1071" s="82"/>
      <c r="H1071" s="83">
        <f>G1070+H1070</f>
        <v>0</v>
      </c>
      <c r="I1071" s="83"/>
      <c r="J1071" s="103"/>
    </row>
    <row r="1072" spans="1:10" ht="12.75" customHeight="1" x14ac:dyDescent="0.25">
      <c r="A1072" s="101"/>
      <c r="B1072" s="79"/>
      <c r="D1072" s="81"/>
      <c r="E1072" s="81"/>
      <c r="F1072" s="81"/>
      <c r="G1072" s="82"/>
      <c r="H1072" s="83"/>
      <c r="I1072" s="83"/>
      <c r="J1072" s="103"/>
    </row>
    <row r="1073" spans="1:10" ht="12.75" customHeight="1" x14ac:dyDescent="0.25">
      <c r="A1073" s="101">
        <v>7</v>
      </c>
      <c r="B1073" s="84" t="s">
        <v>20</v>
      </c>
      <c r="C1073" s="84" t="s">
        <v>21</v>
      </c>
      <c r="D1073" s="85" t="s">
        <v>22</v>
      </c>
      <c r="E1073" s="85" t="s">
        <v>23</v>
      </c>
      <c r="F1073" s="85"/>
      <c r="G1073" s="86" t="s">
        <v>24</v>
      </c>
      <c r="H1073" s="87" t="s">
        <v>25</v>
      </c>
      <c r="I1073" s="87" t="s">
        <v>26</v>
      </c>
      <c r="J1073" s="102"/>
    </row>
    <row r="1074" spans="1:10" ht="12.75" customHeight="1" x14ac:dyDescent="0.25">
      <c r="A1074" s="101"/>
      <c r="B1074" s="80">
        <f>Invoice!B2182</f>
        <v>0</v>
      </c>
      <c r="C1074" s="88">
        <f>Invoice!E2182</f>
        <v>0</v>
      </c>
      <c r="D1074" s="89">
        <f>Invoice!H2182</f>
        <v>0</v>
      </c>
      <c r="E1074" s="81">
        <f t="shared" si="75"/>
        <v>0</v>
      </c>
      <c r="F1074" s="81"/>
      <c r="G1074" s="82">
        <f t="shared" si="76"/>
        <v>0</v>
      </c>
      <c r="H1074" s="83">
        <f t="shared" si="77"/>
        <v>0</v>
      </c>
      <c r="I1074" s="83" t="e">
        <f t="shared" si="78"/>
        <v>#DIV/0!</v>
      </c>
      <c r="J1074" s="103" t="e">
        <f t="shared" si="79"/>
        <v>#DIV/0!</v>
      </c>
    </row>
    <row r="1075" spans="1:10" ht="12.75" customHeight="1" x14ac:dyDescent="0.25">
      <c r="A1075" s="101"/>
      <c r="D1075" s="81"/>
      <c r="E1075" s="81">
        <f>(E1074*Invoice!I2182)+((E1074-(E1074*Invoice!I2182))*Invoice!J2182)</f>
        <v>0</v>
      </c>
      <c r="F1075" s="81"/>
      <c r="G1075" s="90">
        <f>E1075/1.11</f>
        <v>0</v>
      </c>
      <c r="H1075" s="91">
        <f>G1075*11%</f>
        <v>0</v>
      </c>
      <c r="I1075" s="91" t="e">
        <f>G1075/B1074</f>
        <v>#DIV/0!</v>
      </c>
      <c r="J1075" s="104" t="e">
        <f>H1075/B1074</f>
        <v>#DIV/0!</v>
      </c>
    </row>
    <row r="1076" spans="1:10" ht="12.75" customHeight="1" x14ac:dyDescent="0.25">
      <c r="A1076" s="101"/>
      <c r="D1076" s="81" t="s">
        <v>23</v>
      </c>
      <c r="E1076" s="81">
        <f>E1074-E1075</f>
        <v>0</v>
      </c>
      <c r="F1076" s="81"/>
      <c r="G1076" s="82">
        <f>G1074-G1075</f>
        <v>0</v>
      </c>
      <c r="H1076" s="82">
        <f>H1074-H1075</f>
        <v>0</v>
      </c>
      <c r="I1076" s="82" t="e">
        <f>I1074-I1075</f>
        <v>#DIV/0!</v>
      </c>
      <c r="J1076" s="105" t="e">
        <f>J1074-J1075</f>
        <v>#DIV/0!</v>
      </c>
    </row>
    <row r="1077" spans="1:10" ht="12.75" customHeight="1" x14ac:dyDescent="0.25">
      <c r="A1077" s="101"/>
      <c r="D1077" s="81"/>
      <c r="E1077" s="81"/>
      <c r="F1077" s="81"/>
      <c r="G1077" s="82"/>
      <c r="H1077" s="83">
        <f>G1076+H1076</f>
        <v>0</v>
      </c>
      <c r="I1077" s="83"/>
      <c r="J1077" s="103"/>
    </row>
    <row r="1078" spans="1:10" ht="12.75" customHeight="1" x14ac:dyDescent="0.25">
      <c r="A1078" s="101"/>
      <c r="B1078" s="79"/>
      <c r="D1078" s="81"/>
      <c r="E1078" s="81"/>
      <c r="F1078" s="81"/>
      <c r="G1078" s="82"/>
      <c r="H1078" s="83"/>
      <c r="I1078" s="83"/>
      <c r="J1078" s="103"/>
    </row>
    <row r="1079" spans="1:10" ht="12.75" customHeight="1" x14ac:dyDescent="0.25">
      <c r="A1079" s="101">
        <v>8</v>
      </c>
      <c r="B1079" s="84" t="s">
        <v>20</v>
      </c>
      <c r="C1079" s="84" t="s">
        <v>21</v>
      </c>
      <c r="D1079" s="85" t="s">
        <v>22</v>
      </c>
      <c r="E1079" s="85" t="s">
        <v>23</v>
      </c>
      <c r="F1079" s="85"/>
      <c r="G1079" s="86" t="s">
        <v>24</v>
      </c>
      <c r="H1079" s="87" t="s">
        <v>25</v>
      </c>
      <c r="I1079" s="87" t="s">
        <v>26</v>
      </c>
      <c r="J1079" s="102"/>
    </row>
    <row r="1080" spans="1:10" ht="12.75" customHeight="1" x14ac:dyDescent="0.25">
      <c r="A1080" s="101"/>
      <c r="B1080" s="80">
        <f>Invoice!B2183</f>
        <v>0</v>
      </c>
      <c r="C1080" s="88">
        <f>Invoice!E2183</f>
        <v>0</v>
      </c>
      <c r="D1080" s="89">
        <f>Invoice!H2183</f>
        <v>0</v>
      </c>
      <c r="E1080" s="81">
        <f t="shared" si="75"/>
        <v>0</v>
      </c>
      <c r="F1080" s="81"/>
      <c r="G1080" s="82">
        <f t="shared" si="76"/>
        <v>0</v>
      </c>
      <c r="H1080" s="83">
        <f t="shared" si="77"/>
        <v>0</v>
      </c>
      <c r="I1080" s="83" t="e">
        <f t="shared" si="78"/>
        <v>#DIV/0!</v>
      </c>
      <c r="J1080" s="103" t="e">
        <f t="shared" si="79"/>
        <v>#DIV/0!</v>
      </c>
    </row>
    <row r="1081" spans="1:10" ht="12.75" customHeight="1" x14ac:dyDescent="0.25">
      <c r="A1081" s="101"/>
      <c r="D1081" s="81"/>
      <c r="E1081" s="81">
        <f>(E1080*Invoice!I2183)+((E1080-(E1080*Invoice!I2183))*Invoice!J2183)</f>
        <v>0</v>
      </c>
      <c r="F1081" s="81"/>
      <c r="G1081" s="90">
        <f>E1081/1.11</f>
        <v>0</v>
      </c>
      <c r="H1081" s="91">
        <f>G1081*11%</f>
        <v>0</v>
      </c>
      <c r="I1081" s="91" t="e">
        <f>G1081/B1080</f>
        <v>#DIV/0!</v>
      </c>
      <c r="J1081" s="104" t="e">
        <f>H1081/B1080</f>
        <v>#DIV/0!</v>
      </c>
    </row>
    <row r="1082" spans="1:10" ht="12.75" customHeight="1" x14ac:dyDescent="0.25">
      <c r="A1082" s="101"/>
      <c r="D1082" s="81" t="s">
        <v>23</v>
      </c>
      <c r="E1082" s="81">
        <f>E1080-E1081</f>
        <v>0</v>
      </c>
      <c r="F1082" s="81"/>
      <c r="G1082" s="82">
        <f>G1080-G1081</f>
        <v>0</v>
      </c>
      <c r="H1082" s="82">
        <f>H1080-H1081</f>
        <v>0</v>
      </c>
      <c r="I1082" s="82" t="e">
        <f>I1080-I1081</f>
        <v>#DIV/0!</v>
      </c>
      <c r="J1082" s="105" t="e">
        <f>J1080-J1081</f>
        <v>#DIV/0!</v>
      </c>
    </row>
    <row r="1083" spans="1:10" ht="12.75" customHeight="1" x14ac:dyDescent="0.25">
      <c r="A1083" s="101"/>
      <c r="D1083" s="81"/>
      <c r="E1083" s="81"/>
      <c r="F1083" s="81"/>
      <c r="G1083" s="82"/>
      <c r="H1083" s="83">
        <f>G1082+H1082</f>
        <v>0</v>
      </c>
      <c r="I1083" s="83"/>
      <c r="J1083" s="103"/>
    </row>
    <row r="1084" spans="1:10" ht="12.75" customHeight="1" x14ac:dyDescent="0.25">
      <c r="A1084" s="101"/>
      <c r="B1084" s="79"/>
      <c r="D1084" s="81"/>
      <c r="E1084" s="81"/>
      <c r="F1084" s="81"/>
      <c r="G1084" s="82"/>
      <c r="H1084" s="83"/>
      <c r="I1084" s="83"/>
      <c r="J1084" s="103"/>
    </row>
    <row r="1085" spans="1:10" ht="12.75" customHeight="1" x14ac:dyDescent="0.25">
      <c r="A1085" s="101">
        <v>9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2"/>
    </row>
    <row r="1086" spans="1:10" ht="12.75" customHeight="1" x14ac:dyDescent="0.25">
      <c r="A1086" s="101"/>
      <c r="B1086" s="80">
        <f>Invoice!B2184</f>
        <v>0</v>
      </c>
      <c r="C1086" s="88">
        <f>Invoice!E2184</f>
        <v>0</v>
      </c>
      <c r="D1086" s="89">
        <f>Invoice!H2184</f>
        <v>0</v>
      </c>
      <c r="E1086" s="81">
        <f t="shared" si="75"/>
        <v>0</v>
      </c>
      <c r="F1086" s="81"/>
      <c r="G1086" s="82">
        <f t="shared" si="76"/>
        <v>0</v>
      </c>
      <c r="H1086" s="83">
        <f t="shared" si="77"/>
        <v>0</v>
      </c>
      <c r="I1086" s="83" t="e">
        <f t="shared" si="78"/>
        <v>#DIV/0!</v>
      </c>
      <c r="J1086" s="103" t="e">
        <f t="shared" si="79"/>
        <v>#DIV/0!</v>
      </c>
    </row>
    <row r="1087" spans="1:10" ht="12.75" customHeight="1" x14ac:dyDescent="0.25">
      <c r="A1087" s="101"/>
      <c r="D1087" s="81"/>
      <c r="E1087" s="81">
        <f>(E1086*Invoice!I2184)+((E1086-(E1086*Invoice!I2184))*Invoice!J2184)</f>
        <v>0</v>
      </c>
      <c r="F1087" s="81"/>
      <c r="G1087" s="90">
        <f>E1087/1.11</f>
        <v>0</v>
      </c>
      <c r="H1087" s="91">
        <f>G1087*11%</f>
        <v>0</v>
      </c>
      <c r="I1087" s="91" t="e">
        <f>G1087/B1086</f>
        <v>#DIV/0!</v>
      </c>
      <c r="J1087" s="104" t="e">
        <f>H1087/B1086</f>
        <v>#DIV/0!</v>
      </c>
    </row>
    <row r="1088" spans="1:10" ht="12.75" customHeight="1" x14ac:dyDescent="0.25">
      <c r="A1088" s="101"/>
      <c r="D1088" s="81" t="s">
        <v>23</v>
      </c>
      <c r="E1088" s="81">
        <f>E1086-E1087</f>
        <v>0</v>
      </c>
      <c r="F1088" s="81"/>
      <c r="G1088" s="82">
        <f>G1086-G1087</f>
        <v>0</v>
      </c>
      <c r="H1088" s="82">
        <f>H1086-H1087</f>
        <v>0</v>
      </c>
      <c r="I1088" s="82" t="e">
        <f>I1086-I1087</f>
        <v>#DIV/0!</v>
      </c>
      <c r="J1088" s="105" t="e">
        <f>J1086-J1087</f>
        <v>#DIV/0!</v>
      </c>
    </row>
    <row r="1089" spans="1:10" ht="12.75" customHeight="1" x14ac:dyDescent="0.25">
      <c r="A1089" s="101"/>
      <c r="D1089" s="81"/>
      <c r="E1089" s="81"/>
      <c r="F1089" s="81"/>
      <c r="G1089" s="82"/>
      <c r="H1089" s="83">
        <f>G1088+H1088</f>
        <v>0</v>
      </c>
      <c r="I1089" s="83"/>
      <c r="J1089" s="103"/>
    </row>
    <row r="1090" spans="1:10" ht="12.75" customHeight="1" x14ac:dyDescent="0.25">
      <c r="A1090" s="101"/>
      <c r="B1090" s="79"/>
      <c r="D1090" s="81"/>
      <c r="E1090" s="81"/>
      <c r="F1090" s="81"/>
      <c r="G1090" s="82"/>
      <c r="H1090" s="83"/>
      <c r="I1090" s="83"/>
      <c r="J1090" s="103"/>
    </row>
    <row r="1091" spans="1:10" ht="12.75" customHeight="1" x14ac:dyDescent="0.25">
      <c r="A1091" s="101">
        <v>10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Invoice!B2185</f>
        <v>0</v>
      </c>
      <c r="C1092" s="88">
        <f>Invoice!E2185</f>
        <v>0</v>
      </c>
      <c r="D1092" s="89">
        <f>Invoice!H2185</f>
        <v>0</v>
      </c>
      <c r="E1092" s="81">
        <f t="shared" si="75"/>
        <v>0</v>
      </c>
      <c r="F1092" s="81"/>
      <c r="G1092" s="82">
        <f t="shared" si="76"/>
        <v>0</v>
      </c>
      <c r="H1092" s="83">
        <f t="shared" si="77"/>
        <v>0</v>
      </c>
      <c r="I1092" s="83" t="e">
        <f t="shared" si="78"/>
        <v>#DIV/0!</v>
      </c>
      <c r="J1092" s="103" t="e">
        <f t="shared" si="79"/>
        <v>#DIV/0!</v>
      </c>
    </row>
    <row r="1093" spans="1:10" ht="12.75" customHeight="1" x14ac:dyDescent="0.25">
      <c r="A1093" s="101"/>
      <c r="D1093" s="81"/>
      <c r="E1093" s="81">
        <f>(E1092*Invoice!I2185)+((E1092-(E1092*Invoice!I2185))*Invoice!J2185)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11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Invoice!B2186</f>
        <v>0</v>
      </c>
      <c r="C1098" s="88">
        <f>Invoice!E2186</f>
        <v>0</v>
      </c>
      <c r="D1098" s="89">
        <f>Invoice!H2186</f>
        <v>0</v>
      </c>
      <c r="E1098" s="81">
        <f t="shared" si="75"/>
        <v>0</v>
      </c>
      <c r="F1098" s="81"/>
      <c r="G1098" s="82">
        <f t="shared" si="76"/>
        <v>0</v>
      </c>
      <c r="H1098" s="83">
        <f t="shared" si="77"/>
        <v>0</v>
      </c>
      <c r="I1098" s="83" t="e">
        <f t="shared" si="78"/>
        <v>#DIV/0!</v>
      </c>
      <c r="J1098" s="103" t="e">
        <f t="shared" si="79"/>
        <v>#DIV/0!</v>
      </c>
    </row>
    <row r="1099" spans="1:10" ht="12.75" customHeight="1" x14ac:dyDescent="0.25">
      <c r="A1099" s="101"/>
      <c r="D1099" s="81"/>
      <c r="E1099" s="81">
        <f>(E1098*Invoice!I2186)+((E1098-(E1098*Invoice!I2186))*Invoice!J2186)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12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Invoice!B2187</f>
        <v>0</v>
      </c>
      <c r="C1104" s="88">
        <f>Invoice!E2187</f>
        <v>0</v>
      </c>
      <c r="D1104" s="89">
        <f>Invoice!H2187</f>
        <v>0</v>
      </c>
      <c r="E1104" s="81">
        <f t="shared" si="75"/>
        <v>0</v>
      </c>
      <c r="F1104" s="81"/>
      <c r="G1104" s="82">
        <f t="shared" si="76"/>
        <v>0</v>
      </c>
      <c r="H1104" s="83">
        <f t="shared" si="77"/>
        <v>0</v>
      </c>
      <c r="I1104" s="83" t="e">
        <f t="shared" si="78"/>
        <v>#DIV/0!</v>
      </c>
      <c r="J1104" s="103" t="e">
        <f t="shared" si="79"/>
        <v>#DIV/0!</v>
      </c>
    </row>
    <row r="1105" spans="1:10" ht="12.75" customHeight="1" x14ac:dyDescent="0.25">
      <c r="A1105" s="101"/>
      <c r="D1105" s="81"/>
      <c r="E1105" s="81">
        <f>(E1104*Invoice!I2187)+((E1104-(E1104*Invoice!I2187))*Invoice!J2187)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13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Invoice!B2188</f>
        <v>0</v>
      </c>
      <c r="C1110" s="88">
        <f>Invoice!E2188</f>
        <v>0</v>
      </c>
      <c r="D1110" s="89">
        <f>Invoice!H2188</f>
        <v>0</v>
      </c>
      <c r="E1110" s="81">
        <f t="shared" si="75"/>
        <v>0</v>
      </c>
      <c r="F1110" s="81"/>
      <c r="G1110" s="82">
        <f t="shared" si="76"/>
        <v>0</v>
      </c>
      <c r="H1110" s="83">
        <f t="shared" si="77"/>
        <v>0</v>
      </c>
      <c r="I1110" s="83" t="e">
        <f t="shared" si="78"/>
        <v>#DIV/0!</v>
      </c>
      <c r="J1110" s="103" t="e">
        <f t="shared" si="79"/>
        <v>#DIV/0!</v>
      </c>
    </row>
    <row r="1111" spans="1:10" ht="12.75" customHeight="1" x14ac:dyDescent="0.25">
      <c r="A1111" s="101"/>
      <c r="D1111" s="81"/>
      <c r="E1111" s="81">
        <f>(E1110*Invoice!I2188)+((E1110-(E1110*Invoice!I2188))*Invoice!J2188)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14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Invoice!B2189</f>
        <v>0</v>
      </c>
      <c r="C1116" s="88">
        <f>Invoice!E2189</f>
        <v>0</v>
      </c>
      <c r="D1116" s="89">
        <f>Invoice!H2189</f>
        <v>0</v>
      </c>
      <c r="E1116" s="81">
        <f t="shared" si="75"/>
        <v>0</v>
      </c>
      <c r="F1116" s="81"/>
      <c r="G1116" s="82">
        <f t="shared" si="76"/>
        <v>0</v>
      </c>
      <c r="H1116" s="83">
        <f t="shared" si="77"/>
        <v>0</v>
      </c>
      <c r="I1116" s="83" t="e">
        <f t="shared" si="78"/>
        <v>#DIV/0!</v>
      </c>
      <c r="J1116" s="103" t="e">
        <f t="shared" si="79"/>
        <v>#DIV/0!</v>
      </c>
    </row>
    <row r="1117" spans="1:10" ht="12.75" customHeight="1" x14ac:dyDescent="0.25">
      <c r="A1117" s="101"/>
      <c r="D1117" s="81"/>
      <c r="E1117" s="81">
        <f>(E1116*Invoice!I2189)+((E1116-(E1116*Invoice!I2189))*Invoice!J2189)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15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Invoice!B2190</f>
        <v>0</v>
      </c>
      <c r="C1122" s="88">
        <f>Invoice!E2190</f>
        <v>0</v>
      </c>
      <c r="D1122" s="89">
        <f>Invoice!H2190</f>
        <v>0</v>
      </c>
      <c r="E1122" s="81">
        <f t="shared" si="75"/>
        <v>0</v>
      </c>
      <c r="F1122" s="81"/>
      <c r="G1122" s="82">
        <f t="shared" si="76"/>
        <v>0</v>
      </c>
      <c r="H1122" s="83">
        <f t="shared" si="77"/>
        <v>0</v>
      </c>
      <c r="I1122" s="83" t="e">
        <f t="shared" si="78"/>
        <v>#DIV/0!</v>
      </c>
      <c r="J1122" s="103" t="e">
        <f t="shared" si="79"/>
        <v>#DIV/0!</v>
      </c>
    </row>
    <row r="1123" spans="1:10" ht="12.75" customHeight="1" x14ac:dyDescent="0.25">
      <c r="A1123" s="101"/>
      <c r="D1123" s="81"/>
      <c r="E1123" s="81">
        <f>(E1122*Invoice!I2190)+((E1122-(E1122*Invoice!I2190))*Invoice!J2190)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16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Invoice!B2191</f>
        <v>0</v>
      </c>
      <c r="C1128" s="88">
        <f>Invoice!E2191</f>
        <v>0</v>
      </c>
      <c r="D1128" s="89">
        <f>Invoice!H2191</f>
        <v>0</v>
      </c>
      <c r="E1128" s="81">
        <f t="shared" si="75"/>
        <v>0</v>
      </c>
      <c r="F1128" s="81"/>
      <c r="G1128" s="82">
        <f t="shared" si="76"/>
        <v>0</v>
      </c>
      <c r="H1128" s="83">
        <f t="shared" si="77"/>
        <v>0</v>
      </c>
      <c r="I1128" s="83" t="e">
        <f t="shared" si="78"/>
        <v>#DIV/0!</v>
      </c>
      <c r="J1128" s="103" t="e">
        <f t="shared" si="79"/>
        <v>#DIV/0!</v>
      </c>
    </row>
    <row r="1129" spans="1:10" ht="12.75" customHeight="1" x14ac:dyDescent="0.25">
      <c r="A1129" s="101"/>
      <c r="D1129" s="81"/>
      <c r="E1129" s="81">
        <f>(E1128*Invoice!I2191)+((E1128-(E1128*Invoice!I2191))*Invoice!J2191)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C1132" s="88"/>
      <c r="D1132" s="89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6"/>
      <c r="B1133" s="107"/>
      <c r="C1133" s="107"/>
      <c r="D1133" s="107"/>
      <c r="E1133" s="107"/>
      <c r="F1133" s="107"/>
      <c r="G1133" s="108">
        <f>G1040+G1046+G1052+G1058+G1064+G1070+G1076+G1082+G1088+G1094+G1100+G1106+G1112+G1118+G1124+G1130</f>
        <v>0</v>
      </c>
      <c r="H1133" s="108">
        <f>H1040+H1046+H1052+H1058+H1064+H1070+H1076+H1082+H1088+H1094+H1100+H1106+H1112+H1118+H1124+H1130</f>
        <v>0</v>
      </c>
      <c r="I1133" s="107"/>
      <c r="J1133" s="109">
        <f>H1041+H1047+H1053+H1059+H1065+H1071+H1077+H1083+H1089+H1095+H1101+H1107+H1113+H1119+H1125+H1131</f>
        <v>0</v>
      </c>
    </row>
    <row r="1135" spans="1:10" ht="12.75" customHeight="1" x14ac:dyDescent="0.25">
      <c r="A1135" s="94" t="s">
        <v>1</v>
      </c>
      <c r="B1135" s="95">
        <f>Invoice!E2282</f>
        <v>23040021</v>
      </c>
      <c r="C1135" s="96"/>
      <c r="D1135" s="97"/>
      <c r="E1135" s="97"/>
      <c r="F1135" s="97"/>
      <c r="G1135" s="98"/>
      <c r="H1135" s="99"/>
      <c r="I1135" s="99"/>
      <c r="J1135" s="100"/>
    </row>
    <row r="1136" spans="1:10" ht="12.75" customHeight="1" x14ac:dyDescent="0.25">
      <c r="A1136" s="101">
        <v>1</v>
      </c>
      <c r="B1136" s="84" t="s">
        <v>20</v>
      </c>
      <c r="C1136" s="84" t="s">
        <v>21</v>
      </c>
      <c r="D1136" s="85" t="s">
        <v>22</v>
      </c>
      <c r="E1136" s="85" t="s">
        <v>23</v>
      </c>
      <c r="F1136" s="85"/>
      <c r="G1136" s="86" t="s">
        <v>24</v>
      </c>
      <c r="H1136" s="87" t="s">
        <v>25</v>
      </c>
      <c r="I1136" s="87" t="s">
        <v>26</v>
      </c>
      <c r="J1136" s="102"/>
    </row>
    <row r="1137" spans="1:10" ht="12.75" customHeight="1" x14ac:dyDescent="0.25">
      <c r="A1137" s="101"/>
      <c r="B1137" s="80">
        <f>Invoice!B2290</f>
        <v>0</v>
      </c>
      <c r="C1137" s="88">
        <f>Invoice!E2290</f>
        <v>0</v>
      </c>
      <c r="D1137" s="89">
        <f>Invoice!H2290</f>
        <v>0</v>
      </c>
      <c r="E1137" s="81">
        <f>D1137*B1137</f>
        <v>0</v>
      </c>
      <c r="F1137" s="81"/>
      <c r="G1137" s="82">
        <f>E1137/1.11</f>
        <v>0</v>
      </c>
      <c r="H1137" s="83">
        <f>G1137*11%</f>
        <v>0</v>
      </c>
      <c r="I1137" s="83" t="e">
        <f>G1137/B1137</f>
        <v>#DIV/0!</v>
      </c>
      <c r="J1137" s="103" t="e">
        <f>H1137/B1137</f>
        <v>#DIV/0!</v>
      </c>
    </row>
    <row r="1138" spans="1:10" ht="12.75" customHeight="1" x14ac:dyDescent="0.25">
      <c r="A1138" s="101"/>
      <c r="D1138" s="81"/>
      <c r="E1138" s="81">
        <f>(E1137*Invoice!I2290)+((E1137-(E1137*Invoice!I2290))*Invoice!J2290)</f>
        <v>0</v>
      </c>
      <c r="F1138" s="81"/>
      <c r="G1138" s="90">
        <f>E1138/1.11</f>
        <v>0</v>
      </c>
      <c r="H1138" s="91">
        <f>G1138*11%</f>
        <v>0</v>
      </c>
      <c r="I1138" s="91" t="e">
        <f>G1138/B1137</f>
        <v>#DIV/0!</v>
      </c>
      <c r="J1138" s="104" t="e">
        <f>H1138/B1137</f>
        <v>#DIV/0!</v>
      </c>
    </row>
    <row r="1139" spans="1:10" ht="12.75" customHeight="1" x14ac:dyDescent="0.25">
      <c r="A1139" s="101"/>
      <c r="D1139" s="81" t="s">
        <v>23</v>
      </c>
      <c r="E1139" s="81">
        <f>E1137-E1138</f>
        <v>0</v>
      </c>
      <c r="F1139" s="81"/>
      <c r="G1139" s="82">
        <f>G1137-G1138</f>
        <v>0</v>
      </c>
      <c r="H1139" s="82">
        <f>H1137-H1138</f>
        <v>0</v>
      </c>
      <c r="I1139" s="82" t="e">
        <f>I1137-I1138</f>
        <v>#DIV/0!</v>
      </c>
      <c r="J1139" s="105" t="e">
        <f>J1137-J1138</f>
        <v>#DIV/0!</v>
      </c>
    </row>
    <row r="1140" spans="1:10" ht="12.75" customHeight="1" x14ac:dyDescent="0.25">
      <c r="A1140" s="101"/>
      <c r="D1140" s="81"/>
      <c r="E1140" s="81"/>
      <c r="F1140" s="81"/>
      <c r="G1140" s="82"/>
      <c r="H1140" s="83">
        <f>G1139+H1139</f>
        <v>0</v>
      </c>
      <c r="I1140" s="83"/>
      <c r="J1140" s="103"/>
    </row>
    <row r="1141" spans="1:10" ht="12.75" customHeight="1" x14ac:dyDescent="0.25">
      <c r="A1141" s="101"/>
      <c r="B1141" s="79"/>
      <c r="D1141" s="81"/>
      <c r="E1141" s="81"/>
      <c r="F1141" s="81"/>
      <c r="G1141" s="82"/>
      <c r="H1141" s="83"/>
      <c r="I1141" s="83"/>
      <c r="J1141" s="103"/>
    </row>
    <row r="1142" spans="1:10" ht="12.75" customHeight="1" x14ac:dyDescent="0.25">
      <c r="A1142" s="101">
        <v>2</v>
      </c>
      <c r="B1142" s="84" t="s">
        <v>20</v>
      </c>
      <c r="C1142" s="84" t="s">
        <v>21</v>
      </c>
      <c r="D1142" s="85" t="s">
        <v>22</v>
      </c>
      <c r="E1142" s="85" t="s">
        <v>23</v>
      </c>
      <c r="F1142" s="85"/>
      <c r="G1142" s="86" t="s">
        <v>24</v>
      </c>
      <c r="H1142" s="87" t="s">
        <v>25</v>
      </c>
      <c r="I1142" s="87" t="s">
        <v>26</v>
      </c>
      <c r="J1142" s="102"/>
    </row>
    <row r="1143" spans="1:10" ht="12.75" customHeight="1" x14ac:dyDescent="0.25">
      <c r="A1143" s="101"/>
      <c r="B1143" s="80">
        <f>Invoice!B2291</f>
        <v>0</v>
      </c>
      <c r="C1143" s="88">
        <f>Invoice!E2291</f>
        <v>0</v>
      </c>
      <c r="D1143" s="89">
        <f>Invoice!H2291</f>
        <v>0</v>
      </c>
      <c r="E1143" s="81">
        <f t="shared" ref="E1143:E1227" si="80">D1143*B1143</f>
        <v>0</v>
      </c>
      <c r="F1143" s="81"/>
      <c r="G1143" s="82">
        <f t="shared" ref="G1143:G1227" si="81">E1143/1.11</f>
        <v>0</v>
      </c>
      <c r="H1143" s="83">
        <f t="shared" ref="H1143:H1227" si="82">G1143*11%</f>
        <v>0</v>
      </c>
      <c r="I1143" s="83" t="e">
        <f t="shared" ref="I1143:I1227" si="83">G1143/B1143</f>
        <v>#DIV/0!</v>
      </c>
      <c r="J1143" s="103" t="e">
        <f t="shared" ref="J1143:J1227" si="84">H1143/B1143</f>
        <v>#DIV/0!</v>
      </c>
    </row>
    <row r="1144" spans="1:10" ht="12.75" customHeight="1" x14ac:dyDescent="0.25">
      <c r="A1144" s="101"/>
      <c r="D1144" s="81"/>
      <c r="E1144" s="81">
        <f>(E1143*Invoice!I2291)+((E1143-(E1143*Invoice!I2291))*Invoice!J2291)</f>
        <v>0</v>
      </c>
      <c r="F1144" s="81"/>
      <c r="G1144" s="90">
        <f>E1144/1.11</f>
        <v>0</v>
      </c>
      <c r="H1144" s="91">
        <f>G1144*11%</f>
        <v>0</v>
      </c>
      <c r="I1144" s="91" t="e">
        <f>G1144/B1143</f>
        <v>#DIV/0!</v>
      </c>
      <c r="J1144" s="104" t="e">
        <f>H1144/B1143</f>
        <v>#DIV/0!</v>
      </c>
    </row>
    <row r="1145" spans="1:10" ht="12.75" customHeight="1" x14ac:dyDescent="0.25">
      <c r="A1145" s="101"/>
      <c r="D1145" s="81" t="s">
        <v>23</v>
      </c>
      <c r="E1145" s="81">
        <f>E1143-E1144</f>
        <v>0</v>
      </c>
      <c r="F1145" s="81"/>
      <c r="G1145" s="82">
        <f>G1143-G1144</f>
        <v>0</v>
      </c>
      <c r="H1145" s="82">
        <f>H1143-H1144</f>
        <v>0</v>
      </c>
      <c r="I1145" s="82" t="e">
        <f>I1143-I1144</f>
        <v>#DIV/0!</v>
      </c>
      <c r="J1145" s="105" t="e">
        <f>J1143-J1144</f>
        <v>#DIV/0!</v>
      </c>
    </row>
    <row r="1146" spans="1:10" ht="12.75" customHeight="1" x14ac:dyDescent="0.25">
      <c r="A1146" s="101"/>
      <c r="D1146" s="81"/>
      <c r="E1146" s="81"/>
      <c r="F1146" s="81"/>
      <c r="G1146" s="82"/>
      <c r="H1146" s="83">
        <f>G1145+H1145</f>
        <v>0</v>
      </c>
      <c r="I1146" s="83"/>
      <c r="J1146" s="103"/>
    </row>
    <row r="1147" spans="1:10" ht="12.75" customHeight="1" x14ac:dyDescent="0.25">
      <c r="A1147" s="101"/>
      <c r="B1147" s="79"/>
      <c r="D1147" s="81"/>
      <c r="E1147" s="81"/>
      <c r="F1147" s="81"/>
      <c r="G1147" s="82"/>
      <c r="H1147" s="83"/>
      <c r="I1147" s="83"/>
      <c r="J1147" s="103"/>
    </row>
    <row r="1148" spans="1:10" ht="12.75" customHeight="1" x14ac:dyDescent="0.25">
      <c r="A1148" s="101">
        <v>3</v>
      </c>
      <c r="B1148" s="84" t="s">
        <v>20</v>
      </c>
      <c r="C1148" s="84" t="s">
        <v>21</v>
      </c>
      <c r="D1148" s="85" t="s">
        <v>22</v>
      </c>
      <c r="E1148" s="85" t="s">
        <v>23</v>
      </c>
      <c r="F1148" s="85"/>
      <c r="G1148" s="86" t="s">
        <v>24</v>
      </c>
      <c r="H1148" s="87" t="s">
        <v>25</v>
      </c>
      <c r="I1148" s="87" t="s">
        <v>26</v>
      </c>
      <c r="J1148" s="102"/>
    </row>
    <row r="1149" spans="1:10" ht="12.75" customHeight="1" x14ac:dyDescent="0.25">
      <c r="A1149" s="101"/>
      <c r="B1149" s="80">
        <f>Invoice!B2292</f>
        <v>0</v>
      </c>
      <c r="C1149" s="88">
        <f>Invoice!E2292</f>
        <v>0</v>
      </c>
      <c r="D1149" s="89">
        <f>Invoice!H2292</f>
        <v>0</v>
      </c>
      <c r="E1149" s="81">
        <f t="shared" si="80"/>
        <v>0</v>
      </c>
      <c r="F1149" s="81"/>
      <c r="G1149" s="82">
        <f t="shared" si="81"/>
        <v>0</v>
      </c>
      <c r="H1149" s="83">
        <f t="shared" si="82"/>
        <v>0</v>
      </c>
      <c r="I1149" s="83" t="e">
        <f t="shared" si="83"/>
        <v>#DIV/0!</v>
      </c>
      <c r="J1149" s="103" t="e">
        <f t="shared" si="84"/>
        <v>#DIV/0!</v>
      </c>
    </row>
    <row r="1150" spans="1:10" ht="12.75" customHeight="1" x14ac:dyDescent="0.25">
      <c r="A1150" s="101"/>
      <c r="D1150" s="81"/>
      <c r="E1150" s="81">
        <f>(E1149*Invoice!I2292)+((E1149-(E1149*Invoice!I2292))*Invoice!J2292)</f>
        <v>0</v>
      </c>
      <c r="F1150" s="81"/>
      <c r="G1150" s="90">
        <f>E1150/1.11</f>
        <v>0</v>
      </c>
      <c r="H1150" s="91">
        <f>G1150*11%</f>
        <v>0</v>
      </c>
      <c r="I1150" s="91" t="e">
        <f>G1150/B1149</f>
        <v>#DIV/0!</v>
      </c>
      <c r="J1150" s="104" t="e">
        <f>H1150/B1149</f>
        <v>#DIV/0!</v>
      </c>
    </row>
    <row r="1151" spans="1:10" ht="12.75" customHeight="1" x14ac:dyDescent="0.25">
      <c r="A1151" s="101"/>
      <c r="D1151" s="81" t="s">
        <v>23</v>
      </c>
      <c r="E1151" s="81">
        <f>E1149-E1150</f>
        <v>0</v>
      </c>
      <c r="F1151" s="81"/>
      <c r="G1151" s="82">
        <f>G1149-G1150</f>
        <v>0</v>
      </c>
      <c r="H1151" s="82">
        <f>H1149-H1150</f>
        <v>0</v>
      </c>
      <c r="I1151" s="82" t="e">
        <f>I1149-I1150</f>
        <v>#DIV/0!</v>
      </c>
      <c r="J1151" s="105" t="e">
        <f>J1149-J1150</f>
        <v>#DIV/0!</v>
      </c>
    </row>
    <row r="1152" spans="1:10" ht="12.75" customHeight="1" x14ac:dyDescent="0.25">
      <c r="A1152" s="101"/>
      <c r="D1152" s="81"/>
      <c r="E1152" s="81"/>
      <c r="F1152" s="81"/>
      <c r="G1152" s="82"/>
      <c r="H1152" s="83">
        <f>G1151+H1151</f>
        <v>0</v>
      </c>
      <c r="I1152" s="83"/>
      <c r="J1152" s="103"/>
    </row>
    <row r="1153" spans="1:10" ht="12.75" customHeight="1" x14ac:dyDescent="0.25">
      <c r="A1153" s="101"/>
      <c r="B1153" s="79"/>
      <c r="D1153" s="81"/>
      <c r="E1153" s="81"/>
      <c r="F1153" s="81"/>
      <c r="G1153" s="82"/>
      <c r="H1153" s="83"/>
      <c r="I1153" s="83"/>
      <c r="J1153" s="103"/>
    </row>
    <row r="1154" spans="1:10" ht="12.75" customHeight="1" x14ac:dyDescent="0.25">
      <c r="A1154" s="101">
        <v>4</v>
      </c>
      <c r="B1154" s="84" t="s">
        <v>20</v>
      </c>
      <c r="C1154" s="84" t="s">
        <v>21</v>
      </c>
      <c r="D1154" s="85" t="s">
        <v>22</v>
      </c>
      <c r="E1154" s="85" t="s">
        <v>23</v>
      </c>
      <c r="F1154" s="85"/>
      <c r="G1154" s="86" t="s">
        <v>24</v>
      </c>
      <c r="H1154" s="87" t="s">
        <v>25</v>
      </c>
      <c r="I1154" s="87" t="s">
        <v>26</v>
      </c>
      <c r="J1154" s="102"/>
    </row>
    <row r="1155" spans="1:10" ht="12.75" customHeight="1" x14ac:dyDescent="0.25">
      <c r="A1155" s="101"/>
      <c r="B1155" s="80">
        <f>Invoice!B2293</f>
        <v>0</v>
      </c>
      <c r="C1155" s="88">
        <f>Invoice!E2293</f>
        <v>0</v>
      </c>
      <c r="D1155" s="89">
        <f>Invoice!H2293</f>
        <v>0</v>
      </c>
      <c r="E1155" s="81">
        <f t="shared" si="80"/>
        <v>0</v>
      </c>
      <c r="F1155" s="81"/>
      <c r="G1155" s="82">
        <f t="shared" si="81"/>
        <v>0</v>
      </c>
      <c r="H1155" s="83">
        <f t="shared" si="82"/>
        <v>0</v>
      </c>
      <c r="I1155" s="83" t="e">
        <f t="shared" si="83"/>
        <v>#DIV/0!</v>
      </c>
      <c r="J1155" s="103" t="e">
        <f t="shared" si="84"/>
        <v>#DIV/0!</v>
      </c>
    </row>
    <row r="1156" spans="1:10" ht="12.75" customHeight="1" x14ac:dyDescent="0.25">
      <c r="A1156" s="101"/>
      <c r="D1156" s="81"/>
      <c r="E1156" s="81">
        <f>(E1155*Invoice!I2293)+((E1155-(E1155*Invoice!I2293))*Invoice!J2293)</f>
        <v>0</v>
      </c>
      <c r="F1156" s="81"/>
      <c r="G1156" s="90">
        <f>E1156/1.11</f>
        <v>0</v>
      </c>
      <c r="H1156" s="91">
        <f>G1156*11%</f>
        <v>0</v>
      </c>
      <c r="I1156" s="91" t="e">
        <f>G1156/B1155</f>
        <v>#DIV/0!</v>
      </c>
      <c r="J1156" s="104" t="e">
        <f>H1156/B1155</f>
        <v>#DIV/0!</v>
      </c>
    </row>
    <row r="1157" spans="1:10" ht="12.75" customHeight="1" x14ac:dyDescent="0.25">
      <c r="A1157" s="101"/>
      <c r="D1157" s="81" t="s">
        <v>23</v>
      </c>
      <c r="E1157" s="81">
        <f>E1155-E1156</f>
        <v>0</v>
      </c>
      <c r="F1157" s="81"/>
      <c r="G1157" s="82">
        <f>G1155-G1156</f>
        <v>0</v>
      </c>
      <c r="H1157" s="82">
        <f>H1155-H1156</f>
        <v>0</v>
      </c>
      <c r="I1157" s="82" t="e">
        <f>I1155-I1156</f>
        <v>#DIV/0!</v>
      </c>
      <c r="J1157" s="105" t="e">
        <f>J1155-J1156</f>
        <v>#DIV/0!</v>
      </c>
    </row>
    <row r="1158" spans="1:10" ht="12.75" customHeight="1" x14ac:dyDescent="0.25">
      <c r="A1158" s="101"/>
      <c r="D1158" s="81"/>
      <c r="E1158" s="81"/>
      <c r="F1158" s="81"/>
      <c r="G1158" s="82"/>
      <c r="H1158" s="83">
        <f>G1157+H1157</f>
        <v>0</v>
      </c>
      <c r="I1158" s="83"/>
      <c r="J1158" s="103"/>
    </row>
    <row r="1159" spans="1:10" ht="12.75" customHeight="1" x14ac:dyDescent="0.25">
      <c r="A1159" s="101"/>
      <c r="B1159" s="79"/>
      <c r="D1159" s="81"/>
      <c r="E1159" s="81"/>
      <c r="F1159" s="81"/>
      <c r="G1159" s="82"/>
      <c r="H1159" s="83"/>
      <c r="I1159" s="83"/>
      <c r="J1159" s="103"/>
    </row>
    <row r="1160" spans="1:10" ht="12.75" customHeight="1" x14ac:dyDescent="0.25">
      <c r="A1160" s="101">
        <v>5</v>
      </c>
      <c r="B1160" s="84" t="s">
        <v>20</v>
      </c>
      <c r="C1160" s="84" t="s">
        <v>21</v>
      </c>
      <c r="D1160" s="85" t="s">
        <v>22</v>
      </c>
      <c r="E1160" s="85" t="s">
        <v>23</v>
      </c>
      <c r="F1160" s="85"/>
      <c r="G1160" s="86" t="s">
        <v>24</v>
      </c>
      <c r="H1160" s="87" t="s">
        <v>25</v>
      </c>
      <c r="I1160" s="87" t="s">
        <v>26</v>
      </c>
      <c r="J1160" s="102"/>
    </row>
    <row r="1161" spans="1:10" ht="12.75" customHeight="1" x14ac:dyDescent="0.25">
      <c r="A1161" s="101"/>
      <c r="B1161" s="80">
        <f>Invoice!B2294</f>
        <v>0</v>
      </c>
      <c r="C1161" s="88">
        <f>Invoice!E2294</f>
        <v>0</v>
      </c>
      <c r="D1161" s="89">
        <f>Invoice!H2294</f>
        <v>0</v>
      </c>
      <c r="E1161" s="81">
        <f t="shared" si="80"/>
        <v>0</v>
      </c>
      <c r="F1161" s="81"/>
      <c r="G1161" s="82">
        <f t="shared" si="81"/>
        <v>0</v>
      </c>
      <c r="H1161" s="83">
        <f t="shared" si="82"/>
        <v>0</v>
      </c>
      <c r="I1161" s="83" t="e">
        <f t="shared" si="83"/>
        <v>#DIV/0!</v>
      </c>
      <c r="J1161" s="103" t="e">
        <f t="shared" si="84"/>
        <v>#DIV/0!</v>
      </c>
    </row>
    <row r="1162" spans="1:10" ht="12.75" customHeight="1" x14ac:dyDescent="0.25">
      <c r="A1162" s="101"/>
      <c r="D1162" s="81"/>
      <c r="E1162" s="81">
        <f>(E1161*Invoice!I2294)+((E1161-(E1161*Invoice!I2294))*Invoice!J2294)</f>
        <v>0</v>
      </c>
      <c r="F1162" s="81"/>
      <c r="G1162" s="90">
        <f>E1162/1.11</f>
        <v>0</v>
      </c>
      <c r="H1162" s="91">
        <f>G1162*11%</f>
        <v>0</v>
      </c>
      <c r="I1162" s="91" t="e">
        <f>G1162/B1161</f>
        <v>#DIV/0!</v>
      </c>
      <c r="J1162" s="104" t="e">
        <f>H1162/B1161</f>
        <v>#DIV/0!</v>
      </c>
    </row>
    <row r="1163" spans="1:10" ht="12.75" customHeight="1" x14ac:dyDescent="0.25">
      <c r="A1163" s="101"/>
      <c r="D1163" s="81" t="s">
        <v>23</v>
      </c>
      <c r="E1163" s="81">
        <f>E1161-E1162</f>
        <v>0</v>
      </c>
      <c r="F1163" s="81"/>
      <c r="G1163" s="82">
        <f>G1161-G1162</f>
        <v>0</v>
      </c>
      <c r="H1163" s="82">
        <f>H1161-H1162</f>
        <v>0</v>
      </c>
      <c r="I1163" s="82" t="e">
        <f>I1161-I1162</f>
        <v>#DIV/0!</v>
      </c>
      <c r="J1163" s="105" t="e">
        <f>J1161-J1162</f>
        <v>#DIV/0!</v>
      </c>
    </row>
    <row r="1164" spans="1:10" ht="12.75" customHeight="1" x14ac:dyDescent="0.25">
      <c r="A1164" s="101"/>
      <c r="D1164" s="81"/>
      <c r="E1164" s="81"/>
      <c r="F1164" s="81"/>
      <c r="G1164" s="82"/>
      <c r="H1164" s="83">
        <f>G1163+H1163</f>
        <v>0</v>
      </c>
      <c r="I1164" s="83"/>
      <c r="J1164" s="103"/>
    </row>
    <row r="1165" spans="1:10" ht="12.75" customHeight="1" x14ac:dyDescent="0.25">
      <c r="A1165" s="101"/>
      <c r="B1165" s="79"/>
      <c r="D1165" s="81"/>
      <c r="E1165" s="81"/>
      <c r="F1165" s="81"/>
      <c r="G1165" s="82"/>
      <c r="H1165" s="83"/>
      <c r="I1165" s="83"/>
      <c r="J1165" s="103"/>
    </row>
    <row r="1166" spans="1:10" ht="12.75" customHeight="1" x14ac:dyDescent="0.25">
      <c r="A1166" s="101">
        <v>6</v>
      </c>
      <c r="B1166" s="84" t="s">
        <v>20</v>
      </c>
      <c r="C1166" s="84" t="s">
        <v>21</v>
      </c>
      <c r="D1166" s="85" t="s">
        <v>22</v>
      </c>
      <c r="E1166" s="85" t="s">
        <v>23</v>
      </c>
      <c r="F1166" s="85"/>
      <c r="G1166" s="86" t="s">
        <v>24</v>
      </c>
      <c r="H1166" s="87" t="s">
        <v>25</v>
      </c>
      <c r="I1166" s="87" t="s">
        <v>26</v>
      </c>
      <c r="J1166" s="102"/>
    </row>
    <row r="1167" spans="1:10" ht="12.75" customHeight="1" x14ac:dyDescent="0.25">
      <c r="A1167" s="101"/>
      <c r="B1167" s="80">
        <f>Invoice!B2295</f>
        <v>0</v>
      </c>
      <c r="C1167" s="88">
        <f>Invoice!E2295</f>
        <v>0</v>
      </c>
      <c r="D1167" s="89">
        <f>Invoice!H2295</f>
        <v>0</v>
      </c>
      <c r="E1167" s="81">
        <f t="shared" si="80"/>
        <v>0</v>
      </c>
      <c r="F1167" s="81"/>
      <c r="G1167" s="82">
        <f t="shared" si="81"/>
        <v>0</v>
      </c>
      <c r="H1167" s="83">
        <f t="shared" si="82"/>
        <v>0</v>
      </c>
      <c r="I1167" s="83" t="e">
        <f t="shared" si="83"/>
        <v>#DIV/0!</v>
      </c>
      <c r="J1167" s="103" t="e">
        <f t="shared" si="84"/>
        <v>#DIV/0!</v>
      </c>
    </row>
    <row r="1168" spans="1:10" ht="12.75" customHeight="1" x14ac:dyDescent="0.25">
      <c r="A1168" s="101"/>
      <c r="D1168" s="81"/>
      <c r="E1168" s="81">
        <f>(E1167*Invoice!I2295)+((E1167-(E1167*Invoice!I2295))*Invoice!J2295)</f>
        <v>0</v>
      </c>
      <c r="F1168" s="81"/>
      <c r="G1168" s="90">
        <f>E1168/1.11</f>
        <v>0</v>
      </c>
      <c r="H1168" s="91">
        <f>G1168*11%</f>
        <v>0</v>
      </c>
      <c r="I1168" s="91" t="e">
        <f>G1168/B1167</f>
        <v>#DIV/0!</v>
      </c>
      <c r="J1168" s="104" t="e">
        <f>H1168/B1167</f>
        <v>#DIV/0!</v>
      </c>
    </row>
    <row r="1169" spans="1:10" ht="12.75" customHeight="1" x14ac:dyDescent="0.25">
      <c r="A1169" s="101"/>
      <c r="D1169" s="81" t="s">
        <v>23</v>
      </c>
      <c r="E1169" s="81">
        <f>E1167-E1168</f>
        <v>0</v>
      </c>
      <c r="F1169" s="81"/>
      <c r="G1169" s="82">
        <f>G1167-G1168</f>
        <v>0</v>
      </c>
      <c r="H1169" s="82">
        <f>H1167-H1168</f>
        <v>0</v>
      </c>
      <c r="I1169" s="82" t="e">
        <f>I1167-I1168</f>
        <v>#DIV/0!</v>
      </c>
      <c r="J1169" s="105" t="e">
        <f>J1167-J1168</f>
        <v>#DIV/0!</v>
      </c>
    </row>
    <row r="1170" spans="1:10" ht="12.75" customHeight="1" x14ac:dyDescent="0.25">
      <c r="A1170" s="101"/>
      <c r="D1170" s="81"/>
      <c r="E1170" s="81"/>
      <c r="F1170" s="81"/>
      <c r="G1170" s="82"/>
      <c r="H1170" s="83">
        <f>G1169+H1169</f>
        <v>0</v>
      </c>
      <c r="I1170" s="83"/>
      <c r="J1170" s="103"/>
    </row>
    <row r="1171" spans="1:10" ht="12.75" customHeight="1" x14ac:dyDescent="0.25">
      <c r="A1171" s="101"/>
      <c r="B1171" s="79"/>
      <c r="D1171" s="81"/>
      <c r="E1171" s="81"/>
      <c r="F1171" s="81"/>
      <c r="G1171" s="82"/>
      <c r="H1171" s="83"/>
      <c r="I1171" s="83"/>
      <c r="J1171" s="103"/>
    </row>
    <row r="1172" spans="1:10" ht="12.75" customHeight="1" x14ac:dyDescent="0.25">
      <c r="A1172" s="101">
        <v>7</v>
      </c>
      <c r="B1172" s="84" t="s">
        <v>20</v>
      </c>
      <c r="C1172" s="84" t="s">
        <v>21</v>
      </c>
      <c r="D1172" s="85" t="s">
        <v>22</v>
      </c>
      <c r="E1172" s="85" t="s">
        <v>23</v>
      </c>
      <c r="F1172" s="85"/>
      <c r="G1172" s="86" t="s">
        <v>24</v>
      </c>
      <c r="H1172" s="87" t="s">
        <v>25</v>
      </c>
      <c r="I1172" s="87" t="s">
        <v>26</v>
      </c>
      <c r="J1172" s="102"/>
    </row>
    <row r="1173" spans="1:10" ht="12.75" customHeight="1" x14ac:dyDescent="0.25">
      <c r="A1173" s="101"/>
      <c r="B1173" s="80">
        <f>Invoice!B2296</f>
        <v>0</v>
      </c>
      <c r="C1173" s="88">
        <f>Invoice!E2296</f>
        <v>0</v>
      </c>
      <c r="D1173" s="89">
        <f>Invoice!H2296</f>
        <v>0</v>
      </c>
      <c r="E1173" s="81">
        <f t="shared" si="80"/>
        <v>0</v>
      </c>
      <c r="F1173" s="81"/>
      <c r="G1173" s="82">
        <f t="shared" si="81"/>
        <v>0</v>
      </c>
      <c r="H1173" s="83">
        <f t="shared" si="82"/>
        <v>0</v>
      </c>
      <c r="I1173" s="83" t="e">
        <f t="shared" si="83"/>
        <v>#DIV/0!</v>
      </c>
      <c r="J1173" s="103" t="e">
        <f t="shared" si="84"/>
        <v>#DIV/0!</v>
      </c>
    </row>
    <row r="1174" spans="1:10" ht="12.75" customHeight="1" x14ac:dyDescent="0.25">
      <c r="A1174" s="101"/>
      <c r="D1174" s="81"/>
      <c r="E1174" s="81">
        <f>(E1173*Invoice!I2296)+((E1173-(E1173*Invoice!I2296))*Invoice!J2296)</f>
        <v>0</v>
      </c>
      <c r="F1174" s="81"/>
      <c r="G1174" s="90">
        <f>E1174/1.11</f>
        <v>0</v>
      </c>
      <c r="H1174" s="91">
        <f>G1174*11%</f>
        <v>0</v>
      </c>
      <c r="I1174" s="91" t="e">
        <f>G1174/B1173</f>
        <v>#DIV/0!</v>
      </c>
      <c r="J1174" s="104" t="e">
        <f>H1174/B1173</f>
        <v>#DIV/0!</v>
      </c>
    </row>
    <row r="1175" spans="1:10" ht="12.75" customHeight="1" x14ac:dyDescent="0.25">
      <c r="A1175" s="101"/>
      <c r="D1175" s="81" t="s">
        <v>23</v>
      </c>
      <c r="E1175" s="81">
        <f>E1173-E1174</f>
        <v>0</v>
      </c>
      <c r="F1175" s="81"/>
      <c r="G1175" s="82">
        <f>G1173-G1174</f>
        <v>0</v>
      </c>
      <c r="H1175" s="82">
        <f>H1173-H1174</f>
        <v>0</v>
      </c>
      <c r="I1175" s="82" t="e">
        <f>I1173-I1174</f>
        <v>#DIV/0!</v>
      </c>
      <c r="J1175" s="105" t="e">
        <f>J1173-J1174</f>
        <v>#DIV/0!</v>
      </c>
    </row>
    <row r="1176" spans="1:10" ht="12.75" customHeight="1" x14ac:dyDescent="0.25">
      <c r="A1176" s="101"/>
      <c r="D1176" s="81"/>
      <c r="E1176" s="81"/>
      <c r="F1176" s="81"/>
      <c r="G1176" s="82"/>
      <c r="H1176" s="83">
        <f>G1175+H1175</f>
        <v>0</v>
      </c>
      <c r="I1176" s="83"/>
      <c r="J1176" s="103"/>
    </row>
    <row r="1177" spans="1:10" ht="12.75" customHeight="1" x14ac:dyDescent="0.25">
      <c r="A1177" s="101"/>
      <c r="B1177" s="79"/>
      <c r="D1177" s="81"/>
      <c r="E1177" s="81"/>
      <c r="F1177" s="81"/>
      <c r="G1177" s="82"/>
      <c r="H1177" s="83"/>
      <c r="I1177" s="83"/>
      <c r="J1177" s="103"/>
    </row>
    <row r="1178" spans="1:10" ht="12.75" customHeight="1" x14ac:dyDescent="0.25">
      <c r="A1178" s="101">
        <v>8</v>
      </c>
      <c r="B1178" s="84" t="s">
        <v>20</v>
      </c>
      <c r="C1178" s="84" t="s">
        <v>21</v>
      </c>
      <c r="D1178" s="85" t="s">
        <v>22</v>
      </c>
      <c r="E1178" s="85" t="s">
        <v>23</v>
      </c>
      <c r="F1178" s="85"/>
      <c r="G1178" s="86" t="s">
        <v>24</v>
      </c>
      <c r="H1178" s="87" t="s">
        <v>25</v>
      </c>
      <c r="I1178" s="87" t="s">
        <v>26</v>
      </c>
      <c r="J1178" s="102"/>
    </row>
    <row r="1179" spans="1:10" ht="12.75" customHeight="1" x14ac:dyDescent="0.25">
      <c r="A1179" s="101"/>
      <c r="B1179" s="80">
        <f>Invoice!B2297</f>
        <v>0</v>
      </c>
      <c r="C1179" s="88">
        <f>Invoice!E2297</f>
        <v>0</v>
      </c>
      <c r="D1179" s="89">
        <f>Invoice!H2297</f>
        <v>0</v>
      </c>
      <c r="E1179" s="81">
        <f t="shared" si="80"/>
        <v>0</v>
      </c>
      <c r="F1179" s="81"/>
      <c r="G1179" s="82">
        <f t="shared" si="81"/>
        <v>0</v>
      </c>
      <c r="H1179" s="83">
        <f t="shared" si="82"/>
        <v>0</v>
      </c>
      <c r="I1179" s="83" t="e">
        <f t="shared" si="83"/>
        <v>#DIV/0!</v>
      </c>
      <c r="J1179" s="103" t="e">
        <f t="shared" si="84"/>
        <v>#DIV/0!</v>
      </c>
    </row>
    <row r="1180" spans="1:10" ht="12.75" customHeight="1" x14ac:dyDescent="0.25">
      <c r="A1180" s="101"/>
      <c r="D1180" s="81"/>
      <c r="E1180" s="81">
        <f>(E1179*Invoice!I2297)+((E1179-(E1179*Invoice!I2297))*Invoice!J2297)</f>
        <v>0</v>
      </c>
      <c r="F1180" s="81"/>
      <c r="G1180" s="90">
        <f>E1180/1.11</f>
        <v>0</v>
      </c>
      <c r="H1180" s="91">
        <f>G1180*11%</f>
        <v>0</v>
      </c>
      <c r="I1180" s="91" t="e">
        <f>G1180/B1179</f>
        <v>#DIV/0!</v>
      </c>
      <c r="J1180" s="104" t="e">
        <f>H1180/B1179</f>
        <v>#DIV/0!</v>
      </c>
    </row>
    <row r="1181" spans="1:10" ht="12.75" customHeight="1" x14ac:dyDescent="0.25">
      <c r="A1181" s="101"/>
      <c r="D1181" s="81" t="s">
        <v>23</v>
      </c>
      <c r="E1181" s="81">
        <f>E1179-E1180</f>
        <v>0</v>
      </c>
      <c r="F1181" s="81"/>
      <c r="G1181" s="82">
        <f>G1179-G1180</f>
        <v>0</v>
      </c>
      <c r="H1181" s="82">
        <f>H1179-H1180</f>
        <v>0</v>
      </c>
      <c r="I1181" s="82" t="e">
        <f>I1179-I1180</f>
        <v>#DIV/0!</v>
      </c>
      <c r="J1181" s="105" t="e">
        <f>J1179-J1180</f>
        <v>#DIV/0!</v>
      </c>
    </row>
    <row r="1182" spans="1:10" ht="12.75" customHeight="1" x14ac:dyDescent="0.25">
      <c r="A1182" s="101"/>
      <c r="D1182" s="81"/>
      <c r="E1182" s="81"/>
      <c r="F1182" s="81"/>
      <c r="G1182" s="82"/>
      <c r="H1182" s="83">
        <f>G1181+H1181</f>
        <v>0</v>
      </c>
      <c r="I1182" s="83"/>
      <c r="J1182" s="103"/>
    </row>
    <row r="1183" spans="1:10" ht="12.75" customHeight="1" x14ac:dyDescent="0.25">
      <c r="A1183" s="101"/>
      <c r="B1183" s="79"/>
      <c r="D1183" s="81"/>
      <c r="E1183" s="81"/>
      <c r="F1183" s="81"/>
      <c r="G1183" s="82"/>
      <c r="H1183" s="83"/>
      <c r="I1183" s="83"/>
      <c r="J1183" s="103"/>
    </row>
    <row r="1184" spans="1:10" ht="12.75" customHeight="1" x14ac:dyDescent="0.25">
      <c r="A1184" s="101">
        <v>9</v>
      </c>
      <c r="B1184" s="84" t="s">
        <v>20</v>
      </c>
      <c r="C1184" s="84" t="s">
        <v>21</v>
      </c>
      <c r="D1184" s="85" t="s">
        <v>22</v>
      </c>
      <c r="E1184" s="85" t="s">
        <v>23</v>
      </c>
      <c r="F1184" s="85"/>
      <c r="G1184" s="86" t="s">
        <v>24</v>
      </c>
      <c r="H1184" s="87" t="s">
        <v>25</v>
      </c>
      <c r="I1184" s="87" t="s">
        <v>26</v>
      </c>
      <c r="J1184" s="102"/>
    </row>
    <row r="1185" spans="1:10" ht="12.75" customHeight="1" x14ac:dyDescent="0.25">
      <c r="A1185" s="101"/>
      <c r="B1185" s="80">
        <f>Invoice!B2298</f>
        <v>0</v>
      </c>
      <c r="C1185" s="88">
        <f>Invoice!E2298</f>
        <v>0</v>
      </c>
      <c r="D1185" s="89">
        <f>Invoice!H2298</f>
        <v>0</v>
      </c>
      <c r="E1185" s="81">
        <f t="shared" si="80"/>
        <v>0</v>
      </c>
      <c r="F1185" s="81"/>
      <c r="G1185" s="82">
        <f t="shared" si="81"/>
        <v>0</v>
      </c>
      <c r="H1185" s="83">
        <f t="shared" si="82"/>
        <v>0</v>
      </c>
      <c r="I1185" s="83" t="e">
        <f t="shared" si="83"/>
        <v>#DIV/0!</v>
      </c>
      <c r="J1185" s="103" t="e">
        <f t="shared" si="84"/>
        <v>#DIV/0!</v>
      </c>
    </row>
    <row r="1186" spans="1:10" ht="12.75" customHeight="1" x14ac:dyDescent="0.25">
      <c r="A1186" s="101"/>
      <c r="D1186" s="81"/>
      <c r="E1186" s="81">
        <f>(E1185*Invoice!I2298)+((E1185-(E1185*Invoice!I2298))*Invoice!J2298)</f>
        <v>0</v>
      </c>
      <c r="F1186" s="81"/>
      <c r="G1186" s="90">
        <f>E1186/1.11</f>
        <v>0</v>
      </c>
      <c r="H1186" s="91">
        <f>G1186*11%</f>
        <v>0</v>
      </c>
      <c r="I1186" s="91" t="e">
        <f>G1186/B1185</f>
        <v>#DIV/0!</v>
      </c>
      <c r="J1186" s="104" t="e">
        <f>H1186/B1185</f>
        <v>#DIV/0!</v>
      </c>
    </row>
    <row r="1187" spans="1:10" ht="12.75" customHeight="1" x14ac:dyDescent="0.25">
      <c r="A1187" s="101"/>
      <c r="D1187" s="81" t="s">
        <v>23</v>
      </c>
      <c r="E1187" s="81">
        <f>E1185-E1186</f>
        <v>0</v>
      </c>
      <c r="F1187" s="81"/>
      <c r="G1187" s="82">
        <f>G1185-G1186</f>
        <v>0</v>
      </c>
      <c r="H1187" s="82">
        <f>H1185-H1186</f>
        <v>0</v>
      </c>
      <c r="I1187" s="82" t="e">
        <f>I1185-I1186</f>
        <v>#DIV/0!</v>
      </c>
      <c r="J1187" s="105" t="e">
        <f>J1185-J1186</f>
        <v>#DIV/0!</v>
      </c>
    </row>
    <row r="1188" spans="1:10" ht="12.75" customHeight="1" x14ac:dyDescent="0.25">
      <c r="A1188" s="101"/>
      <c r="D1188" s="81"/>
      <c r="E1188" s="81"/>
      <c r="F1188" s="81"/>
      <c r="G1188" s="82"/>
      <c r="H1188" s="83">
        <f>G1187+H1187</f>
        <v>0</v>
      </c>
      <c r="I1188" s="83"/>
      <c r="J1188" s="103"/>
    </row>
    <row r="1189" spans="1:10" ht="12.75" customHeight="1" x14ac:dyDescent="0.25">
      <c r="A1189" s="101"/>
      <c r="B1189" s="79"/>
      <c r="D1189" s="81"/>
      <c r="E1189" s="81"/>
      <c r="F1189" s="81"/>
      <c r="G1189" s="82"/>
      <c r="H1189" s="83"/>
      <c r="I1189" s="83"/>
      <c r="J1189" s="103"/>
    </row>
    <row r="1190" spans="1:10" ht="12.75" customHeight="1" x14ac:dyDescent="0.25">
      <c r="A1190" s="101">
        <v>10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Invoice!B2299</f>
        <v>0</v>
      </c>
      <c r="C1191" s="88">
        <f>Invoice!E2299</f>
        <v>0</v>
      </c>
      <c r="D1191" s="89">
        <f>Invoice!H2299</f>
        <v>0</v>
      </c>
      <c r="E1191" s="81">
        <f t="shared" si="80"/>
        <v>0</v>
      </c>
      <c r="F1191" s="81"/>
      <c r="G1191" s="82">
        <f t="shared" si="81"/>
        <v>0</v>
      </c>
      <c r="H1191" s="83">
        <f t="shared" si="82"/>
        <v>0</v>
      </c>
      <c r="I1191" s="83" t="e">
        <f t="shared" si="83"/>
        <v>#DIV/0!</v>
      </c>
      <c r="J1191" s="103" t="e">
        <f t="shared" si="84"/>
        <v>#DIV/0!</v>
      </c>
    </row>
    <row r="1192" spans="1:10" ht="12.75" customHeight="1" x14ac:dyDescent="0.25">
      <c r="A1192" s="101"/>
      <c r="D1192" s="81"/>
      <c r="E1192" s="81">
        <f>(E1191*Invoice!I2299)+((E1191-(E1191*Invoice!I2299))*Invoice!J2299)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11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Invoice!B2300</f>
        <v>0</v>
      </c>
      <c r="C1197" s="88">
        <f>Invoice!E2300</f>
        <v>0</v>
      </c>
      <c r="D1197" s="89">
        <f>Invoice!H2300</f>
        <v>0</v>
      </c>
      <c r="E1197" s="81">
        <f t="shared" si="80"/>
        <v>0</v>
      </c>
      <c r="F1197" s="81"/>
      <c r="G1197" s="82">
        <f t="shared" si="81"/>
        <v>0</v>
      </c>
      <c r="H1197" s="83">
        <f t="shared" si="82"/>
        <v>0</v>
      </c>
      <c r="I1197" s="83" t="e">
        <f t="shared" si="83"/>
        <v>#DIV/0!</v>
      </c>
      <c r="J1197" s="103" t="e">
        <f t="shared" si="84"/>
        <v>#DIV/0!</v>
      </c>
    </row>
    <row r="1198" spans="1:10" ht="12.75" customHeight="1" x14ac:dyDescent="0.25">
      <c r="A1198" s="101"/>
      <c r="D1198" s="81"/>
      <c r="E1198" s="81">
        <f>(E1197*Invoice!I2300)+((E1197-(E1197*Invoice!I2300))*Invoice!J2300)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12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Invoice!B2301</f>
        <v>0</v>
      </c>
      <c r="C1203" s="88">
        <f>Invoice!E2301</f>
        <v>0</v>
      </c>
      <c r="D1203" s="89">
        <f>Invoice!H2301</f>
        <v>0</v>
      </c>
      <c r="E1203" s="81">
        <f t="shared" si="80"/>
        <v>0</v>
      </c>
      <c r="F1203" s="81"/>
      <c r="G1203" s="82">
        <f t="shared" si="81"/>
        <v>0</v>
      </c>
      <c r="H1203" s="83">
        <f t="shared" si="82"/>
        <v>0</v>
      </c>
      <c r="I1203" s="83" t="e">
        <f t="shared" si="83"/>
        <v>#DIV/0!</v>
      </c>
      <c r="J1203" s="103" t="e">
        <f t="shared" si="84"/>
        <v>#DIV/0!</v>
      </c>
    </row>
    <row r="1204" spans="1:10" ht="12.75" customHeight="1" x14ac:dyDescent="0.25">
      <c r="A1204" s="101"/>
      <c r="D1204" s="81"/>
      <c r="E1204" s="81">
        <f>(E1203*Invoice!I2301)+((E1203-(E1203*Invoice!I2301))*Invoice!J2301)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13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Invoice!B2302</f>
        <v>0</v>
      </c>
      <c r="C1209" s="88">
        <f>Invoice!E2302</f>
        <v>0</v>
      </c>
      <c r="D1209" s="89">
        <f>Invoice!H2302</f>
        <v>0</v>
      </c>
      <c r="E1209" s="81">
        <f t="shared" si="80"/>
        <v>0</v>
      </c>
      <c r="F1209" s="81"/>
      <c r="G1209" s="82">
        <f t="shared" si="81"/>
        <v>0</v>
      </c>
      <c r="H1209" s="83">
        <f t="shared" si="82"/>
        <v>0</v>
      </c>
      <c r="I1209" s="83" t="e">
        <f t="shared" si="83"/>
        <v>#DIV/0!</v>
      </c>
      <c r="J1209" s="103" t="e">
        <f t="shared" si="84"/>
        <v>#DIV/0!</v>
      </c>
    </row>
    <row r="1210" spans="1:10" ht="12.75" customHeight="1" x14ac:dyDescent="0.25">
      <c r="A1210" s="101"/>
      <c r="D1210" s="81"/>
      <c r="E1210" s="81">
        <f>(E1209*Invoice!I2302)+((E1209-(E1209*Invoice!I2302))*Invoice!J2302)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14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Invoice!B2303</f>
        <v>0</v>
      </c>
      <c r="C1215" s="88">
        <f>Invoice!E2303</f>
        <v>0</v>
      </c>
      <c r="D1215" s="89">
        <f>Invoice!H2303</f>
        <v>0</v>
      </c>
      <c r="E1215" s="81">
        <f t="shared" si="80"/>
        <v>0</v>
      </c>
      <c r="F1215" s="81"/>
      <c r="G1215" s="82">
        <f t="shared" si="81"/>
        <v>0</v>
      </c>
      <c r="H1215" s="83">
        <f t="shared" si="82"/>
        <v>0</v>
      </c>
      <c r="I1215" s="83" t="e">
        <f t="shared" si="83"/>
        <v>#DIV/0!</v>
      </c>
      <c r="J1215" s="103" t="e">
        <f t="shared" si="84"/>
        <v>#DIV/0!</v>
      </c>
    </row>
    <row r="1216" spans="1:10" ht="12.75" customHeight="1" x14ac:dyDescent="0.25">
      <c r="A1216" s="101"/>
      <c r="D1216" s="81"/>
      <c r="E1216" s="81">
        <f>(E1215*Invoice!I2303)+((E1215-(E1215*Invoice!I2303))*Invoice!J2303)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15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Invoice!B2304</f>
        <v>0</v>
      </c>
      <c r="C1221" s="88">
        <f>Invoice!E2304</f>
        <v>0</v>
      </c>
      <c r="D1221" s="89">
        <f>Invoice!H2304</f>
        <v>0</v>
      </c>
      <c r="E1221" s="81">
        <f t="shared" si="80"/>
        <v>0</v>
      </c>
      <c r="F1221" s="81"/>
      <c r="G1221" s="82">
        <f t="shared" si="81"/>
        <v>0</v>
      </c>
      <c r="H1221" s="83">
        <f t="shared" si="82"/>
        <v>0</v>
      </c>
      <c r="I1221" s="83" t="e">
        <f t="shared" si="83"/>
        <v>#DIV/0!</v>
      </c>
      <c r="J1221" s="103" t="e">
        <f t="shared" si="84"/>
        <v>#DIV/0!</v>
      </c>
    </row>
    <row r="1222" spans="1:10" ht="12.75" customHeight="1" x14ac:dyDescent="0.25">
      <c r="A1222" s="101"/>
      <c r="D1222" s="81"/>
      <c r="E1222" s="81">
        <f>(E1221*Invoice!I2304)+((E1221-(E1221*Invoice!I2304))*Invoice!J2304)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16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Invoice!B2305</f>
        <v>0</v>
      </c>
      <c r="C1227" s="88">
        <f>Invoice!E2305</f>
        <v>0</v>
      </c>
      <c r="D1227" s="89">
        <f>Invoice!H2305</f>
        <v>0</v>
      </c>
      <c r="E1227" s="81">
        <f t="shared" si="80"/>
        <v>0</v>
      </c>
      <c r="F1227" s="81"/>
      <c r="G1227" s="82">
        <f t="shared" si="81"/>
        <v>0</v>
      </c>
      <c r="H1227" s="83">
        <f t="shared" si="82"/>
        <v>0</v>
      </c>
      <c r="I1227" s="83" t="e">
        <f t="shared" si="83"/>
        <v>#DIV/0!</v>
      </c>
      <c r="J1227" s="103" t="e">
        <f t="shared" si="84"/>
        <v>#DIV/0!</v>
      </c>
    </row>
    <row r="1228" spans="1:10" ht="12.75" customHeight="1" x14ac:dyDescent="0.25">
      <c r="A1228" s="101"/>
      <c r="D1228" s="81"/>
      <c r="E1228" s="81">
        <f>(E1227*Invoice!I2305)+((E1227-(E1227*Invoice!I2305))*Invoice!J2305)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C1231" s="88"/>
      <c r="D1231" s="89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6"/>
      <c r="B1232" s="107"/>
      <c r="C1232" s="107"/>
      <c r="D1232" s="107"/>
      <c r="E1232" s="107"/>
      <c r="F1232" s="107"/>
      <c r="G1232" s="108">
        <f>G1139+G1145+G1151+G1157+G1163+G1169+G1175+G1181+G1187+G1193+G1199+G1205+G1211+G1217+G1223+G1229</f>
        <v>0</v>
      </c>
      <c r="H1232" s="108">
        <f>H1139+H1145+H1151+H1157+H1163+H1169+H1175+H1181+H1187+H1193+H1199+H1205+H1211+H1217+H1223+H1229</f>
        <v>0</v>
      </c>
      <c r="I1232" s="107"/>
      <c r="J1232" s="109">
        <f>H1140+H1146+H1152+H1158+H1164+H1170+H1176+H1182+H1188+H1194+H1200+H1206+H1212+H1218+H1224+H1230</f>
        <v>0</v>
      </c>
    </row>
    <row r="1234" spans="1:10" ht="12.75" customHeight="1" x14ac:dyDescent="0.25">
      <c r="A1234" s="94" t="s">
        <v>1</v>
      </c>
      <c r="B1234" s="95">
        <f>Invoice!E2396</f>
        <v>23040022</v>
      </c>
      <c r="C1234" s="96"/>
      <c r="D1234" s="97"/>
      <c r="E1234" s="97"/>
      <c r="F1234" s="97"/>
      <c r="G1234" s="98"/>
      <c r="H1234" s="99"/>
      <c r="I1234" s="99"/>
      <c r="J1234" s="100"/>
    </row>
    <row r="1235" spans="1:10" ht="12.75" customHeight="1" x14ac:dyDescent="0.25">
      <c r="A1235" s="101">
        <v>1</v>
      </c>
      <c r="B1235" s="84" t="s">
        <v>20</v>
      </c>
      <c r="C1235" s="84" t="s">
        <v>21</v>
      </c>
      <c r="D1235" s="85" t="s">
        <v>22</v>
      </c>
      <c r="E1235" s="85" t="s">
        <v>23</v>
      </c>
      <c r="F1235" s="85"/>
      <c r="G1235" s="86" t="s">
        <v>24</v>
      </c>
      <c r="H1235" s="87" t="s">
        <v>25</v>
      </c>
      <c r="I1235" s="87" t="s">
        <v>26</v>
      </c>
      <c r="J1235" s="102"/>
    </row>
    <row r="1236" spans="1:10" ht="12.75" customHeight="1" x14ac:dyDescent="0.25">
      <c r="A1236" s="101"/>
      <c r="B1236" s="80">
        <f>Invoice!B2404</f>
        <v>0</v>
      </c>
      <c r="C1236" s="88">
        <f>Invoice!E2404</f>
        <v>0</v>
      </c>
      <c r="D1236" s="89">
        <f>Invoice!H2404</f>
        <v>0</v>
      </c>
      <c r="E1236" s="81">
        <f>D1236*B1236</f>
        <v>0</v>
      </c>
      <c r="F1236" s="81"/>
      <c r="G1236" s="82">
        <f>E1236/1.11</f>
        <v>0</v>
      </c>
      <c r="H1236" s="83">
        <f>G1236*11%</f>
        <v>0</v>
      </c>
      <c r="I1236" s="83" t="e">
        <f>G1236/B1236</f>
        <v>#DIV/0!</v>
      </c>
      <c r="J1236" s="103" t="e">
        <f>H1236/B1236</f>
        <v>#DIV/0!</v>
      </c>
    </row>
    <row r="1237" spans="1:10" ht="12.75" customHeight="1" x14ac:dyDescent="0.25">
      <c r="A1237" s="101"/>
      <c r="D1237" s="81"/>
      <c r="E1237" s="81">
        <f>(E1236*Invoice!I2404)+((E1236-(E1236*Invoice!I2404))*Invoice!J2404)</f>
        <v>0</v>
      </c>
      <c r="F1237" s="81"/>
      <c r="G1237" s="90">
        <f>E1237/1.11</f>
        <v>0</v>
      </c>
      <c r="H1237" s="91">
        <f>G1237*11%</f>
        <v>0</v>
      </c>
      <c r="I1237" s="91" t="e">
        <f>G1237/B1236</f>
        <v>#DIV/0!</v>
      </c>
      <c r="J1237" s="104" t="e">
        <f>H1237/B1236</f>
        <v>#DIV/0!</v>
      </c>
    </row>
    <row r="1238" spans="1:10" ht="12.75" customHeight="1" x14ac:dyDescent="0.25">
      <c r="A1238" s="101"/>
      <c r="D1238" s="81" t="s">
        <v>23</v>
      </c>
      <c r="E1238" s="81">
        <f>E1236-E1237</f>
        <v>0</v>
      </c>
      <c r="F1238" s="81"/>
      <c r="G1238" s="82">
        <f>G1236-G1237</f>
        <v>0</v>
      </c>
      <c r="H1238" s="82">
        <f>H1236-H1237</f>
        <v>0</v>
      </c>
      <c r="I1238" s="82" t="e">
        <f>I1236-I1237</f>
        <v>#DIV/0!</v>
      </c>
      <c r="J1238" s="105" t="e">
        <f>J1236-J1237</f>
        <v>#DIV/0!</v>
      </c>
    </row>
    <row r="1239" spans="1:10" ht="12.75" customHeight="1" x14ac:dyDescent="0.25">
      <c r="A1239" s="101"/>
      <c r="D1239" s="81"/>
      <c r="E1239" s="81"/>
      <c r="F1239" s="81"/>
      <c r="G1239" s="82"/>
      <c r="H1239" s="83">
        <f>G1238+H1238</f>
        <v>0</v>
      </c>
      <c r="I1239" s="83"/>
      <c r="J1239" s="103"/>
    </row>
    <row r="1240" spans="1:10" ht="12.75" customHeight="1" x14ac:dyDescent="0.25">
      <c r="A1240" s="101"/>
      <c r="B1240" s="79"/>
      <c r="D1240" s="81"/>
      <c r="E1240" s="81"/>
      <c r="F1240" s="81"/>
      <c r="G1240" s="82"/>
      <c r="H1240" s="83"/>
      <c r="I1240" s="83"/>
      <c r="J1240" s="103"/>
    </row>
    <row r="1241" spans="1:10" ht="12.75" customHeight="1" x14ac:dyDescent="0.25">
      <c r="A1241" s="101">
        <v>2</v>
      </c>
      <c r="B1241" s="84" t="s">
        <v>20</v>
      </c>
      <c r="C1241" s="84" t="s">
        <v>21</v>
      </c>
      <c r="D1241" s="85" t="s">
        <v>22</v>
      </c>
      <c r="E1241" s="85" t="s">
        <v>23</v>
      </c>
      <c r="F1241" s="85"/>
      <c r="G1241" s="86" t="s">
        <v>24</v>
      </c>
      <c r="H1241" s="87" t="s">
        <v>25</v>
      </c>
      <c r="I1241" s="87" t="s">
        <v>26</v>
      </c>
      <c r="J1241" s="102"/>
    </row>
    <row r="1242" spans="1:10" ht="12.75" customHeight="1" x14ac:dyDescent="0.25">
      <c r="A1242" s="101"/>
      <c r="B1242" s="80">
        <f>Invoice!B2405</f>
        <v>0</v>
      </c>
      <c r="C1242" s="88">
        <f>Invoice!E2405</f>
        <v>0</v>
      </c>
      <c r="D1242" s="89">
        <f>Invoice!H2405</f>
        <v>0</v>
      </c>
      <c r="E1242" s="81">
        <f t="shared" ref="E1242:E1326" si="85">D1242*B1242</f>
        <v>0</v>
      </c>
      <c r="F1242" s="81"/>
      <c r="G1242" s="82">
        <f t="shared" ref="G1242:G1326" si="86">E1242/1.11</f>
        <v>0</v>
      </c>
      <c r="H1242" s="83">
        <f t="shared" ref="H1242:H1326" si="87">G1242*11%</f>
        <v>0</v>
      </c>
      <c r="I1242" s="83" t="e">
        <f t="shared" ref="I1242:I1326" si="88">G1242/B1242</f>
        <v>#DIV/0!</v>
      </c>
      <c r="J1242" s="103" t="e">
        <f t="shared" ref="J1242:J1326" si="89">H1242/B1242</f>
        <v>#DIV/0!</v>
      </c>
    </row>
    <row r="1243" spans="1:10" ht="12.75" customHeight="1" x14ac:dyDescent="0.25">
      <c r="A1243" s="101"/>
      <c r="D1243" s="81"/>
      <c r="E1243" s="81">
        <f>(E1242*Invoice!I2405)+((E1242-(E1242*Invoice!I2405))*Invoice!J2405)</f>
        <v>0</v>
      </c>
      <c r="F1243" s="81"/>
      <c r="G1243" s="90">
        <f>E1243/1.11</f>
        <v>0</v>
      </c>
      <c r="H1243" s="91">
        <f>G1243*11%</f>
        <v>0</v>
      </c>
      <c r="I1243" s="91" t="e">
        <f>G1243/B1242</f>
        <v>#DIV/0!</v>
      </c>
      <c r="J1243" s="104" t="e">
        <f>H1243/B1242</f>
        <v>#DIV/0!</v>
      </c>
    </row>
    <row r="1244" spans="1:10" ht="12.75" customHeight="1" x14ac:dyDescent="0.25">
      <c r="A1244" s="101"/>
      <c r="D1244" s="81" t="s">
        <v>23</v>
      </c>
      <c r="E1244" s="81">
        <f>E1242-E1243</f>
        <v>0</v>
      </c>
      <c r="F1244" s="81"/>
      <c r="G1244" s="82">
        <f>G1242-G1243</f>
        <v>0</v>
      </c>
      <c r="H1244" s="82">
        <f>H1242-H1243</f>
        <v>0</v>
      </c>
      <c r="I1244" s="82" t="e">
        <f>I1242-I1243</f>
        <v>#DIV/0!</v>
      </c>
      <c r="J1244" s="105" t="e">
        <f>J1242-J1243</f>
        <v>#DIV/0!</v>
      </c>
    </row>
    <row r="1245" spans="1:10" ht="12.75" customHeight="1" x14ac:dyDescent="0.25">
      <c r="A1245" s="101"/>
      <c r="D1245" s="81"/>
      <c r="E1245" s="81"/>
      <c r="F1245" s="81"/>
      <c r="G1245" s="82"/>
      <c r="H1245" s="83">
        <f>G1244+H1244</f>
        <v>0</v>
      </c>
      <c r="I1245" s="83"/>
      <c r="J1245" s="103"/>
    </row>
    <row r="1246" spans="1:10" ht="12.75" customHeight="1" x14ac:dyDescent="0.25">
      <c r="A1246" s="101"/>
      <c r="B1246" s="79"/>
      <c r="D1246" s="81"/>
      <c r="E1246" s="81"/>
      <c r="F1246" s="81"/>
      <c r="G1246" s="82"/>
      <c r="H1246" s="83"/>
      <c r="I1246" s="83"/>
      <c r="J1246" s="103"/>
    </row>
    <row r="1247" spans="1:10" ht="12.75" customHeight="1" x14ac:dyDescent="0.25">
      <c r="A1247" s="101">
        <v>3</v>
      </c>
      <c r="B1247" s="84" t="s">
        <v>20</v>
      </c>
      <c r="C1247" s="84" t="s">
        <v>21</v>
      </c>
      <c r="D1247" s="85" t="s">
        <v>22</v>
      </c>
      <c r="E1247" s="85" t="s">
        <v>23</v>
      </c>
      <c r="F1247" s="85"/>
      <c r="G1247" s="86" t="s">
        <v>24</v>
      </c>
      <c r="H1247" s="87" t="s">
        <v>25</v>
      </c>
      <c r="I1247" s="87" t="s">
        <v>26</v>
      </c>
      <c r="J1247" s="102"/>
    </row>
    <row r="1248" spans="1:10" ht="12.75" customHeight="1" x14ac:dyDescent="0.25">
      <c r="A1248" s="101"/>
      <c r="B1248" s="80">
        <f>Invoice!B2406</f>
        <v>0</v>
      </c>
      <c r="C1248" s="88">
        <f>Invoice!E2406</f>
        <v>0</v>
      </c>
      <c r="D1248" s="89">
        <f>Invoice!H2406</f>
        <v>0</v>
      </c>
      <c r="E1248" s="81">
        <f t="shared" si="85"/>
        <v>0</v>
      </c>
      <c r="F1248" s="81"/>
      <c r="G1248" s="82">
        <f t="shared" si="86"/>
        <v>0</v>
      </c>
      <c r="H1248" s="83">
        <f t="shared" si="87"/>
        <v>0</v>
      </c>
      <c r="I1248" s="83" t="e">
        <f t="shared" si="88"/>
        <v>#DIV/0!</v>
      </c>
      <c r="J1248" s="103" t="e">
        <f t="shared" si="89"/>
        <v>#DIV/0!</v>
      </c>
    </row>
    <row r="1249" spans="1:10" ht="12.75" customHeight="1" x14ac:dyDescent="0.25">
      <c r="A1249" s="101"/>
      <c r="D1249" s="81"/>
      <c r="E1249" s="81">
        <f>(E1248*Invoice!I2406)+((E1248-(E1248*Invoice!I2406))*Invoice!J2406)</f>
        <v>0</v>
      </c>
      <c r="F1249" s="81"/>
      <c r="G1249" s="90">
        <f>E1249/1.11</f>
        <v>0</v>
      </c>
      <c r="H1249" s="91">
        <f>G1249*11%</f>
        <v>0</v>
      </c>
      <c r="I1249" s="91" t="e">
        <f>G1249/B1248</f>
        <v>#DIV/0!</v>
      </c>
      <c r="J1249" s="104" t="e">
        <f>H1249/B1248</f>
        <v>#DIV/0!</v>
      </c>
    </row>
    <row r="1250" spans="1:10" ht="12.75" customHeight="1" x14ac:dyDescent="0.25">
      <c r="A1250" s="101"/>
      <c r="D1250" s="81" t="s">
        <v>23</v>
      </c>
      <c r="E1250" s="81">
        <f>E1248-E1249</f>
        <v>0</v>
      </c>
      <c r="F1250" s="81"/>
      <c r="G1250" s="82">
        <f>G1248-G1249</f>
        <v>0</v>
      </c>
      <c r="H1250" s="82">
        <f>H1248-H1249</f>
        <v>0</v>
      </c>
      <c r="I1250" s="82" t="e">
        <f>I1248-I1249</f>
        <v>#DIV/0!</v>
      </c>
      <c r="J1250" s="105" t="e">
        <f>J1248-J1249</f>
        <v>#DIV/0!</v>
      </c>
    </row>
    <row r="1251" spans="1:10" ht="12.75" customHeight="1" x14ac:dyDescent="0.25">
      <c r="A1251" s="101"/>
      <c r="D1251" s="81"/>
      <c r="E1251" s="81"/>
      <c r="F1251" s="81"/>
      <c r="G1251" s="82"/>
      <c r="H1251" s="83">
        <f>G1250+H1250</f>
        <v>0</v>
      </c>
      <c r="I1251" s="83"/>
      <c r="J1251" s="103"/>
    </row>
    <row r="1252" spans="1:10" ht="12.75" customHeight="1" x14ac:dyDescent="0.25">
      <c r="A1252" s="101"/>
      <c r="B1252" s="79"/>
      <c r="D1252" s="81"/>
      <c r="E1252" s="81"/>
      <c r="F1252" s="81"/>
      <c r="G1252" s="82"/>
      <c r="H1252" s="83"/>
      <c r="I1252" s="83"/>
      <c r="J1252" s="103"/>
    </row>
    <row r="1253" spans="1:10" ht="12.75" customHeight="1" x14ac:dyDescent="0.25">
      <c r="A1253" s="101">
        <v>4</v>
      </c>
      <c r="B1253" s="84" t="s">
        <v>20</v>
      </c>
      <c r="C1253" s="84" t="s">
        <v>21</v>
      </c>
      <c r="D1253" s="85" t="s">
        <v>22</v>
      </c>
      <c r="E1253" s="85" t="s">
        <v>23</v>
      </c>
      <c r="F1253" s="85"/>
      <c r="G1253" s="86" t="s">
        <v>24</v>
      </c>
      <c r="H1253" s="87" t="s">
        <v>25</v>
      </c>
      <c r="I1253" s="87" t="s">
        <v>26</v>
      </c>
      <c r="J1253" s="102"/>
    </row>
    <row r="1254" spans="1:10" ht="12.75" customHeight="1" x14ac:dyDescent="0.25">
      <c r="A1254" s="101"/>
      <c r="B1254" s="80">
        <f>Invoice!B2407</f>
        <v>0</v>
      </c>
      <c r="C1254" s="88">
        <f>Invoice!E2407</f>
        <v>0</v>
      </c>
      <c r="D1254" s="89">
        <f>Invoice!H2407</f>
        <v>0</v>
      </c>
      <c r="E1254" s="81">
        <f t="shared" si="85"/>
        <v>0</v>
      </c>
      <c r="F1254" s="81"/>
      <c r="G1254" s="82">
        <f t="shared" si="86"/>
        <v>0</v>
      </c>
      <c r="H1254" s="83">
        <f t="shared" si="87"/>
        <v>0</v>
      </c>
      <c r="I1254" s="83" t="e">
        <f t="shared" si="88"/>
        <v>#DIV/0!</v>
      </c>
      <c r="J1254" s="103" t="e">
        <f t="shared" si="89"/>
        <v>#DIV/0!</v>
      </c>
    </row>
    <row r="1255" spans="1:10" ht="12.75" customHeight="1" x14ac:dyDescent="0.25">
      <c r="A1255" s="101"/>
      <c r="D1255" s="81"/>
      <c r="E1255" s="81">
        <f>(E1254*Invoice!I2407)+((E1254-(E1254*Invoice!I2407))*Invoice!J2407)</f>
        <v>0</v>
      </c>
      <c r="F1255" s="81"/>
      <c r="G1255" s="90">
        <f>E1255/1.11</f>
        <v>0</v>
      </c>
      <c r="H1255" s="91">
        <f>G1255*11%</f>
        <v>0</v>
      </c>
      <c r="I1255" s="91" t="e">
        <f>G1255/B1254</f>
        <v>#DIV/0!</v>
      </c>
      <c r="J1255" s="104" t="e">
        <f>H1255/B1254</f>
        <v>#DIV/0!</v>
      </c>
    </row>
    <row r="1256" spans="1:10" ht="12.75" customHeight="1" x14ac:dyDescent="0.25">
      <c r="A1256" s="101"/>
      <c r="D1256" s="81" t="s">
        <v>23</v>
      </c>
      <c r="E1256" s="81">
        <f>E1254-E1255</f>
        <v>0</v>
      </c>
      <c r="F1256" s="81"/>
      <c r="G1256" s="82">
        <f>G1254-G1255</f>
        <v>0</v>
      </c>
      <c r="H1256" s="82">
        <f>H1254-H1255</f>
        <v>0</v>
      </c>
      <c r="I1256" s="82" t="e">
        <f>I1254-I1255</f>
        <v>#DIV/0!</v>
      </c>
      <c r="J1256" s="105" t="e">
        <f>J1254-J1255</f>
        <v>#DIV/0!</v>
      </c>
    </row>
    <row r="1257" spans="1:10" ht="12.75" customHeight="1" x14ac:dyDescent="0.25">
      <c r="A1257" s="101"/>
      <c r="D1257" s="81"/>
      <c r="E1257" s="81"/>
      <c r="F1257" s="81"/>
      <c r="G1257" s="82"/>
      <c r="H1257" s="83">
        <f>G1256+H1256</f>
        <v>0</v>
      </c>
      <c r="I1257" s="83"/>
      <c r="J1257" s="103"/>
    </row>
    <row r="1258" spans="1:10" ht="12.75" customHeight="1" x14ac:dyDescent="0.25">
      <c r="A1258" s="101"/>
      <c r="B1258" s="79"/>
      <c r="D1258" s="81"/>
      <c r="E1258" s="81"/>
      <c r="F1258" s="81"/>
      <c r="G1258" s="82"/>
      <c r="H1258" s="83"/>
      <c r="I1258" s="83"/>
      <c r="J1258" s="103"/>
    </row>
    <row r="1259" spans="1:10" ht="12.75" customHeight="1" x14ac:dyDescent="0.25">
      <c r="A1259" s="101">
        <v>5</v>
      </c>
      <c r="B1259" s="84" t="s">
        <v>20</v>
      </c>
      <c r="C1259" s="84" t="s">
        <v>21</v>
      </c>
      <c r="D1259" s="85" t="s">
        <v>22</v>
      </c>
      <c r="E1259" s="85" t="s">
        <v>23</v>
      </c>
      <c r="F1259" s="85"/>
      <c r="G1259" s="86" t="s">
        <v>24</v>
      </c>
      <c r="H1259" s="87" t="s">
        <v>25</v>
      </c>
      <c r="I1259" s="87" t="s">
        <v>26</v>
      </c>
      <c r="J1259" s="102"/>
    </row>
    <row r="1260" spans="1:10" ht="12.75" customHeight="1" x14ac:dyDescent="0.25">
      <c r="A1260" s="101"/>
      <c r="B1260" s="80">
        <f>Invoice!B2408</f>
        <v>0</v>
      </c>
      <c r="C1260" s="88">
        <f>Invoice!E2408</f>
        <v>0</v>
      </c>
      <c r="D1260" s="89">
        <f>Invoice!H2408</f>
        <v>0</v>
      </c>
      <c r="E1260" s="81">
        <f t="shared" si="85"/>
        <v>0</v>
      </c>
      <c r="F1260" s="81"/>
      <c r="G1260" s="82">
        <f t="shared" si="86"/>
        <v>0</v>
      </c>
      <c r="H1260" s="83">
        <f t="shared" si="87"/>
        <v>0</v>
      </c>
      <c r="I1260" s="83" t="e">
        <f t="shared" si="88"/>
        <v>#DIV/0!</v>
      </c>
      <c r="J1260" s="103" t="e">
        <f t="shared" si="89"/>
        <v>#DIV/0!</v>
      </c>
    </row>
    <row r="1261" spans="1:10" ht="12.75" customHeight="1" x14ac:dyDescent="0.25">
      <c r="A1261" s="101"/>
      <c r="D1261" s="81"/>
      <c r="E1261" s="81">
        <f>(E1260*Invoice!I2408)+((E1260-(E1260*Invoice!I2408))*Invoice!J2408)</f>
        <v>0</v>
      </c>
      <c r="F1261" s="81"/>
      <c r="G1261" s="90">
        <f>E1261/1.11</f>
        <v>0</v>
      </c>
      <c r="H1261" s="91">
        <f>G1261*11%</f>
        <v>0</v>
      </c>
      <c r="I1261" s="91" t="e">
        <f>G1261/B1260</f>
        <v>#DIV/0!</v>
      </c>
      <c r="J1261" s="104" t="e">
        <f>H1261/B1260</f>
        <v>#DIV/0!</v>
      </c>
    </row>
    <row r="1262" spans="1:10" ht="12.75" customHeight="1" x14ac:dyDescent="0.25">
      <c r="A1262" s="101"/>
      <c r="D1262" s="81" t="s">
        <v>23</v>
      </c>
      <c r="E1262" s="81">
        <f>E1260-E1261</f>
        <v>0</v>
      </c>
      <c r="F1262" s="81"/>
      <c r="G1262" s="82">
        <f>G1260-G1261</f>
        <v>0</v>
      </c>
      <c r="H1262" s="82">
        <f>H1260-H1261</f>
        <v>0</v>
      </c>
      <c r="I1262" s="82" t="e">
        <f>I1260-I1261</f>
        <v>#DIV/0!</v>
      </c>
      <c r="J1262" s="105" t="e">
        <f>J1260-J1261</f>
        <v>#DIV/0!</v>
      </c>
    </row>
    <row r="1263" spans="1:10" ht="12.75" customHeight="1" x14ac:dyDescent="0.25">
      <c r="A1263" s="101"/>
      <c r="D1263" s="81"/>
      <c r="E1263" s="81"/>
      <c r="F1263" s="81"/>
      <c r="G1263" s="82"/>
      <c r="H1263" s="83">
        <f>G1262+H1262</f>
        <v>0</v>
      </c>
      <c r="I1263" s="83"/>
      <c r="J1263" s="103"/>
    </row>
    <row r="1264" spans="1:10" ht="12.75" customHeight="1" x14ac:dyDescent="0.25">
      <c r="A1264" s="101"/>
      <c r="B1264" s="79"/>
      <c r="D1264" s="81"/>
      <c r="E1264" s="81"/>
      <c r="F1264" s="81"/>
      <c r="G1264" s="82"/>
      <c r="H1264" s="83"/>
      <c r="I1264" s="83"/>
      <c r="J1264" s="103"/>
    </row>
    <row r="1265" spans="1:10" ht="12.75" customHeight="1" x14ac:dyDescent="0.25">
      <c r="A1265" s="101">
        <v>6</v>
      </c>
      <c r="B1265" s="84" t="s">
        <v>20</v>
      </c>
      <c r="C1265" s="84" t="s">
        <v>21</v>
      </c>
      <c r="D1265" s="85" t="s">
        <v>22</v>
      </c>
      <c r="E1265" s="85" t="s">
        <v>23</v>
      </c>
      <c r="F1265" s="85"/>
      <c r="G1265" s="86" t="s">
        <v>24</v>
      </c>
      <c r="H1265" s="87" t="s">
        <v>25</v>
      </c>
      <c r="I1265" s="87" t="s">
        <v>26</v>
      </c>
      <c r="J1265" s="102"/>
    </row>
    <row r="1266" spans="1:10" ht="12.75" customHeight="1" x14ac:dyDescent="0.25">
      <c r="A1266" s="101"/>
      <c r="B1266" s="80">
        <f>Invoice!B2409</f>
        <v>0</v>
      </c>
      <c r="C1266" s="88">
        <f>Invoice!E2409</f>
        <v>0</v>
      </c>
      <c r="D1266" s="89">
        <f>Invoice!H2409</f>
        <v>0</v>
      </c>
      <c r="E1266" s="81">
        <f t="shared" si="85"/>
        <v>0</v>
      </c>
      <c r="F1266" s="81"/>
      <c r="G1266" s="82">
        <f t="shared" si="86"/>
        <v>0</v>
      </c>
      <c r="H1266" s="83">
        <f t="shared" si="87"/>
        <v>0</v>
      </c>
      <c r="I1266" s="83" t="e">
        <f t="shared" si="88"/>
        <v>#DIV/0!</v>
      </c>
      <c r="J1266" s="103" t="e">
        <f t="shared" si="89"/>
        <v>#DIV/0!</v>
      </c>
    </row>
    <row r="1267" spans="1:10" ht="12.75" customHeight="1" x14ac:dyDescent="0.25">
      <c r="A1267" s="101"/>
      <c r="D1267" s="81"/>
      <c r="E1267" s="81">
        <f>(E1266*Invoice!I2409)+((E1266-(E1266*Invoice!I2409))*Invoice!J2409)</f>
        <v>0</v>
      </c>
      <c r="F1267" s="81"/>
      <c r="G1267" s="90">
        <f>E1267/1.11</f>
        <v>0</v>
      </c>
      <c r="H1267" s="91">
        <f>G1267*11%</f>
        <v>0</v>
      </c>
      <c r="I1267" s="91" t="e">
        <f>G1267/B1266</f>
        <v>#DIV/0!</v>
      </c>
      <c r="J1267" s="104" t="e">
        <f>H1267/B1266</f>
        <v>#DIV/0!</v>
      </c>
    </row>
    <row r="1268" spans="1:10" ht="12.75" customHeight="1" x14ac:dyDescent="0.25">
      <c r="A1268" s="101"/>
      <c r="D1268" s="81" t="s">
        <v>23</v>
      </c>
      <c r="E1268" s="81">
        <f>E1266-E1267</f>
        <v>0</v>
      </c>
      <c r="F1268" s="81"/>
      <c r="G1268" s="82">
        <f>G1266-G1267</f>
        <v>0</v>
      </c>
      <c r="H1268" s="82">
        <f>H1266-H1267</f>
        <v>0</v>
      </c>
      <c r="I1268" s="82" t="e">
        <f>I1266-I1267</f>
        <v>#DIV/0!</v>
      </c>
      <c r="J1268" s="105" t="e">
        <f>J1266-J1267</f>
        <v>#DIV/0!</v>
      </c>
    </row>
    <row r="1269" spans="1:10" ht="12.75" customHeight="1" x14ac:dyDescent="0.25">
      <c r="A1269" s="101"/>
      <c r="D1269" s="81"/>
      <c r="E1269" s="81"/>
      <c r="F1269" s="81"/>
      <c r="G1269" s="82"/>
      <c r="H1269" s="83">
        <f>G1268+H1268</f>
        <v>0</v>
      </c>
      <c r="I1269" s="83"/>
      <c r="J1269" s="103"/>
    </row>
    <row r="1270" spans="1:10" ht="12.75" customHeight="1" x14ac:dyDescent="0.25">
      <c r="A1270" s="101"/>
      <c r="B1270" s="79"/>
      <c r="D1270" s="81"/>
      <c r="E1270" s="81"/>
      <c r="F1270" s="81"/>
      <c r="G1270" s="82"/>
      <c r="H1270" s="83"/>
      <c r="I1270" s="83"/>
      <c r="J1270" s="103"/>
    </row>
    <row r="1271" spans="1:10" ht="12.75" customHeight="1" x14ac:dyDescent="0.25">
      <c r="A1271" s="101">
        <v>7</v>
      </c>
      <c r="B1271" s="84" t="s">
        <v>20</v>
      </c>
      <c r="C1271" s="84" t="s">
        <v>21</v>
      </c>
      <c r="D1271" s="85" t="s">
        <v>22</v>
      </c>
      <c r="E1271" s="85" t="s">
        <v>23</v>
      </c>
      <c r="F1271" s="85"/>
      <c r="G1271" s="86" t="s">
        <v>24</v>
      </c>
      <c r="H1271" s="87" t="s">
        <v>25</v>
      </c>
      <c r="I1271" s="87" t="s">
        <v>26</v>
      </c>
      <c r="J1271" s="102"/>
    </row>
    <row r="1272" spans="1:10" ht="12.75" customHeight="1" x14ac:dyDescent="0.25">
      <c r="A1272" s="101"/>
      <c r="B1272" s="80">
        <f>Invoice!B2410</f>
        <v>0</v>
      </c>
      <c r="C1272" s="88">
        <f>Invoice!E2410</f>
        <v>0</v>
      </c>
      <c r="D1272" s="89">
        <f>Invoice!H2410</f>
        <v>0</v>
      </c>
      <c r="E1272" s="81">
        <f t="shared" si="85"/>
        <v>0</v>
      </c>
      <c r="F1272" s="81"/>
      <c r="G1272" s="82">
        <f t="shared" si="86"/>
        <v>0</v>
      </c>
      <c r="H1272" s="83">
        <f t="shared" si="87"/>
        <v>0</v>
      </c>
      <c r="I1272" s="83" t="e">
        <f t="shared" si="88"/>
        <v>#DIV/0!</v>
      </c>
      <c r="J1272" s="103" t="e">
        <f t="shared" si="89"/>
        <v>#DIV/0!</v>
      </c>
    </row>
    <row r="1273" spans="1:10" ht="12.75" customHeight="1" x14ac:dyDescent="0.25">
      <c r="A1273" s="101"/>
      <c r="D1273" s="81"/>
      <c r="E1273" s="81">
        <f>(E1272*Invoice!I2410)+((E1272-(E1272*Invoice!I2410))*Invoice!J2410)</f>
        <v>0</v>
      </c>
      <c r="F1273" s="81"/>
      <c r="G1273" s="90">
        <f>E1273/1.11</f>
        <v>0</v>
      </c>
      <c r="H1273" s="91">
        <f>G1273*11%</f>
        <v>0</v>
      </c>
      <c r="I1273" s="91" t="e">
        <f>G1273/B1272</f>
        <v>#DIV/0!</v>
      </c>
      <c r="J1273" s="104" t="e">
        <f>H1273/B1272</f>
        <v>#DIV/0!</v>
      </c>
    </row>
    <row r="1274" spans="1:10" ht="12.75" customHeight="1" x14ac:dyDescent="0.25">
      <c r="A1274" s="101"/>
      <c r="D1274" s="81" t="s">
        <v>23</v>
      </c>
      <c r="E1274" s="81">
        <f>E1272-E1273</f>
        <v>0</v>
      </c>
      <c r="F1274" s="81"/>
      <c r="G1274" s="82">
        <f>G1272-G1273</f>
        <v>0</v>
      </c>
      <c r="H1274" s="82">
        <f>H1272-H1273</f>
        <v>0</v>
      </c>
      <c r="I1274" s="82" t="e">
        <f>I1272-I1273</f>
        <v>#DIV/0!</v>
      </c>
      <c r="J1274" s="105" t="e">
        <f>J1272-J1273</f>
        <v>#DIV/0!</v>
      </c>
    </row>
    <row r="1275" spans="1:10" ht="12.75" customHeight="1" x14ac:dyDescent="0.25">
      <c r="A1275" s="101"/>
      <c r="D1275" s="81"/>
      <c r="E1275" s="81"/>
      <c r="F1275" s="81"/>
      <c r="G1275" s="82"/>
      <c r="H1275" s="83">
        <f>G1274+H1274</f>
        <v>0</v>
      </c>
      <c r="I1275" s="83"/>
      <c r="J1275" s="103"/>
    </row>
    <row r="1276" spans="1:10" ht="12.75" customHeight="1" x14ac:dyDescent="0.25">
      <c r="A1276" s="101"/>
      <c r="B1276" s="79"/>
      <c r="D1276" s="81"/>
      <c r="E1276" s="81"/>
      <c r="F1276" s="81"/>
      <c r="G1276" s="82"/>
      <c r="H1276" s="83"/>
      <c r="I1276" s="83"/>
      <c r="J1276" s="103"/>
    </row>
    <row r="1277" spans="1:10" ht="12.75" customHeight="1" x14ac:dyDescent="0.25">
      <c r="A1277" s="101">
        <v>8</v>
      </c>
      <c r="B1277" s="84" t="s">
        <v>20</v>
      </c>
      <c r="C1277" s="84" t="s">
        <v>21</v>
      </c>
      <c r="D1277" s="85" t="s">
        <v>22</v>
      </c>
      <c r="E1277" s="85" t="s">
        <v>23</v>
      </c>
      <c r="F1277" s="85"/>
      <c r="G1277" s="86" t="s">
        <v>24</v>
      </c>
      <c r="H1277" s="87" t="s">
        <v>25</v>
      </c>
      <c r="I1277" s="87" t="s">
        <v>26</v>
      </c>
      <c r="J1277" s="102"/>
    </row>
    <row r="1278" spans="1:10" ht="12.75" customHeight="1" x14ac:dyDescent="0.25">
      <c r="A1278" s="101"/>
      <c r="B1278" s="80">
        <f>Invoice!B2411</f>
        <v>0</v>
      </c>
      <c r="C1278" s="88">
        <f>Invoice!E2411</f>
        <v>0</v>
      </c>
      <c r="D1278" s="89">
        <f>Invoice!H2411</f>
        <v>0</v>
      </c>
      <c r="E1278" s="81">
        <f t="shared" si="85"/>
        <v>0</v>
      </c>
      <c r="F1278" s="81"/>
      <c r="G1278" s="82">
        <f t="shared" si="86"/>
        <v>0</v>
      </c>
      <c r="H1278" s="83">
        <f t="shared" si="87"/>
        <v>0</v>
      </c>
      <c r="I1278" s="83" t="e">
        <f t="shared" si="88"/>
        <v>#DIV/0!</v>
      </c>
      <c r="J1278" s="103" t="e">
        <f t="shared" si="89"/>
        <v>#DIV/0!</v>
      </c>
    </row>
    <row r="1279" spans="1:10" ht="12.75" customHeight="1" x14ac:dyDescent="0.25">
      <c r="A1279" s="101"/>
      <c r="D1279" s="81"/>
      <c r="E1279" s="81">
        <f>(E1278*Invoice!I2411)+((E1278-(E1278*Invoice!I2411))*Invoice!J2411)</f>
        <v>0</v>
      </c>
      <c r="F1279" s="81"/>
      <c r="G1279" s="90">
        <f>E1279/1.11</f>
        <v>0</v>
      </c>
      <c r="H1279" s="91">
        <f>G1279*11%</f>
        <v>0</v>
      </c>
      <c r="I1279" s="91" t="e">
        <f>G1279/B1278</f>
        <v>#DIV/0!</v>
      </c>
      <c r="J1279" s="104" t="e">
        <f>H1279/B1278</f>
        <v>#DIV/0!</v>
      </c>
    </row>
    <row r="1280" spans="1:10" ht="12.75" customHeight="1" x14ac:dyDescent="0.25">
      <c r="A1280" s="101"/>
      <c r="D1280" s="81" t="s">
        <v>23</v>
      </c>
      <c r="E1280" s="81">
        <f>E1278-E1279</f>
        <v>0</v>
      </c>
      <c r="F1280" s="81"/>
      <c r="G1280" s="82">
        <f>G1278-G1279</f>
        <v>0</v>
      </c>
      <c r="H1280" s="82">
        <f>H1278-H1279</f>
        <v>0</v>
      </c>
      <c r="I1280" s="82" t="e">
        <f>I1278-I1279</f>
        <v>#DIV/0!</v>
      </c>
      <c r="J1280" s="105" t="e">
        <f>J1278-J1279</f>
        <v>#DIV/0!</v>
      </c>
    </row>
    <row r="1281" spans="1:10" ht="12.75" customHeight="1" x14ac:dyDescent="0.25">
      <c r="A1281" s="101"/>
      <c r="D1281" s="81"/>
      <c r="E1281" s="81"/>
      <c r="F1281" s="81"/>
      <c r="G1281" s="82"/>
      <c r="H1281" s="83">
        <f>G1280+H1280</f>
        <v>0</v>
      </c>
      <c r="I1281" s="83"/>
      <c r="J1281" s="103"/>
    </row>
    <row r="1282" spans="1:10" ht="12.75" customHeight="1" x14ac:dyDescent="0.25">
      <c r="A1282" s="101"/>
      <c r="B1282" s="79"/>
      <c r="D1282" s="81"/>
      <c r="E1282" s="81"/>
      <c r="F1282" s="81"/>
      <c r="G1282" s="82"/>
      <c r="H1282" s="83"/>
      <c r="I1282" s="83"/>
      <c r="J1282" s="103"/>
    </row>
    <row r="1283" spans="1:10" ht="12.75" customHeight="1" x14ac:dyDescent="0.25">
      <c r="A1283" s="101">
        <v>9</v>
      </c>
      <c r="B1283" s="84" t="s">
        <v>20</v>
      </c>
      <c r="C1283" s="84" t="s">
        <v>21</v>
      </c>
      <c r="D1283" s="85" t="s">
        <v>22</v>
      </c>
      <c r="E1283" s="85" t="s">
        <v>23</v>
      </c>
      <c r="F1283" s="85"/>
      <c r="G1283" s="86" t="s">
        <v>24</v>
      </c>
      <c r="H1283" s="87" t="s">
        <v>25</v>
      </c>
      <c r="I1283" s="87" t="s">
        <v>26</v>
      </c>
      <c r="J1283" s="102"/>
    </row>
    <row r="1284" spans="1:10" ht="12.75" customHeight="1" x14ac:dyDescent="0.25">
      <c r="A1284" s="101"/>
      <c r="B1284" s="80">
        <f>Invoice!B2412</f>
        <v>0</v>
      </c>
      <c r="C1284" s="88">
        <f>Invoice!E2412</f>
        <v>0</v>
      </c>
      <c r="D1284" s="89">
        <f>Invoice!H2412</f>
        <v>0</v>
      </c>
      <c r="E1284" s="81">
        <f t="shared" si="85"/>
        <v>0</v>
      </c>
      <c r="F1284" s="81"/>
      <c r="G1284" s="82">
        <f t="shared" si="86"/>
        <v>0</v>
      </c>
      <c r="H1284" s="83">
        <f t="shared" si="87"/>
        <v>0</v>
      </c>
      <c r="I1284" s="83" t="e">
        <f t="shared" si="88"/>
        <v>#DIV/0!</v>
      </c>
      <c r="J1284" s="103" t="e">
        <f t="shared" si="89"/>
        <v>#DIV/0!</v>
      </c>
    </row>
    <row r="1285" spans="1:10" ht="12.75" customHeight="1" x14ac:dyDescent="0.25">
      <c r="A1285" s="101"/>
      <c r="D1285" s="81"/>
      <c r="E1285" s="81">
        <f>(E1284*Invoice!I2412)+((E1284-(E1284*Invoice!I2412))*Invoice!J2412)</f>
        <v>0</v>
      </c>
      <c r="F1285" s="81"/>
      <c r="G1285" s="90">
        <f>E1285/1.11</f>
        <v>0</v>
      </c>
      <c r="H1285" s="91">
        <f>G1285*11%</f>
        <v>0</v>
      </c>
      <c r="I1285" s="91" t="e">
        <f>G1285/B1284</f>
        <v>#DIV/0!</v>
      </c>
      <c r="J1285" s="104" t="e">
        <f>H1285/B1284</f>
        <v>#DIV/0!</v>
      </c>
    </row>
    <row r="1286" spans="1:10" ht="12.75" customHeight="1" x14ac:dyDescent="0.25">
      <c r="A1286" s="101"/>
      <c r="D1286" s="81" t="s">
        <v>23</v>
      </c>
      <c r="E1286" s="81">
        <f>E1284-E1285</f>
        <v>0</v>
      </c>
      <c r="F1286" s="81"/>
      <c r="G1286" s="82">
        <f>G1284-G1285</f>
        <v>0</v>
      </c>
      <c r="H1286" s="82">
        <f>H1284-H1285</f>
        <v>0</v>
      </c>
      <c r="I1286" s="82" t="e">
        <f>I1284-I1285</f>
        <v>#DIV/0!</v>
      </c>
      <c r="J1286" s="105" t="e">
        <f>J1284-J1285</f>
        <v>#DIV/0!</v>
      </c>
    </row>
    <row r="1287" spans="1:10" ht="12.75" customHeight="1" x14ac:dyDescent="0.25">
      <c r="A1287" s="101"/>
      <c r="D1287" s="81"/>
      <c r="E1287" s="81"/>
      <c r="F1287" s="81"/>
      <c r="G1287" s="82"/>
      <c r="H1287" s="83">
        <f>G1286+H1286</f>
        <v>0</v>
      </c>
      <c r="I1287" s="83"/>
      <c r="J1287" s="103"/>
    </row>
    <row r="1288" spans="1:10" ht="12.75" customHeight="1" x14ac:dyDescent="0.25">
      <c r="A1288" s="101"/>
      <c r="B1288" s="79"/>
      <c r="D1288" s="81"/>
      <c r="E1288" s="81"/>
      <c r="F1288" s="81"/>
      <c r="G1288" s="82"/>
      <c r="H1288" s="83"/>
      <c r="I1288" s="83"/>
      <c r="J1288" s="103"/>
    </row>
    <row r="1289" spans="1:10" ht="12.75" customHeight="1" x14ac:dyDescent="0.25">
      <c r="A1289" s="101">
        <v>10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Invoice!B2413</f>
        <v>0</v>
      </c>
      <c r="C1290" s="88">
        <f>Invoice!E2413</f>
        <v>0</v>
      </c>
      <c r="D1290" s="89">
        <f>Invoice!H2413</f>
        <v>0</v>
      </c>
      <c r="E1290" s="81">
        <f t="shared" si="85"/>
        <v>0</v>
      </c>
      <c r="F1290" s="81"/>
      <c r="G1290" s="82">
        <f t="shared" si="86"/>
        <v>0</v>
      </c>
      <c r="H1290" s="83">
        <f t="shared" si="87"/>
        <v>0</v>
      </c>
      <c r="I1290" s="83" t="e">
        <f t="shared" si="88"/>
        <v>#DIV/0!</v>
      </c>
      <c r="J1290" s="103" t="e">
        <f t="shared" si="89"/>
        <v>#DIV/0!</v>
      </c>
    </row>
    <row r="1291" spans="1:10" ht="12.75" customHeight="1" x14ac:dyDescent="0.25">
      <c r="A1291" s="101"/>
      <c r="D1291" s="81"/>
      <c r="E1291" s="81">
        <f>(E1290*Invoice!I2413)+((E1290-(E1290*Invoice!I2413))*Invoice!J2413)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11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Invoice!B2414</f>
        <v>0</v>
      </c>
      <c r="C1296" s="88">
        <f>Invoice!E2414</f>
        <v>0</v>
      </c>
      <c r="D1296" s="89">
        <f>Invoice!H2414</f>
        <v>0</v>
      </c>
      <c r="E1296" s="81">
        <f t="shared" si="85"/>
        <v>0</v>
      </c>
      <c r="F1296" s="81"/>
      <c r="G1296" s="82">
        <f t="shared" si="86"/>
        <v>0</v>
      </c>
      <c r="H1296" s="83">
        <f t="shared" si="87"/>
        <v>0</v>
      </c>
      <c r="I1296" s="83" t="e">
        <f t="shared" si="88"/>
        <v>#DIV/0!</v>
      </c>
      <c r="J1296" s="103" t="e">
        <f t="shared" si="89"/>
        <v>#DIV/0!</v>
      </c>
    </row>
    <row r="1297" spans="1:10" ht="12.75" customHeight="1" x14ac:dyDescent="0.25">
      <c r="A1297" s="101"/>
      <c r="D1297" s="81"/>
      <c r="E1297" s="81">
        <f>(E1296*Invoice!I2414)+((E1296-(E1296*Invoice!I2414))*Invoice!J2414)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12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Invoice!B2415</f>
        <v>0</v>
      </c>
      <c r="C1302" s="88">
        <f>Invoice!E2415</f>
        <v>0</v>
      </c>
      <c r="D1302" s="89">
        <f>Invoice!H2415</f>
        <v>0</v>
      </c>
      <c r="E1302" s="81">
        <f t="shared" si="85"/>
        <v>0</v>
      </c>
      <c r="F1302" s="81"/>
      <c r="G1302" s="82">
        <f t="shared" si="86"/>
        <v>0</v>
      </c>
      <c r="H1302" s="83">
        <f t="shared" si="87"/>
        <v>0</v>
      </c>
      <c r="I1302" s="83" t="e">
        <f t="shared" si="88"/>
        <v>#DIV/0!</v>
      </c>
      <c r="J1302" s="103" t="e">
        <f t="shared" si="89"/>
        <v>#DIV/0!</v>
      </c>
    </row>
    <row r="1303" spans="1:10" ht="12.75" customHeight="1" x14ac:dyDescent="0.25">
      <c r="A1303" s="101"/>
      <c r="D1303" s="81"/>
      <c r="E1303" s="81">
        <f>(E1302*Invoice!I2415)+((E1302-(E1302*Invoice!I2415))*Invoice!J2415)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13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Invoice!B2416</f>
        <v>0</v>
      </c>
      <c r="C1308" s="88">
        <f>Invoice!E2416</f>
        <v>0</v>
      </c>
      <c r="D1308" s="89">
        <f>Invoice!H2416</f>
        <v>0</v>
      </c>
      <c r="E1308" s="81">
        <f t="shared" si="85"/>
        <v>0</v>
      </c>
      <c r="F1308" s="81"/>
      <c r="G1308" s="82">
        <f t="shared" si="86"/>
        <v>0</v>
      </c>
      <c r="H1308" s="83">
        <f t="shared" si="87"/>
        <v>0</v>
      </c>
      <c r="I1308" s="83" t="e">
        <f t="shared" si="88"/>
        <v>#DIV/0!</v>
      </c>
      <c r="J1308" s="103" t="e">
        <f t="shared" si="89"/>
        <v>#DIV/0!</v>
      </c>
    </row>
    <row r="1309" spans="1:10" ht="12.75" customHeight="1" x14ac:dyDescent="0.25">
      <c r="A1309" s="101"/>
      <c r="D1309" s="81"/>
      <c r="E1309" s="81">
        <f>(E1308*Invoice!I2416)+((E1308-(E1308*Invoice!I2416))*Invoice!J2416)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14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Invoice!B2417</f>
        <v>0</v>
      </c>
      <c r="C1314" s="88">
        <f>Invoice!E2417</f>
        <v>0</v>
      </c>
      <c r="D1314" s="89">
        <f>Invoice!H2417</f>
        <v>0</v>
      </c>
      <c r="E1314" s="81">
        <f t="shared" si="85"/>
        <v>0</v>
      </c>
      <c r="F1314" s="81"/>
      <c r="G1314" s="82">
        <f t="shared" si="86"/>
        <v>0</v>
      </c>
      <c r="H1314" s="83">
        <f t="shared" si="87"/>
        <v>0</v>
      </c>
      <c r="I1314" s="83" t="e">
        <f t="shared" si="88"/>
        <v>#DIV/0!</v>
      </c>
      <c r="J1314" s="103" t="e">
        <f t="shared" si="89"/>
        <v>#DIV/0!</v>
      </c>
    </row>
    <row r="1315" spans="1:10" ht="12.75" customHeight="1" x14ac:dyDescent="0.25">
      <c r="A1315" s="101"/>
      <c r="D1315" s="81"/>
      <c r="E1315" s="81">
        <f>(E1314*Invoice!I2417)+((E1314-(E1314*Invoice!I2417))*Invoice!J2417)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15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Invoice!B2418</f>
        <v>0</v>
      </c>
      <c r="C1320" s="88">
        <f>Invoice!E2418</f>
        <v>0</v>
      </c>
      <c r="D1320" s="89">
        <f>Invoice!H2418</f>
        <v>0</v>
      </c>
      <c r="E1320" s="81">
        <f t="shared" si="85"/>
        <v>0</v>
      </c>
      <c r="F1320" s="81"/>
      <c r="G1320" s="82">
        <f t="shared" si="86"/>
        <v>0</v>
      </c>
      <c r="H1320" s="83">
        <f t="shared" si="87"/>
        <v>0</v>
      </c>
      <c r="I1320" s="83" t="e">
        <f t="shared" si="88"/>
        <v>#DIV/0!</v>
      </c>
      <c r="J1320" s="103" t="e">
        <f t="shared" si="89"/>
        <v>#DIV/0!</v>
      </c>
    </row>
    <row r="1321" spans="1:10" ht="12.75" customHeight="1" x14ac:dyDescent="0.25">
      <c r="A1321" s="101"/>
      <c r="D1321" s="81"/>
      <c r="E1321" s="81">
        <f>(E1320*Invoice!I2418)+((E1320-(E1320*Invoice!I2418))*Invoice!J2418)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16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Invoice!B2419</f>
        <v>0</v>
      </c>
      <c r="C1326" s="88">
        <f>Invoice!E2419</f>
        <v>0</v>
      </c>
      <c r="D1326" s="89">
        <f>Invoice!H2419</f>
        <v>0</v>
      </c>
      <c r="E1326" s="81">
        <f t="shared" si="85"/>
        <v>0</v>
      </c>
      <c r="F1326" s="81"/>
      <c r="G1326" s="82">
        <f t="shared" si="86"/>
        <v>0</v>
      </c>
      <c r="H1326" s="83">
        <f t="shared" si="87"/>
        <v>0</v>
      </c>
      <c r="I1326" s="83" t="e">
        <f t="shared" si="88"/>
        <v>#DIV/0!</v>
      </c>
      <c r="J1326" s="103" t="e">
        <f t="shared" si="89"/>
        <v>#DIV/0!</v>
      </c>
    </row>
    <row r="1327" spans="1:10" ht="12.75" customHeight="1" x14ac:dyDescent="0.25">
      <c r="A1327" s="101"/>
      <c r="D1327" s="81"/>
      <c r="E1327" s="81">
        <f>(E1326*Invoice!I2419)+((E1326-(E1326*Invoice!I2419))*Invoice!J2419)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C1330" s="88"/>
      <c r="D1330" s="89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6"/>
      <c r="B1331" s="107"/>
      <c r="C1331" s="107"/>
      <c r="D1331" s="107"/>
      <c r="E1331" s="107"/>
      <c r="F1331" s="107"/>
      <c r="G1331" s="108">
        <f>G1238+G1244+G1250+G1256+G1262+G1268+G1274+G1280+G1286+G1292+G1298+G1304+G1310+G1316+G1322+G1328</f>
        <v>0</v>
      </c>
      <c r="H1331" s="108">
        <f>H1238+H1244+H1250+H1256+H1262+H1268+H1274+H1280+H1286+H1292+H1298+H1304+H1310+H1316+H1322+H1328</f>
        <v>0</v>
      </c>
      <c r="I1331" s="107"/>
      <c r="J1331" s="109">
        <f>H1239+H1245+H1251+H1257+H1263+H1269+H1275+H1281+H1287+H1293+H1299+H1305+H1311+H1317+H1323+H1329</f>
        <v>0</v>
      </c>
    </row>
    <row r="1333" spans="1:10" ht="12.75" customHeight="1" x14ac:dyDescent="0.25">
      <c r="A1333" s="94" t="s">
        <v>1</v>
      </c>
      <c r="B1333" s="95">
        <f>Invoice!E2510</f>
        <v>23040023</v>
      </c>
      <c r="C1333" s="96"/>
      <c r="D1333" s="97"/>
      <c r="E1333" s="97"/>
      <c r="F1333" s="97"/>
      <c r="G1333" s="98"/>
      <c r="H1333" s="99"/>
      <c r="I1333" s="99"/>
      <c r="J1333" s="100"/>
    </row>
    <row r="1334" spans="1:10" ht="12.75" customHeight="1" x14ac:dyDescent="0.25">
      <c r="A1334" s="101">
        <v>1</v>
      </c>
      <c r="B1334" s="84" t="s">
        <v>20</v>
      </c>
      <c r="C1334" s="84" t="s">
        <v>21</v>
      </c>
      <c r="D1334" s="85" t="s">
        <v>22</v>
      </c>
      <c r="E1334" s="85" t="s">
        <v>23</v>
      </c>
      <c r="F1334" s="85"/>
      <c r="G1334" s="86" t="s">
        <v>24</v>
      </c>
      <c r="H1334" s="87" t="s">
        <v>25</v>
      </c>
      <c r="I1334" s="87" t="s">
        <v>26</v>
      </c>
      <c r="J1334" s="102"/>
    </row>
    <row r="1335" spans="1:10" ht="12.75" customHeight="1" x14ac:dyDescent="0.25">
      <c r="A1335" s="101"/>
      <c r="B1335" s="80">
        <f>Invoice!B2518</f>
        <v>0</v>
      </c>
      <c r="C1335" s="88">
        <f>Invoice!E2518</f>
        <v>0</v>
      </c>
      <c r="D1335" s="89">
        <f>Invoice!H2518</f>
        <v>0</v>
      </c>
      <c r="E1335" s="81">
        <f>D1335*B1335</f>
        <v>0</v>
      </c>
      <c r="F1335" s="81"/>
      <c r="G1335" s="82">
        <f>E1335/1.11</f>
        <v>0</v>
      </c>
      <c r="H1335" s="83">
        <f>G1335*11%</f>
        <v>0</v>
      </c>
      <c r="I1335" s="83" t="e">
        <f>G1335/B1335</f>
        <v>#DIV/0!</v>
      </c>
      <c r="J1335" s="103" t="e">
        <f>H1335/B1335</f>
        <v>#DIV/0!</v>
      </c>
    </row>
    <row r="1336" spans="1:10" ht="12.75" customHeight="1" x14ac:dyDescent="0.25">
      <c r="A1336" s="101"/>
      <c r="D1336" s="81"/>
      <c r="E1336" s="81">
        <f>(E1335*Invoice!I2518)+((E1335-(E1335*Invoice!I2518))*Invoice!J2518)</f>
        <v>0</v>
      </c>
      <c r="F1336" s="81"/>
      <c r="G1336" s="90">
        <f>E1336/1.11</f>
        <v>0</v>
      </c>
      <c r="H1336" s="91">
        <f>G1336*11%</f>
        <v>0</v>
      </c>
      <c r="I1336" s="91" t="e">
        <f>G1336/B1335</f>
        <v>#DIV/0!</v>
      </c>
      <c r="J1336" s="104" t="e">
        <f>H1336/B1335</f>
        <v>#DIV/0!</v>
      </c>
    </row>
    <row r="1337" spans="1:10" ht="12.75" customHeight="1" x14ac:dyDescent="0.25">
      <c r="A1337" s="101"/>
      <c r="D1337" s="81" t="s">
        <v>23</v>
      </c>
      <c r="E1337" s="81">
        <f>E1335-E1336</f>
        <v>0</v>
      </c>
      <c r="F1337" s="81"/>
      <c r="G1337" s="82">
        <f>G1335-G1336</f>
        <v>0</v>
      </c>
      <c r="H1337" s="82">
        <f>H1335-H1336</f>
        <v>0</v>
      </c>
      <c r="I1337" s="82" t="e">
        <f>I1335-I1336</f>
        <v>#DIV/0!</v>
      </c>
      <c r="J1337" s="105" t="e">
        <f>J1335-J1336</f>
        <v>#DIV/0!</v>
      </c>
    </row>
    <row r="1338" spans="1:10" ht="12.75" customHeight="1" x14ac:dyDescent="0.25">
      <c r="A1338" s="101"/>
      <c r="D1338" s="81"/>
      <c r="E1338" s="81"/>
      <c r="F1338" s="81"/>
      <c r="G1338" s="82"/>
      <c r="H1338" s="83">
        <f>G1337+H1337</f>
        <v>0</v>
      </c>
      <c r="I1338" s="83"/>
      <c r="J1338" s="103"/>
    </row>
    <row r="1339" spans="1:10" ht="12.75" customHeight="1" x14ac:dyDescent="0.25">
      <c r="A1339" s="101"/>
      <c r="B1339" s="79"/>
      <c r="D1339" s="81"/>
      <c r="E1339" s="81"/>
      <c r="F1339" s="81"/>
      <c r="G1339" s="82"/>
      <c r="H1339" s="83"/>
      <c r="I1339" s="83"/>
      <c r="J1339" s="103"/>
    </row>
    <row r="1340" spans="1:10" ht="12.75" customHeight="1" x14ac:dyDescent="0.25">
      <c r="A1340" s="101">
        <v>2</v>
      </c>
      <c r="B1340" s="84" t="s">
        <v>20</v>
      </c>
      <c r="C1340" s="84" t="s">
        <v>21</v>
      </c>
      <c r="D1340" s="85" t="s">
        <v>22</v>
      </c>
      <c r="E1340" s="85" t="s">
        <v>23</v>
      </c>
      <c r="F1340" s="85"/>
      <c r="G1340" s="86" t="s">
        <v>24</v>
      </c>
      <c r="H1340" s="87" t="s">
        <v>25</v>
      </c>
      <c r="I1340" s="87" t="s">
        <v>26</v>
      </c>
      <c r="J1340" s="102"/>
    </row>
    <row r="1341" spans="1:10" ht="12.75" customHeight="1" x14ac:dyDescent="0.25">
      <c r="A1341" s="101"/>
      <c r="B1341" s="80">
        <f>Invoice!B2519</f>
        <v>0</v>
      </c>
      <c r="C1341" s="88">
        <f>Invoice!E2519</f>
        <v>0</v>
      </c>
      <c r="D1341" s="89">
        <f>Invoice!H2519</f>
        <v>0</v>
      </c>
      <c r="E1341" s="81">
        <f t="shared" ref="E1341:E1425" si="90">D1341*B1341</f>
        <v>0</v>
      </c>
      <c r="F1341" s="81"/>
      <c r="G1341" s="82">
        <f t="shared" ref="G1341:G1425" si="91">E1341/1.11</f>
        <v>0</v>
      </c>
      <c r="H1341" s="83">
        <f t="shared" ref="H1341:H1425" si="92">G1341*11%</f>
        <v>0</v>
      </c>
      <c r="I1341" s="83" t="e">
        <f t="shared" ref="I1341:I1425" si="93">G1341/B1341</f>
        <v>#DIV/0!</v>
      </c>
      <c r="J1341" s="103" t="e">
        <f t="shared" ref="J1341:J1425" si="94">H1341/B1341</f>
        <v>#DIV/0!</v>
      </c>
    </row>
    <row r="1342" spans="1:10" ht="12.75" customHeight="1" x14ac:dyDescent="0.25">
      <c r="A1342" s="101"/>
      <c r="D1342" s="81"/>
      <c r="E1342" s="81">
        <f>(E1341*Invoice!I2519)+((E1341-(E1341*Invoice!I2519))*Invoice!J2519)</f>
        <v>0</v>
      </c>
      <c r="F1342" s="81"/>
      <c r="G1342" s="90">
        <f>E1342/1.11</f>
        <v>0</v>
      </c>
      <c r="H1342" s="91">
        <f>G1342*11%</f>
        <v>0</v>
      </c>
      <c r="I1342" s="91" t="e">
        <f>G1342/B1341</f>
        <v>#DIV/0!</v>
      </c>
      <c r="J1342" s="104" t="e">
        <f>H1342/B1341</f>
        <v>#DIV/0!</v>
      </c>
    </row>
    <row r="1343" spans="1:10" ht="12.75" customHeight="1" x14ac:dyDescent="0.25">
      <c r="A1343" s="101"/>
      <c r="D1343" s="81" t="s">
        <v>23</v>
      </c>
      <c r="E1343" s="81">
        <f>E1341-E1342</f>
        <v>0</v>
      </c>
      <c r="F1343" s="81"/>
      <c r="G1343" s="82">
        <f>G1341-G1342</f>
        <v>0</v>
      </c>
      <c r="H1343" s="82">
        <f>H1341-H1342</f>
        <v>0</v>
      </c>
      <c r="I1343" s="82" t="e">
        <f>I1341-I1342</f>
        <v>#DIV/0!</v>
      </c>
      <c r="J1343" s="105" t="e">
        <f>J1341-J1342</f>
        <v>#DIV/0!</v>
      </c>
    </row>
    <row r="1344" spans="1:10" ht="12.75" customHeight="1" x14ac:dyDescent="0.25">
      <c r="A1344" s="101"/>
      <c r="D1344" s="81"/>
      <c r="E1344" s="81"/>
      <c r="F1344" s="81"/>
      <c r="G1344" s="82"/>
      <c r="H1344" s="83">
        <f>G1343+H1343</f>
        <v>0</v>
      </c>
      <c r="I1344" s="83"/>
      <c r="J1344" s="103"/>
    </row>
    <row r="1345" spans="1:10" ht="12.75" customHeight="1" x14ac:dyDescent="0.25">
      <c r="A1345" s="101"/>
      <c r="B1345" s="79"/>
      <c r="D1345" s="81"/>
      <c r="E1345" s="81"/>
      <c r="F1345" s="81"/>
      <c r="G1345" s="82"/>
      <c r="H1345" s="83"/>
      <c r="I1345" s="83"/>
      <c r="J1345" s="103"/>
    </row>
    <row r="1346" spans="1:10" ht="12.75" customHeight="1" x14ac:dyDescent="0.25">
      <c r="A1346" s="101">
        <v>3</v>
      </c>
      <c r="B1346" s="84" t="s">
        <v>20</v>
      </c>
      <c r="C1346" s="84" t="s">
        <v>21</v>
      </c>
      <c r="D1346" s="85" t="s">
        <v>22</v>
      </c>
      <c r="E1346" s="85" t="s">
        <v>23</v>
      </c>
      <c r="F1346" s="85"/>
      <c r="G1346" s="86" t="s">
        <v>24</v>
      </c>
      <c r="H1346" s="87" t="s">
        <v>25</v>
      </c>
      <c r="I1346" s="87" t="s">
        <v>26</v>
      </c>
      <c r="J1346" s="102"/>
    </row>
    <row r="1347" spans="1:10" ht="12.75" customHeight="1" x14ac:dyDescent="0.25">
      <c r="A1347" s="101"/>
      <c r="B1347" s="80">
        <f>Invoice!B2520</f>
        <v>0</v>
      </c>
      <c r="C1347" s="88">
        <f>Invoice!E2520</f>
        <v>0</v>
      </c>
      <c r="D1347" s="89">
        <f>Invoice!H2520</f>
        <v>0</v>
      </c>
      <c r="E1347" s="81">
        <f t="shared" si="90"/>
        <v>0</v>
      </c>
      <c r="F1347" s="81"/>
      <c r="G1347" s="82">
        <f t="shared" si="91"/>
        <v>0</v>
      </c>
      <c r="H1347" s="83">
        <f t="shared" si="92"/>
        <v>0</v>
      </c>
      <c r="I1347" s="83" t="e">
        <f t="shared" si="93"/>
        <v>#DIV/0!</v>
      </c>
      <c r="J1347" s="103" t="e">
        <f t="shared" si="94"/>
        <v>#DIV/0!</v>
      </c>
    </row>
    <row r="1348" spans="1:10" ht="12.75" customHeight="1" x14ac:dyDescent="0.25">
      <c r="A1348" s="101"/>
      <c r="D1348" s="81"/>
      <c r="E1348" s="81">
        <f>(E1347*Invoice!I2520)+((E1347-(E1347*Invoice!I2520))*Invoice!J2520)</f>
        <v>0</v>
      </c>
      <c r="F1348" s="81"/>
      <c r="G1348" s="90">
        <f>E1348/1.11</f>
        <v>0</v>
      </c>
      <c r="H1348" s="91">
        <f>G1348*11%</f>
        <v>0</v>
      </c>
      <c r="I1348" s="91" t="e">
        <f>G1348/B1347</f>
        <v>#DIV/0!</v>
      </c>
      <c r="J1348" s="104" t="e">
        <f>H1348/B1347</f>
        <v>#DIV/0!</v>
      </c>
    </row>
    <row r="1349" spans="1:10" ht="12.75" customHeight="1" x14ac:dyDescent="0.25">
      <c r="A1349" s="101"/>
      <c r="D1349" s="81" t="s">
        <v>23</v>
      </c>
      <c r="E1349" s="81">
        <f>E1347-E1348</f>
        <v>0</v>
      </c>
      <c r="F1349" s="81"/>
      <c r="G1349" s="82">
        <f>G1347-G1348</f>
        <v>0</v>
      </c>
      <c r="H1349" s="82">
        <f>H1347-H1348</f>
        <v>0</v>
      </c>
      <c r="I1349" s="82" t="e">
        <f>I1347-I1348</f>
        <v>#DIV/0!</v>
      </c>
      <c r="J1349" s="105" t="e">
        <f>J1347-J1348</f>
        <v>#DIV/0!</v>
      </c>
    </row>
    <row r="1350" spans="1:10" ht="12.75" customHeight="1" x14ac:dyDescent="0.25">
      <c r="A1350" s="101"/>
      <c r="D1350" s="81"/>
      <c r="E1350" s="81"/>
      <c r="F1350" s="81"/>
      <c r="G1350" s="82"/>
      <c r="H1350" s="83">
        <f>G1349+H1349</f>
        <v>0</v>
      </c>
      <c r="I1350" s="83"/>
      <c r="J1350" s="103"/>
    </row>
    <row r="1351" spans="1:10" ht="12.75" customHeight="1" x14ac:dyDescent="0.25">
      <c r="A1351" s="101"/>
      <c r="B1351" s="79"/>
      <c r="D1351" s="81"/>
      <c r="E1351" s="81"/>
      <c r="F1351" s="81"/>
      <c r="G1351" s="82"/>
      <c r="H1351" s="83"/>
      <c r="I1351" s="83"/>
      <c r="J1351" s="103"/>
    </row>
    <row r="1352" spans="1:10" ht="12.75" customHeight="1" x14ac:dyDescent="0.25">
      <c r="A1352" s="101">
        <v>4</v>
      </c>
      <c r="B1352" s="84" t="s">
        <v>20</v>
      </c>
      <c r="C1352" s="84" t="s">
        <v>21</v>
      </c>
      <c r="D1352" s="85" t="s">
        <v>22</v>
      </c>
      <c r="E1352" s="85" t="s">
        <v>23</v>
      </c>
      <c r="F1352" s="85"/>
      <c r="G1352" s="86" t="s">
        <v>24</v>
      </c>
      <c r="H1352" s="87" t="s">
        <v>25</v>
      </c>
      <c r="I1352" s="87" t="s">
        <v>26</v>
      </c>
      <c r="J1352" s="102"/>
    </row>
    <row r="1353" spans="1:10" ht="12.75" customHeight="1" x14ac:dyDescent="0.25">
      <c r="A1353" s="101"/>
      <c r="B1353" s="80">
        <f>Invoice!B2521</f>
        <v>0</v>
      </c>
      <c r="C1353" s="88">
        <f>Invoice!E2521</f>
        <v>0</v>
      </c>
      <c r="D1353" s="89">
        <f>Invoice!H2521</f>
        <v>0</v>
      </c>
      <c r="E1353" s="81">
        <f t="shared" si="90"/>
        <v>0</v>
      </c>
      <c r="F1353" s="81"/>
      <c r="G1353" s="82">
        <f t="shared" si="91"/>
        <v>0</v>
      </c>
      <c r="H1353" s="83">
        <f t="shared" si="92"/>
        <v>0</v>
      </c>
      <c r="I1353" s="83" t="e">
        <f t="shared" si="93"/>
        <v>#DIV/0!</v>
      </c>
      <c r="J1353" s="103" t="e">
        <f t="shared" si="94"/>
        <v>#DIV/0!</v>
      </c>
    </row>
    <row r="1354" spans="1:10" ht="12.75" customHeight="1" x14ac:dyDescent="0.25">
      <c r="A1354" s="101"/>
      <c r="D1354" s="81"/>
      <c r="E1354" s="81">
        <f>(E1353*Invoice!I2521)+((E1353-(E1353*Invoice!I2521))*Invoice!J2521)</f>
        <v>0</v>
      </c>
      <c r="F1354" s="81"/>
      <c r="G1354" s="90">
        <f>E1354/1.11</f>
        <v>0</v>
      </c>
      <c r="H1354" s="91">
        <f>G1354*11%</f>
        <v>0</v>
      </c>
      <c r="I1354" s="91" t="e">
        <f>G1354/B1353</f>
        <v>#DIV/0!</v>
      </c>
      <c r="J1354" s="104" t="e">
        <f>H1354/B1353</f>
        <v>#DIV/0!</v>
      </c>
    </row>
    <row r="1355" spans="1:10" ht="12.75" customHeight="1" x14ac:dyDescent="0.25">
      <c r="A1355" s="101"/>
      <c r="D1355" s="81" t="s">
        <v>23</v>
      </c>
      <c r="E1355" s="81">
        <f>E1353-E1354</f>
        <v>0</v>
      </c>
      <c r="F1355" s="81"/>
      <c r="G1355" s="82">
        <f>G1353-G1354</f>
        <v>0</v>
      </c>
      <c r="H1355" s="82">
        <f>H1353-H1354</f>
        <v>0</v>
      </c>
      <c r="I1355" s="82" t="e">
        <f>I1353-I1354</f>
        <v>#DIV/0!</v>
      </c>
      <c r="J1355" s="105" t="e">
        <f>J1353-J1354</f>
        <v>#DIV/0!</v>
      </c>
    </row>
    <row r="1356" spans="1:10" ht="12.75" customHeight="1" x14ac:dyDescent="0.25">
      <c r="A1356" s="101"/>
      <c r="D1356" s="81"/>
      <c r="E1356" s="81"/>
      <c r="F1356" s="81"/>
      <c r="G1356" s="82"/>
      <c r="H1356" s="83">
        <f>G1355+H1355</f>
        <v>0</v>
      </c>
      <c r="I1356" s="83"/>
      <c r="J1356" s="103"/>
    </row>
    <row r="1357" spans="1:10" ht="12.75" customHeight="1" x14ac:dyDescent="0.25">
      <c r="A1357" s="101"/>
      <c r="B1357" s="79"/>
      <c r="D1357" s="81"/>
      <c r="E1357" s="81"/>
      <c r="F1357" s="81"/>
      <c r="G1357" s="82"/>
      <c r="H1357" s="83"/>
      <c r="I1357" s="83"/>
      <c r="J1357" s="103"/>
    </row>
    <row r="1358" spans="1:10" ht="12.75" customHeight="1" x14ac:dyDescent="0.25">
      <c r="A1358" s="101">
        <v>5</v>
      </c>
      <c r="B1358" s="84" t="s">
        <v>20</v>
      </c>
      <c r="C1358" s="84" t="s">
        <v>21</v>
      </c>
      <c r="D1358" s="85" t="s">
        <v>22</v>
      </c>
      <c r="E1358" s="85" t="s">
        <v>23</v>
      </c>
      <c r="F1358" s="85"/>
      <c r="G1358" s="86" t="s">
        <v>24</v>
      </c>
      <c r="H1358" s="87" t="s">
        <v>25</v>
      </c>
      <c r="I1358" s="87" t="s">
        <v>26</v>
      </c>
      <c r="J1358" s="102"/>
    </row>
    <row r="1359" spans="1:10" ht="12.75" customHeight="1" x14ac:dyDescent="0.25">
      <c r="A1359" s="101"/>
      <c r="B1359" s="80">
        <f>Invoice!B2522</f>
        <v>0</v>
      </c>
      <c r="C1359" s="88">
        <f>Invoice!E2522</f>
        <v>0</v>
      </c>
      <c r="D1359" s="89">
        <f>Invoice!H2522</f>
        <v>0</v>
      </c>
      <c r="E1359" s="81">
        <f t="shared" si="90"/>
        <v>0</v>
      </c>
      <c r="F1359" s="81"/>
      <c r="G1359" s="82">
        <f t="shared" si="91"/>
        <v>0</v>
      </c>
      <c r="H1359" s="83">
        <f t="shared" si="92"/>
        <v>0</v>
      </c>
      <c r="I1359" s="83" t="e">
        <f t="shared" si="93"/>
        <v>#DIV/0!</v>
      </c>
      <c r="J1359" s="103" t="e">
        <f t="shared" si="94"/>
        <v>#DIV/0!</v>
      </c>
    </row>
    <row r="1360" spans="1:10" ht="12.75" customHeight="1" x14ac:dyDescent="0.25">
      <c r="A1360" s="101"/>
      <c r="D1360" s="81"/>
      <c r="E1360" s="81">
        <f>(E1359*Invoice!I2522)+((E1359-(E1359*Invoice!I2522))*Invoice!J2522)</f>
        <v>0</v>
      </c>
      <c r="F1360" s="81"/>
      <c r="G1360" s="90">
        <f>E1360/1.11</f>
        <v>0</v>
      </c>
      <c r="H1360" s="91">
        <f>G1360*11%</f>
        <v>0</v>
      </c>
      <c r="I1360" s="91" t="e">
        <f>G1360/B1359</f>
        <v>#DIV/0!</v>
      </c>
      <c r="J1360" s="104" t="e">
        <f>H1360/B1359</f>
        <v>#DIV/0!</v>
      </c>
    </row>
    <row r="1361" spans="1:10" ht="12.75" customHeight="1" x14ac:dyDescent="0.25">
      <c r="A1361" s="101"/>
      <c r="D1361" s="81" t="s">
        <v>23</v>
      </c>
      <c r="E1361" s="81">
        <f>E1359-E1360</f>
        <v>0</v>
      </c>
      <c r="F1361" s="81"/>
      <c r="G1361" s="82">
        <f>G1359-G1360</f>
        <v>0</v>
      </c>
      <c r="H1361" s="82">
        <f>H1359-H1360</f>
        <v>0</v>
      </c>
      <c r="I1361" s="82" t="e">
        <f>I1359-I1360</f>
        <v>#DIV/0!</v>
      </c>
      <c r="J1361" s="105" t="e">
        <f>J1359-J1360</f>
        <v>#DIV/0!</v>
      </c>
    </row>
    <row r="1362" spans="1:10" ht="12.75" customHeight="1" x14ac:dyDescent="0.25">
      <c r="A1362" s="101"/>
      <c r="D1362" s="81"/>
      <c r="E1362" s="81"/>
      <c r="F1362" s="81"/>
      <c r="G1362" s="82"/>
      <c r="H1362" s="83">
        <f>G1361+H1361</f>
        <v>0</v>
      </c>
      <c r="I1362" s="83"/>
      <c r="J1362" s="103"/>
    </row>
    <row r="1363" spans="1:10" ht="12.75" customHeight="1" x14ac:dyDescent="0.25">
      <c r="A1363" s="101"/>
      <c r="B1363" s="79"/>
      <c r="D1363" s="81"/>
      <c r="E1363" s="81"/>
      <c r="F1363" s="81"/>
      <c r="G1363" s="82"/>
      <c r="H1363" s="83"/>
      <c r="I1363" s="83"/>
      <c r="J1363" s="103"/>
    </row>
    <row r="1364" spans="1:10" ht="12.75" customHeight="1" x14ac:dyDescent="0.25">
      <c r="A1364" s="101">
        <v>6</v>
      </c>
      <c r="B1364" s="84" t="s">
        <v>20</v>
      </c>
      <c r="C1364" s="84" t="s">
        <v>21</v>
      </c>
      <c r="D1364" s="85" t="s">
        <v>22</v>
      </c>
      <c r="E1364" s="85" t="s">
        <v>23</v>
      </c>
      <c r="F1364" s="85"/>
      <c r="G1364" s="86" t="s">
        <v>24</v>
      </c>
      <c r="H1364" s="87" t="s">
        <v>25</v>
      </c>
      <c r="I1364" s="87" t="s">
        <v>26</v>
      </c>
      <c r="J1364" s="102"/>
    </row>
    <row r="1365" spans="1:10" ht="12.75" customHeight="1" x14ac:dyDescent="0.25">
      <c r="A1365" s="101"/>
      <c r="B1365" s="80">
        <f>Invoice!B2523</f>
        <v>0</v>
      </c>
      <c r="C1365" s="88">
        <f>Invoice!E2523</f>
        <v>0</v>
      </c>
      <c r="D1365" s="89">
        <f>Invoice!H2523</f>
        <v>0</v>
      </c>
      <c r="E1365" s="81">
        <f t="shared" si="90"/>
        <v>0</v>
      </c>
      <c r="F1365" s="81"/>
      <c r="G1365" s="82">
        <f t="shared" si="91"/>
        <v>0</v>
      </c>
      <c r="H1365" s="83">
        <f t="shared" si="92"/>
        <v>0</v>
      </c>
      <c r="I1365" s="83" t="e">
        <f t="shared" si="93"/>
        <v>#DIV/0!</v>
      </c>
      <c r="J1365" s="103" t="e">
        <f t="shared" si="94"/>
        <v>#DIV/0!</v>
      </c>
    </row>
    <row r="1366" spans="1:10" ht="12.75" customHeight="1" x14ac:dyDescent="0.25">
      <c r="A1366" s="101"/>
      <c r="D1366" s="81"/>
      <c r="E1366" s="81">
        <f>(E1365*Invoice!I2523)+((E1365-(E1365*Invoice!I2523))*Invoice!J2523)</f>
        <v>0</v>
      </c>
      <c r="F1366" s="81"/>
      <c r="G1366" s="90">
        <f>E1366/1.11</f>
        <v>0</v>
      </c>
      <c r="H1366" s="91">
        <f>G1366*11%</f>
        <v>0</v>
      </c>
      <c r="I1366" s="91" t="e">
        <f>G1366/B1365</f>
        <v>#DIV/0!</v>
      </c>
      <c r="J1366" s="104" t="e">
        <f>H1366/B1365</f>
        <v>#DIV/0!</v>
      </c>
    </row>
    <row r="1367" spans="1:10" ht="12.75" customHeight="1" x14ac:dyDescent="0.25">
      <c r="A1367" s="101"/>
      <c r="D1367" s="81" t="s">
        <v>23</v>
      </c>
      <c r="E1367" s="81">
        <f>E1365-E1366</f>
        <v>0</v>
      </c>
      <c r="F1367" s="81"/>
      <c r="G1367" s="82">
        <f>G1365-G1366</f>
        <v>0</v>
      </c>
      <c r="H1367" s="82">
        <f>H1365-H1366</f>
        <v>0</v>
      </c>
      <c r="I1367" s="82" t="e">
        <f>I1365-I1366</f>
        <v>#DIV/0!</v>
      </c>
      <c r="J1367" s="105" t="e">
        <f>J1365-J1366</f>
        <v>#DIV/0!</v>
      </c>
    </row>
    <row r="1368" spans="1:10" ht="12.75" customHeight="1" x14ac:dyDescent="0.25">
      <c r="A1368" s="101"/>
      <c r="D1368" s="81"/>
      <c r="E1368" s="81"/>
      <c r="F1368" s="81"/>
      <c r="G1368" s="82"/>
      <c r="H1368" s="83">
        <f>G1367+H1367</f>
        <v>0</v>
      </c>
      <c r="I1368" s="83"/>
      <c r="J1368" s="103"/>
    </row>
    <row r="1369" spans="1:10" ht="12.75" customHeight="1" x14ac:dyDescent="0.25">
      <c r="A1369" s="101"/>
      <c r="B1369" s="79"/>
      <c r="D1369" s="81"/>
      <c r="E1369" s="81"/>
      <c r="F1369" s="81"/>
      <c r="G1369" s="82"/>
      <c r="H1369" s="83"/>
      <c r="I1369" s="83"/>
      <c r="J1369" s="103"/>
    </row>
    <row r="1370" spans="1:10" ht="12.75" customHeight="1" x14ac:dyDescent="0.25">
      <c r="A1370" s="101">
        <v>7</v>
      </c>
      <c r="B1370" s="84" t="s">
        <v>20</v>
      </c>
      <c r="C1370" s="84" t="s">
        <v>21</v>
      </c>
      <c r="D1370" s="85" t="s">
        <v>22</v>
      </c>
      <c r="E1370" s="85" t="s">
        <v>23</v>
      </c>
      <c r="F1370" s="85"/>
      <c r="G1370" s="86" t="s">
        <v>24</v>
      </c>
      <c r="H1370" s="87" t="s">
        <v>25</v>
      </c>
      <c r="I1370" s="87" t="s">
        <v>26</v>
      </c>
      <c r="J1370" s="102"/>
    </row>
    <row r="1371" spans="1:10" ht="12.75" customHeight="1" x14ac:dyDescent="0.25">
      <c r="A1371" s="101"/>
      <c r="B1371" s="80">
        <f>Invoice!B2524</f>
        <v>0</v>
      </c>
      <c r="C1371" s="88">
        <f>Invoice!E2524</f>
        <v>0</v>
      </c>
      <c r="D1371" s="89">
        <f>Invoice!H2524</f>
        <v>0</v>
      </c>
      <c r="E1371" s="81">
        <f t="shared" si="90"/>
        <v>0</v>
      </c>
      <c r="F1371" s="81"/>
      <c r="G1371" s="82">
        <f t="shared" si="91"/>
        <v>0</v>
      </c>
      <c r="H1371" s="83">
        <f t="shared" si="92"/>
        <v>0</v>
      </c>
      <c r="I1371" s="83" t="e">
        <f t="shared" si="93"/>
        <v>#DIV/0!</v>
      </c>
      <c r="J1371" s="103" t="e">
        <f t="shared" si="94"/>
        <v>#DIV/0!</v>
      </c>
    </row>
    <row r="1372" spans="1:10" ht="12.75" customHeight="1" x14ac:dyDescent="0.25">
      <c r="A1372" s="101"/>
      <c r="D1372" s="81"/>
      <c r="E1372" s="81">
        <f>(E1371*Invoice!I2524)+((E1371-(E1371*Invoice!I2524))*Invoice!J2524)</f>
        <v>0</v>
      </c>
      <c r="F1372" s="81"/>
      <c r="G1372" s="90">
        <f>E1372/1.11</f>
        <v>0</v>
      </c>
      <c r="H1372" s="91">
        <f>G1372*11%</f>
        <v>0</v>
      </c>
      <c r="I1372" s="91" t="e">
        <f>G1372/B1371</f>
        <v>#DIV/0!</v>
      </c>
      <c r="J1372" s="104" t="e">
        <f>H1372/B1371</f>
        <v>#DIV/0!</v>
      </c>
    </row>
    <row r="1373" spans="1:10" ht="12.75" customHeight="1" x14ac:dyDescent="0.25">
      <c r="A1373" s="101"/>
      <c r="D1373" s="81" t="s">
        <v>23</v>
      </c>
      <c r="E1373" s="81">
        <f>E1371-E1372</f>
        <v>0</v>
      </c>
      <c r="F1373" s="81"/>
      <c r="G1373" s="82">
        <f>G1371-G1372</f>
        <v>0</v>
      </c>
      <c r="H1373" s="82">
        <f>H1371-H1372</f>
        <v>0</v>
      </c>
      <c r="I1373" s="82" t="e">
        <f>I1371-I1372</f>
        <v>#DIV/0!</v>
      </c>
      <c r="J1373" s="105" t="e">
        <f>J1371-J1372</f>
        <v>#DIV/0!</v>
      </c>
    </row>
    <row r="1374" spans="1:10" ht="12.75" customHeight="1" x14ac:dyDescent="0.25">
      <c r="A1374" s="101"/>
      <c r="D1374" s="81"/>
      <c r="E1374" s="81"/>
      <c r="F1374" s="81"/>
      <c r="G1374" s="82"/>
      <c r="H1374" s="83">
        <f>G1373+H1373</f>
        <v>0</v>
      </c>
      <c r="I1374" s="83"/>
      <c r="J1374" s="103"/>
    </row>
    <row r="1375" spans="1:10" ht="12.75" customHeight="1" x14ac:dyDescent="0.25">
      <c r="A1375" s="101"/>
      <c r="B1375" s="79"/>
      <c r="D1375" s="81"/>
      <c r="E1375" s="81"/>
      <c r="F1375" s="81"/>
      <c r="G1375" s="82"/>
      <c r="H1375" s="83"/>
      <c r="I1375" s="83"/>
      <c r="J1375" s="103"/>
    </row>
    <row r="1376" spans="1:10" ht="12.75" customHeight="1" x14ac:dyDescent="0.25">
      <c r="A1376" s="101">
        <v>8</v>
      </c>
      <c r="B1376" s="84" t="s">
        <v>20</v>
      </c>
      <c r="C1376" s="84" t="s">
        <v>21</v>
      </c>
      <c r="D1376" s="85" t="s">
        <v>22</v>
      </c>
      <c r="E1376" s="85" t="s">
        <v>23</v>
      </c>
      <c r="F1376" s="85"/>
      <c r="G1376" s="86" t="s">
        <v>24</v>
      </c>
      <c r="H1376" s="87" t="s">
        <v>25</v>
      </c>
      <c r="I1376" s="87" t="s">
        <v>26</v>
      </c>
      <c r="J1376" s="102"/>
    </row>
    <row r="1377" spans="1:10" ht="12.75" customHeight="1" x14ac:dyDescent="0.25">
      <c r="A1377" s="101"/>
      <c r="B1377" s="80">
        <f>Invoice!B2525</f>
        <v>0</v>
      </c>
      <c r="C1377" s="88">
        <f>Invoice!E2525</f>
        <v>0</v>
      </c>
      <c r="D1377" s="89">
        <f>Invoice!H2525</f>
        <v>0</v>
      </c>
      <c r="E1377" s="81">
        <f t="shared" si="90"/>
        <v>0</v>
      </c>
      <c r="F1377" s="81"/>
      <c r="G1377" s="82">
        <f t="shared" si="91"/>
        <v>0</v>
      </c>
      <c r="H1377" s="83">
        <f t="shared" si="92"/>
        <v>0</v>
      </c>
      <c r="I1377" s="83" t="e">
        <f t="shared" si="93"/>
        <v>#DIV/0!</v>
      </c>
      <c r="J1377" s="103" t="e">
        <f t="shared" si="94"/>
        <v>#DIV/0!</v>
      </c>
    </row>
    <row r="1378" spans="1:10" ht="12.75" customHeight="1" x14ac:dyDescent="0.25">
      <c r="A1378" s="101"/>
      <c r="D1378" s="81"/>
      <c r="E1378" s="81">
        <f>(E1377*Invoice!I2525)+((E1377-(E1377*Invoice!I2525))*Invoice!J2525)</f>
        <v>0</v>
      </c>
      <c r="F1378" s="81"/>
      <c r="G1378" s="90">
        <f>E1378/1.11</f>
        <v>0</v>
      </c>
      <c r="H1378" s="91">
        <f>G1378*11%</f>
        <v>0</v>
      </c>
      <c r="I1378" s="91" t="e">
        <f>G1378/B1377</f>
        <v>#DIV/0!</v>
      </c>
      <c r="J1378" s="104" t="e">
        <f>H1378/B1377</f>
        <v>#DIV/0!</v>
      </c>
    </row>
    <row r="1379" spans="1:10" ht="12.75" customHeight="1" x14ac:dyDescent="0.25">
      <c r="A1379" s="101"/>
      <c r="D1379" s="81" t="s">
        <v>23</v>
      </c>
      <c r="E1379" s="81">
        <f>E1377-E1378</f>
        <v>0</v>
      </c>
      <c r="F1379" s="81"/>
      <c r="G1379" s="82">
        <f>G1377-G1378</f>
        <v>0</v>
      </c>
      <c r="H1379" s="82">
        <f>H1377-H1378</f>
        <v>0</v>
      </c>
      <c r="I1379" s="82" t="e">
        <f>I1377-I1378</f>
        <v>#DIV/0!</v>
      </c>
      <c r="J1379" s="105" t="e">
        <f>J1377-J1378</f>
        <v>#DIV/0!</v>
      </c>
    </row>
    <row r="1380" spans="1:10" ht="12.75" customHeight="1" x14ac:dyDescent="0.25">
      <c r="A1380" s="101"/>
      <c r="D1380" s="81"/>
      <c r="E1380" s="81"/>
      <c r="F1380" s="81"/>
      <c r="G1380" s="82"/>
      <c r="H1380" s="83">
        <f>G1379+H1379</f>
        <v>0</v>
      </c>
      <c r="I1380" s="83"/>
      <c r="J1380" s="103"/>
    </row>
    <row r="1381" spans="1:10" ht="12.75" customHeight="1" x14ac:dyDescent="0.25">
      <c r="A1381" s="101"/>
      <c r="B1381" s="79"/>
      <c r="D1381" s="81"/>
      <c r="E1381" s="81"/>
      <c r="F1381" s="81"/>
      <c r="G1381" s="82"/>
      <c r="H1381" s="83"/>
      <c r="I1381" s="83"/>
      <c r="J1381" s="103"/>
    </row>
    <row r="1382" spans="1:10" ht="12.75" customHeight="1" x14ac:dyDescent="0.25">
      <c r="A1382" s="101">
        <v>9</v>
      </c>
      <c r="B1382" s="84" t="s">
        <v>20</v>
      </c>
      <c r="C1382" s="84" t="s">
        <v>21</v>
      </c>
      <c r="D1382" s="85" t="s">
        <v>22</v>
      </c>
      <c r="E1382" s="85" t="s">
        <v>23</v>
      </c>
      <c r="F1382" s="85"/>
      <c r="G1382" s="86" t="s">
        <v>24</v>
      </c>
      <c r="H1382" s="87" t="s">
        <v>25</v>
      </c>
      <c r="I1382" s="87" t="s">
        <v>26</v>
      </c>
      <c r="J1382" s="102"/>
    </row>
    <row r="1383" spans="1:10" ht="12.75" customHeight="1" x14ac:dyDescent="0.25">
      <c r="A1383" s="101"/>
      <c r="B1383" s="80">
        <f>Invoice!B2526</f>
        <v>0</v>
      </c>
      <c r="C1383" s="88">
        <f>Invoice!E2526</f>
        <v>0</v>
      </c>
      <c r="D1383" s="89">
        <f>Invoice!H2526</f>
        <v>0</v>
      </c>
      <c r="E1383" s="81">
        <f t="shared" si="90"/>
        <v>0</v>
      </c>
      <c r="F1383" s="81"/>
      <c r="G1383" s="82">
        <f t="shared" si="91"/>
        <v>0</v>
      </c>
      <c r="H1383" s="83">
        <f t="shared" si="92"/>
        <v>0</v>
      </c>
      <c r="I1383" s="83" t="e">
        <f t="shared" si="93"/>
        <v>#DIV/0!</v>
      </c>
      <c r="J1383" s="103" t="e">
        <f t="shared" si="94"/>
        <v>#DIV/0!</v>
      </c>
    </row>
    <row r="1384" spans="1:10" ht="12.75" customHeight="1" x14ac:dyDescent="0.25">
      <c r="A1384" s="101"/>
      <c r="D1384" s="81"/>
      <c r="E1384" s="81">
        <f>(E1383*Invoice!I2526)+((E1383-(E1383*Invoice!I2526))*Invoice!J2526)</f>
        <v>0</v>
      </c>
      <c r="F1384" s="81"/>
      <c r="G1384" s="90">
        <f>E1384/1.11</f>
        <v>0</v>
      </c>
      <c r="H1384" s="91">
        <f>G1384*11%</f>
        <v>0</v>
      </c>
      <c r="I1384" s="91" t="e">
        <f>G1384/B1383</f>
        <v>#DIV/0!</v>
      </c>
      <c r="J1384" s="104" t="e">
        <f>H1384/B1383</f>
        <v>#DIV/0!</v>
      </c>
    </row>
    <row r="1385" spans="1:10" ht="12.75" customHeight="1" x14ac:dyDescent="0.25">
      <c r="A1385" s="101"/>
      <c r="D1385" s="81" t="s">
        <v>23</v>
      </c>
      <c r="E1385" s="81">
        <f>E1383-E1384</f>
        <v>0</v>
      </c>
      <c r="F1385" s="81"/>
      <c r="G1385" s="82">
        <f>G1383-G1384</f>
        <v>0</v>
      </c>
      <c r="H1385" s="82">
        <f>H1383-H1384</f>
        <v>0</v>
      </c>
      <c r="I1385" s="82" t="e">
        <f>I1383-I1384</f>
        <v>#DIV/0!</v>
      </c>
      <c r="J1385" s="105" t="e">
        <f>J1383-J1384</f>
        <v>#DIV/0!</v>
      </c>
    </row>
    <row r="1386" spans="1:10" ht="12.75" customHeight="1" x14ac:dyDescent="0.25">
      <c r="A1386" s="101"/>
      <c r="D1386" s="81"/>
      <c r="E1386" s="81"/>
      <c r="F1386" s="81"/>
      <c r="G1386" s="82"/>
      <c r="H1386" s="83">
        <f>G1385+H1385</f>
        <v>0</v>
      </c>
      <c r="I1386" s="83"/>
      <c r="J1386" s="103"/>
    </row>
    <row r="1387" spans="1:10" ht="12.75" customHeight="1" x14ac:dyDescent="0.25">
      <c r="A1387" s="101"/>
      <c r="B1387" s="79"/>
      <c r="D1387" s="81"/>
      <c r="E1387" s="81"/>
      <c r="F1387" s="81"/>
      <c r="G1387" s="82"/>
      <c r="H1387" s="83"/>
      <c r="I1387" s="83"/>
      <c r="J1387" s="103"/>
    </row>
    <row r="1388" spans="1:10" ht="12.75" customHeight="1" x14ac:dyDescent="0.25">
      <c r="A1388" s="101">
        <v>10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Invoice!B2527</f>
        <v>0</v>
      </c>
      <c r="C1389" s="88">
        <f>Invoice!E2527</f>
        <v>0</v>
      </c>
      <c r="D1389" s="89">
        <f>Invoice!H2527</f>
        <v>0</v>
      </c>
      <c r="E1389" s="81">
        <f t="shared" si="90"/>
        <v>0</v>
      </c>
      <c r="F1389" s="81"/>
      <c r="G1389" s="82">
        <f t="shared" si="91"/>
        <v>0</v>
      </c>
      <c r="H1389" s="83">
        <f t="shared" si="92"/>
        <v>0</v>
      </c>
      <c r="I1389" s="83" t="e">
        <f t="shared" si="93"/>
        <v>#DIV/0!</v>
      </c>
      <c r="J1389" s="103" t="e">
        <f t="shared" si="94"/>
        <v>#DIV/0!</v>
      </c>
    </row>
    <row r="1390" spans="1:10" ht="12.75" customHeight="1" x14ac:dyDescent="0.25">
      <c r="A1390" s="101"/>
      <c r="D1390" s="81"/>
      <c r="E1390" s="81">
        <f>(E1389*Invoice!I2527)+((E1389-(E1389*Invoice!I2527))*Invoice!J2527)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11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Invoice!B2528</f>
        <v>0</v>
      </c>
      <c r="C1395" s="88">
        <f>Invoice!E2528</f>
        <v>0</v>
      </c>
      <c r="D1395" s="89">
        <f>Invoice!H2528</f>
        <v>0</v>
      </c>
      <c r="E1395" s="81">
        <f t="shared" si="90"/>
        <v>0</v>
      </c>
      <c r="F1395" s="81"/>
      <c r="G1395" s="82">
        <f t="shared" si="91"/>
        <v>0</v>
      </c>
      <c r="H1395" s="83">
        <f t="shared" si="92"/>
        <v>0</v>
      </c>
      <c r="I1395" s="83" t="e">
        <f t="shared" si="93"/>
        <v>#DIV/0!</v>
      </c>
      <c r="J1395" s="103" t="e">
        <f t="shared" si="94"/>
        <v>#DIV/0!</v>
      </c>
    </row>
    <row r="1396" spans="1:10" ht="12.75" customHeight="1" x14ac:dyDescent="0.25">
      <c r="A1396" s="101"/>
      <c r="D1396" s="81"/>
      <c r="E1396" s="81">
        <f>(E1395*Invoice!I2528)+((E1395-(E1395*Invoice!I2528))*Invoice!J2528)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12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Invoice!B2529</f>
        <v>0</v>
      </c>
      <c r="C1401" s="88">
        <f>Invoice!E2529</f>
        <v>0</v>
      </c>
      <c r="D1401" s="89">
        <f>Invoice!H2529</f>
        <v>0</v>
      </c>
      <c r="E1401" s="81">
        <f t="shared" si="90"/>
        <v>0</v>
      </c>
      <c r="F1401" s="81"/>
      <c r="G1401" s="82">
        <f t="shared" si="91"/>
        <v>0</v>
      </c>
      <c r="H1401" s="83">
        <f t="shared" si="92"/>
        <v>0</v>
      </c>
      <c r="I1401" s="83" t="e">
        <f t="shared" si="93"/>
        <v>#DIV/0!</v>
      </c>
      <c r="J1401" s="103" t="e">
        <f t="shared" si="94"/>
        <v>#DIV/0!</v>
      </c>
    </row>
    <row r="1402" spans="1:10" ht="12.75" customHeight="1" x14ac:dyDescent="0.25">
      <c r="A1402" s="101"/>
      <c r="D1402" s="81"/>
      <c r="E1402" s="81">
        <f>(E1401*Invoice!I2529)+((E1401-(E1401*Invoice!I2529))*Invoice!J2529)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13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Invoice!B2530</f>
        <v>0</v>
      </c>
      <c r="C1407" s="88">
        <f>Invoice!E2530</f>
        <v>0</v>
      </c>
      <c r="D1407" s="89">
        <f>Invoice!H2530</f>
        <v>0</v>
      </c>
      <c r="E1407" s="81">
        <f t="shared" si="90"/>
        <v>0</v>
      </c>
      <c r="F1407" s="81"/>
      <c r="G1407" s="82">
        <f t="shared" si="91"/>
        <v>0</v>
      </c>
      <c r="H1407" s="83">
        <f t="shared" si="92"/>
        <v>0</v>
      </c>
      <c r="I1407" s="83" t="e">
        <f t="shared" si="93"/>
        <v>#DIV/0!</v>
      </c>
      <c r="J1407" s="103" t="e">
        <f t="shared" si="94"/>
        <v>#DIV/0!</v>
      </c>
    </row>
    <row r="1408" spans="1:10" ht="12.75" customHeight="1" x14ac:dyDescent="0.25">
      <c r="A1408" s="101"/>
      <c r="D1408" s="81"/>
      <c r="E1408" s="81">
        <f>(E1407*Invoice!I2530)+((E1407-(E1407*Invoice!I2530))*Invoice!J2530)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14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Invoice!B2531</f>
        <v>0</v>
      </c>
      <c r="C1413" s="88">
        <f>Invoice!E2531</f>
        <v>0</v>
      </c>
      <c r="D1413" s="89">
        <f>Invoice!H2531</f>
        <v>0</v>
      </c>
      <c r="E1413" s="81">
        <f t="shared" si="90"/>
        <v>0</v>
      </c>
      <c r="F1413" s="81"/>
      <c r="G1413" s="82">
        <f t="shared" si="91"/>
        <v>0</v>
      </c>
      <c r="H1413" s="83">
        <f t="shared" si="92"/>
        <v>0</v>
      </c>
      <c r="I1413" s="83" t="e">
        <f t="shared" si="93"/>
        <v>#DIV/0!</v>
      </c>
      <c r="J1413" s="103" t="e">
        <f t="shared" si="94"/>
        <v>#DIV/0!</v>
      </c>
    </row>
    <row r="1414" spans="1:10" ht="12.75" customHeight="1" x14ac:dyDescent="0.25">
      <c r="A1414" s="101"/>
      <c r="D1414" s="81"/>
      <c r="E1414" s="81">
        <f>(E1413*Invoice!I2531)+((E1413-(E1413*Invoice!I2531))*Invoice!J2531)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15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Invoice!B2532</f>
        <v>0</v>
      </c>
      <c r="C1419" s="88">
        <f>Invoice!E2532</f>
        <v>0</v>
      </c>
      <c r="D1419" s="89">
        <f>Invoice!H2532</f>
        <v>0</v>
      </c>
      <c r="E1419" s="81">
        <f t="shared" si="90"/>
        <v>0</v>
      </c>
      <c r="F1419" s="81"/>
      <c r="G1419" s="82">
        <f t="shared" si="91"/>
        <v>0</v>
      </c>
      <c r="H1419" s="83">
        <f t="shared" si="92"/>
        <v>0</v>
      </c>
      <c r="I1419" s="83" t="e">
        <f t="shared" si="93"/>
        <v>#DIV/0!</v>
      </c>
      <c r="J1419" s="103" t="e">
        <f t="shared" si="94"/>
        <v>#DIV/0!</v>
      </c>
    </row>
    <row r="1420" spans="1:10" ht="12.75" customHeight="1" x14ac:dyDescent="0.25">
      <c r="A1420" s="101"/>
      <c r="D1420" s="81"/>
      <c r="E1420" s="81">
        <f>(E1419*Invoice!I2632)+((E1419-(E1419*Invoice!I2632))*Invoice!J2632)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16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Invoice!B2533</f>
        <v>0</v>
      </c>
      <c r="C1425" s="88">
        <f>Invoice!E2533</f>
        <v>0</v>
      </c>
      <c r="D1425" s="89">
        <f>Invoice!H2533</f>
        <v>0</v>
      </c>
      <c r="E1425" s="81">
        <f t="shared" si="90"/>
        <v>0</v>
      </c>
      <c r="F1425" s="81"/>
      <c r="G1425" s="82">
        <f t="shared" si="91"/>
        <v>0</v>
      </c>
      <c r="H1425" s="83">
        <f t="shared" si="92"/>
        <v>0</v>
      </c>
      <c r="I1425" s="83" t="e">
        <f t="shared" si="93"/>
        <v>#DIV/0!</v>
      </c>
      <c r="J1425" s="103" t="e">
        <f t="shared" si="94"/>
        <v>#DIV/0!</v>
      </c>
    </row>
    <row r="1426" spans="1:10" ht="12.75" customHeight="1" x14ac:dyDescent="0.25">
      <c r="A1426" s="101"/>
      <c r="D1426" s="81"/>
      <c r="E1426" s="81">
        <f>(E1425*Invoice!I2633)+((E1425-(E1425*Invoice!I2633))*Invoice!J2633)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C1429" s="88"/>
      <c r="D1429" s="89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6"/>
      <c r="B1430" s="107"/>
      <c r="C1430" s="107"/>
      <c r="D1430" s="107"/>
      <c r="E1430" s="107"/>
      <c r="F1430" s="107"/>
      <c r="G1430" s="108">
        <f>G1337+G1343+G1349+G1355+G1361+G1367+G1373+G1379+G1385+G1391+G1397+G1403+G1409+G1415+G1421+G1427</f>
        <v>0</v>
      </c>
      <c r="H1430" s="108">
        <f>H1337+H1343+H1349+H1355+H1361+H1367+H1373+H1379+H1385+H1391+H1397+H1403+H1409+H1415+H1421+H1427</f>
        <v>0</v>
      </c>
      <c r="I1430" s="107"/>
      <c r="J1430" s="109">
        <f>H1338+H1344+H1350+H1356+H1362+H1368+H1374+H1380+H1386+H1392+H1398+H1404+H1410+H1416+H1422+H1428</f>
        <v>0</v>
      </c>
    </row>
    <row r="1432" spans="1:10" ht="12.75" customHeight="1" x14ac:dyDescent="0.25">
      <c r="A1432" s="94" t="s">
        <v>1</v>
      </c>
      <c r="B1432" s="95">
        <f>Invoice!E2624</f>
        <v>23040024</v>
      </c>
      <c r="C1432" s="96"/>
      <c r="D1432" s="97"/>
      <c r="E1432" s="97"/>
      <c r="F1432" s="97"/>
      <c r="G1432" s="98"/>
      <c r="H1432" s="99"/>
      <c r="I1432" s="99"/>
      <c r="J1432" s="100"/>
    </row>
    <row r="1433" spans="1:10" ht="12.75" customHeight="1" x14ac:dyDescent="0.25">
      <c r="A1433" s="101">
        <v>1</v>
      </c>
      <c r="B1433" s="84" t="s">
        <v>20</v>
      </c>
      <c r="C1433" s="84" t="s">
        <v>21</v>
      </c>
      <c r="D1433" s="85" t="s">
        <v>22</v>
      </c>
      <c r="E1433" s="85" t="s">
        <v>23</v>
      </c>
      <c r="F1433" s="85"/>
      <c r="G1433" s="86" t="s">
        <v>24</v>
      </c>
      <c r="H1433" s="87" t="s">
        <v>25</v>
      </c>
      <c r="I1433" s="87" t="s">
        <v>26</v>
      </c>
      <c r="J1433" s="102"/>
    </row>
    <row r="1434" spans="1:10" ht="12.75" customHeight="1" x14ac:dyDescent="0.25">
      <c r="A1434" s="101"/>
      <c r="B1434" s="80">
        <f>Invoice!B2632</f>
        <v>0</v>
      </c>
      <c r="C1434" s="88">
        <f>Invoice!E2632</f>
        <v>0</v>
      </c>
      <c r="D1434" s="89">
        <f>Invoice!H2632</f>
        <v>0</v>
      </c>
      <c r="E1434" s="81">
        <f>D1434*B1434</f>
        <v>0</v>
      </c>
      <c r="F1434" s="81"/>
      <c r="G1434" s="82">
        <f>E1434/1.11</f>
        <v>0</v>
      </c>
      <c r="H1434" s="83">
        <f>G1434*11%</f>
        <v>0</v>
      </c>
      <c r="I1434" s="83" t="e">
        <f>G1434/B1434</f>
        <v>#DIV/0!</v>
      </c>
      <c r="J1434" s="103" t="e">
        <f>H1434/B1434</f>
        <v>#DIV/0!</v>
      </c>
    </row>
    <row r="1435" spans="1:10" ht="12.75" customHeight="1" x14ac:dyDescent="0.25">
      <c r="A1435" s="101"/>
      <c r="D1435" s="81"/>
      <c r="E1435" s="81">
        <f>(E1434*Invoice!I2632)+((E1434-(E1434*Invoice!I2632))*Invoice!J2632)</f>
        <v>0</v>
      </c>
      <c r="F1435" s="81"/>
      <c r="G1435" s="90">
        <f>E1435/1.11</f>
        <v>0</v>
      </c>
      <c r="H1435" s="91">
        <f>G1435*11%</f>
        <v>0</v>
      </c>
      <c r="I1435" s="91" t="e">
        <f>G1435/B1434</f>
        <v>#DIV/0!</v>
      </c>
      <c r="J1435" s="104" t="e">
        <f>H1435/B1434</f>
        <v>#DIV/0!</v>
      </c>
    </row>
    <row r="1436" spans="1:10" ht="12.75" customHeight="1" x14ac:dyDescent="0.25">
      <c r="A1436" s="101"/>
      <c r="D1436" s="81" t="s">
        <v>23</v>
      </c>
      <c r="E1436" s="81">
        <f>E1434-E1435</f>
        <v>0</v>
      </c>
      <c r="F1436" s="81"/>
      <c r="G1436" s="82">
        <f>G1434-G1435</f>
        <v>0</v>
      </c>
      <c r="H1436" s="82">
        <f>H1434-H1435</f>
        <v>0</v>
      </c>
      <c r="I1436" s="82" t="e">
        <f>I1434-I1435</f>
        <v>#DIV/0!</v>
      </c>
      <c r="J1436" s="105" t="e">
        <f>J1434-J1435</f>
        <v>#DIV/0!</v>
      </c>
    </row>
    <row r="1437" spans="1:10" ht="12.75" customHeight="1" x14ac:dyDescent="0.25">
      <c r="A1437" s="101"/>
      <c r="D1437" s="81"/>
      <c r="E1437" s="81"/>
      <c r="F1437" s="81"/>
      <c r="G1437" s="82"/>
      <c r="H1437" s="83">
        <f>G1436+H1436</f>
        <v>0</v>
      </c>
      <c r="I1437" s="83"/>
      <c r="J1437" s="103"/>
    </row>
    <row r="1438" spans="1:10" ht="12.75" customHeight="1" x14ac:dyDescent="0.25">
      <c r="A1438" s="101"/>
      <c r="B1438" s="79"/>
      <c r="D1438" s="81"/>
      <c r="E1438" s="81"/>
      <c r="F1438" s="81"/>
      <c r="G1438" s="82"/>
      <c r="H1438" s="83"/>
      <c r="I1438" s="83"/>
      <c r="J1438" s="103"/>
    </row>
    <row r="1439" spans="1:10" ht="12.75" customHeight="1" x14ac:dyDescent="0.25">
      <c r="A1439" s="101">
        <v>2</v>
      </c>
      <c r="B1439" s="84" t="s">
        <v>20</v>
      </c>
      <c r="C1439" s="84" t="s">
        <v>21</v>
      </c>
      <c r="D1439" s="85" t="s">
        <v>22</v>
      </c>
      <c r="E1439" s="85" t="s">
        <v>23</v>
      </c>
      <c r="F1439" s="85"/>
      <c r="G1439" s="86" t="s">
        <v>24</v>
      </c>
      <c r="H1439" s="87" t="s">
        <v>25</v>
      </c>
      <c r="I1439" s="87" t="s">
        <v>26</v>
      </c>
      <c r="J1439" s="102"/>
    </row>
    <row r="1440" spans="1:10" ht="12.75" customHeight="1" x14ac:dyDescent="0.25">
      <c r="A1440" s="101"/>
      <c r="B1440" s="80">
        <f>Invoice!B2633</f>
        <v>0</v>
      </c>
      <c r="C1440" s="88">
        <f>Invoice!E2633</f>
        <v>0</v>
      </c>
      <c r="D1440" s="89">
        <f>Invoice!H2633</f>
        <v>0</v>
      </c>
      <c r="E1440" s="81">
        <f t="shared" ref="E1440:E1524" si="95">D1440*B1440</f>
        <v>0</v>
      </c>
      <c r="F1440" s="81"/>
      <c r="G1440" s="82">
        <f t="shared" ref="G1440:G1524" si="96">E1440/1.11</f>
        <v>0</v>
      </c>
      <c r="H1440" s="83">
        <f t="shared" ref="H1440:H1524" si="97">G1440*11%</f>
        <v>0</v>
      </c>
      <c r="I1440" s="83" t="e">
        <f t="shared" ref="I1440:I1524" si="98">G1440/B1440</f>
        <v>#DIV/0!</v>
      </c>
      <c r="J1440" s="103" t="e">
        <f t="shared" ref="J1440:J1524" si="99">H1440/B1440</f>
        <v>#DIV/0!</v>
      </c>
    </row>
    <row r="1441" spans="1:10" ht="12.75" customHeight="1" x14ac:dyDescent="0.25">
      <c r="A1441" s="101"/>
      <c r="D1441" s="81"/>
      <c r="E1441" s="81">
        <f>(E1440*Invoice!I2633)+((E1440-(E1440*Invoice!I2633))*Invoice!J2633)</f>
        <v>0</v>
      </c>
      <c r="F1441" s="81"/>
      <c r="G1441" s="90">
        <f>E1441/1.11</f>
        <v>0</v>
      </c>
      <c r="H1441" s="91">
        <f>G1441*11%</f>
        <v>0</v>
      </c>
      <c r="I1441" s="91" t="e">
        <f>G1441/B1440</f>
        <v>#DIV/0!</v>
      </c>
      <c r="J1441" s="104" t="e">
        <f>H1441/B1440</f>
        <v>#DIV/0!</v>
      </c>
    </row>
    <row r="1442" spans="1:10" ht="12.75" customHeight="1" x14ac:dyDescent="0.25">
      <c r="A1442" s="101"/>
      <c r="D1442" s="81" t="s">
        <v>23</v>
      </c>
      <c r="E1442" s="81">
        <f>E1440-E1441</f>
        <v>0</v>
      </c>
      <c r="F1442" s="81"/>
      <c r="G1442" s="82">
        <f>G1440-G1441</f>
        <v>0</v>
      </c>
      <c r="H1442" s="82">
        <f>H1440-H1441</f>
        <v>0</v>
      </c>
      <c r="I1442" s="82" t="e">
        <f>I1440-I1441</f>
        <v>#DIV/0!</v>
      </c>
      <c r="J1442" s="105" t="e">
        <f>J1440-J1441</f>
        <v>#DIV/0!</v>
      </c>
    </row>
    <row r="1443" spans="1:10" ht="12.75" customHeight="1" x14ac:dyDescent="0.25">
      <c r="A1443" s="101"/>
      <c r="D1443" s="81"/>
      <c r="E1443" s="81"/>
      <c r="F1443" s="81"/>
      <c r="G1443" s="82"/>
      <c r="H1443" s="83">
        <f>G1442+H1442</f>
        <v>0</v>
      </c>
      <c r="I1443" s="83"/>
      <c r="J1443" s="103"/>
    </row>
    <row r="1444" spans="1:10" ht="12.75" customHeight="1" x14ac:dyDescent="0.25">
      <c r="A1444" s="101"/>
      <c r="B1444" s="79"/>
      <c r="D1444" s="81"/>
      <c r="E1444" s="81"/>
      <c r="F1444" s="81"/>
      <c r="G1444" s="82"/>
      <c r="H1444" s="83"/>
      <c r="I1444" s="83"/>
      <c r="J1444" s="103"/>
    </row>
    <row r="1445" spans="1:10" ht="12.75" customHeight="1" x14ac:dyDescent="0.25">
      <c r="A1445" s="101">
        <v>3</v>
      </c>
      <c r="B1445" s="84" t="s">
        <v>20</v>
      </c>
      <c r="C1445" s="84" t="s">
        <v>21</v>
      </c>
      <c r="D1445" s="85" t="s">
        <v>22</v>
      </c>
      <c r="E1445" s="85" t="s">
        <v>23</v>
      </c>
      <c r="F1445" s="85"/>
      <c r="G1445" s="86" t="s">
        <v>24</v>
      </c>
      <c r="H1445" s="87" t="s">
        <v>25</v>
      </c>
      <c r="I1445" s="87" t="s">
        <v>26</v>
      </c>
      <c r="J1445" s="102"/>
    </row>
    <row r="1446" spans="1:10" ht="12.75" customHeight="1" x14ac:dyDescent="0.25">
      <c r="A1446" s="101"/>
      <c r="B1446" s="80">
        <f>Invoice!B2634</f>
        <v>0</v>
      </c>
      <c r="C1446" s="88">
        <f>Invoice!E2634</f>
        <v>0</v>
      </c>
      <c r="D1446" s="89">
        <f>Invoice!H2634</f>
        <v>0</v>
      </c>
      <c r="E1446" s="81">
        <f t="shared" si="95"/>
        <v>0</v>
      </c>
      <c r="F1446" s="81"/>
      <c r="G1446" s="82">
        <f t="shared" si="96"/>
        <v>0</v>
      </c>
      <c r="H1446" s="83">
        <f t="shared" si="97"/>
        <v>0</v>
      </c>
      <c r="I1446" s="83" t="e">
        <f t="shared" si="98"/>
        <v>#DIV/0!</v>
      </c>
      <c r="J1446" s="103" t="e">
        <f t="shared" si="99"/>
        <v>#DIV/0!</v>
      </c>
    </row>
    <row r="1447" spans="1:10" ht="12.75" customHeight="1" x14ac:dyDescent="0.25">
      <c r="A1447" s="101"/>
      <c r="D1447" s="81"/>
      <c r="E1447" s="81">
        <f>(E1446*Invoice!I2634)+((E1446-(E1446*Invoice!I2634))*Invoice!J2634)</f>
        <v>0</v>
      </c>
      <c r="F1447" s="81"/>
      <c r="G1447" s="90">
        <f>E1447/1.11</f>
        <v>0</v>
      </c>
      <c r="H1447" s="91">
        <f>G1447*11%</f>
        <v>0</v>
      </c>
      <c r="I1447" s="91" t="e">
        <f>G1447/B1446</f>
        <v>#DIV/0!</v>
      </c>
      <c r="J1447" s="104" t="e">
        <f>H1447/B1446</f>
        <v>#DIV/0!</v>
      </c>
    </row>
    <row r="1448" spans="1:10" ht="12.75" customHeight="1" x14ac:dyDescent="0.25">
      <c r="A1448" s="101"/>
      <c r="D1448" s="81" t="s">
        <v>23</v>
      </c>
      <c r="E1448" s="81">
        <f>E1446-E1447</f>
        <v>0</v>
      </c>
      <c r="F1448" s="81"/>
      <c r="G1448" s="82">
        <f>G1446-G1447</f>
        <v>0</v>
      </c>
      <c r="H1448" s="82">
        <f>H1446-H1447</f>
        <v>0</v>
      </c>
      <c r="I1448" s="82" t="e">
        <f>I1446-I1447</f>
        <v>#DIV/0!</v>
      </c>
      <c r="J1448" s="105" t="e">
        <f>J1446-J1447</f>
        <v>#DIV/0!</v>
      </c>
    </row>
    <row r="1449" spans="1:10" ht="12.75" customHeight="1" x14ac:dyDescent="0.25">
      <c r="A1449" s="101"/>
      <c r="D1449" s="81"/>
      <c r="E1449" s="81"/>
      <c r="F1449" s="81"/>
      <c r="G1449" s="82"/>
      <c r="H1449" s="83">
        <f>G1448+H1448</f>
        <v>0</v>
      </c>
      <c r="I1449" s="83"/>
      <c r="J1449" s="103"/>
    </row>
    <row r="1450" spans="1:10" ht="12.75" customHeight="1" x14ac:dyDescent="0.25">
      <c r="A1450" s="101"/>
      <c r="B1450" s="79"/>
      <c r="D1450" s="81"/>
      <c r="E1450" s="81"/>
      <c r="F1450" s="81"/>
      <c r="G1450" s="82"/>
      <c r="H1450" s="83"/>
      <c r="I1450" s="83"/>
      <c r="J1450" s="103"/>
    </row>
    <row r="1451" spans="1:10" ht="12.75" customHeight="1" x14ac:dyDescent="0.25">
      <c r="A1451" s="101">
        <v>4</v>
      </c>
      <c r="B1451" s="84" t="s">
        <v>20</v>
      </c>
      <c r="C1451" s="84" t="s">
        <v>21</v>
      </c>
      <c r="D1451" s="85" t="s">
        <v>22</v>
      </c>
      <c r="E1451" s="85" t="s">
        <v>23</v>
      </c>
      <c r="F1451" s="85"/>
      <c r="G1451" s="86" t="s">
        <v>24</v>
      </c>
      <c r="H1451" s="87" t="s">
        <v>25</v>
      </c>
      <c r="I1451" s="87" t="s">
        <v>26</v>
      </c>
      <c r="J1451" s="102"/>
    </row>
    <row r="1452" spans="1:10" ht="12.75" customHeight="1" x14ac:dyDescent="0.25">
      <c r="A1452" s="101"/>
      <c r="B1452" s="80">
        <f>Invoice!B2635</f>
        <v>0</v>
      </c>
      <c r="C1452" s="88">
        <f>Invoice!E2635</f>
        <v>0</v>
      </c>
      <c r="D1452" s="89">
        <f>Invoice!H2635</f>
        <v>0</v>
      </c>
      <c r="E1452" s="81">
        <f t="shared" si="95"/>
        <v>0</v>
      </c>
      <c r="F1452" s="81"/>
      <c r="G1452" s="82">
        <f t="shared" si="96"/>
        <v>0</v>
      </c>
      <c r="H1452" s="83">
        <f t="shared" si="97"/>
        <v>0</v>
      </c>
      <c r="I1452" s="83" t="e">
        <f t="shared" si="98"/>
        <v>#DIV/0!</v>
      </c>
      <c r="J1452" s="103" t="e">
        <f t="shared" si="99"/>
        <v>#DIV/0!</v>
      </c>
    </row>
    <row r="1453" spans="1:10" ht="12.75" customHeight="1" x14ac:dyDescent="0.25">
      <c r="A1453" s="101"/>
      <c r="D1453" s="81"/>
      <c r="E1453" s="81">
        <f>(E1452*Invoice!I2635)+((E1452-(E1452*Invoice!I2635))*Invoice!J2635)</f>
        <v>0</v>
      </c>
      <c r="F1453" s="81"/>
      <c r="G1453" s="90">
        <f>E1453/1.11</f>
        <v>0</v>
      </c>
      <c r="H1453" s="91">
        <f>G1453*11%</f>
        <v>0</v>
      </c>
      <c r="I1453" s="91" t="e">
        <f>G1453/B1452</f>
        <v>#DIV/0!</v>
      </c>
      <c r="J1453" s="104" t="e">
        <f>H1453/B1452</f>
        <v>#DIV/0!</v>
      </c>
    </row>
    <row r="1454" spans="1:10" ht="12.75" customHeight="1" x14ac:dyDescent="0.25">
      <c r="A1454" s="101"/>
      <c r="D1454" s="81" t="s">
        <v>23</v>
      </c>
      <c r="E1454" s="81">
        <f>E1452-E1453</f>
        <v>0</v>
      </c>
      <c r="F1454" s="81"/>
      <c r="G1454" s="82">
        <f>G1452-G1453</f>
        <v>0</v>
      </c>
      <c r="H1454" s="82">
        <f>H1452-H1453</f>
        <v>0</v>
      </c>
      <c r="I1454" s="82" t="e">
        <f>I1452-I1453</f>
        <v>#DIV/0!</v>
      </c>
      <c r="J1454" s="105" t="e">
        <f>J1452-J1453</f>
        <v>#DIV/0!</v>
      </c>
    </row>
    <row r="1455" spans="1:10" ht="12.75" customHeight="1" x14ac:dyDescent="0.25">
      <c r="A1455" s="101"/>
      <c r="D1455" s="81"/>
      <c r="E1455" s="81"/>
      <c r="F1455" s="81"/>
      <c r="G1455" s="82"/>
      <c r="H1455" s="83">
        <f>G1454+H1454</f>
        <v>0</v>
      </c>
      <c r="I1455" s="83"/>
      <c r="J1455" s="103"/>
    </row>
    <row r="1456" spans="1:10" ht="12.75" customHeight="1" x14ac:dyDescent="0.25">
      <c r="A1456" s="101"/>
      <c r="B1456" s="79"/>
      <c r="D1456" s="81"/>
      <c r="E1456" s="81"/>
      <c r="F1456" s="81"/>
      <c r="G1456" s="82"/>
      <c r="H1456" s="83"/>
      <c r="I1456" s="83"/>
      <c r="J1456" s="103"/>
    </row>
    <row r="1457" spans="1:10" ht="12.75" customHeight="1" x14ac:dyDescent="0.25">
      <c r="A1457" s="101">
        <v>5</v>
      </c>
      <c r="B1457" s="84" t="s">
        <v>20</v>
      </c>
      <c r="C1457" s="84" t="s">
        <v>21</v>
      </c>
      <c r="D1457" s="85" t="s">
        <v>22</v>
      </c>
      <c r="E1457" s="85" t="s">
        <v>23</v>
      </c>
      <c r="F1457" s="85"/>
      <c r="G1457" s="86" t="s">
        <v>24</v>
      </c>
      <c r="H1457" s="87" t="s">
        <v>25</v>
      </c>
      <c r="I1457" s="87" t="s">
        <v>26</v>
      </c>
      <c r="J1457" s="102"/>
    </row>
    <row r="1458" spans="1:10" ht="12.75" customHeight="1" x14ac:dyDescent="0.25">
      <c r="A1458" s="101"/>
      <c r="B1458" s="80">
        <f>Invoice!B2636</f>
        <v>0</v>
      </c>
      <c r="C1458" s="88">
        <f>Invoice!E2636</f>
        <v>0</v>
      </c>
      <c r="D1458" s="89">
        <f>Invoice!H2636</f>
        <v>0</v>
      </c>
      <c r="E1458" s="81">
        <f t="shared" si="95"/>
        <v>0</v>
      </c>
      <c r="F1458" s="81"/>
      <c r="G1458" s="82">
        <f t="shared" si="96"/>
        <v>0</v>
      </c>
      <c r="H1458" s="83">
        <f t="shared" si="97"/>
        <v>0</v>
      </c>
      <c r="I1458" s="83" t="e">
        <f t="shared" si="98"/>
        <v>#DIV/0!</v>
      </c>
      <c r="J1458" s="103" t="e">
        <f t="shared" si="99"/>
        <v>#DIV/0!</v>
      </c>
    </row>
    <row r="1459" spans="1:10" ht="12.75" customHeight="1" x14ac:dyDescent="0.25">
      <c r="A1459" s="101"/>
      <c r="D1459" s="81"/>
      <c r="E1459" s="81">
        <f>(E1458*Invoice!I2636)+((E1458-(E1458*Invoice!I2636))*Invoice!J2636)</f>
        <v>0</v>
      </c>
      <c r="F1459" s="81"/>
      <c r="G1459" s="90">
        <f>E1459/1.11</f>
        <v>0</v>
      </c>
      <c r="H1459" s="91">
        <f>G1459*11%</f>
        <v>0</v>
      </c>
      <c r="I1459" s="91" t="e">
        <f>G1459/B1458</f>
        <v>#DIV/0!</v>
      </c>
      <c r="J1459" s="104" t="e">
        <f>H1459/B1458</f>
        <v>#DIV/0!</v>
      </c>
    </row>
    <row r="1460" spans="1:10" ht="12.75" customHeight="1" x14ac:dyDescent="0.25">
      <c r="A1460" s="101"/>
      <c r="D1460" s="81" t="s">
        <v>23</v>
      </c>
      <c r="E1460" s="81">
        <f>E1458-E1459</f>
        <v>0</v>
      </c>
      <c r="F1460" s="81"/>
      <c r="G1460" s="82">
        <f>G1458-G1459</f>
        <v>0</v>
      </c>
      <c r="H1460" s="82">
        <f>H1458-H1459</f>
        <v>0</v>
      </c>
      <c r="I1460" s="82" t="e">
        <f>I1458-I1459</f>
        <v>#DIV/0!</v>
      </c>
      <c r="J1460" s="105" t="e">
        <f>J1458-J1459</f>
        <v>#DIV/0!</v>
      </c>
    </row>
    <row r="1461" spans="1:10" ht="12.75" customHeight="1" x14ac:dyDescent="0.25">
      <c r="A1461" s="101"/>
      <c r="D1461" s="81"/>
      <c r="E1461" s="81"/>
      <c r="F1461" s="81"/>
      <c r="G1461" s="82"/>
      <c r="H1461" s="83">
        <f>G1460+H1460</f>
        <v>0</v>
      </c>
      <c r="I1461" s="83"/>
      <c r="J1461" s="103"/>
    </row>
    <row r="1462" spans="1:10" ht="12.75" customHeight="1" x14ac:dyDescent="0.25">
      <c r="A1462" s="101"/>
      <c r="B1462" s="79"/>
      <c r="D1462" s="81"/>
      <c r="E1462" s="81"/>
      <c r="F1462" s="81"/>
      <c r="G1462" s="82"/>
      <c r="H1462" s="83"/>
      <c r="I1462" s="83"/>
      <c r="J1462" s="103"/>
    </row>
    <row r="1463" spans="1:10" ht="12.75" customHeight="1" x14ac:dyDescent="0.25">
      <c r="A1463" s="101">
        <v>6</v>
      </c>
      <c r="B1463" s="84" t="s">
        <v>20</v>
      </c>
      <c r="C1463" s="84" t="s">
        <v>21</v>
      </c>
      <c r="D1463" s="85" t="s">
        <v>22</v>
      </c>
      <c r="E1463" s="85" t="s">
        <v>23</v>
      </c>
      <c r="F1463" s="85"/>
      <c r="G1463" s="86" t="s">
        <v>24</v>
      </c>
      <c r="H1463" s="87" t="s">
        <v>25</v>
      </c>
      <c r="I1463" s="87" t="s">
        <v>26</v>
      </c>
      <c r="J1463" s="102"/>
    </row>
    <row r="1464" spans="1:10" ht="12.75" customHeight="1" x14ac:dyDescent="0.25">
      <c r="A1464" s="101"/>
      <c r="B1464" s="80">
        <f>Invoice!B2637</f>
        <v>0</v>
      </c>
      <c r="C1464" s="88">
        <f>Invoice!E2637</f>
        <v>0</v>
      </c>
      <c r="D1464" s="89">
        <f>Invoice!H2637</f>
        <v>0</v>
      </c>
      <c r="E1464" s="81">
        <f t="shared" si="95"/>
        <v>0</v>
      </c>
      <c r="F1464" s="81"/>
      <c r="G1464" s="82">
        <f t="shared" si="96"/>
        <v>0</v>
      </c>
      <c r="H1464" s="83">
        <f t="shared" si="97"/>
        <v>0</v>
      </c>
      <c r="I1464" s="83" t="e">
        <f t="shared" si="98"/>
        <v>#DIV/0!</v>
      </c>
      <c r="J1464" s="103" t="e">
        <f t="shared" si="99"/>
        <v>#DIV/0!</v>
      </c>
    </row>
    <row r="1465" spans="1:10" ht="12.75" customHeight="1" x14ac:dyDescent="0.25">
      <c r="A1465" s="101"/>
      <c r="D1465" s="81"/>
      <c r="E1465" s="81">
        <f>(E1464*Invoice!I2637)+((E1464-(E1464*Invoice!I2637))*Invoice!J2637)</f>
        <v>0</v>
      </c>
      <c r="F1465" s="81"/>
      <c r="G1465" s="90">
        <f>E1465/1.11</f>
        <v>0</v>
      </c>
      <c r="H1465" s="91">
        <f>G1465*11%</f>
        <v>0</v>
      </c>
      <c r="I1465" s="91" t="e">
        <f>G1465/B1464</f>
        <v>#DIV/0!</v>
      </c>
      <c r="J1465" s="104" t="e">
        <f>H1465/B1464</f>
        <v>#DIV/0!</v>
      </c>
    </row>
    <row r="1466" spans="1:10" ht="12.75" customHeight="1" x14ac:dyDescent="0.25">
      <c r="A1466" s="101"/>
      <c r="D1466" s="81" t="s">
        <v>23</v>
      </c>
      <c r="E1466" s="81">
        <f>E1464-E1465</f>
        <v>0</v>
      </c>
      <c r="F1466" s="81"/>
      <c r="G1466" s="82">
        <f>G1464-G1465</f>
        <v>0</v>
      </c>
      <c r="H1466" s="82">
        <f>H1464-H1465</f>
        <v>0</v>
      </c>
      <c r="I1466" s="82" t="e">
        <f>I1464-I1465</f>
        <v>#DIV/0!</v>
      </c>
      <c r="J1466" s="105" t="e">
        <f>J1464-J1465</f>
        <v>#DIV/0!</v>
      </c>
    </row>
    <row r="1467" spans="1:10" ht="12.75" customHeight="1" x14ac:dyDescent="0.25">
      <c r="A1467" s="101"/>
      <c r="D1467" s="81"/>
      <c r="E1467" s="81"/>
      <c r="F1467" s="81"/>
      <c r="G1467" s="82"/>
      <c r="H1467" s="83">
        <f>G1466+H1466</f>
        <v>0</v>
      </c>
      <c r="I1467" s="83"/>
      <c r="J1467" s="103"/>
    </row>
    <row r="1468" spans="1:10" ht="12.75" customHeight="1" x14ac:dyDescent="0.25">
      <c r="A1468" s="101"/>
      <c r="B1468" s="79"/>
      <c r="D1468" s="81"/>
      <c r="E1468" s="81"/>
      <c r="F1468" s="81"/>
      <c r="G1468" s="82"/>
      <c r="H1468" s="83"/>
      <c r="I1468" s="83"/>
      <c r="J1468" s="103"/>
    </row>
    <row r="1469" spans="1:10" ht="12.75" customHeight="1" x14ac:dyDescent="0.25">
      <c r="A1469" s="101">
        <v>7</v>
      </c>
      <c r="B1469" s="84" t="s">
        <v>20</v>
      </c>
      <c r="C1469" s="84" t="s">
        <v>21</v>
      </c>
      <c r="D1469" s="85" t="s">
        <v>22</v>
      </c>
      <c r="E1469" s="85" t="s">
        <v>23</v>
      </c>
      <c r="F1469" s="85"/>
      <c r="G1469" s="86" t="s">
        <v>24</v>
      </c>
      <c r="H1469" s="87" t="s">
        <v>25</v>
      </c>
      <c r="I1469" s="87" t="s">
        <v>26</v>
      </c>
      <c r="J1469" s="102"/>
    </row>
    <row r="1470" spans="1:10" ht="12.75" customHeight="1" x14ac:dyDescent="0.25">
      <c r="A1470" s="101"/>
      <c r="B1470" s="80">
        <f>Invoice!B2638</f>
        <v>0</v>
      </c>
      <c r="C1470" s="88">
        <f>Invoice!E2638</f>
        <v>0</v>
      </c>
      <c r="D1470" s="89">
        <f>Invoice!H2638</f>
        <v>0</v>
      </c>
      <c r="E1470" s="81">
        <f t="shared" si="95"/>
        <v>0</v>
      </c>
      <c r="F1470" s="81"/>
      <c r="G1470" s="82">
        <f t="shared" si="96"/>
        <v>0</v>
      </c>
      <c r="H1470" s="83">
        <f t="shared" si="97"/>
        <v>0</v>
      </c>
      <c r="I1470" s="83" t="e">
        <f t="shared" si="98"/>
        <v>#DIV/0!</v>
      </c>
      <c r="J1470" s="103" t="e">
        <f t="shared" si="99"/>
        <v>#DIV/0!</v>
      </c>
    </row>
    <row r="1471" spans="1:10" ht="12.75" customHeight="1" x14ac:dyDescent="0.25">
      <c r="A1471" s="101"/>
      <c r="D1471" s="81"/>
      <c r="E1471" s="81">
        <f>(E1470*Invoice!I2638)+((E1470-(E1470*Invoice!I2638))*Invoice!J2638)</f>
        <v>0</v>
      </c>
      <c r="F1471" s="81"/>
      <c r="G1471" s="90">
        <f>E1471/1.11</f>
        <v>0</v>
      </c>
      <c r="H1471" s="91">
        <f>G1471*11%</f>
        <v>0</v>
      </c>
      <c r="I1471" s="91" t="e">
        <f>G1471/B1470</f>
        <v>#DIV/0!</v>
      </c>
      <c r="J1471" s="104" t="e">
        <f>H1471/B1470</f>
        <v>#DIV/0!</v>
      </c>
    </row>
    <row r="1472" spans="1:10" ht="12.75" customHeight="1" x14ac:dyDescent="0.25">
      <c r="A1472" s="101"/>
      <c r="D1472" s="81" t="s">
        <v>23</v>
      </c>
      <c r="E1472" s="81">
        <f>E1470-E1471</f>
        <v>0</v>
      </c>
      <c r="F1472" s="81"/>
      <c r="G1472" s="82">
        <f>G1470-G1471</f>
        <v>0</v>
      </c>
      <c r="H1472" s="82">
        <f>H1470-H1471</f>
        <v>0</v>
      </c>
      <c r="I1472" s="82" t="e">
        <f>I1470-I1471</f>
        <v>#DIV/0!</v>
      </c>
      <c r="J1472" s="105" t="e">
        <f>J1470-J1471</f>
        <v>#DIV/0!</v>
      </c>
    </row>
    <row r="1473" spans="1:10" ht="12.75" customHeight="1" x14ac:dyDescent="0.25">
      <c r="A1473" s="101"/>
      <c r="D1473" s="81"/>
      <c r="E1473" s="81"/>
      <c r="F1473" s="81"/>
      <c r="G1473" s="82"/>
      <c r="H1473" s="83">
        <f>G1472+H1472</f>
        <v>0</v>
      </c>
      <c r="I1473" s="83"/>
      <c r="J1473" s="103"/>
    </row>
    <row r="1474" spans="1:10" ht="12.75" customHeight="1" x14ac:dyDescent="0.25">
      <c r="A1474" s="101"/>
      <c r="B1474" s="79"/>
      <c r="D1474" s="81"/>
      <c r="E1474" s="81"/>
      <c r="F1474" s="81"/>
      <c r="G1474" s="82"/>
      <c r="H1474" s="83"/>
      <c r="I1474" s="83"/>
      <c r="J1474" s="103"/>
    </row>
    <row r="1475" spans="1:10" ht="12.75" customHeight="1" x14ac:dyDescent="0.25">
      <c r="A1475" s="101">
        <v>8</v>
      </c>
      <c r="B1475" s="84" t="s">
        <v>20</v>
      </c>
      <c r="C1475" s="84" t="s">
        <v>21</v>
      </c>
      <c r="D1475" s="85" t="s">
        <v>22</v>
      </c>
      <c r="E1475" s="85" t="s">
        <v>23</v>
      </c>
      <c r="F1475" s="85"/>
      <c r="G1475" s="86" t="s">
        <v>24</v>
      </c>
      <c r="H1475" s="87" t="s">
        <v>25</v>
      </c>
      <c r="I1475" s="87" t="s">
        <v>26</v>
      </c>
      <c r="J1475" s="102"/>
    </row>
    <row r="1476" spans="1:10" ht="12.75" customHeight="1" x14ac:dyDescent="0.25">
      <c r="A1476" s="101"/>
      <c r="B1476" s="80">
        <f>Invoice!B2639</f>
        <v>0</v>
      </c>
      <c r="C1476" s="88">
        <f>Invoice!E2639</f>
        <v>0</v>
      </c>
      <c r="D1476" s="89">
        <f>Invoice!H2639</f>
        <v>0</v>
      </c>
      <c r="E1476" s="81">
        <f t="shared" si="95"/>
        <v>0</v>
      </c>
      <c r="F1476" s="81"/>
      <c r="G1476" s="82">
        <f t="shared" si="96"/>
        <v>0</v>
      </c>
      <c r="H1476" s="83">
        <f t="shared" si="97"/>
        <v>0</v>
      </c>
      <c r="I1476" s="83" t="e">
        <f t="shared" si="98"/>
        <v>#DIV/0!</v>
      </c>
      <c r="J1476" s="103" t="e">
        <f t="shared" si="99"/>
        <v>#DIV/0!</v>
      </c>
    </row>
    <row r="1477" spans="1:10" ht="12.75" customHeight="1" x14ac:dyDescent="0.25">
      <c r="A1477" s="101"/>
      <c r="D1477" s="81"/>
      <c r="E1477" s="81">
        <f>(E1476*Invoice!I2639)+((E1476-(E1476*Invoice!I2639))*Invoice!J2639)</f>
        <v>0</v>
      </c>
      <c r="F1477" s="81"/>
      <c r="G1477" s="90">
        <f>E1477/1.11</f>
        <v>0</v>
      </c>
      <c r="H1477" s="91">
        <f>G1477*11%</f>
        <v>0</v>
      </c>
      <c r="I1477" s="91" t="e">
        <f>G1477/B1476</f>
        <v>#DIV/0!</v>
      </c>
      <c r="J1477" s="104" t="e">
        <f>H1477/B1476</f>
        <v>#DIV/0!</v>
      </c>
    </row>
    <row r="1478" spans="1:10" ht="12.75" customHeight="1" x14ac:dyDescent="0.25">
      <c r="A1478" s="101"/>
      <c r="D1478" s="81" t="s">
        <v>23</v>
      </c>
      <c r="E1478" s="81">
        <f>E1476-E1477</f>
        <v>0</v>
      </c>
      <c r="F1478" s="81"/>
      <c r="G1478" s="82">
        <f>G1476-G1477</f>
        <v>0</v>
      </c>
      <c r="H1478" s="82">
        <f>H1476-H1477</f>
        <v>0</v>
      </c>
      <c r="I1478" s="82" t="e">
        <f>I1476-I1477</f>
        <v>#DIV/0!</v>
      </c>
      <c r="J1478" s="105" t="e">
        <f>J1476-J1477</f>
        <v>#DIV/0!</v>
      </c>
    </row>
    <row r="1479" spans="1:10" ht="12.75" customHeight="1" x14ac:dyDescent="0.25">
      <c r="A1479" s="101"/>
      <c r="D1479" s="81"/>
      <c r="E1479" s="81"/>
      <c r="F1479" s="81"/>
      <c r="G1479" s="82"/>
      <c r="H1479" s="83">
        <f>G1478+H1478</f>
        <v>0</v>
      </c>
      <c r="I1479" s="83"/>
      <c r="J1479" s="103"/>
    </row>
    <row r="1480" spans="1:10" ht="12.75" customHeight="1" x14ac:dyDescent="0.25">
      <c r="A1480" s="101"/>
      <c r="B1480" s="79"/>
      <c r="D1480" s="81"/>
      <c r="E1480" s="81"/>
      <c r="F1480" s="81"/>
      <c r="G1480" s="82"/>
      <c r="H1480" s="83"/>
      <c r="I1480" s="83"/>
      <c r="J1480" s="103"/>
    </row>
    <row r="1481" spans="1:10" ht="12.75" customHeight="1" x14ac:dyDescent="0.25">
      <c r="A1481" s="101">
        <v>9</v>
      </c>
      <c r="B1481" s="84" t="s">
        <v>20</v>
      </c>
      <c r="C1481" s="84" t="s">
        <v>21</v>
      </c>
      <c r="D1481" s="85" t="s">
        <v>22</v>
      </c>
      <c r="E1481" s="85" t="s">
        <v>23</v>
      </c>
      <c r="F1481" s="85"/>
      <c r="G1481" s="86" t="s">
        <v>24</v>
      </c>
      <c r="H1481" s="87" t="s">
        <v>25</v>
      </c>
      <c r="I1481" s="87" t="s">
        <v>26</v>
      </c>
      <c r="J1481" s="102"/>
    </row>
    <row r="1482" spans="1:10" ht="12.75" customHeight="1" x14ac:dyDescent="0.25">
      <c r="A1482" s="101"/>
      <c r="B1482" s="80">
        <f>Invoice!B2640</f>
        <v>0</v>
      </c>
      <c r="C1482" s="88">
        <f>Invoice!E2640</f>
        <v>0</v>
      </c>
      <c r="D1482" s="89">
        <f>Invoice!H2640</f>
        <v>0</v>
      </c>
      <c r="E1482" s="81">
        <f t="shared" si="95"/>
        <v>0</v>
      </c>
      <c r="F1482" s="81"/>
      <c r="G1482" s="82">
        <f t="shared" si="96"/>
        <v>0</v>
      </c>
      <c r="H1482" s="83">
        <f t="shared" si="97"/>
        <v>0</v>
      </c>
      <c r="I1482" s="83" t="e">
        <f t="shared" si="98"/>
        <v>#DIV/0!</v>
      </c>
      <c r="J1482" s="103" t="e">
        <f t="shared" si="99"/>
        <v>#DIV/0!</v>
      </c>
    </row>
    <row r="1483" spans="1:10" ht="12.75" customHeight="1" x14ac:dyDescent="0.25">
      <c r="A1483" s="101"/>
      <c r="D1483" s="81"/>
      <c r="E1483" s="81">
        <f>(E1482*Invoice!I2640)+((E1482-(E1482*Invoice!I2640))*Invoice!J2640)</f>
        <v>0</v>
      </c>
      <c r="F1483" s="81"/>
      <c r="G1483" s="90">
        <f>E1483/1.11</f>
        <v>0</v>
      </c>
      <c r="H1483" s="91">
        <f>G1483*11%</f>
        <v>0</v>
      </c>
      <c r="I1483" s="91" t="e">
        <f>G1483/B1482</f>
        <v>#DIV/0!</v>
      </c>
      <c r="J1483" s="104" t="e">
        <f>H1483/B1482</f>
        <v>#DIV/0!</v>
      </c>
    </row>
    <row r="1484" spans="1:10" ht="12.75" customHeight="1" x14ac:dyDescent="0.25">
      <c r="A1484" s="101"/>
      <c r="D1484" s="81" t="s">
        <v>23</v>
      </c>
      <c r="E1484" s="81">
        <f>E1482-E1483</f>
        <v>0</v>
      </c>
      <c r="F1484" s="81"/>
      <c r="G1484" s="82">
        <f>G1482-G1483</f>
        <v>0</v>
      </c>
      <c r="H1484" s="82">
        <f>H1482-H1483</f>
        <v>0</v>
      </c>
      <c r="I1484" s="82" t="e">
        <f>I1482-I1483</f>
        <v>#DIV/0!</v>
      </c>
      <c r="J1484" s="105" t="e">
        <f>J1482-J1483</f>
        <v>#DIV/0!</v>
      </c>
    </row>
    <row r="1485" spans="1:10" ht="12.75" customHeight="1" x14ac:dyDescent="0.25">
      <c r="A1485" s="101"/>
      <c r="D1485" s="81"/>
      <c r="E1485" s="81"/>
      <c r="F1485" s="81"/>
      <c r="G1485" s="82"/>
      <c r="H1485" s="83">
        <f>G1484+H1484</f>
        <v>0</v>
      </c>
      <c r="I1485" s="83"/>
      <c r="J1485" s="103"/>
    </row>
    <row r="1486" spans="1:10" ht="12.75" customHeight="1" x14ac:dyDescent="0.25">
      <c r="A1486" s="101"/>
      <c r="B1486" s="79"/>
      <c r="D1486" s="81"/>
      <c r="E1486" s="81"/>
      <c r="F1486" s="81"/>
      <c r="G1486" s="82"/>
      <c r="H1486" s="83"/>
      <c r="I1486" s="83"/>
      <c r="J1486" s="103"/>
    </row>
    <row r="1487" spans="1:10" ht="12.75" customHeight="1" x14ac:dyDescent="0.25">
      <c r="A1487" s="101">
        <v>10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Invoice!B2641</f>
        <v>0</v>
      </c>
      <c r="C1488" s="88">
        <f>Invoice!E2641</f>
        <v>0</v>
      </c>
      <c r="D1488" s="89">
        <f>Invoice!H2641</f>
        <v>0</v>
      </c>
      <c r="E1488" s="81">
        <f t="shared" si="95"/>
        <v>0</v>
      </c>
      <c r="F1488" s="81"/>
      <c r="G1488" s="82">
        <f t="shared" si="96"/>
        <v>0</v>
      </c>
      <c r="H1488" s="83">
        <f t="shared" si="97"/>
        <v>0</v>
      </c>
      <c r="I1488" s="83" t="e">
        <f t="shared" si="98"/>
        <v>#DIV/0!</v>
      </c>
      <c r="J1488" s="103" t="e">
        <f t="shared" si="99"/>
        <v>#DIV/0!</v>
      </c>
    </row>
    <row r="1489" spans="1:10" ht="12.75" customHeight="1" x14ac:dyDescent="0.25">
      <c r="A1489" s="101"/>
      <c r="D1489" s="81"/>
      <c r="E1489" s="81">
        <f>(E1488*Invoice!I2641)+((E1488-(E1488*Invoice!I2641))*Invoice!J2641)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11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Invoice!B2642</f>
        <v>0</v>
      </c>
      <c r="C1494" s="88">
        <f>Invoice!E2642</f>
        <v>0</v>
      </c>
      <c r="D1494" s="89">
        <f>Invoice!H2642</f>
        <v>0</v>
      </c>
      <c r="E1494" s="81">
        <f t="shared" si="95"/>
        <v>0</v>
      </c>
      <c r="F1494" s="81"/>
      <c r="G1494" s="82">
        <f t="shared" si="96"/>
        <v>0</v>
      </c>
      <c r="H1494" s="83">
        <f t="shared" si="97"/>
        <v>0</v>
      </c>
      <c r="I1494" s="83" t="e">
        <f t="shared" si="98"/>
        <v>#DIV/0!</v>
      </c>
      <c r="J1494" s="103" t="e">
        <f t="shared" si="99"/>
        <v>#DIV/0!</v>
      </c>
    </row>
    <row r="1495" spans="1:10" ht="12.75" customHeight="1" x14ac:dyDescent="0.25">
      <c r="A1495" s="101"/>
      <c r="D1495" s="81"/>
      <c r="E1495" s="81">
        <f>(E1494*Invoice!I2642)+((E1494-(E1494*Invoice!I2642))*Invoice!J2642)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12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Invoice!B2643</f>
        <v>0</v>
      </c>
      <c r="C1500" s="88">
        <f>Invoice!E2643</f>
        <v>0</v>
      </c>
      <c r="D1500" s="89">
        <f>Invoice!H2643</f>
        <v>0</v>
      </c>
      <c r="E1500" s="81">
        <f t="shared" si="95"/>
        <v>0</v>
      </c>
      <c r="F1500" s="81"/>
      <c r="G1500" s="82">
        <f t="shared" si="96"/>
        <v>0</v>
      </c>
      <c r="H1500" s="83">
        <f t="shared" si="97"/>
        <v>0</v>
      </c>
      <c r="I1500" s="83" t="e">
        <f t="shared" si="98"/>
        <v>#DIV/0!</v>
      </c>
      <c r="J1500" s="103" t="e">
        <f t="shared" si="99"/>
        <v>#DIV/0!</v>
      </c>
    </row>
    <row r="1501" spans="1:10" ht="12.75" customHeight="1" x14ac:dyDescent="0.25">
      <c r="A1501" s="101"/>
      <c r="D1501" s="81"/>
      <c r="E1501" s="81">
        <f>(E1500*Invoice!I2643)+((E1500-(E1500*Invoice!I2643))*Invoice!J2643)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13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Invoice!B2644</f>
        <v>0</v>
      </c>
      <c r="C1506" s="88">
        <f>Invoice!E2644</f>
        <v>0</v>
      </c>
      <c r="D1506" s="89">
        <f>Invoice!H2644</f>
        <v>0</v>
      </c>
      <c r="E1506" s="81">
        <f t="shared" si="95"/>
        <v>0</v>
      </c>
      <c r="F1506" s="81"/>
      <c r="G1506" s="82">
        <f t="shared" si="96"/>
        <v>0</v>
      </c>
      <c r="H1506" s="83">
        <f t="shared" si="97"/>
        <v>0</v>
      </c>
      <c r="I1506" s="83" t="e">
        <f t="shared" si="98"/>
        <v>#DIV/0!</v>
      </c>
      <c r="J1506" s="103" t="e">
        <f t="shared" si="99"/>
        <v>#DIV/0!</v>
      </c>
    </row>
    <row r="1507" spans="1:10" ht="12.75" customHeight="1" x14ac:dyDescent="0.25">
      <c r="A1507" s="101"/>
      <c r="D1507" s="81"/>
      <c r="E1507" s="81">
        <f>(E1506*Invoice!I2644)+((E1506-(E1506*Invoice!I2644))*Invoice!J2644)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14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Invoice!B2645</f>
        <v>0</v>
      </c>
      <c r="C1512" s="88">
        <f>Invoice!E2645</f>
        <v>0</v>
      </c>
      <c r="D1512" s="89">
        <f>Invoice!H2645</f>
        <v>0</v>
      </c>
      <c r="E1512" s="81">
        <f t="shared" si="95"/>
        <v>0</v>
      </c>
      <c r="F1512" s="81"/>
      <c r="G1512" s="82">
        <f t="shared" si="96"/>
        <v>0</v>
      </c>
      <c r="H1512" s="83">
        <f t="shared" si="97"/>
        <v>0</v>
      </c>
      <c r="I1512" s="83" t="e">
        <f t="shared" si="98"/>
        <v>#DIV/0!</v>
      </c>
      <c r="J1512" s="103" t="e">
        <f t="shared" si="99"/>
        <v>#DIV/0!</v>
      </c>
    </row>
    <row r="1513" spans="1:10" ht="12.75" customHeight="1" x14ac:dyDescent="0.25">
      <c r="A1513" s="101"/>
      <c r="D1513" s="81"/>
      <c r="E1513" s="81">
        <f>(E1512*Invoice!I2645)+((E1512-(E1512*Invoice!I2645))*Invoice!J2645)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15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Invoice!B2646</f>
        <v>0</v>
      </c>
      <c r="C1518" s="88">
        <f>Invoice!E2646</f>
        <v>0</v>
      </c>
      <c r="D1518" s="89">
        <f>Invoice!H2646</f>
        <v>0</v>
      </c>
      <c r="E1518" s="81">
        <f t="shared" si="95"/>
        <v>0</v>
      </c>
      <c r="F1518" s="81"/>
      <c r="G1518" s="82">
        <f t="shared" si="96"/>
        <v>0</v>
      </c>
      <c r="H1518" s="83">
        <f t="shared" si="97"/>
        <v>0</v>
      </c>
      <c r="I1518" s="83" t="e">
        <f t="shared" si="98"/>
        <v>#DIV/0!</v>
      </c>
      <c r="J1518" s="103" t="e">
        <f t="shared" si="99"/>
        <v>#DIV/0!</v>
      </c>
    </row>
    <row r="1519" spans="1:10" ht="12.75" customHeight="1" x14ac:dyDescent="0.25">
      <c r="A1519" s="101"/>
      <c r="D1519" s="81"/>
      <c r="E1519" s="81">
        <f>(E1518*Invoice!I2646)+((E1518-(E1518*Invoice!I2646))*Invoice!J2646)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16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Invoice!B2647</f>
        <v>0</v>
      </c>
      <c r="C1524" s="88">
        <f>Invoice!E2647</f>
        <v>0</v>
      </c>
      <c r="D1524" s="89">
        <f>Invoice!H2647</f>
        <v>0</v>
      </c>
      <c r="E1524" s="81">
        <f t="shared" si="95"/>
        <v>0</v>
      </c>
      <c r="F1524" s="81"/>
      <c r="G1524" s="82">
        <f t="shared" si="96"/>
        <v>0</v>
      </c>
      <c r="H1524" s="83">
        <f t="shared" si="97"/>
        <v>0</v>
      </c>
      <c r="I1524" s="83" t="e">
        <f t="shared" si="98"/>
        <v>#DIV/0!</v>
      </c>
      <c r="J1524" s="103" t="e">
        <f t="shared" si="99"/>
        <v>#DIV/0!</v>
      </c>
    </row>
    <row r="1525" spans="1:10" ht="12.75" customHeight="1" x14ac:dyDescent="0.25">
      <c r="A1525" s="101"/>
      <c r="D1525" s="81"/>
      <c r="E1525" s="81">
        <f>(E1524*Invoice!I2647)+((E1524-(E1524*Invoice!I2647))*Invoice!J2647)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C1528" s="88"/>
      <c r="D1528" s="89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6"/>
      <c r="B1529" s="107"/>
      <c r="C1529" s="107"/>
      <c r="D1529" s="107"/>
      <c r="E1529" s="107"/>
      <c r="F1529" s="107"/>
      <c r="G1529" s="108">
        <f>G1436+G1442+G1448+G1454+G1460+G1466+G1472+G1478+G1484+G1490+G1496+G1502+G1508+G1514+G1520+G1526</f>
        <v>0</v>
      </c>
      <c r="H1529" s="108">
        <f>H1436+H1442+H1448+H1454+H1460+H1466+H1472+H1478+H1484+H1490+H1496+H1502+H1508+H1514+H1520+H1526</f>
        <v>0</v>
      </c>
      <c r="I1529" s="107"/>
      <c r="J1529" s="109">
        <f>H1437+H1443+H1449+H1455+H1461+H1467+H1473+H1479+H1485+H1491+H1497+H1503+H1509+H1515+H1521+H1527</f>
        <v>0</v>
      </c>
    </row>
    <row r="1531" spans="1:10" ht="12.75" customHeight="1" x14ac:dyDescent="0.25">
      <c r="A1531" s="94" t="s">
        <v>1</v>
      </c>
      <c r="B1531" s="95">
        <f>Invoice!E2738</f>
        <v>23040025</v>
      </c>
      <c r="C1531" s="96"/>
      <c r="D1531" s="97"/>
      <c r="E1531" s="97"/>
      <c r="F1531" s="97"/>
      <c r="G1531" s="98"/>
      <c r="H1531" s="99"/>
      <c r="I1531" s="99"/>
      <c r="J1531" s="100"/>
    </row>
    <row r="1532" spans="1:10" ht="12.75" customHeight="1" x14ac:dyDescent="0.25">
      <c r="A1532" s="101">
        <v>1</v>
      </c>
      <c r="B1532" s="84" t="s">
        <v>20</v>
      </c>
      <c r="C1532" s="84" t="s">
        <v>21</v>
      </c>
      <c r="D1532" s="85" t="s">
        <v>22</v>
      </c>
      <c r="E1532" s="85" t="s">
        <v>23</v>
      </c>
      <c r="F1532" s="85"/>
      <c r="G1532" s="86" t="s">
        <v>24</v>
      </c>
      <c r="H1532" s="87" t="s">
        <v>25</v>
      </c>
      <c r="I1532" s="87" t="s">
        <v>26</v>
      </c>
      <c r="J1532" s="102"/>
    </row>
    <row r="1533" spans="1:10" ht="12.75" customHeight="1" x14ac:dyDescent="0.25">
      <c r="A1533" s="101"/>
      <c r="B1533" s="80">
        <f>Invoice!B2746</f>
        <v>0</v>
      </c>
      <c r="C1533" s="88">
        <f>Invoice!E2746</f>
        <v>0</v>
      </c>
      <c r="D1533" s="89">
        <f>Invoice!H2746</f>
        <v>0</v>
      </c>
      <c r="E1533" s="81">
        <f>D1533*B1533</f>
        <v>0</v>
      </c>
      <c r="F1533" s="81"/>
      <c r="G1533" s="82">
        <f>E1533/1.11</f>
        <v>0</v>
      </c>
      <c r="H1533" s="83">
        <f>G1533*11%</f>
        <v>0</v>
      </c>
      <c r="I1533" s="83" t="e">
        <f>G1533/B1533</f>
        <v>#DIV/0!</v>
      </c>
      <c r="J1533" s="103" t="e">
        <f>H1533/B1533</f>
        <v>#DIV/0!</v>
      </c>
    </row>
    <row r="1534" spans="1:10" ht="12.75" customHeight="1" x14ac:dyDescent="0.25">
      <c r="A1534" s="101"/>
      <c r="D1534" s="81"/>
      <c r="E1534" s="81">
        <f>(E1533*Invoice!I2746)+((E1533-(E1533*Invoice!I2746))*Invoice!J2746)</f>
        <v>0</v>
      </c>
      <c r="F1534" s="81"/>
      <c r="G1534" s="90">
        <f>E1534/1.11</f>
        <v>0</v>
      </c>
      <c r="H1534" s="91">
        <f>G1534*11%</f>
        <v>0</v>
      </c>
      <c r="I1534" s="91" t="e">
        <f>G1534/B1533</f>
        <v>#DIV/0!</v>
      </c>
      <c r="J1534" s="104" t="e">
        <f>H1534/B1533</f>
        <v>#DIV/0!</v>
      </c>
    </row>
    <row r="1535" spans="1:10" ht="12.75" customHeight="1" x14ac:dyDescent="0.25">
      <c r="A1535" s="101"/>
      <c r="D1535" s="81" t="s">
        <v>23</v>
      </c>
      <c r="E1535" s="81">
        <f>E1533-E1534</f>
        <v>0</v>
      </c>
      <c r="F1535" s="81"/>
      <c r="G1535" s="82">
        <f>G1533-G1534</f>
        <v>0</v>
      </c>
      <c r="H1535" s="82">
        <f>H1533-H1534</f>
        <v>0</v>
      </c>
      <c r="I1535" s="82" t="e">
        <f>I1533-I1534</f>
        <v>#DIV/0!</v>
      </c>
      <c r="J1535" s="105" t="e">
        <f>J1533-J1534</f>
        <v>#DIV/0!</v>
      </c>
    </row>
    <row r="1536" spans="1:10" ht="12.75" customHeight="1" x14ac:dyDescent="0.25">
      <c r="A1536" s="101"/>
      <c r="D1536" s="81"/>
      <c r="E1536" s="81"/>
      <c r="F1536" s="81"/>
      <c r="G1536" s="82"/>
      <c r="H1536" s="83">
        <f>G1535+H1535</f>
        <v>0</v>
      </c>
      <c r="I1536" s="83"/>
      <c r="J1536" s="103"/>
    </row>
    <row r="1537" spans="1:10" ht="12.75" customHeight="1" x14ac:dyDescent="0.25">
      <c r="A1537" s="101"/>
      <c r="B1537" s="79"/>
      <c r="D1537" s="81"/>
      <c r="E1537" s="81"/>
      <c r="F1537" s="81"/>
      <c r="G1537" s="82"/>
      <c r="H1537" s="83"/>
      <c r="I1537" s="83"/>
      <c r="J1537" s="103"/>
    </row>
    <row r="1538" spans="1:10" ht="12.75" customHeight="1" x14ac:dyDescent="0.25">
      <c r="A1538" s="101">
        <v>2</v>
      </c>
      <c r="B1538" s="84" t="s">
        <v>20</v>
      </c>
      <c r="C1538" s="84" t="s">
        <v>21</v>
      </c>
      <c r="D1538" s="85" t="s">
        <v>22</v>
      </c>
      <c r="E1538" s="85" t="s">
        <v>23</v>
      </c>
      <c r="F1538" s="85"/>
      <c r="G1538" s="86" t="s">
        <v>24</v>
      </c>
      <c r="H1538" s="87" t="s">
        <v>25</v>
      </c>
      <c r="I1538" s="87" t="s">
        <v>26</v>
      </c>
      <c r="J1538" s="102"/>
    </row>
    <row r="1539" spans="1:10" ht="12.75" customHeight="1" x14ac:dyDescent="0.25">
      <c r="A1539" s="101"/>
      <c r="B1539" s="80">
        <f>Invoice!B2747</f>
        <v>0</v>
      </c>
      <c r="C1539" s="88">
        <f>Invoice!E2747</f>
        <v>0</v>
      </c>
      <c r="D1539" s="89">
        <f>Invoice!H2747</f>
        <v>0</v>
      </c>
      <c r="E1539" s="81">
        <f t="shared" ref="E1539:E1623" si="100">D1539*B1539</f>
        <v>0</v>
      </c>
      <c r="F1539" s="81"/>
      <c r="G1539" s="82">
        <f t="shared" ref="G1539:G1623" si="101">E1539/1.11</f>
        <v>0</v>
      </c>
      <c r="H1539" s="83">
        <f t="shared" ref="H1539:H1623" si="102">G1539*11%</f>
        <v>0</v>
      </c>
      <c r="I1539" s="83" t="e">
        <f t="shared" ref="I1539:I1623" si="103">G1539/B1539</f>
        <v>#DIV/0!</v>
      </c>
      <c r="J1539" s="103" t="e">
        <f t="shared" ref="J1539:J1623" si="104">H1539/B1539</f>
        <v>#DIV/0!</v>
      </c>
    </row>
    <row r="1540" spans="1:10" ht="12.75" customHeight="1" x14ac:dyDescent="0.25">
      <c r="A1540" s="101"/>
      <c r="D1540" s="81"/>
      <c r="E1540" s="81">
        <f>(E1539*Invoice!I2747)+((E1539-(E1539*Invoice!I2747))*Invoice!J2747)</f>
        <v>0</v>
      </c>
      <c r="F1540" s="81"/>
      <c r="G1540" s="90">
        <f>E1540/1.11</f>
        <v>0</v>
      </c>
      <c r="H1540" s="91">
        <f>G1540*11%</f>
        <v>0</v>
      </c>
      <c r="I1540" s="91" t="e">
        <f>G1540/B1539</f>
        <v>#DIV/0!</v>
      </c>
      <c r="J1540" s="104" t="e">
        <f>H1540/B1539</f>
        <v>#DIV/0!</v>
      </c>
    </row>
    <row r="1541" spans="1:10" ht="12.75" customHeight="1" x14ac:dyDescent="0.25">
      <c r="A1541" s="101"/>
      <c r="D1541" s="81" t="s">
        <v>23</v>
      </c>
      <c r="E1541" s="81">
        <f>E1539-E1540</f>
        <v>0</v>
      </c>
      <c r="F1541" s="81"/>
      <c r="G1541" s="82">
        <f>G1539-G1540</f>
        <v>0</v>
      </c>
      <c r="H1541" s="82">
        <f>H1539-H1540</f>
        <v>0</v>
      </c>
      <c r="I1541" s="82" t="e">
        <f>I1539-I1540</f>
        <v>#DIV/0!</v>
      </c>
      <c r="J1541" s="105" t="e">
        <f>J1539-J1540</f>
        <v>#DIV/0!</v>
      </c>
    </row>
    <row r="1542" spans="1:10" ht="12.75" customHeight="1" x14ac:dyDescent="0.25">
      <c r="A1542" s="101"/>
      <c r="D1542" s="81"/>
      <c r="E1542" s="81"/>
      <c r="F1542" s="81"/>
      <c r="G1542" s="82"/>
      <c r="H1542" s="83">
        <f>G1541+H1541</f>
        <v>0</v>
      </c>
      <c r="I1542" s="83"/>
      <c r="J1542" s="103"/>
    </row>
    <row r="1543" spans="1:10" ht="12.75" customHeight="1" x14ac:dyDescent="0.25">
      <c r="A1543" s="101"/>
      <c r="B1543" s="79"/>
      <c r="D1543" s="81"/>
      <c r="E1543" s="81"/>
      <c r="F1543" s="81"/>
      <c r="G1543" s="82"/>
      <c r="H1543" s="83"/>
      <c r="I1543" s="83"/>
      <c r="J1543" s="103"/>
    </row>
    <row r="1544" spans="1:10" ht="12.75" customHeight="1" x14ac:dyDescent="0.25">
      <c r="A1544" s="101">
        <v>3</v>
      </c>
      <c r="B1544" s="84" t="s">
        <v>20</v>
      </c>
      <c r="C1544" s="84" t="s">
        <v>21</v>
      </c>
      <c r="D1544" s="85" t="s">
        <v>22</v>
      </c>
      <c r="E1544" s="85" t="s">
        <v>23</v>
      </c>
      <c r="F1544" s="85"/>
      <c r="G1544" s="86" t="s">
        <v>24</v>
      </c>
      <c r="H1544" s="87" t="s">
        <v>25</v>
      </c>
      <c r="I1544" s="87" t="s">
        <v>26</v>
      </c>
      <c r="J1544" s="102"/>
    </row>
    <row r="1545" spans="1:10" ht="12.75" customHeight="1" x14ac:dyDescent="0.25">
      <c r="A1545" s="101"/>
      <c r="B1545" s="80">
        <f>Invoice!B2748</f>
        <v>0</v>
      </c>
      <c r="C1545" s="88">
        <f>Invoice!E2748</f>
        <v>0</v>
      </c>
      <c r="D1545" s="89">
        <f>Invoice!H2748</f>
        <v>0</v>
      </c>
      <c r="E1545" s="81">
        <f t="shared" si="100"/>
        <v>0</v>
      </c>
      <c r="F1545" s="81"/>
      <c r="G1545" s="82">
        <f t="shared" si="101"/>
        <v>0</v>
      </c>
      <c r="H1545" s="83">
        <f t="shared" si="102"/>
        <v>0</v>
      </c>
      <c r="I1545" s="83" t="e">
        <f t="shared" si="103"/>
        <v>#DIV/0!</v>
      </c>
      <c r="J1545" s="103" t="e">
        <f t="shared" si="104"/>
        <v>#DIV/0!</v>
      </c>
    </row>
    <row r="1546" spans="1:10" ht="12.75" customHeight="1" x14ac:dyDescent="0.25">
      <c r="A1546" s="101"/>
      <c r="D1546" s="81"/>
      <c r="E1546" s="81">
        <f>(E1545*Invoice!I2748)+((E1545-(E1545*Invoice!I2748))*Invoice!J2748)</f>
        <v>0</v>
      </c>
      <c r="F1546" s="81"/>
      <c r="G1546" s="90">
        <f>E1546/1.11</f>
        <v>0</v>
      </c>
      <c r="H1546" s="91">
        <f>G1546*11%</f>
        <v>0</v>
      </c>
      <c r="I1546" s="91" t="e">
        <f>G1546/B1545</f>
        <v>#DIV/0!</v>
      </c>
      <c r="J1546" s="104" t="e">
        <f>H1546/B1545</f>
        <v>#DIV/0!</v>
      </c>
    </row>
    <row r="1547" spans="1:10" ht="12.75" customHeight="1" x14ac:dyDescent="0.25">
      <c r="A1547" s="101"/>
      <c r="D1547" s="81" t="s">
        <v>23</v>
      </c>
      <c r="E1547" s="81">
        <f>E1545-E1546</f>
        <v>0</v>
      </c>
      <c r="F1547" s="81"/>
      <c r="G1547" s="82">
        <f>G1545-G1546</f>
        <v>0</v>
      </c>
      <c r="H1547" s="82">
        <f>H1545-H1546</f>
        <v>0</v>
      </c>
      <c r="I1547" s="82" t="e">
        <f>I1545-I1546</f>
        <v>#DIV/0!</v>
      </c>
      <c r="J1547" s="105" t="e">
        <f>J1545-J1546</f>
        <v>#DIV/0!</v>
      </c>
    </row>
    <row r="1548" spans="1:10" ht="12.75" customHeight="1" x14ac:dyDescent="0.25">
      <c r="A1548" s="101"/>
      <c r="D1548" s="81"/>
      <c r="E1548" s="81"/>
      <c r="F1548" s="81"/>
      <c r="G1548" s="82"/>
      <c r="H1548" s="83">
        <f>G1547+H1547</f>
        <v>0</v>
      </c>
      <c r="I1548" s="83"/>
      <c r="J1548" s="103"/>
    </row>
    <row r="1549" spans="1:10" ht="12.75" customHeight="1" x14ac:dyDescent="0.25">
      <c r="A1549" s="101"/>
      <c r="B1549" s="79"/>
      <c r="D1549" s="81"/>
      <c r="E1549" s="81"/>
      <c r="F1549" s="81"/>
      <c r="G1549" s="82"/>
      <c r="H1549" s="83"/>
      <c r="I1549" s="83"/>
      <c r="J1549" s="103"/>
    </row>
    <row r="1550" spans="1:10" ht="12.75" customHeight="1" x14ac:dyDescent="0.25">
      <c r="A1550" s="101">
        <v>4</v>
      </c>
      <c r="B1550" s="84" t="s">
        <v>20</v>
      </c>
      <c r="C1550" s="84" t="s">
        <v>21</v>
      </c>
      <c r="D1550" s="85" t="s">
        <v>22</v>
      </c>
      <c r="E1550" s="85" t="s">
        <v>23</v>
      </c>
      <c r="F1550" s="85"/>
      <c r="G1550" s="86" t="s">
        <v>24</v>
      </c>
      <c r="H1550" s="87" t="s">
        <v>25</v>
      </c>
      <c r="I1550" s="87" t="s">
        <v>26</v>
      </c>
      <c r="J1550" s="102"/>
    </row>
    <row r="1551" spans="1:10" ht="12.75" customHeight="1" x14ac:dyDescent="0.25">
      <c r="A1551" s="101"/>
      <c r="B1551" s="80">
        <f>Invoice!B2749</f>
        <v>0</v>
      </c>
      <c r="C1551" s="88">
        <f>Invoice!E2749</f>
        <v>0</v>
      </c>
      <c r="D1551" s="89">
        <f>Invoice!H2749</f>
        <v>0</v>
      </c>
      <c r="E1551" s="81">
        <f t="shared" si="100"/>
        <v>0</v>
      </c>
      <c r="F1551" s="81"/>
      <c r="G1551" s="82">
        <f t="shared" si="101"/>
        <v>0</v>
      </c>
      <c r="H1551" s="83">
        <f t="shared" si="102"/>
        <v>0</v>
      </c>
      <c r="I1551" s="83" t="e">
        <f t="shared" si="103"/>
        <v>#DIV/0!</v>
      </c>
      <c r="J1551" s="103" t="e">
        <f t="shared" si="104"/>
        <v>#DIV/0!</v>
      </c>
    </row>
    <row r="1552" spans="1:10" ht="12.75" customHeight="1" x14ac:dyDescent="0.25">
      <c r="A1552" s="101"/>
      <c r="D1552" s="81"/>
      <c r="E1552" s="81">
        <f>(E1551*Invoice!I2749)+((E1551-(E1551*Invoice!I2749))*Invoice!J2749)</f>
        <v>0</v>
      </c>
      <c r="F1552" s="81"/>
      <c r="G1552" s="90">
        <f>E1552/1.11</f>
        <v>0</v>
      </c>
      <c r="H1552" s="91">
        <f>G1552*11%</f>
        <v>0</v>
      </c>
      <c r="I1552" s="91" t="e">
        <f>G1552/B1551</f>
        <v>#DIV/0!</v>
      </c>
      <c r="J1552" s="104" t="e">
        <f>H1552/B1551</f>
        <v>#DIV/0!</v>
      </c>
    </row>
    <row r="1553" spans="1:10" ht="12.75" customHeight="1" x14ac:dyDescent="0.25">
      <c r="A1553" s="101"/>
      <c r="D1553" s="81" t="s">
        <v>23</v>
      </c>
      <c r="E1553" s="81">
        <f>E1551-E1552</f>
        <v>0</v>
      </c>
      <c r="F1553" s="81"/>
      <c r="G1553" s="82">
        <f>G1551-G1552</f>
        <v>0</v>
      </c>
      <c r="H1553" s="82">
        <f>H1551-H1552</f>
        <v>0</v>
      </c>
      <c r="I1553" s="82" t="e">
        <f>I1551-I1552</f>
        <v>#DIV/0!</v>
      </c>
      <c r="J1553" s="105" t="e">
        <f>J1551-J1552</f>
        <v>#DIV/0!</v>
      </c>
    </row>
    <row r="1554" spans="1:10" ht="12.75" customHeight="1" x14ac:dyDescent="0.25">
      <c r="A1554" s="101"/>
      <c r="D1554" s="81"/>
      <c r="E1554" s="81"/>
      <c r="F1554" s="81"/>
      <c r="G1554" s="82"/>
      <c r="H1554" s="83">
        <f>G1553+H1553</f>
        <v>0</v>
      </c>
      <c r="I1554" s="83"/>
      <c r="J1554" s="103"/>
    </row>
    <row r="1555" spans="1:10" ht="12.75" customHeight="1" x14ac:dyDescent="0.25">
      <c r="A1555" s="101"/>
      <c r="B1555" s="79"/>
      <c r="D1555" s="81"/>
      <c r="E1555" s="81"/>
      <c r="F1555" s="81"/>
      <c r="G1555" s="82"/>
      <c r="H1555" s="83"/>
      <c r="I1555" s="83"/>
      <c r="J1555" s="103"/>
    </row>
    <row r="1556" spans="1:10" ht="12.75" customHeight="1" x14ac:dyDescent="0.25">
      <c r="A1556" s="101">
        <v>5</v>
      </c>
      <c r="B1556" s="84" t="s">
        <v>20</v>
      </c>
      <c r="C1556" s="84" t="s">
        <v>21</v>
      </c>
      <c r="D1556" s="85" t="s">
        <v>22</v>
      </c>
      <c r="E1556" s="85" t="s">
        <v>23</v>
      </c>
      <c r="F1556" s="85"/>
      <c r="G1556" s="86" t="s">
        <v>24</v>
      </c>
      <c r="H1556" s="87" t="s">
        <v>25</v>
      </c>
      <c r="I1556" s="87" t="s">
        <v>26</v>
      </c>
      <c r="J1556" s="102"/>
    </row>
    <row r="1557" spans="1:10" ht="12.75" customHeight="1" x14ac:dyDescent="0.25">
      <c r="A1557" s="101"/>
      <c r="B1557" s="80">
        <f>Invoice!B2750</f>
        <v>0</v>
      </c>
      <c r="C1557" s="88">
        <f>Invoice!E2750</f>
        <v>0</v>
      </c>
      <c r="D1557" s="89">
        <f>Invoice!H2750</f>
        <v>0</v>
      </c>
      <c r="E1557" s="81">
        <f t="shared" si="100"/>
        <v>0</v>
      </c>
      <c r="F1557" s="81"/>
      <c r="G1557" s="82">
        <f t="shared" si="101"/>
        <v>0</v>
      </c>
      <c r="H1557" s="83">
        <f t="shared" si="102"/>
        <v>0</v>
      </c>
      <c r="I1557" s="83" t="e">
        <f t="shared" si="103"/>
        <v>#DIV/0!</v>
      </c>
      <c r="J1557" s="103" t="e">
        <f t="shared" si="104"/>
        <v>#DIV/0!</v>
      </c>
    </row>
    <row r="1558" spans="1:10" ht="12.75" customHeight="1" x14ac:dyDescent="0.25">
      <c r="A1558" s="101"/>
      <c r="D1558" s="81"/>
      <c r="E1558" s="81">
        <f>(E1557*Invoice!I2750)+((E1557-(E1557*Invoice!I2750))*Invoice!J2750)</f>
        <v>0</v>
      </c>
      <c r="F1558" s="81"/>
      <c r="G1558" s="90">
        <f>E1558/1.11</f>
        <v>0</v>
      </c>
      <c r="H1558" s="91">
        <f>G1558*11%</f>
        <v>0</v>
      </c>
      <c r="I1558" s="91" t="e">
        <f>G1558/B1557</f>
        <v>#DIV/0!</v>
      </c>
      <c r="J1558" s="104" t="e">
        <f>H1558/B1557</f>
        <v>#DIV/0!</v>
      </c>
    </row>
    <row r="1559" spans="1:10" ht="12.75" customHeight="1" x14ac:dyDescent="0.25">
      <c r="A1559" s="101"/>
      <c r="D1559" s="81" t="s">
        <v>23</v>
      </c>
      <c r="E1559" s="81">
        <f>E1557-E1558</f>
        <v>0</v>
      </c>
      <c r="F1559" s="81"/>
      <c r="G1559" s="82">
        <f>G1557-G1558</f>
        <v>0</v>
      </c>
      <c r="H1559" s="82">
        <f>H1557-H1558</f>
        <v>0</v>
      </c>
      <c r="I1559" s="82" t="e">
        <f>I1557-I1558</f>
        <v>#DIV/0!</v>
      </c>
      <c r="J1559" s="105" t="e">
        <f>J1557-J1558</f>
        <v>#DIV/0!</v>
      </c>
    </row>
    <row r="1560" spans="1:10" ht="12.75" customHeight="1" x14ac:dyDescent="0.25">
      <c r="A1560" s="101"/>
      <c r="D1560" s="81"/>
      <c r="E1560" s="81"/>
      <c r="F1560" s="81"/>
      <c r="G1560" s="82"/>
      <c r="H1560" s="83">
        <f>G1559+H1559</f>
        <v>0</v>
      </c>
      <c r="I1560" s="83"/>
      <c r="J1560" s="103"/>
    </row>
    <row r="1561" spans="1:10" ht="12.75" customHeight="1" x14ac:dyDescent="0.25">
      <c r="A1561" s="101"/>
      <c r="B1561" s="79"/>
      <c r="D1561" s="81"/>
      <c r="E1561" s="81"/>
      <c r="F1561" s="81"/>
      <c r="G1561" s="82"/>
      <c r="H1561" s="83"/>
      <c r="I1561" s="83"/>
      <c r="J1561" s="103"/>
    </row>
    <row r="1562" spans="1:10" ht="12.75" customHeight="1" x14ac:dyDescent="0.25">
      <c r="A1562" s="101">
        <v>6</v>
      </c>
      <c r="B1562" s="84" t="s">
        <v>20</v>
      </c>
      <c r="C1562" s="84" t="s">
        <v>21</v>
      </c>
      <c r="D1562" s="85" t="s">
        <v>22</v>
      </c>
      <c r="E1562" s="85" t="s">
        <v>23</v>
      </c>
      <c r="F1562" s="85"/>
      <c r="G1562" s="86" t="s">
        <v>24</v>
      </c>
      <c r="H1562" s="87" t="s">
        <v>25</v>
      </c>
      <c r="I1562" s="87" t="s">
        <v>26</v>
      </c>
      <c r="J1562" s="102"/>
    </row>
    <row r="1563" spans="1:10" ht="12.75" customHeight="1" x14ac:dyDescent="0.25">
      <c r="A1563" s="101"/>
      <c r="B1563" s="80">
        <f>Invoice!B2751</f>
        <v>0</v>
      </c>
      <c r="C1563" s="88">
        <f>Invoice!E2751</f>
        <v>0</v>
      </c>
      <c r="D1563" s="89">
        <f>Invoice!H2751</f>
        <v>0</v>
      </c>
      <c r="E1563" s="81">
        <f t="shared" si="100"/>
        <v>0</v>
      </c>
      <c r="F1563" s="81"/>
      <c r="G1563" s="82">
        <f t="shared" si="101"/>
        <v>0</v>
      </c>
      <c r="H1563" s="83">
        <f t="shared" si="102"/>
        <v>0</v>
      </c>
      <c r="I1563" s="83" t="e">
        <f t="shared" si="103"/>
        <v>#DIV/0!</v>
      </c>
      <c r="J1563" s="103" t="e">
        <f t="shared" si="104"/>
        <v>#DIV/0!</v>
      </c>
    </row>
    <row r="1564" spans="1:10" ht="12.75" customHeight="1" x14ac:dyDescent="0.25">
      <c r="A1564" s="101"/>
      <c r="D1564" s="81"/>
      <c r="E1564" s="81">
        <f>(E1563*Invoice!I2751)+((E1563-(E1563*Invoice!I2751))*Invoice!J2751)</f>
        <v>0</v>
      </c>
      <c r="F1564" s="81"/>
      <c r="G1564" s="90">
        <f>E1564/1.11</f>
        <v>0</v>
      </c>
      <c r="H1564" s="91">
        <f>G1564*11%</f>
        <v>0</v>
      </c>
      <c r="I1564" s="91" t="e">
        <f>G1564/B1563</f>
        <v>#DIV/0!</v>
      </c>
      <c r="J1564" s="104" t="e">
        <f>H1564/B1563</f>
        <v>#DIV/0!</v>
      </c>
    </row>
    <row r="1565" spans="1:10" ht="12.75" customHeight="1" x14ac:dyDescent="0.25">
      <c r="A1565" s="101"/>
      <c r="D1565" s="81" t="s">
        <v>23</v>
      </c>
      <c r="E1565" s="81">
        <f>E1563-E1564</f>
        <v>0</v>
      </c>
      <c r="F1565" s="81"/>
      <c r="G1565" s="82">
        <f>G1563-G1564</f>
        <v>0</v>
      </c>
      <c r="H1565" s="82">
        <f>H1563-H1564</f>
        <v>0</v>
      </c>
      <c r="I1565" s="82" t="e">
        <f>I1563-I1564</f>
        <v>#DIV/0!</v>
      </c>
      <c r="J1565" s="105" t="e">
        <f>J1563-J1564</f>
        <v>#DIV/0!</v>
      </c>
    </row>
    <row r="1566" spans="1:10" ht="12.75" customHeight="1" x14ac:dyDescent="0.25">
      <c r="A1566" s="101"/>
      <c r="D1566" s="81"/>
      <c r="E1566" s="81"/>
      <c r="F1566" s="81"/>
      <c r="G1566" s="82"/>
      <c r="H1566" s="83">
        <f>G1565+H1565</f>
        <v>0</v>
      </c>
      <c r="I1566" s="83"/>
      <c r="J1566" s="103"/>
    </row>
    <row r="1567" spans="1:10" ht="12.75" customHeight="1" x14ac:dyDescent="0.25">
      <c r="A1567" s="101"/>
      <c r="B1567" s="79"/>
      <c r="D1567" s="81"/>
      <c r="E1567" s="81"/>
      <c r="F1567" s="81"/>
      <c r="G1567" s="82"/>
      <c r="H1567" s="83"/>
      <c r="I1567" s="83"/>
      <c r="J1567" s="103"/>
    </row>
    <row r="1568" spans="1:10" ht="12.75" customHeight="1" x14ac:dyDescent="0.25">
      <c r="A1568" s="101">
        <v>7</v>
      </c>
      <c r="B1568" s="84" t="s">
        <v>20</v>
      </c>
      <c r="C1568" s="84" t="s">
        <v>21</v>
      </c>
      <c r="D1568" s="85" t="s">
        <v>22</v>
      </c>
      <c r="E1568" s="85" t="s">
        <v>23</v>
      </c>
      <c r="F1568" s="85"/>
      <c r="G1568" s="86" t="s">
        <v>24</v>
      </c>
      <c r="H1568" s="87" t="s">
        <v>25</v>
      </c>
      <c r="I1568" s="87" t="s">
        <v>26</v>
      </c>
      <c r="J1568" s="102"/>
    </row>
    <row r="1569" spans="1:10" ht="12.75" customHeight="1" x14ac:dyDescent="0.25">
      <c r="A1569" s="101"/>
      <c r="B1569" s="80">
        <f>Invoice!B2752</f>
        <v>0</v>
      </c>
      <c r="C1569" s="88">
        <f>Invoice!E2752</f>
        <v>0</v>
      </c>
      <c r="D1569" s="89">
        <f>Invoice!H2752</f>
        <v>0</v>
      </c>
      <c r="E1569" s="81">
        <f t="shared" si="100"/>
        <v>0</v>
      </c>
      <c r="F1569" s="81"/>
      <c r="G1569" s="82">
        <f t="shared" si="101"/>
        <v>0</v>
      </c>
      <c r="H1569" s="83">
        <f t="shared" si="102"/>
        <v>0</v>
      </c>
      <c r="I1569" s="83" t="e">
        <f t="shared" si="103"/>
        <v>#DIV/0!</v>
      </c>
      <c r="J1569" s="103" t="e">
        <f t="shared" si="104"/>
        <v>#DIV/0!</v>
      </c>
    </row>
    <row r="1570" spans="1:10" ht="12.75" customHeight="1" x14ac:dyDescent="0.25">
      <c r="A1570" s="101"/>
      <c r="D1570" s="81"/>
      <c r="E1570" s="81">
        <f>(E1569*Invoice!I2752)+((E1569-(E1569*Invoice!I2752))*Invoice!J2752)</f>
        <v>0</v>
      </c>
      <c r="F1570" s="81"/>
      <c r="G1570" s="90">
        <f>E1570/1.11</f>
        <v>0</v>
      </c>
      <c r="H1570" s="91">
        <f>G1570*11%</f>
        <v>0</v>
      </c>
      <c r="I1570" s="91" t="e">
        <f>G1570/B1569</f>
        <v>#DIV/0!</v>
      </c>
      <c r="J1570" s="104" t="e">
        <f>H1570/B1569</f>
        <v>#DIV/0!</v>
      </c>
    </row>
    <row r="1571" spans="1:10" ht="12.75" customHeight="1" x14ac:dyDescent="0.25">
      <c r="A1571" s="101"/>
      <c r="D1571" s="81" t="s">
        <v>23</v>
      </c>
      <c r="E1571" s="81">
        <f>E1569-E1570</f>
        <v>0</v>
      </c>
      <c r="F1571" s="81"/>
      <c r="G1571" s="82">
        <f>G1569-G1570</f>
        <v>0</v>
      </c>
      <c r="H1571" s="82">
        <f>H1569-H1570</f>
        <v>0</v>
      </c>
      <c r="I1571" s="82" t="e">
        <f>I1569-I1570</f>
        <v>#DIV/0!</v>
      </c>
      <c r="J1571" s="105" t="e">
        <f>J1569-J1570</f>
        <v>#DIV/0!</v>
      </c>
    </row>
    <row r="1572" spans="1:10" ht="12.75" customHeight="1" x14ac:dyDescent="0.25">
      <c r="A1572" s="101"/>
      <c r="D1572" s="81"/>
      <c r="E1572" s="81"/>
      <c r="F1572" s="81"/>
      <c r="G1572" s="82"/>
      <c r="H1572" s="83">
        <f>G1571+H1571</f>
        <v>0</v>
      </c>
      <c r="I1572" s="83"/>
      <c r="J1572" s="103"/>
    </row>
    <row r="1573" spans="1:10" ht="12.75" customHeight="1" x14ac:dyDescent="0.25">
      <c r="A1573" s="101"/>
      <c r="B1573" s="79"/>
      <c r="D1573" s="81"/>
      <c r="E1573" s="81"/>
      <c r="F1573" s="81"/>
      <c r="G1573" s="82"/>
      <c r="H1573" s="83"/>
      <c r="I1573" s="83"/>
      <c r="J1573" s="103"/>
    </row>
    <row r="1574" spans="1:10" ht="12.75" customHeight="1" x14ac:dyDescent="0.25">
      <c r="A1574" s="101">
        <v>8</v>
      </c>
      <c r="B1574" s="84" t="s">
        <v>20</v>
      </c>
      <c r="C1574" s="84" t="s">
        <v>21</v>
      </c>
      <c r="D1574" s="85" t="s">
        <v>22</v>
      </c>
      <c r="E1574" s="85" t="s">
        <v>23</v>
      </c>
      <c r="F1574" s="85"/>
      <c r="G1574" s="86" t="s">
        <v>24</v>
      </c>
      <c r="H1574" s="87" t="s">
        <v>25</v>
      </c>
      <c r="I1574" s="87" t="s">
        <v>26</v>
      </c>
      <c r="J1574" s="102"/>
    </row>
    <row r="1575" spans="1:10" ht="12.75" customHeight="1" x14ac:dyDescent="0.25">
      <c r="A1575" s="101"/>
      <c r="B1575" s="80">
        <f>Invoice!B2753</f>
        <v>0</v>
      </c>
      <c r="C1575" s="88">
        <f>Invoice!E2753</f>
        <v>0</v>
      </c>
      <c r="D1575" s="89">
        <f>Invoice!H2753</f>
        <v>0</v>
      </c>
      <c r="E1575" s="81">
        <f t="shared" si="100"/>
        <v>0</v>
      </c>
      <c r="F1575" s="81"/>
      <c r="G1575" s="82">
        <f t="shared" si="101"/>
        <v>0</v>
      </c>
      <c r="H1575" s="83">
        <f t="shared" si="102"/>
        <v>0</v>
      </c>
      <c r="I1575" s="83" t="e">
        <f t="shared" si="103"/>
        <v>#DIV/0!</v>
      </c>
      <c r="J1575" s="103" t="e">
        <f t="shared" si="104"/>
        <v>#DIV/0!</v>
      </c>
    </row>
    <row r="1576" spans="1:10" ht="12.75" customHeight="1" x14ac:dyDescent="0.25">
      <c r="A1576" s="101"/>
      <c r="D1576" s="81"/>
      <c r="E1576" s="81">
        <f>(E1575*Invoice!I2753)+((E1575-(E1575*Invoice!I2753))*Invoice!J2753)</f>
        <v>0</v>
      </c>
      <c r="F1576" s="81"/>
      <c r="G1576" s="90">
        <f>E1576/1.11</f>
        <v>0</v>
      </c>
      <c r="H1576" s="91">
        <f>G1576*11%</f>
        <v>0</v>
      </c>
      <c r="I1576" s="91" t="e">
        <f>G1576/B1575</f>
        <v>#DIV/0!</v>
      </c>
      <c r="J1576" s="104" t="e">
        <f>H1576/B1575</f>
        <v>#DIV/0!</v>
      </c>
    </row>
    <row r="1577" spans="1:10" ht="12.75" customHeight="1" x14ac:dyDescent="0.25">
      <c r="A1577" s="101"/>
      <c r="D1577" s="81" t="s">
        <v>23</v>
      </c>
      <c r="E1577" s="81">
        <f>E1575-E1576</f>
        <v>0</v>
      </c>
      <c r="F1577" s="81"/>
      <c r="G1577" s="82">
        <f>G1575-G1576</f>
        <v>0</v>
      </c>
      <c r="H1577" s="82">
        <f>H1575-H1576</f>
        <v>0</v>
      </c>
      <c r="I1577" s="82" t="e">
        <f>I1575-I1576</f>
        <v>#DIV/0!</v>
      </c>
      <c r="J1577" s="105" t="e">
        <f>J1575-J1576</f>
        <v>#DIV/0!</v>
      </c>
    </row>
    <row r="1578" spans="1:10" ht="12.75" customHeight="1" x14ac:dyDescent="0.25">
      <c r="A1578" s="101"/>
      <c r="D1578" s="81"/>
      <c r="E1578" s="81"/>
      <c r="F1578" s="81"/>
      <c r="G1578" s="82"/>
      <c r="H1578" s="83">
        <f>G1577+H1577</f>
        <v>0</v>
      </c>
      <c r="I1578" s="83"/>
      <c r="J1578" s="103"/>
    </row>
    <row r="1579" spans="1:10" ht="12.75" customHeight="1" x14ac:dyDescent="0.25">
      <c r="A1579" s="101"/>
      <c r="B1579" s="79"/>
      <c r="D1579" s="81"/>
      <c r="E1579" s="81"/>
      <c r="F1579" s="81"/>
      <c r="G1579" s="82"/>
      <c r="H1579" s="83"/>
      <c r="I1579" s="83"/>
      <c r="J1579" s="103"/>
    </row>
    <row r="1580" spans="1:10" ht="12.75" customHeight="1" x14ac:dyDescent="0.25">
      <c r="A1580" s="101">
        <v>9</v>
      </c>
      <c r="B1580" s="84" t="s">
        <v>20</v>
      </c>
      <c r="C1580" s="84" t="s">
        <v>21</v>
      </c>
      <c r="D1580" s="85" t="s">
        <v>22</v>
      </c>
      <c r="E1580" s="85" t="s">
        <v>23</v>
      </c>
      <c r="F1580" s="85"/>
      <c r="G1580" s="86" t="s">
        <v>24</v>
      </c>
      <c r="H1580" s="87" t="s">
        <v>25</v>
      </c>
      <c r="I1580" s="87" t="s">
        <v>26</v>
      </c>
      <c r="J1580" s="102"/>
    </row>
    <row r="1581" spans="1:10" ht="12.75" customHeight="1" x14ac:dyDescent="0.25">
      <c r="A1581" s="101"/>
      <c r="B1581" s="80">
        <f>Invoice!B2754</f>
        <v>0</v>
      </c>
      <c r="C1581" s="88">
        <f>Invoice!E2754</f>
        <v>0</v>
      </c>
      <c r="D1581" s="89">
        <f>Invoice!H2754</f>
        <v>0</v>
      </c>
      <c r="E1581" s="81">
        <f t="shared" si="100"/>
        <v>0</v>
      </c>
      <c r="F1581" s="81"/>
      <c r="G1581" s="82">
        <f t="shared" si="101"/>
        <v>0</v>
      </c>
      <c r="H1581" s="83">
        <f t="shared" si="102"/>
        <v>0</v>
      </c>
      <c r="I1581" s="83" t="e">
        <f t="shared" si="103"/>
        <v>#DIV/0!</v>
      </c>
      <c r="J1581" s="103" t="e">
        <f t="shared" si="104"/>
        <v>#DIV/0!</v>
      </c>
    </row>
    <row r="1582" spans="1:10" ht="12.75" customHeight="1" x14ac:dyDescent="0.25">
      <c r="A1582" s="101"/>
      <c r="D1582" s="81"/>
      <c r="E1582" s="81">
        <f>(E1581*Invoice!I2754)+((E1581-(E1581*Invoice!I2754))*Invoice!J2754)</f>
        <v>0</v>
      </c>
      <c r="F1582" s="81"/>
      <c r="G1582" s="90">
        <f>E1582/1.11</f>
        <v>0</v>
      </c>
      <c r="H1582" s="91">
        <f>G1582*11%</f>
        <v>0</v>
      </c>
      <c r="I1582" s="91" t="e">
        <f>G1582/B1581</f>
        <v>#DIV/0!</v>
      </c>
      <c r="J1582" s="104" t="e">
        <f>H1582/B1581</f>
        <v>#DIV/0!</v>
      </c>
    </row>
    <row r="1583" spans="1:10" ht="12.75" customHeight="1" x14ac:dyDescent="0.25">
      <c r="A1583" s="101"/>
      <c r="D1583" s="81" t="s">
        <v>23</v>
      </c>
      <c r="E1583" s="81">
        <f>E1581-E1582</f>
        <v>0</v>
      </c>
      <c r="F1583" s="81"/>
      <c r="G1583" s="82">
        <f>G1581-G1582</f>
        <v>0</v>
      </c>
      <c r="H1583" s="82">
        <f>H1581-H1582</f>
        <v>0</v>
      </c>
      <c r="I1583" s="82" t="e">
        <f>I1581-I1582</f>
        <v>#DIV/0!</v>
      </c>
      <c r="J1583" s="105" t="e">
        <f>J1581-J1582</f>
        <v>#DIV/0!</v>
      </c>
    </row>
    <row r="1584" spans="1:10" ht="12.75" customHeight="1" x14ac:dyDescent="0.25">
      <c r="A1584" s="101"/>
      <c r="D1584" s="81"/>
      <c r="E1584" s="81"/>
      <c r="F1584" s="81"/>
      <c r="G1584" s="82"/>
      <c r="H1584" s="83">
        <f>G1583+H1583</f>
        <v>0</v>
      </c>
      <c r="I1584" s="83"/>
      <c r="J1584" s="103"/>
    </row>
    <row r="1585" spans="1:10" ht="12.75" customHeight="1" x14ac:dyDescent="0.25">
      <c r="A1585" s="101"/>
      <c r="B1585" s="79"/>
      <c r="D1585" s="81"/>
      <c r="E1585" s="81"/>
      <c r="F1585" s="81"/>
      <c r="G1585" s="82"/>
      <c r="H1585" s="83"/>
      <c r="I1585" s="83"/>
      <c r="J1585" s="103"/>
    </row>
    <row r="1586" spans="1:10" ht="12.75" customHeight="1" x14ac:dyDescent="0.25">
      <c r="A1586" s="101">
        <v>10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Invoice!B2755</f>
        <v>0</v>
      </c>
      <c r="C1587" s="88">
        <f>Invoice!E2755</f>
        <v>0</v>
      </c>
      <c r="D1587" s="89">
        <f>Invoice!H2755</f>
        <v>0</v>
      </c>
      <c r="E1587" s="81">
        <f t="shared" si="100"/>
        <v>0</v>
      </c>
      <c r="F1587" s="81"/>
      <c r="G1587" s="82">
        <f t="shared" si="101"/>
        <v>0</v>
      </c>
      <c r="H1587" s="83">
        <f t="shared" si="102"/>
        <v>0</v>
      </c>
      <c r="I1587" s="83" t="e">
        <f t="shared" si="103"/>
        <v>#DIV/0!</v>
      </c>
      <c r="J1587" s="103" t="e">
        <f t="shared" si="104"/>
        <v>#DIV/0!</v>
      </c>
    </row>
    <row r="1588" spans="1:10" ht="12.75" customHeight="1" x14ac:dyDescent="0.25">
      <c r="A1588" s="101"/>
      <c r="D1588" s="81"/>
      <c r="E1588" s="81">
        <f>(E1587*Invoice!I2755)+((E1587-(E1587*Invoice!I2755))*Invoice!J2755)</f>
        <v>0</v>
      </c>
      <c r="F1588" s="81"/>
      <c r="G1588" s="90">
        <f>E1588/1.11</f>
        <v>0</v>
      </c>
      <c r="H1588" s="91">
        <f>G1588*11%</f>
        <v>0</v>
      </c>
      <c r="I1588" s="91" t="e">
        <f>G1588/B1587</f>
        <v>#DIV/0!</v>
      </c>
      <c r="J1588" s="104" t="e">
        <f>H1588/B1587</f>
        <v>#DIV/0!</v>
      </c>
    </row>
    <row r="1589" spans="1:10" ht="12.75" customHeight="1" x14ac:dyDescent="0.25">
      <c r="A1589" s="101"/>
      <c r="D1589" s="81" t="s">
        <v>23</v>
      </c>
      <c r="E1589" s="81">
        <f>E1587-E1588</f>
        <v>0</v>
      </c>
      <c r="F1589" s="81"/>
      <c r="G1589" s="82">
        <f>G1587-G1588</f>
        <v>0</v>
      </c>
      <c r="H1589" s="82">
        <f>H1587-H1588</f>
        <v>0</v>
      </c>
      <c r="I1589" s="82" t="e">
        <f>I1587-I1588</f>
        <v>#DIV/0!</v>
      </c>
      <c r="J1589" s="105" t="e">
        <f>J1587-J1588</f>
        <v>#DIV/0!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0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11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Invoice!B2756</f>
        <v>0</v>
      </c>
      <c r="C1593" s="88">
        <f>Invoice!E2756</f>
        <v>0</v>
      </c>
      <c r="D1593" s="89">
        <f>Invoice!H2756</f>
        <v>0</v>
      </c>
      <c r="E1593" s="81">
        <f t="shared" si="100"/>
        <v>0</v>
      </c>
      <c r="F1593" s="81"/>
      <c r="G1593" s="82">
        <f t="shared" si="101"/>
        <v>0</v>
      </c>
      <c r="H1593" s="83">
        <f t="shared" si="102"/>
        <v>0</v>
      </c>
      <c r="I1593" s="83" t="e">
        <f t="shared" si="103"/>
        <v>#DIV/0!</v>
      </c>
      <c r="J1593" s="103" t="e">
        <f t="shared" si="104"/>
        <v>#DIV/0!</v>
      </c>
    </row>
    <row r="1594" spans="1:10" ht="12.75" customHeight="1" x14ac:dyDescent="0.25">
      <c r="A1594" s="101"/>
      <c r="D1594" s="81"/>
      <c r="E1594" s="81">
        <f>(E1593*Invoice!I2756)+((E1593-(E1593*Invoice!I2756))*Invoice!J2756)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4" t="e">
        <f>H1594/B1593</f>
        <v>#DIV/0!</v>
      </c>
    </row>
    <row r="1595" spans="1:10" ht="12.75" customHeight="1" x14ac:dyDescent="0.25">
      <c r="A1595" s="101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5" t="e">
        <f>J1593-J1594</f>
        <v>#DIV/0!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12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Invoice!B2757</f>
        <v>0</v>
      </c>
      <c r="C1599" s="88">
        <f>Invoice!E2757</f>
        <v>0</v>
      </c>
      <c r="D1599" s="89">
        <f>Invoice!H2757</f>
        <v>0</v>
      </c>
      <c r="E1599" s="81">
        <f t="shared" si="100"/>
        <v>0</v>
      </c>
      <c r="F1599" s="81"/>
      <c r="G1599" s="82">
        <f t="shared" si="101"/>
        <v>0</v>
      </c>
      <c r="H1599" s="83">
        <f t="shared" si="102"/>
        <v>0</v>
      </c>
      <c r="I1599" s="83" t="e">
        <f t="shared" si="103"/>
        <v>#DIV/0!</v>
      </c>
      <c r="J1599" s="103" t="e">
        <f t="shared" si="104"/>
        <v>#DIV/0!</v>
      </c>
    </row>
    <row r="1600" spans="1:10" ht="12.75" customHeight="1" x14ac:dyDescent="0.25">
      <c r="A1600" s="101"/>
      <c r="D1600" s="81"/>
      <c r="E1600" s="81">
        <f>(E1599*Invoice!I2757)+((E1599-(E1599*Invoice!I2757))*Invoice!J2757)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4" t="e">
        <f>H1600/B1599</f>
        <v>#DIV/0!</v>
      </c>
    </row>
    <row r="1601" spans="1:10" ht="12.75" customHeight="1" x14ac:dyDescent="0.25">
      <c r="A1601" s="101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5" t="e">
        <f>J1599-J1600</f>
        <v>#DIV/0!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0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13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Invoice!B2758</f>
        <v>0</v>
      </c>
      <c r="C1605" s="88">
        <f>Invoice!E2758</f>
        <v>0</v>
      </c>
      <c r="D1605" s="89">
        <f>Invoice!H2758</f>
        <v>0</v>
      </c>
      <c r="E1605" s="81">
        <f t="shared" si="100"/>
        <v>0</v>
      </c>
      <c r="F1605" s="81"/>
      <c r="G1605" s="82">
        <f t="shared" si="101"/>
        <v>0</v>
      </c>
      <c r="H1605" s="83">
        <f t="shared" si="102"/>
        <v>0</v>
      </c>
      <c r="I1605" s="83" t="e">
        <f t="shared" si="103"/>
        <v>#DIV/0!</v>
      </c>
      <c r="J1605" s="103" t="e">
        <f t="shared" si="104"/>
        <v>#DIV/0!</v>
      </c>
    </row>
    <row r="1606" spans="1:10" ht="12.75" customHeight="1" x14ac:dyDescent="0.25">
      <c r="A1606" s="101"/>
      <c r="D1606" s="81"/>
      <c r="E1606" s="81">
        <f>(E1605*Invoice!I2758)+((E1605-(E1605*Invoice!I2758))*Invoice!J2758)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4" t="e">
        <f>H1606/B1605</f>
        <v>#DIV/0!</v>
      </c>
    </row>
    <row r="1607" spans="1:10" ht="12.75" customHeight="1" x14ac:dyDescent="0.25">
      <c r="A1607" s="101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5" t="e">
        <f>J1605-J1606</f>
        <v>#DIV/0!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0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14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Invoice!B2759</f>
        <v>0</v>
      </c>
      <c r="C1611" s="88">
        <f>Invoice!E2759</f>
        <v>0</v>
      </c>
      <c r="D1611" s="89">
        <f>Invoice!H2759</f>
        <v>0</v>
      </c>
      <c r="E1611" s="81">
        <f t="shared" si="100"/>
        <v>0</v>
      </c>
      <c r="F1611" s="81"/>
      <c r="G1611" s="82">
        <f t="shared" si="101"/>
        <v>0</v>
      </c>
      <c r="H1611" s="83">
        <f t="shared" si="102"/>
        <v>0</v>
      </c>
      <c r="I1611" s="83" t="e">
        <f t="shared" si="103"/>
        <v>#DIV/0!</v>
      </c>
      <c r="J1611" s="103" t="e">
        <f t="shared" si="104"/>
        <v>#DIV/0!</v>
      </c>
    </row>
    <row r="1612" spans="1:10" ht="12.75" customHeight="1" x14ac:dyDescent="0.25">
      <c r="A1612" s="101"/>
      <c r="D1612" s="81"/>
      <c r="E1612" s="81">
        <f>(E1611*Invoice!I2759)+((E1611-(E1611*Invoice!I2759))*Invoice!J2759)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4" t="e">
        <f>H1612/B1611</f>
        <v>#DIV/0!</v>
      </c>
    </row>
    <row r="1613" spans="1:10" ht="12.75" customHeight="1" x14ac:dyDescent="0.25">
      <c r="A1613" s="101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5" t="e">
        <f>J1611-J1612</f>
        <v>#DIV/0!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0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15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Invoice!B2760</f>
        <v>0</v>
      </c>
      <c r="C1617" s="88">
        <f>Invoice!E2760</f>
        <v>0</v>
      </c>
      <c r="D1617" s="89">
        <f>Invoice!H2760</f>
        <v>0</v>
      </c>
      <c r="E1617" s="81">
        <f t="shared" si="100"/>
        <v>0</v>
      </c>
      <c r="F1617" s="81"/>
      <c r="G1617" s="82">
        <f t="shared" si="101"/>
        <v>0</v>
      </c>
      <c r="H1617" s="83">
        <f t="shared" si="102"/>
        <v>0</v>
      </c>
      <c r="I1617" s="83" t="e">
        <f t="shared" si="103"/>
        <v>#DIV/0!</v>
      </c>
      <c r="J1617" s="103" t="e">
        <f t="shared" si="104"/>
        <v>#DIV/0!</v>
      </c>
    </row>
    <row r="1618" spans="1:10" ht="12.75" customHeight="1" x14ac:dyDescent="0.25">
      <c r="A1618" s="101"/>
      <c r="D1618" s="81"/>
      <c r="E1618" s="81">
        <f>(E1617*Invoice!I2760)+((E1617-(E1617*Invoice!I2760))*Invoice!J2760)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16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Invoice!B2761</f>
        <v>0</v>
      </c>
      <c r="C1623" s="88">
        <f>Invoice!E2761</f>
        <v>0</v>
      </c>
      <c r="D1623" s="89">
        <f>Invoice!H2761</f>
        <v>0</v>
      </c>
      <c r="E1623" s="81">
        <f t="shared" si="100"/>
        <v>0</v>
      </c>
      <c r="F1623" s="81"/>
      <c r="G1623" s="82">
        <f t="shared" si="101"/>
        <v>0</v>
      </c>
      <c r="H1623" s="83">
        <f t="shared" si="102"/>
        <v>0</v>
      </c>
      <c r="I1623" s="83" t="e">
        <f t="shared" si="103"/>
        <v>#DIV/0!</v>
      </c>
      <c r="J1623" s="103" t="e">
        <f t="shared" si="104"/>
        <v>#DIV/0!</v>
      </c>
    </row>
    <row r="1624" spans="1:10" ht="12.75" customHeight="1" x14ac:dyDescent="0.25">
      <c r="A1624" s="101"/>
      <c r="D1624" s="81"/>
      <c r="E1624" s="81">
        <f>(E1623*Invoice!I2761)+((E1623-(E1623*Invoice!I2761))*Invoice!J2761)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C1627" s="88"/>
      <c r="D1627" s="89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6"/>
      <c r="B1628" s="107"/>
      <c r="C1628" s="107"/>
      <c r="D1628" s="107"/>
      <c r="E1628" s="107"/>
      <c r="F1628" s="107"/>
      <c r="G1628" s="108">
        <f>G1535+G1541+G1547+G1553+G1559+G1565+G1571+G1577+G1583+G1589+G1595+G1601+G1607+G1613+G1619+G1625</f>
        <v>0</v>
      </c>
      <c r="H1628" s="108">
        <f>H1535+H1541+H1547+H1553+H1559+H1565+H1571+H1577+H1583+H1589+H1595+H1601+H1607+H1613+H1619+H1625</f>
        <v>0</v>
      </c>
      <c r="I1628" s="107"/>
      <c r="J1628" s="109">
        <f>H1536+H1542+H1548+H1554+H1560+H1566+H1572+H1578+H1584+H1590+H1596+H1602+H1608+H1614+H1620+H1626</f>
        <v>0</v>
      </c>
    </row>
    <row r="1630" spans="1:10" ht="12.75" customHeight="1" x14ac:dyDescent="0.25">
      <c r="A1630" s="94" t="s">
        <v>1</v>
      </c>
      <c r="B1630" s="95">
        <f>Invoice!E2852</f>
        <v>23040026</v>
      </c>
      <c r="C1630" s="96"/>
      <c r="D1630" s="97"/>
      <c r="E1630" s="97"/>
      <c r="F1630" s="97"/>
      <c r="G1630" s="98"/>
      <c r="H1630" s="99"/>
      <c r="I1630" s="99"/>
      <c r="J1630" s="100"/>
    </row>
    <row r="1631" spans="1:10" ht="12.75" customHeight="1" x14ac:dyDescent="0.25">
      <c r="A1631" s="101">
        <v>1</v>
      </c>
      <c r="B1631" s="84" t="s">
        <v>20</v>
      </c>
      <c r="C1631" s="84" t="s">
        <v>21</v>
      </c>
      <c r="D1631" s="85" t="s">
        <v>22</v>
      </c>
      <c r="E1631" s="85" t="s">
        <v>23</v>
      </c>
      <c r="F1631" s="85"/>
      <c r="G1631" s="86" t="s">
        <v>24</v>
      </c>
      <c r="H1631" s="87" t="s">
        <v>25</v>
      </c>
      <c r="I1631" s="87" t="s">
        <v>26</v>
      </c>
      <c r="J1631" s="102"/>
    </row>
    <row r="1632" spans="1:10" ht="12.75" customHeight="1" x14ac:dyDescent="0.25">
      <c r="A1632" s="101"/>
      <c r="B1632" s="80">
        <f>Invoice!B2860</f>
        <v>0</v>
      </c>
      <c r="C1632" s="88">
        <f>Invoice!E2860</f>
        <v>0</v>
      </c>
      <c r="D1632" s="89">
        <f>Invoice!H2860</f>
        <v>0</v>
      </c>
      <c r="E1632" s="81">
        <f>D1632*B1632</f>
        <v>0</v>
      </c>
      <c r="F1632" s="81"/>
      <c r="G1632" s="82">
        <f>E1632/1.11</f>
        <v>0</v>
      </c>
      <c r="H1632" s="83">
        <f>G1632*11%</f>
        <v>0</v>
      </c>
      <c r="I1632" s="83" t="e">
        <f>G1632/B1632</f>
        <v>#DIV/0!</v>
      </c>
      <c r="J1632" s="103" t="e">
        <f>H1632/B1632</f>
        <v>#DIV/0!</v>
      </c>
    </row>
    <row r="1633" spans="1:10" ht="12.75" customHeight="1" x14ac:dyDescent="0.25">
      <c r="A1633" s="101"/>
      <c r="D1633" s="81"/>
      <c r="E1633" s="81">
        <f>(E1632*Invoice!I2860)+((E1632-(E1632*Invoice!I2860))*Invoice!J2860)</f>
        <v>0</v>
      </c>
      <c r="F1633" s="81"/>
      <c r="G1633" s="90">
        <f>E1633/1.11</f>
        <v>0</v>
      </c>
      <c r="H1633" s="91">
        <f>G1633*11%</f>
        <v>0</v>
      </c>
      <c r="I1633" s="91" t="e">
        <f>G1633/B1632</f>
        <v>#DIV/0!</v>
      </c>
      <c r="J1633" s="104" t="e">
        <f>H1633/B1632</f>
        <v>#DIV/0!</v>
      </c>
    </row>
    <row r="1634" spans="1:10" ht="12.75" customHeight="1" x14ac:dyDescent="0.25">
      <c r="A1634" s="101"/>
      <c r="D1634" s="81" t="s">
        <v>23</v>
      </c>
      <c r="E1634" s="81">
        <f>E1632-E1633</f>
        <v>0</v>
      </c>
      <c r="F1634" s="81"/>
      <c r="G1634" s="82">
        <f>G1632-G1633</f>
        <v>0</v>
      </c>
      <c r="H1634" s="82">
        <f>H1632-H1633</f>
        <v>0</v>
      </c>
      <c r="I1634" s="82" t="e">
        <f>I1632-I1633</f>
        <v>#DIV/0!</v>
      </c>
      <c r="J1634" s="105" t="e">
        <f>J1632-J1633</f>
        <v>#DIV/0!</v>
      </c>
    </row>
    <row r="1635" spans="1:10" ht="12.75" customHeight="1" x14ac:dyDescent="0.25">
      <c r="A1635" s="101"/>
      <c r="D1635" s="81"/>
      <c r="E1635" s="81"/>
      <c r="F1635" s="81"/>
      <c r="G1635" s="82"/>
      <c r="H1635" s="83">
        <f>G1634+H1634</f>
        <v>0</v>
      </c>
      <c r="I1635" s="83"/>
      <c r="J1635" s="103"/>
    </row>
    <row r="1636" spans="1:10" ht="12.75" customHeight="1" x14ac:dyDescent="0.25">
      <c r="A1636" s="101"/>
      <c r="B1636" s="79"/>
      <c r="D1636" s="81"/>
      <c r="E1636" s="81"/>
      <c r="F1636" s="81"/>
      <c r="G1636" s="82"/>
      <c r="H1636" s="83"/>
      <c r="I1636" s="83"/>
      <c r="J1636" s="103"/>
    </row>
    <row r="1637" spans="1:10" ht="12.75" customHeight="1" x14ac:dyDescent="0.25">
      <c r="A1637" s="101">
        <v>2</v>
      </c>
      <c r="B1637" s="84" t="s">
        <v>20</v>
      </c>
      <c r="C1637" s="84" t="s">
        <v>21</v>
      </c>
      <c r="D1637" s="85" t="s">
        <v>22</v>
      </c>
      <c r="E1637" s="85" t="s">
        <v>23</v>
      </c>
      <c r="F1637" s="85"/>
      <c r="G1637" s="86" t="s">
        <v>24</v>
      </c>
      <c r="H1637" s="87" t="s">
        <v>25</v>
      </c>
      <c r="I1637" s="87" t="s">
        <v>26</v>
      </c>
      <c r="J1637" s="102"/>
    </row>
    <row r="1638" spans="1:10" ht="12.75" customHeight="1" x14ac:dyDescent="0.25">
      <c r="A1638" s="101"/>
      <c r="B1638" s="80">
        <f>Invoice!B2861</f>
        <v>0</v>
      </c>
      <c r="C1638" s="88">
        <f>Invoice!E2861</f>
        <v>0</v>
      </c>
      <c r="D1638" s="89">
        <f>Invoice!H2861</f>
        <v>0</v>
      </c>
      <c r="E1638" s="81">
        <f t="shared" ref="E1638:E1722" si="105">D1638*B1638</f>
        <v>0</v>
      </c>
      <c r="F1638" s="81"/>
      <c r="G1638" s="82">
        <f t="shared" ref="G1638:G1722" si="106">E1638/1.11</f>
        <v>0</v>
      </c>
      <c r="H1638" s="83">
        <f t="shared" ref="H1638:H1722" si="107">G1638*11%</f>
        <v>0</v>
      </c>
      <c r="I1638" s="83" t="e">
        <f t="shared" ref="I1638:I1722" si="108">G1638/B1638</f>
        <v>#DIV/0!</v>
      </c>
      <c r="J1638" s="103" t="e">
        <f t="shared" ref="J1638:J1722" si="109">H1638/B1638</f>
        <v>#DIV/0!</v>
      </c>
    </row>
    <row r="1639" spans="1:10" ht="12.75" customHeight="1" x14ac:dyDescent="0.25">
      <c r="A1639" s="101"/>
      <c r="D1639" s="81"/>
      <c r="E1639" s="81">
        <f>(E1638*Invoice!I2861)+((E1638-(E1638*Invoice!I2861))*Invoice!J2861)</f>
        <v>0</v>
      </c>
      <c r="F1639" s="81"/>
      <c r="G1639" s="90">
        <f>E1639/1.11</f>
        <v>0</v>
      </c>
      <c r="H1639" s="91">
        <f>G1639*11%</f>
        <v>0</v>
      </c>
      <c r="I1639" s="91" t="e">
        <f>G1639/B1638</f>
        <v>#DIV/0!</v>
      </c>
      <c r="J1639" s="104" t="e">
        <f>H1639/B1638</f>
        <v>#DIV/0!</v>
      </c>
    </row>
    <row r="1640" spans="1:10" ht="12.75" customHeight="1" x14ac:dyDescent="0.25">
      <c r="A1640" s="101"/>
      <c r="D1640" s="81" t="s">
        <v>23</v>
      </c>
      <c r="E1640" s="81">
        <f>E1638-E1639</f>
        <v>0</v>
      </c>
      <c r="F1640" s="81"/>
      <c r="G1640" s="82">
        <f>G1638-G1639</f>
        <v>0</v>
      </c>
      <c r="H1640" s="82">
        <f>H1638-H1639</f>
        <v>0</v>
      </c>
      <c r="I1640" s="82" t="e">
        <f>I1638-I1639</f>
        <v>#DIV/0!</v>
      </c>
      <c r="J1640" s="105" t="e">
        <f>J1638-J1639</f>
        <v>#DIV/0!</v>
      </c>
    </row>
    <row r="1641" spans="1:10" ht="12.75" customHeight="1" x14ac:dyDescent="0.25">
      <c r="A1641" s="101"/>
      <c r="D1641" s="81"/>
      <c r="E1641" s="81"/>
      <c r="F1641" s="81"/>
      <c r="G1641" s="82"/>
      <c r="H1641" s="83">
        <f>G1640+H1640</f>
        <v>0</v>
      </c>
      <c r="I1641" s="83"/>
      <c r="J1641" s="103"/>
    </row>
    <row r="1642" spans="1:10" ht="12.75" customHeight="1" x14ac:dyDescent="0.25">
      <c r="A1642" s="101"/>
      <c r="B1642" s="79"/>
      <c r="D1642" s="81"/>
      <c r="E1642" s="81"/>
      <c r="F1642" s="81"/>
      <c r="G1642" s="82"/>
      <c r="H1642" s="83"/>
      <c r="I1642" s="83"/>
      <c r="J1642" s="103"/>
    </row>
    <row r="1643" spans="1:10" ht="12.75" customHeight="1" x14ac:dyDescent="0.25">
      <c r="A1643" s="101">
        <v>3</v>
      </c>
      <c r="B1643" s="84" t="s">
        <v>20</v>
      </c>
      <c r="C1643" s="84" t="s">
        <v>21</v>
      </c>
      <c r="D1643" s="85" t="s">
        <v>22</v>
      </c>
      <c r="E1643" s="85" t="s">
        <v>23</v>
      </c>
      <c r="F1643" s="85"/>
      <c r="G1643" s="86" t="s">
        <v>24</v>
      </c>
      <c r="H1643" s="87" t="s">
        <v>25</v>
      </c>
      <c r="I1643" s="87" t="s">
        <v>26</v>
      </c>
      <c r="J1643" s="102"/>
    </row>
    <row r="1644" spans="1:10" ht="12.75" customHeight="1" x14ac:dyDescent="0.25">
      <c r="A1644" s="101"/>
      <c r="B1644" s="80">
        <f>Invoice!B2862</f>
        <v>0</v>
      </c>
      <c r="C1644" s="88">
        <f>Invoice!E2862</f>
        <v>0</v>
      </c>
      <c r="D1644" s="89">
        <f>Invoice!H2862</f>
        <v>0</v>
      </c>
      <c r="E1644" s="81">
        <f t="shared" si="105"/>
        <v>0</v>
      </c>
      <c r="F1644" s="81"/>
      <c r="G1644" s="82">
        <f t="shared" si="106"/>
        <v>0</v>
      </c>
      <c r="H1644" s="83">
        <f t="shared" si="107"/>
        <v>0</v>
      </c>
      <c r="I1644" s="83" t="e">
        <f t="shared" si="108"/>
        <v>#DIV/0!</v>
      </c>
      <c r="J1644" s="103" t="e">
        <f t="shared" si="109"/>
        <v>#DIV/0!</v>
      </c>
    </row>
    <row r="1645" spans="1:10" ht="12.75" customHeight="1" x14ac:dyDescent="0.25">
      <c r="A1645" s="101"/>
      <c r="D1645" s="81"/>
      <c r="E1645" s="81">
        <f>(E1644*Invoice!I2862)+((E1644-(E1644*Invoice!I2862))*Invoice!J2862)</f>
        <v>0</v>
      </c>
      <c r="F1645" s="81"/>
      <c r="G1645" s="90">
        <f>E1645/1.11</f>
        <v>0</v>
      </c>
      <c r="H1645" s="91">
        <f>G1645*11%</f>
        <v>0</v>
      </c>
      <c r="I1645" s="91" t="e">
        <f>G1645/B1644</f>
        <v>#DIV/0!</v>
      </c>
      <c r="J1645" s="104" t="e">
        <f>H1645/B1644</f>
        <v>#DIV/0!</v>
      </c>
    </row>
    <row r="1646" spans="1:10" ht="12.75" customHeight="1" x14ac:dyDescent="0.25">
      <c r="A1646" s="101"/>
      <c r="D1646" s="81" t="s">
        <v>23</v>
      </c>
      <c r="E1646" s="81">
        <f>E1644-E1645</f>
        <v>0</v>
      </c>
      <c r="F1646" s="81"/>
      <c r="G1646" s="82">
        <f>G1644-G1645</f>
        <v>0</v>
      </c>
      <c r="H1646" s="82">
        <f>H1644-H1645</f>
        <v>0</v>
      </c>
      <c r="I1646" s="82" t="e">
        <f>I1644-I1645</f>
        <v>#DIV/0!</v>
      </c>
      <c r="J1646" s="105" t="e">
        <f>J1644-J1645</f>
        <v>#DIV/0!</v>
      </c>
    </row>
    <row r="1647" spans="1:10" ht="12.75" customHeight="1" x14ac:dyDescent="0.25">
      <c r="A1647" s="101"/>
      <c r="D1647" s="81"/>
      <c r="E1647" s="81"/>
      <c r="F1647" s="81"/>
      <c r="G1647" s="82"/>
      <c r="H1647" s="83">
        <f>G1646+H1646</f>
        <v>0</v>
      </c>
      <c r="I1647" s="83"/>
      <c r="J1647" s="103"/>
    </row>
    <row r="1648" spans="1:10" ht="12.75" customHeight="1" x14ac:dyDescent="0.25">
      <c r="A1648" s="101"/>
      <c r="B1648" s="79"/>
      <c r="D1648" s="81"/>
      <c r="E1648" s="81"/>
      <c r="F1648" s="81"/>
      <c r="G1648" s="82"/>
      <c r="H1648" s="83"/>
      <c r="I1648" s="83"/>
      <c r="J1648" s="103"/>
    </row>
    <row r="1649" spans="1:10" ht="12.75" customHeight="1" x14ac:dyDescent="0.25">
      <c r="A1649" s="101">
        <v>4</v>
      </c>
      <c r="B1649" s="84" t="s">
        <v>20</v>
      </c>
      <c r="C1649" s="84" t="s">
        <v>21</v>
      </c>
      <c r="D1649" s="85" t="s">
        <v>22</v>
      </c>
      <c r="E1649" s="85" t="s">
        <v>23</v>
      </c>
      <c r="F1649" s="85"/>
      <c r="G1649" s="86" t="s">
        <v>24</v>
      </c>
      <c r="H1649" s="87" t="s">
        <v>25</v>
      </c>
      <c r="I1649" s="87" t="s">
        <v>26</v>
      </c>
      <c r="J1649" s="102"/>
    </row>
    <row r="1650" spans="1:10" ht="12.75" customHeight="1" x14ac:dyDescent="0.25">
      <c r="A1650" s="101"/>
      <c r="B1650" s="80">
        <f>Invoice!B2863</f>
        <v>0</v>
      </c>
      <c r="C1650" s="88">
        <f>Invoice!E2863</f>
        <v>0</v>
      </c>
      <c r="D1650" s="89">
        <f>Invoice!H2863</f>
        <v>0</v>
      </c>
      <c r="E1650" s="81">
        <f t="shared" si="105"/>
        <v>0</v>
      </c>
      <c r="F1650" s="81"/>
      <c r="G1650" s="82">
        <f t="shared" si="106"/>
        <v>0</v>
      </c>
      <c r="H1650" s="83">
        <f t="shared" si="107"/>
        <v>0</v>
      </c>
      <c r="I1650" s="83" t="e">
        <f t="shared" si="108"/>
        <v>#DIV/0!</v>
      </c>
      <c r="J1650" s="103" t="e">
        <f t="shared" si="109"/>
        <v>#DIV/0!</v>
      </c>
    </row>
    <row r="1651" spans="1:10" ht="12.75" customHeight="1" x14ac:dyDescent="0.25">
      <c r="A1651" s="101"/>
      <c r="D1651" s="81"/>
      <c r="E1651" s="81">
        <f>(E1650*Invoice!I2863)+((E1650-(E1650*Invoice!I2863))*Invoice!J2863)</f>
        <v>0</v>
      </c>
      <c r="F1651" s="81"/>
      <c r="G1651" s="90">
        <f>E1651/1.11</f>
        <v>0</v>
      </c>
      <c r="H1651" s="91">
        <f>G1651*11%</f>
        <v>0</v>
      </c>
      <c r="I1651" s="91" t="e">
        <f>G1651/B1650</f>
        <v>#DIV/0!</v>
      </c>
      <c r="J1651" s="104" t="e">
        <f>H1651/B1650</f>
        <v>#DIV/0!</v>
      </c>
    </row>
    <row r="1652" spans="1:10" ht="12.75" customHeight="1" x14ac:dyDescent="0.25">
      <c r="A1652" s="101"/>
      <c r="D1652" s="81" t="s">
        <v>23</v>
      </c>
      <c r="E1652" s="81">
        <f>E1650-E1651</f>
        <v>0</v>
      </c>
      <c r="F1652" s="81"/>
      <c r="G1652" s="82">
        <f>G1650-G1651</f>
        <v>0</v>
      </c>
      <c r="H1652" s="82">
        <f>H1650-H1651</f>
        <v>0</v>
      </c>
      <c r="I1652" s="82" t="e">
        <f>I1650-I1651</f>
        <v>#DIV/0!</v>
      </c>
      <c r="J1652" s="105" t="e">
        <f>J1650-J1651</f>
        <v>#DIV/0!</v>
      </c>
    </row>
    <row r="1653" spans="1:10" ht="12.75" customHeight="1" x14ac:dyDescent="0.25">
      <c r="A1653" s="101"/>
      <c r="D1653" s="81"/>
      <c r="E1653" s="81"/>
      <c r="F1653" s="81"/>
      <c r="G1653" s="82"/>
      <c r="H1653" s="83">
        <f>G1652+H1652</f>
        <v>0</v>
      </c>
      <c r="I1653" s="83"/>
      <c r="J1653" s="103"/>
    </row>
    <row r="1654" spans="1:10" ht="12.75" customHeight="1" x14ac:dyDescent="0.25">
      <c r="A1654" s="101"/>
      <c r="B1654" s="79"/>
      <c r="D1654" s="81"/>
      <c r="E1654" s="81"/>
      <c r="F1654" s="81"/>
      <c r="G1654" s="82"/>
      <c r="H1654" s="83"/>
      <c r="I1654" s="83"/>
      <c r="J1654" s="103"/>
    </row>
    <row r="1655" spans="1:10" ht="12.75" customHeight="1" x14ac:dyDescent="0.25">
      <c r="A1655" s="101">
        <v>5</v>
      </c>
      <c r="B1655" s="84" t="s">
        <v>20</v>
      </c>
      <c r="C1655" s="84" t="s">
        <v>21</v>
      </c>
      <c r="D1655" s="85" t="s">
        <v>22</v>
      </c>
      <c r="E1655" s="85" t="s">
        <v>23</v>
      </c>
      <c r="F1655" s="85"/>
      <c r="G1655" s="86" t="s">
        <v>24</v>
      </c>
      <c r="H1655" s="87" t="s">
        <v>25</v>
      </c>
      <c r="I1655" s="87" t="s">
        <v>26</v>
      </c>
      <c r="J1655" s="102"/>
    </row>
    <row r="1656" spans="1:10" ht="12.75" customHeight="1" x14ac:dyDescent="0.25">
      <c r="A1656" s="101"/>
      <c r="B1656" s="80">
        <f>Invoice!B2864</f>
        <v>0</v>
      </c>
      <c r="C1656" s="88">
        <f>Invoice!E2864</f>
        <v>0</v>
      </c>
      <c r="D1656" s="89">
        <f>Invoice!H2864</f>
        <v>0</v>
      </c>
      <c r="E1656" s="81">
        <f t="shared" si="105"/>
        <v>0</v>
      </c>
      <c r="F1656" s="81"/>
      <c r="G1656" s="82">
        <f t="shared" si="106"/>
        <v>0</v>
      </c>
      <c r="H1656" s="83">
        <f t="shared" si="107"/>
        <v>0</v>
      </c>
      <c r="I1656" s="83" t="e">
        <f t="shared" si="108"/>
        <v>#DIV/0!</v>
      </c>
      <c r="J1656" s="103" t="e">
        <f t="shared" si="109"/>
        <v>#DIV/0!</v>
      </c>
    </row>
    <row r="1657" spans="1:10" ht="12.75" customHeight="1" x14ac:dyDescent="0.25">
      <c r="A1657" s="101"/>
      <c r="D1657" s="81"/>
      <c r="E1657" s="81">
        <f>(E1656*Invoice!I2864)+((E1656-(E1656*Invoice!I2864))*Invoice!J2864)</f>
        <v>0</v>
      </c>
      <c r="F1657" s="81"/>
      <c r="G1657" s="90">
        <f>E1657/1.11</f>
        <v>0</v>
      </c>
      <c r="H1657" s="91">
        <f>G1657*11%</f>
        <v>0</v>
      </c>
      <c r="I1657" s="91" t="e">
        <f>G1657/B1656</f>
        <v>#DIV/0!</v>
      </c>
      <c r="J1657" s="104" t="e">
        <f>H1657/B1656</f>
        <v>#DIV/0!</v>
      </c>
    </row>
    <row r="1658" spans="1:10" ht="12.75" customHeight="1" x14ac:dyDescent="0.25">
      <c r="A1658" s="101"/>
      <c r="D1658" s="81" t="s">
        <v>23</v>
      </c>
      <c r="E1658" s="81">
        <f>E1656-E1657</f>
        <v>0</v>
      </c>
      <c r="F1658" s="81"/>
      <c r="G1658" s="82">
        <f>G1656-G1657</f>
        <v>0</v>
      </c>
      <c r="H1658" s="82">
        <f>H1656-H1657</f>
        <v>0</v>
      </c>
      <c r="I1658" s="82" t="e">
        <f>I1656-I1657</f>
        <v>#DIV/0!</v>
      </c>
      <c r="J1658" s="105" t="e">
        <f>J1656-J1657</f>
        <v>#DIV/0!</v>
      </c>
    </row>
    <row r="1659" spans="1:10" ht="12.75" customHeight="1" x14ac:dyDescent="0.25">
      <c r="A1659" s="101"/>
      <c r="D1659" s="81"/>
      <c r="E1659" s="81"/>
      <c r="F1659" s="81"/>
      <c r="G1659" s="82"/>
      <c r="H1659" s="83">
        <f>G1658+H1658</f>
        <v>0</v>
      </c>
      <c r="I1659" s="83"/>
      <c r="J1659" s="103"/>
    </row>
    <row r="1660" spans="1:10" ht="12.75" customHeight="1" x14ac:dyDescent="0.25">
      <c r="A1660" s="101"/>
      <c r="B1660" s="79"/>
      <c r="D1660" s="81"/>
      <c r="E1660" s="81"/>
      <c r="F1660" s="81"/>
      <c r="G1660" s="82"/>
      <c r="H1660" s="83"/>
      <c r="I1660" s="83"/>
      <c r="J1660" s="103"/>
    </row>
    <row r="1661" spans="1:10" ht="12.75" customHeight="1" x14ac:dyDescent="0.25">
      <c r="A1661" s="101">
        <v>6</v>
      </c>
      <c r="B1661" s="84" t="s">
        <v>20</v>
      </c>
      <c r="C1661" s="84" t="s">
        <v>21</v>
      </c>
      <c r="D1661" s="85" t="s">
        <v>22</v>
      </c>
      <c r="E1661" s="85" t="s">
        <v>23</v>
      </c>
      <c r="F1661" s="85"/>
      <c r="G1661" s="86" t="s">
        <v>24</v>
      </c>
      <c r="H1661" s="87" t="s">
        <v>25</v>
      </c>
      <c r="I1661" s="87" t="s">
        <v>26</v>
      </c>
      <c r="J1661" s="102"/>
    </row>
    <row r="1662" spans="1:10" ht="12.75" customHeight="1" x14ac:dyDescent="0.25">
      <c r="A1662" s="101"/>
      <c r="B1662" s="80">
        <f>Invoice!B2865</f>
        <v>0</v>
      </c>
      <c r="C1662" s="88">
        <f>Invoice!E2865</f>
        <v>0</v>
      </c>
      <c r="D1662" s="89">
        <f>Invoice!H2865</f>
        <v>0</v>
      </c>
      <c r="E1662" s="81">
        <f t="shared" si="105"/>
        <v>0</v>
      </c>
      <c r="F1662" s="81"/>
      <c r="G1662" s="82">
        <f t="shared" si="106"/>
        <v>0</v>
      </c>
      <c r="H1662" s="83">
        <f t="shared" si="107"/>
        <v>0</v>
      </c>
      <c r="I1662" s="83" t="e">
        <f t="shared" si="108"/>
        <v>#DIV/0!</v>
      </c>
      <c r="J1662" s="103" t="e">
        <f t="shared" si="109"/>
        <v>#DIV/0!</v>
      </c>
    </row>
    <row r="1663" spans="1:10" ht="12.75" customHeight="1" x14ac:dyDescent="0.25">
      <c r="A1663" s="101"/>
      <c r="D1663" s="81"/>
      <c r="E1663" s="81">
        <f>(E1662*Invoice!I2865)+((E1662-(E1662*Invoice!I2865))*Invoice!J2865)</f>
        <v>0</v>
      </c>
      <c r="F1663" s="81"/>
      <c r="G1663" s="90">
        <f>E1663/1.11</f>
        <v>0</v>
      </c>
      <c r="H1663" s="91">
        <f>G1663*11%</f>
        <v>0</v>
      </c>
      <c r="I1663" s="91" t="e">
        <f>G1663/B1662</f>
        <v>#DIV/0!</v>
      </c>
      <c r="J1663" s="104" t="e">
        <f>H1663/B1662</f>
        <v>#DIV/0!</v>
      </c>
    </row>
    <row r="1664" spans="1:10" ht="12.75" customHeight="1" x14ac:dyDescent="0.25">
      <c r="A1664" s="101"/>
      <c r="D1664" s="81" t="s">
        <v>23</v>
      </c>
      <c r="E1664" s="81">
        <f>E1662-E1663</f>
        <v>0</v>
      </c>
      <c r="F1664" s="81"/>
      <c r="G1664" s="82">
        <f>G1662-G1663</f>
        <v>0</v>
      </c>
      <c r="H1664" s="82">
        <f>H1662-H1663</f>
        <v>0</v>
      </c>
      <c r="I1664" s="82" t="e">
        <f>I1662-I1663</f>
        <v>#DIV/0!</v>
      </c>
      <c r="J1664" s="105" t="e">
        <f>J1662-J1663</f>
        <v>#DIV/0!</v>
      </c>
    </row>
    <row r="1665" spans="1:10" ht="12.75" customHeight="1" x14ac:dyDescent="0.25">
      <c r="A1665" s="101"/>
      <c r="D1665" s="81"/>
      <c r="E1665" s="81"/>
      <c r="F1665" s="81"/>
      <c r="G1665" s="82"/>
      <c r="H1665" s="83">
        <f>G1664+H1664</f>
        <v>0</v>
      </c>
      <c r="I1665" s="83"/>
      <c r="J1665" s="103"/>
    </row>
    <row r="1666" spans="1:10" ht="12.75" customHeight="1" x14ac:dyDescent="0.25">
      <c r="A1666" s="101"/>
      <c r="B1666" s="79"/>
      <c r="D1666" s="81"/>
      <c r="E1666" s="81"/>
      <c r="F1666" s="81"/>
      <c r="G1666" s="82"/>
      <c r="H1666" s="83"/>
      <c r="I1666" s="83"/>
      <c r="J1666" s="103"/>
    </row>
    <row r="1667" spans="1:10" ht="12.75" customHeight="1" x14ac:dyDescent="0.25">
      <c r="A1667" s="101">
        <v>7</v>
      </c>
      <c r="B1667" s="84" t="s">
        <v>20</v>
      </c>
      <c r="C1667" s="84" t="s">
        <v>21</v>
      </c>
      <c r="D1667" s="85" t="s">
        <v>22</v>
      </c>
      <c r="E1667" s="85" t="s">
        <v>23</v>
      </c>
      <c r="F1667" s="85"/>
      <c r="G1667" s="86" t="s">
        <v>24</v>
      </c>
      <c r="H1667" s="87" t="s">
        <v>25</v>
      </c>
      <c r="I1667" s="87" t="s">
        <v>26</v>
      </c>
      <c r="J1667" s="102"/>
    </row>
    <row r="1668" spans="1:10" ht="12.75" customHeight="1" x14ac:dyDescent="0.25">
      <c r="A1668" s="101"/>
      <c r="B1668" s="80">
        <f>Invoice!B2866</f>
        <v>0</v>
      </c>
      <c r="C1668" s="88">
        <f>Invoice!E2866</f>
        <v>0</v>
      </c>
      <c r="D1668" s="89">
        <f>Invoice!H2866</f>
        <v>0</v>
      </c>
      <c r="E1668" s="81">
        <f t="shared" si="105"/>
        <v>0</v>
      </c>
      <c r="F1668" s="81"/>
      <c r="G1668" s="82">
        <f t="shared" si="106"/>
        <v>0</v>
      </c>
      <c r="H1668" s="83">
        <f t="shared" si="107"/>
        <v>0</v>
      </c>
      <c r="I1668" s="83" t="e">
        <f t="shared" si="108"/>
        <v>#DIV/0!</v>
      </c>
      <c r="J1668" s="103" t="e">
        <f t="shared" si="109"/>
        <v>#DIV/0!</v>
      </c>
    </row>
    <row r="1669" spans="1:10" ht="12.75" customHeight="1" x14ac:dyDescent="0.25">
      <c r="A1669" s="101"/>
      <c r="D1669" s="81"/>
      <c r="E1669" s="81">
        <f>(E1668*Invoice!I2866)+((E1668-(E1668*Invoice!I2866))*Invoice!J2866)</f>
        <v>0</v>
      </c>
      <c r="F1669" s="81"/>
      <c r="G1669" s="90">
        <f>E1669/1.11</f>
        <v>0</v>
      </c>
      <c r="H1669" s="91">
        <f>G1669*11%</f>
        <v>0</v>
      </c>
      <c r="I1669" s="91" t="e">
        <f>G1669/B1668</f>
        <v>#DIV/0!</v>
      </c>
      <c r="J1669" s="104" t="e">
        <f>H1669/B1668</f>
        <v>#DIV/0!</v>
      </c>
    </row>
    <row r="1670" spans="1:10" ht="12.75" customHeight="1" x14ac:dyDescent="0.25">
      <c r="A1670" s="101"/>
      <c r="D1670" s="81" t="s">
        <v>23</v>
      </c>
      <c r="E1670" s="81">
        <f>E1668-E1669</f>
        <v>0</v>
      </c>
      <c r="F1670" s="81"/>
      <c r="G1670" s="82">
        <f>G1668-G1669</f>
        <v>0</v>
      </c>
      <c r="H1670" s="82">
        <f>H1668-H1669</f>
        <v>0</v>
      </c>
      <c r="I1670" s="82" t="e">
        <f>I1668-I1669</f>
        <v>#DIV/0!</v>
      </c>
      <c r="J1670" s="105" t="e">
        <f>J1668-J1669</f>
        <v>#DIV/0!</v>
      </c>
    </row>
    <row r="1671" spans="1:10" ht="12.75" customHeight="1" x14ac:dyDescent="0.25">
      <c r="A1671" s="101"/>
      <c r="D1671" s="81"/>
      <c r="E1671" s="81"/>
      <c r="F1671" s="81"/>
      <c r="G1671" s="82"/>
      <c r="H1671" s="83">
        <f>G1670+H1670</f>
        <v>0</v>
      </c>
      <c r="I1671" s="83"/>
      <c r="J1671" s="103"/>
    </row>
    <row r="1672" spans="1:10" ht="12.75" customHeight="1" x14ac:dyDescent="0.25">
      <c r="A1672" s="101"/>
      <c r="B1672" s="79"/>
      <c r="D1672" s="81"/>
      <c r="E1672" s="81"/>
      <c r="F1672" s="81"/>
      <c r="G1672" s="82"/>
      <c r="H1672" s="83"/>
      <c r="I1672" s="83"/>
      <c r="J1672" s="103"/>
    </row>
    <row r="1673" spans="1:10" ht="12.75" customHeight="1" x14ac:dyDescent="0.25">
      <c r="A1673" s="101">
        <v>8</v>
      </c>
      <c r="B1673" s="84" t="s">
        <v>20</v>
      </c>
      <c r="C1673" s="84" t="s">
        <v>21</v>
      </c>
      <c r="D1673" s="85" t="s">
        <v>22</v>
      </c>
      <c r="E1673" s="85" t="s">
        <v>23</v>
      </c>
      <c r="F1673" s="85"/>
      <c r="G1673" s="86" t="s">
        <v>24</v>
      </c>
      <c r="H1673" s="87" t="s">
        <v>25</v>
      </c>
      <c r="I1673" s="87" t="s">
        <v>26</v>
      </c>
      <c r="J1673" s="102"/>
    </row>
    <row r="1674" spans="1:10" ht="12.75" customHeight="1" x14ac:dyDescent="0.25">
      <c r="A1674" s="101"/>
      <c r="B1674" s="80">
        <f>Invoice!B2867</f>
        <v>0</v>
      </c>
      <c r="C1674" s="88">
        <f>Invoice!E2867</f>
        <v>0</v>
      </c>
      <c r="D1674" s="89">
        <f>Invoice!H2867</f>
        <v>0</v>
      </c>
      <c r="E1674" s="81">
        <f t="shared" si="105"/>
        <v>0</v>
      </c>
      <c r="F1674" s="81"/>
      <c r="G1674" s="82">
        <f t="shared" si="106"/>
        <v>0</v>
      </c>
      <c r="H1674" s="83">
        <f t="shared" si="107"/>
        <v>0</v>
      </c>
      <c r="I1674" s="83" t="e">
        <f t="shared" si="108"/>
        <v>#DIV/0!</v>
      </c>
      <c r="J1674" s="103" t="e">
        <f t="shared" si="109"/>
        <v>#DIV/0!</v>
      </c>
    </row>
    <row r="1675" spans="1:10" ht="12.75" customHeight="1" x14ac:dyDescent="0.25">
      <c r="A1675" s="101"/>
      <c r="D1675" s="81"/>
      <c r="E1675" s="81">
        <f>(E1674*Invoice!I2867)+((E1674-(E1674*Invoice!I2867))*Invoice!J2867)</f>
        <v>0</v>
      </c>
      <c r="F1675" s="81"/>
      <c r="G1675" s="90">
        <f>E1675/1.11</f>
        <v>0</v>
      </c>
      <c r="H1675" s="91">
        <f>G1675*11%</f>
        <v>0</v>
      </c>
      <c r="I1675" s="91" t="e">
        <f>G1675/B1674</f>
        <v>#DIV/0!</v>
      </c>
      <c r="J1675" s="104" t="e">
        <f>H1675/B1674</f>
        <v>#DIV/0!</v>
      </c>
    </row>
    <row r="1676" spans="1:10" ht="12.75" customHeight="1" x14ac:dyDescent="0.25">
      <c r="A1676" s="101"/>
      <c r="D1676" s="81" t="s">
        <v>23</v>
      </c>
      <c r="E1676" s="81">
        <f>E1674-E1675</f>
        <v>0</v>
      </c>
      <c r="F1676" s="81"/>
      <c r="G1676" s="82">
        <f>G1674-G1675</f>
        <v>0</v>
      </c>
      <c r="H1676" s="82">
        <f>H1674-H1675</f>
        <v>0</v>
      </c>
      <c r="I1676" s="82" t="e">
        <f>I1674-I1675</f>
        <v>#DIV/0!</v>
      </c>
      <c r="J1676" s="105" t="e">
        <f>J1674-J1675</f>
        <v>#DIV/0!</v>
      </c>
    </row>
    <row r="1677" spans="1:10" ht="12.75" customHeight="1" x14ac:dyDescent="0.25">
      <c r="A1677" s="101"/>
      <c r="D1677" s="81"/>
      <c r="E1677" s="81"/>
      <c r="F1677" s="81"/>
      <c r="G1677" s="82"/>
      <c r="H1677" s="83">
        <f>G1676+H1676</f>
        <v>0</v>
      </c>
      <c r="I1677" s="83"/>
      <c r="J1677" s="103"/>
    </row>
    <row r="1678" spans="1:10" ht="12.75" customHeight="1" x14ac:dyDescent="0.25">
      <c r="A1678" s="101"/>
      <c r="B1678" s="79"/>
      <c r="D1678" s="81"/>
      <c r="E1678" s="81"/>
      <c r="F1678" s="81"/>
      <c r="G1678" s="82"/>
      <c r="H1678" s="83"/>
      <c r="I1678" s="83"/>
      <c r="J1678" s="103"/>
    </row>
    <row r="1679" spans="1:10" ht="12.75" customHeight="1" x14ac:dyDescent="0.25">
      <c r="A1679" s="101">
        <v>9</v>
      </c>
      <c r="B1679" s="84" t="s">
        <v>20</v>
      </c>
      <c r="C1679" s="84" t="s">
        <v>21</v>
      </c>
      <c r="D1679" s="85" t="s">
        <v>22</v>
      </c>
      <c r="E1679" s="85" t="s">
        <v>23</v>
      </c>
      <c r="F1679" s="85"/>
      <c r="G1679" s="86" t="s">
        <v>24</v>
      </c>
      <c r="H1679" s="87" t="s">
        <v>25</v>
      </c>
      <c r="I1679" s="87" t="s">
        <v>26</v>
      </c>
      <c r="J1679" s="102"/>
    </row>
    <row r="1680" spans="1:10" ht="12.75" customHeight="1" x14ac:dyDescent="0.25">
      <c r="A1680" s="101"/>
      <c r="B1680" s="80">
        <f>Invoice!B2868</f>
        <v>0</v>
      </c>
      <c r="C1680" s="88">
        <f>Invoice!E2868</f>
        <v>0</v>
      </c>
      <c r="D1680" s="89">
        <f>Invoice!H2868</f>
        <v>0</v>
      </c>
      <c r="E1680" s="81">
        <f t="shared" si="105"/>
        <v>0</v>
      </c>
      <c r="F1680" s="81"/>
      <c r="G1680" s="82">
        <f t="shared" si="106"/>
        <v>0</v>
      </c>
      <c r="H1680" s="83">
        <f t="shared" si="107"/>
        <v>0</v>
      </c>
      <c r="I1680" s="83" t="e">
        <f t="shared" si="108"/>
        <v>#DIV/0!</v>
      </c>
      <c r="J1680" s="103" t="e">
        <f t="shared" si="109"/>
        <v>#DIV/0!</v>
      </c>
    </row>
    <row r="1681" spans="1:10" ht="12.75" customHeight="1" x14ac:dyDescent="0.25">
      <c r="A1681" s="101"/>
      <c r="D1681" s="81"/>
      <c r="E1681" s="81">
        <f>(E1680*Invoice!I2868)+((E1680-(E1680*Invoice!I2868))*Invoice!J2868)</f>
        <v>0</v>
      </c>
      <c r="F1681" s="81"/>
      <c r="G1681" s="90">
        <f>E1681/1.11</f>
        <v>0</v>
      </c>
      <c r="H1681" s="91">
        <f>G1681*11%</f>
        <v>0</v>
      </c>
      <c r="I1681" s="91" t="e">
        <f>G1681/B1680</f>
        <v>#DIV/0!</v>
      </c>
      <c r="J1681" s="104" t="e">
        <f>H1681/B1680</f>
        <v>#DIV/0!</v>
      </c>
    </row>
    <row r="1682" spans="1:10" ht="12.75" customHeight="1" x14ac:dyDescent="0.25">
      <c r="A1682" s="101"/>
      <c r="D1682" s="81" t="s">
        <v>23</v>
      </c>
      <c r="E1682" s="81">
        <f>E1680-E1681</f>
        <v>0</v>
      </c>
      <c r="F1682" s="81"/>
      <c r="G1682" s="82">
        <f>G1680-G1681</f>
        <v>0</v>
      </c>
      <c r="H1682" s="82">
        <f>H1680-H1681</f>
        <v>0</v>
      </c>
      <c r="I1682" s="82" t="e">
        <f>I1680-I1681</f>
        <v>#DIV/0!</v>
      </c>
      <c r="J1682" s="105" t="e">
        <f>J1680-J1681</f>
        <v>#DIV/0!</v>
      </c>
    </row>
    <row r="1683" spans="1:10" ht="12.75" customHeight="1" x14ac:dyDescent="0.25">
      <c r="A1683" s="101"/>
      <c r="D1683" s="81"/>
      <c r="E1683" s="81"/>
      <c r="F1683" s="81"/>
      <c r="G1683" s="82"/>
      <c r="H1683" s="83">
        <f>G1682+H1682</f>
        <v>0</v>
      </c>
      <c r="I1683" s="83"/>
      <c r="J1683" s="103"/>
    </row>
    <row r="1684" spans="1:10" ht="12.75" customHeight="1" x14ac:dyDescent="0.25">
      <c r="A1684" s="101"/>
      <c r="B1684" s="79"/>
      <c r="D1684" s="81"/>
      <c r="E1684" s="81"/>
      <c r="F1684" s="81"/>
      <c r="G1684" s="82"/>
      <c r="H1684" s="83"/>
      <c r="I1684" s="83"/>
      <c r="J1684" s="103"/>
    </row>
    <row r="1685" spans="1:10" ht="12.75" customHeight="1" x14ac:dyDescent="0.25">
      <c r="A1685" s="101">
        <v>10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Invoice!B2869</f>
        <v>0</v>
      </c>
      <c r="C1686" s="88">
        <f>Invoice!E2869</f>
        <v>0</v>
      </c>
      <c r="D1686" s="89">
        <f>Invoice!H2869</f>
        <v>0</v>
      </c>
      <c r="E1686" s="81">
        <f t="shared" si="105"/>
        <v>0</v>
      </c>
      <c r="F1686" s="81"/>
      <c r="G1686" s="82">
        <f t="shared" si="106"/>
        <v>0</v>
      </c>
      <c r="H1686" s="83">
        <f t="shared" si="107"/>
        <v>0</v>
      </c>
      <c r="I1686" s="83" t="e">
        <f t="shared" si="108"/>
        <v>#DIV/0!</v>
      </c>
      <c r="J1686" s="103" t="e">
        <f t="shared" si="109"/>
        <v>#DIV/0!</v>
      </c>
    </row>
    <row r="1687" spans="1:10" ht="12.75" customHeight="1" x14ac:dyDescent="0.25">
      <c r="A1687" s="101"/>
      <c r="D1687" s="81"/>
      <c r="E1687" s="81">
        <f>(E1686*Invoice!I2869)+((E1686-(E1686*Invoice!I2869))*Invoice!J2869)</f>
        <v>0</v>
      </c>
      <c r="F1687" s="81"/>
      <c r="G1687" s="90">
        <f>E1687/1.11</f>
        <v>0</v>
      </c>
      <c r="H1687" s="91">
        <f>G1687*11%</f>
        <v>0</v>
      </c>
      <c r="I1687" s="91" t="e">
        <f>G1687/B1686</f>
        <v>#DIV/0!</v>
      </c>
      <c r="J1687" s="104" t="e">
        <f>H1687/B1686</f>
        <v>#DIV/0!</v>
      </c>
    </row>
    <row r="1688" spans="1:10" ht="12.75" customHeight="1" x14ac:dyDescent="0.25">
      <c r="A1688" s="101"/>
      <c r="D1688" s="81" t="s">
        <v>23</v>
      </c>
      <c r="E1688" s="81">
        <f>E1686-E1687</f>
        <v>0</v>
      </c>
      <c r="F1688" s="81"/>
      <c r="G1688" s="82">
        <f>G1686-G1687</f>
        <v>0</v>
      </c>
      <c r="H1688" s="82">
        <f>H1686-H1687</f>
        <v>0</v>
      </c>
      <c r="I1688" s="82" t="e">
        <f>I1686-I1687</f>
        <v>#DIV/0!</v>
      </c>
      <c r="J1688" s="105" t="e">
        <f>J1686-J1687</f>
        <v>#DIV/0!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11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Invoice!B2870</f>
        <v>0</v>
      </c>
      <c r="C1692" s="88">
        <f>Invoice!E2870</f>
        <v>0</v>
      </c>
      <c r="D1692" s="89">
        <f>Invoice!H2870</f>
        <v>0</v>
      </c>
      <c r="E1692" s="81">
        <f t="shared" si="105"/>
        <v>0</v>
      </c>
      <c r="F1692" s="81"/>
      <c r="G1692" s="82">
        <f t="shared" si="106"/>
        <v>0</v>
      </c>
      <c r="H1692" s="83">
        <f t="shared" si="107"/>
        <v>0</v>
      </c>
      <c r="I1692" s="83" t="e">
        <f t="shared" si="108"/>
        <v>#DIV/0!</v>
      </c>
      <c r="J1692" s="103" t="e">
        <f t="shared" si="109"/>
        <v>#DIV/0!</v>
      </c>
    </row>
    <row r="1693" spans="1:10" ht="12.75" customHeight="1" x14ac:dyDescent="0.25">
      <c r="A1693" s="101"/>
      <c r="D1693" s="81"/>
      <c r="E1693" s="81">
        <f>(E1692*Invoice!I2870)+((E1692-(E1692*Invoice!I2870))*Invoice!J2870)</f>
        <v>0</v>
      </c>
      <c r="F1693" s="81"/>
      <c r="G1693" s="90">
        <f>E1693/1.11</f>
        <v>0</v>
      </c>
      <c r="H1693" s="91">
        <f>G1693*11%</f>
        <v>0</v>
      </c>
      <c r="I1693" s="91" t="e">
        <f>G1693/B1692</f>
        <v>#DIV/0!</v>
      </c>
      <c r="J1693" s="104" t="e">
        <f>H1693/B1692</f>
        <v>#DIV/0!</v>
      </c>
    </row>
    <row r="1694" spans="1:10" ht="12.75" customHeight="1" x14ac:dyDescent="0.25">
      <c r="A1694" s="101"/>
      <c r="D1694" s="81" t="s">
        <v>23</v>
      </c>
      <c r="E1694" s="81">
        <f>E1692-E1693</f>
        <v>0</v>
      </c>
      <c r="F1694" s="81"/>
      <c r="G1694" s="82">
        <f>G1692-G1693</f>
        <v>0</v>
      </c>
      <c r="H1694" s="82">
        <f>H1692-H1693</f>
        <v>0</v>
      </c>
      <c r="I1694" s="82" t="e">
        <f>I1692-I1693</f>
        <v>#DIV/0!</v>
      </c>
      <c r="J1694" s="105" t="e">
        <f>J1692-J1693</f>
        <v>#DIV/0!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12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Invoice!B2871</f>
        <v>0</v>
      </c>
      <c r="C1698" s="88">
        <f>Invoice!E2871</f>
        <v>0</v>
      </c>
      <c r="D1698" s="89">
        <f>Invoice!H2871</f>
        <v>0</v>
      </c>
      <c r="E1698" s="81">
        <f t="shared" si="105"/>
        <v>0</v>
      </c>
      <c r="F1698" s="81"/>
      <c r="G1698" s="82">
        <f t="shared" si="106"/>
        <v>0</v>
      </c>
      <c r="H1698" s="83">
        <f t="shared" si="107"/>
        <v>0</v>
      </c>
      <c r="I1698" s="83" t="e">
        <f t="shared" si="108"/>
        <v>#DIV/0!</v>
      </c>
      <c r="J1698" s="103" t="e">
        <f t="shared" si="109"/>
        <v>#DIV/0!</v>
      </c>
    </row>
    <row r="1699" spans="1:10" ht="12.75" customHeight="1" x14ac:dyDescent="0.25">
      <c r="A1699" s="101"/>
      <c r="D1699" s="81"/>
      <c r="E1699" s="81">
        <f>(E1698*Invoice!I2871)+((E1698-(E1698*Invoice!I2871))*Invoice!J2871)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4" t="e">
        <f>H1699/B1698</f>
        <v>#DIV/0!</v>
      </c>
    </row>
    <row r="1700" spans="1:10" ht="12.75" customHeight="1" x14ac:dyDescent="0.25">
      <c r="A1700" s="101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5" t="e">
        <f>J1698-J1699</f>
        <v>#DIV/0!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13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Invoice!B2872</f>
        <v>0</v>
      </c>
      <c r="C1704" s="88">
        <f>Invoice!E2872</f>
        <v>0</v>
      </c>
      <c r="D1704" s="89">
        <f>Invoice!H2872</f>
        <v>0</v>
      </c>
      <c r="E1704" s="81">
        <f t="shared" si="105"/>
        <v>0</v>
      </c>
      <c r="F1704" s="81"/>
      <c r="G1704" s="82">
        <f t="shared" si="106"/>
        <v>0</v>
      </c>
      <c r="H1704" s="83">
        <f t="shared" si="107"/>
        <v>0</v>
      </c>
      <c r="I1704" s="83" t="e">
        <f t="shared" si="108"/>
        <v>#DIV/0!</v>
      </c>
      <c r="J1704" s="103" t="e">
        <f t="shared" si="109"/>
        <v>#DIV/0!</v>
      </c>
    </row>
    <row r="1705" spans="1:10" ht="12.75" customHeight="1" x14ac:dyDescent="0.25">
      <c r="A1705" s="101"/>
      <c r="D1705" s="81"/>
      <c r="E1705" s="81">
        <f>(E1704*Invoice!I2872)+((E1704-(E1704*Invoice!I2872))*Invoice!J2872)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4" t="e">
        <f>H1705/B1704</f>
        <v>#DIV/0!</v>
      </c>
    </row>
    <row r="1706" spans="1:10" ht="12.75" customHeight="1" x14ac:dyDescent="0.25">
      <c r="A1706" s="101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5" t="e">
        <f>J1704-J1705</f>
        <v>#DIV/0!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0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14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Invoice!B2873</f>
        <v>0</v>
      </c>
      <c r="C1710" s="88">
        <f>Invoice!E2873</f>
        <v>0</v>
      </c>
      <c r="D1710" s="89">
        <f>Invoice!H2873</f>
        <v>0</v>
      </c>
      <c r="E1710" s="81">
        <f t="shared" si="105"/>
        <v>0</v>
      </c>
      <c r="F1710" s="81"/>
      <c r="G1710" s="82">
        <f t="shared" si="106"/>
        <v>0</v>
      </c>
      <c r="H1710" s="83">
        <f t="shared" si="107"/>
        <v>0</v>
      </c>
      <c r="I1710" s="83" t="e">
        <f t="shared" si="108"/>
        <v>#DIV/0!</v>
      </c>
      <c r="J1710" s="103" t="e">
        <f t="shared" si="109"/>
        <v>#DIV/0!</v>
      </c>
    </row>
    <row r="1711" spans="1:10" ht="12.75" customHeight="1" x14ac:dyDescent="0.25">
      <c r="A1711" s="101"/>
      <c r="D1711" s="81"/>
      <c r="E1711" s="81">
        <f>(E1710*Invoice!I2873)+((E1710-(E1710*Invoice!I2873))*Invoice!J2873)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4" t="e">
        <f>H1711/B1710</f>
        <v>#DIV/0!</v>
      </c>
    </row>
    <row r="1712" spans="1:10" ht="12.75" customHeight="1" x14ac:dyDescent="0.25">
      <c r="A1712" s="101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5" t="e">
        <f>J1710-J1711</f>
        <v>#DIV/0!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0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15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Invoice!B2874</f>
        <v>0</v>
      </c>
      <c r="C1716" s="88">
        <f>Invoice!E2874</f>
        <v>0</v>
      </c>
      <c r="D1716" s="89">
        <f>Invoice!H2874</f>
        <v>0</v>
      </c>
      <c r="E1716" s="81">
        <f t="shared" si="105"/>
        <v>0</v>
      </c>
      <c r="F1716" s="81"/>
      <c r="G1716" s="82">
        <f t="shared" si="106"/>
        <v>0</v>
      </c>
      <c r="H1716" s="83">
        <f t="shared" si="107"/>
        <v>0</v>
      </c>
      <c r="I1716" s="83" t="e">
        <f t="shared" si="108"/>
        <v>#DIV/0!</v>
      </c>
      <c r="J1716" s="103" t="e">
        <f t="shared" si="109"/>
        <v>#DIV/0!</v>
      </c>
    </row>
    <row r="1717" spans="1:10" ht="12.75" customHeight="1" x14ac:dyDescent="0.25">
      <c r="A1717" s="101"/>
      <c r="D1717" s="81"/>
      <c r="E1717" s="81">
        <f>(E1716*Invoice!I2874)+((E1716-(E1716*Invoice!I2874))*Invoice!J2874)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16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Invoice!B2875</f>
        <v>0</v>
      </c>
      <c r="C1722" s="88">
        <f>Invoice!E2875</f>
        <v>0</v>
      </c>
      <c r="D1722" s="89">
        <f>Invoice!H2875</f>
        <v>0</v>
      </c>
      <c r="E1722" s="81">
        <f t="shared" si="105"/>
        <v>0</v>
      </c>
      <c r="F1722" s="81"/>
      <c r="G1722" s="82">
        <f t="shared" si="106"/>
        <v>0</v>
      </c>
      <c r="H1722" s="83">
        <f t="shared" si="107"/>
        <v>0</v>
      </c>
      <c r="I1722" s="83" t="e">
        <f t="shared" si="108"/>
        <v>#DIV/0!</v>
      </c>
      <c r="J1722" s="103" t="e">
        <f t="shared" si="109"/>
        <v>#DIV/0!</v>
      </c>
    </row>
    <row r="1723" spans="1:10" ht="12.75" customHeight="1" x14ac:dyDescent="0.25">
      <c r="A1723" s="101"/>
      <c r="D1723" s="81"/>
      <c r="E1723" s="81">
        <f>(E1722*Invoice!I2875)+((E1722-(E1722*Invoice!I2875))*Invoice!J2875)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C1726" s="88"/>
      <c r="D1726" s="89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6"/>
      <c r="B1727" s="107"/>
      <c r="C1727" s="107"/>
      <c r="D1727" s="107"/>
      <c r="E1727" s="107"/>
      <c r="F1727" s="107"/>
      <c r="G1727" s="108">
        <f>G1634+G1640+G1646+G1652+G1658+G1664+G1670+G1676+G1682+G1688+G1694+G1700+G1706+G1712+G1718+G1724</f>
        <v>0</v>
      </c>
      <c r="H1727" s="108">
        <f>H1634+H1640+H1646+H1652+H1658+H1664+H1670+H1676+H1682+H1688+H1694+H1700+H1706+H1712+H1718+H1724</f>
        <v>0</v>
      </c>
      <c r="I1727" s="107"/>
      <c r="J1727" s="109">
        <f>H1635+H1641+H1647+H1653+H1659+H1665+H1671+H1677+H1683+H1689+H1695+H1701+H1707+H1713+H1719+H1725</f>
        <v>0</v>
      </c>
    </row>
    <row r="1729" spans="1:10" ht="12.75" customHeight="1" x14ac:dyDescent="0.25">
      <c r="A1729" s="94" t="s">
        <v>1</v>
      </c>
      <c r="B1729" s="95">
        <f>Invoice!E2966</f>
        <v>23040027</v>
      </c>
      <c r="C1729" s="96"/>
      <c r="D1729" s="97"/>
      <c r="E1729" s="97"/>
      <c r="F1729" s="97"/>
      <c r="G1729" s="98"/>
      <c r="H1729" s="99"/>
      <c r="I1729" s="99"/>
      <c r="J1729" s="100"/>
    </row>
    <row r="1730" spans="1:10" ht="12.75" customHeight="1" x14ac:dyDescent="0.25">
      <c r="A1730" s="101">
        <v>1</v>
      </c>
      <c r="B1730" s="84" t="s">
        <v>20</v>
      </c>
      <c r="C1730" s="84" t="s">
        <v>21</v>
      </c>
      <c r="D1730" s="85" t="s">
        <v>22</v>
      </c>
      <c r="E1730" s="85" t="s">
        <v>23</v>
      </c>
      <c r="F1730" s="85"/>
      <c r="G1730" s="86" t="s">
        <v>24</v>
      </c>
      <c r="H1730" s="87" t="s">
        <v>25</v>
      </c>
      <c r="I1730" s="87" t="s">
        <v>26</v>
      </c>
      <c r="J1730" s="102"/>
    </row>
    <row r="1731" spans="1:10" ht="12.75" customHeight="1" x14ac:dyDescent="0.25">
      <c r="A1731" s="101"/>
      <c r="B1731" s="80">
        <f>Invoice!B2974</f>
        <v>0</v>
      </c>
      <c r="C1731" s="88">
        <f>Invoice!E2974</f>
        <v>0</v>
      </c>
      <c r="D1731" s="89">
        <f>Invoice!H2974</f>
        <v>0</v>
      </c>
      <c r="E1731" s="81">
        <f>D1731*B1731</f>
        <v>0</v>
      </c>
      <c r="F1731" s="81"/>
      <c r="G1731" s="82">
        <f>E1731/1.11</f>
        <v>0</v>
      </c>
      <c r="H1731" s="83">
        <f>G1731*11%</f>
        <v>0</v>
      </c>
      <c r="I1731" s="83" t="e">
        <f>G1731/B1731</f>
        <v>#DIV/0!</v>
      </c>
      <c r="J1731" s="103" t="e">
        <f>H1731/B1731</f>
        <v>#DIV/0!</v>
      </c>
    </row>
    <row r="1732" spans="1:10" ht="12.75" customHeight="1" x14ac:dyDescent="0.25">
      <c r="A1732" s="101"/>
      <c r="D1732" s="81"/>
      <c r="E1732" s="81">
        <f>(E1731*Invoice!I2974)+((E1731-(E1731*Invoice!I2974))*Invoice!J2974)</f>
        <v>0</v>
      </c>
      <c r="F1732" s="81"/>
      <c r="G1732" s="90">
        <f>E1732/1.11</f>
        <v>0</v>
      </c>
      <c r="H1732" s="91">
        <f>G1732*11%</f>
        <v>0</v>
      </c>
      <c r="I1732" s="91" t="e">
        <f>G1732/B1731</f>
        <v>#DIV/0!</v>
      </c>
      <c r="J1732" s="104" t="e">
        <f>H1732/B1731</f>
        <v>#DIV/0!</v>
      </c>
    </row>
    <row r="1733" spans="1:10" ht="12.75" customHeight="1" x14ac:dyDescent="0.25">
      <c r="A1733" s="101"/>
      <c r="D1733" s="81" t="s">
        <v>23</v>
      </c>
      <c r="E1733" s="81">
        <f>E1731-E1732</f>
        <v>0</v>
      </c>
      <c r="F1733" s="81"/>
      <c r="G1733" s="82">
        <f>G1731-G1732</f>
        <v>0</v>
      </c>
      <c r="H1733" s="82">
        <f>H1731-H1732</f>
        <v>0</v>
      </c>
      <c r="I1733" s="82" t="e">
        <f>I1731-I1732</f>
        <v>#DIV/0!</v>
      </c>
      <c r="J1733" s="105" t="e">
        <f>J1731-J1732</f>
        <v>#DIV/0!</v>
      </c>
    </row>
    <row r="1734" spans="1:10" ht="12.75" customHeight="1" x14ac:dyDescent="0.25">
      <c r="A1734" s="101"/>
      <c r="D1734" s="81"/>
      <c r="E1734" s="81"/>
      <c r="F1734" s="81"/>
      <c r="G1734" s="82"/>
      <c r="H1734" s="83">
        <f>G1733+H1733</f>
        <v>0</v>
      </c>
      <c r="I1734" s="83"/>
      <c r="J1734" s="103"/>
    </row>
    <row r="1735" spans="1:10" ht="12.75" customHeight="1" x14ac:dyDescent="0.25">
      <c r="A1735" s="101"/>
      <c r="B1735" s="79"/>
      <c r="D1735" s="81"/>
      <c r="E1735" s="81"/>
      <c r="F1735" s="81"/>
      <c r="G1735" s="82"/>
      <c r="H1735" s="83"/>
      <c r="I1735" s="83"/>
      <c r="J1735" s="103"/>
    </row>
    <row r="1736" spans="1:10" ht="12.75" customHeight="1" x14ac:dyDescent="0.25">
      <c r="A1736" s="101">
        <v>2</v>
      </c>
      <c r="B1736" s="84" t="s">
        <v>20</v>
      </c>
      <c r="C1736" s="84" t="s">
        <v>21</v>
      </c>
      <c r="D1736" s="85" t="s">
        <v>22</v>
      </c>
      <c r="E1736" s="85" t="s">
        <v>23</v>
      </c>
      <c r="F1736" s="85"/>
      <c r="G1736" s="86" t="s">
        <v>24</v>
      </c>
      <c r="H1736" s="87" t="s">
        <v>25</v>
      </c>
      <c r="I1736" s="87" t="s">
        <v>26</v>
      </c>
      <c r="J1736" s="102"/>
    </row>
    <row r="1737" spans="1:10" ht="12.75" customHeight="1" x14ac:dyDescent="0.25">
      <c r="A1737" s="101"/>
      <c r="B1737" s="80">
        <f>Invoice!B2975</f>
        <v>0</v>
      </c>
      <c r="C1737" s="88">
        <f>Invoice!E2975</f>
        <v>0</v>
      </c>
      <c r="D1737" s="89">
        <f>Invoice!H2975</f>
        <v>0</v>
      </c>
      <c r="E1737" s="81">
        <f t="shared" ref="E1737:E1821" si="110">D1737*B1737</f>
        <v>0</v>
      </c>
      <c r="F1737" s="81"/>
      <c r="G1737" s="82">
        <f t="shared" ref="G1737:G1821" si="111">E1737/1.11</f>
        <v>0</v>
      </c>
      <c r="H1737" s="83">
        <f t="shared" ref="H1737:H1821" si="112">G1737*11%</f>
        <v>0</v>
      </c>
      <c r="I1737" s="83" t="e">
        <f t="shared" ref="I1737:I1821" si="113">G1737/B1737</f>
        <v>#DIV/0!</v>
      </c>
      <c r="J1737" s="103" t="e">
        <f t="shared" ref="J1737:J1821" si="114">H1737/B1737</f>
        <v>#DIV/0!</v>
      </c>
    </row>
    <row r="1738" spans="1:10" ht="12.75" customHeight="1" x14ac:dyDescent="0.25">
      <c r="A1738" s="101"/>
      <c r="D1738" s="81"/>
      <c r="E1738" s="81">
        <f>(E1737*Invoice!I2975)+((E1737-(E1737*Invoice!I2975))*Invoice!J2975)</f>
        <v>0</v>
      </c>
      <c r="F1738" s="81"/>
      <c r="G1738" s="90">
        <f>E1738/1.11</f>
        <v>0</v>
      </c>
      <c r="H1738" s="91">
        <f>G1738*11%</f>
        <v>0</v>
      </c>
      <c r="I1738" s="91" t="e">
        <f>G1738/B1737</f>
        <v>#DIV/0!</v>
      </c>
      <c r="J1738" s="104" t="e">
        <f>H1738/B1737</f>
        <v>#DIV/0!</v>
      </c>
    </row>
    <row r="1739" spans="1:10" ht="12.75" customHeight="1" x14ac:dyDescent="0.25">
      <c r="A1739" s="101"/>
      <c r="D1739" s="81" t="s">
        <v>23</v>
      </c>
      <c r="E1739" s="81">
        <f>E1737-E1738</f>
        <v>0</v>
      </c>
      <c r="F1739" s="81"/>
      <c r="G1739" s="82">
        <f>G1737-G1738</f>
        <v>0</v>
      </c>
      <c r="H1739" s="82">
        <f>H1737-H1738</f>
        <v>0</v>
      </c>
      <c r="I1739" s="82" t="e">
        <f>I1737-I1738</f>
        <v>#DIV/0!</v>
      </c>
      <c r="J1739" s="105" t="e">
        <f>J1737-J1738</f>
        <v>#DIV/0!</v>
      </c>
    </row>
    <row r="1740" spans="1:10" ht="12.75" customHeight="1" x14ac:dyDescent="0.25">
      <c r="A1740" s="101"/>
      <c r="D1740" s="81"/>
      <c r="E1740" s="81"/>
      <c r="F1740" s="81"/>
      <c r="G1740" s="82"/>
      <c r="H1740" s="83">
        <f>G1739+H1739</f>
        <v>0</v>
      </c>
      <c r="I1740" s="83"/>
      <c r="J1740" s="103"/>
    </row>
    <row r="1741" spans="1:10" ht="12.75" customHeight="1" x14ac:dyDescent="0.25">
      <c r="A1741" s="101"/>
      <c r="B1741" s="79"/>
      <c r="D1741" s="81"/>
      <c r="E1741" s="81"/>
      <c r="F1741" s="81"/>
      <c r="G1741" s="82"/>
      <c r="H1741" s="83"/>
      <c r="I1741" s="83"/>
      <c r="J1741" s="103"/>
    </row>
    <row r="1742" spans="1:10" ht="12.75" customHeight="1" x14ac:dyDescent="0.25">
      <c r="A1742" s="101">
        <v>3</v>
      </c>
      <c r="B1742" s="84" t="s">
        <v>20</v>
      </c>
      <c r="C1742" s="84" t="s">
        <v>21</v>
      </c>
      <c r="D1742" s="85" t="s">
        <v>22</v>
      </c>
      <c r="E1742" s="85" t="s">
        <v>23</v>
      </c>
      <c r="F1742" s="85"/>
      <c r="G1742" s="86" t="s">
        <v>24</v>
      </c>
      <c r="H1742" s="87" t="s">
        <v>25</v>
      </c>
      <c r="I1742" s="87" t="s">
        <v>26</v>
      </c>
      <c r="J1742" s="102"/>
    </row>
    <row r="1743" spans="1:10" ht="12.75" customHeight="1" x14ac:dyDescent="0.25">
      <c r="A1743" s="101"/>
      <c r="B1743" s="80">
        <f>Invoice!B2976</f>
        <v>0</v>
      </c>
      <c r="C1743" s="88">
        <f>Invoice!E2976</f>
        <v>0</v>
      </c>
      <c r="D1743" s="89">
        <f>Invoice!H2976</f>
        <v>0</v>
      </c>
      <c r="E1743" s="81">
        <f t="shared" si="110"/>
        <v>0</v>
      </c>
      <c r="F1743" s="81"/>
      <c r="G1743" s="82">
        <f t="shared" si="111"/>
        <v>0</v>
      </c>
      <c r="H1743" s="83">
        <f t="shared" si="112"/>
        <v>0</v>
      </c>
      <c r="I1743" s="83" t="e">
        <f t="shared" si="113"/>
        <v>#DIV/0!</v>
      </c>
      <c r="J1743" s="103" t="e">
        <f t="shared" si="114"/>
        <v>#DIV/0!</v>
      </c>
    </row>
    <row r="1744" spans="1:10" ht="12.75" customHeight="1" x14ac:dyDescent="0.25">
      <c r="A1744" s="101"/>
      <c r="D1744" s="81"/>
      <c r="E1744" s="81">
        <f>(E1743*Invoice!I2976)+((E1743-(E1743*Invoice!I2976))*Invoice!J2976)</f>
        <v>0</v>
      </c>
      <c r="F1744" s="81"/>
      <c r="G1744" s="90">
        <f>E1744/1.11</f>
        <v>0</v>
      </c>
      <c r="H1744" s="91">
        <f>G1744*11%</f>
        <v>0</v>
      </c>
      <c r="I1744" s="91" t="e">
        <f>G1744/B1743</f>
        <v>#DIV/0!</v>
      </c>
      <c r="J1744" s="104" t="e">
        <f>H1744/B1743</f>
        <v>#DIV/0!</v>
      </c>
    </row>
    <row r="1745" spans="1:10" ht="12.75" customHeight="1" x14ac:dyDescent="0.25">
      <c r="A1745" s="101"/>
      <c r="D1745" s="81" t="s">
        <v>23</v>
      </c>
      <c r="E1745" s="81">
        <f>E1743-E1744</f>
        <v>0</v>
      </c>
      <c r="F1745" s="81"/>
      <c r="G1745" s="82">
        <f>G1743-G1744</f>
        <v>0</v>
      </c>
      <c r="H1745" s="82">
        <f>H1743-H1744</f>
        <v>0</v>
      </c>
      <c r="I1745" s="82" t="e">
        <f>I1743-I1744</f>
        <v>#DIV/0!</v>
      </c>
      <c r="J1745" s="105" t="e">
        <f>J1743-J1744</f>
        <v>#DIV/0!</v>
      </c>
    </row>
    <row r="1746" spans="1:10" ht="12.75" customHeight="1" x14ac:dyDescent="0.25">
      <c r="A1746" s="101"/>
      <c r="D1746" s="81"/>
      <c r="E1746" s="81"/>
      <c r="F1746" s="81"/>
      <c r="G1746" s="82"/>
      <c r="H1746" s="83">
        <f>G1745+H1745</f>
        <v>0</v>
      </c>
      <c r="I1746" s="83"/>
      <c r="J1746" s="103"/>
    </row>
    <row r="1747" spans="1:10" ht="12.75" customHeight="1" x14ac:dyDescent="0.25">
      <c r="A1747" s="101"/>
      <c r="B1747" s="79"/>
      <c r="D1747" s="81"/>
      <c r="E1747" s="81"/>
      <c r="F1747" s="81"/>
      <c r="G1747" s="82"/>
      <c r="H1747" s="83"/>
      <c r="I1747" s="83"/>
      <c r="J1747" s="103"/>
    </row>
    <row r="1748" spans="1:10" ht="12.75" customHeight="1" x14ac:dyDescent="0.25">
      <c r="A1748" s="101">
        <v>4</v>
      </c>
      <c r="B1748" s="84" t="s">
        <v>20</v>
      </c>
      <c r="C1748" s="84" t="s">
        <v>21</v>
      </c>
      <c r="D1748" s="85" t="s">
        <v>22</v>
      </c>
      <c r="E1748" s="85" t="s">
        <v>23</v>
      </c>
      <c r="F1748" s="85"/>
      <c r="G1748" s="86" t="s">
        <v>24</v>
      </c>
      <c r="H1748" s="87" t="s">
        <v>25</v>
      </c>
      <c r="I1748" s="87" t="s">
        <v>26</v>
      </c>
      <c r="J1748" s="102"/>
    </row>
    <row r="1749" spans="1:10" ht="12.75" customHeight="1" x14ac:dyDescent="0.25">
      <c r="A1749" s="101"/>
      <c r="B1749" s="80">
        <f>Invoice!B2977</f>
        <v>0</v>
      </c>
      <c r="C1749" s="88">
        <f>Invoice!E2977</f>
        <v>0</v>
      </c>
      <c r="D1749" s="89">
        <f>Invoice!H2977</f>
        <v>0</v>
      </c>
      <c r="E1749" s="81">
        <f t="shared" si="110"/>
        <v>0</v>
      </c>
      <c r="F1749" s="81"/>
      <c r="G1749" s="82">
        <f t="shared" si="111"/>
        <v>0</v>
      </c>
      <c r="H1749" s="83">
        <f t="shared" si="112"/>
        <v>0</v>
      </c>
      <c r="I1749" s="83" t="e">
        <f t="shared" si="113"/>
        <v>#DIV/0!</v>
      </c>
      <c r="J1749" s="103" t="e">
        <f t="shared" si="114"/>
        <v>#DIV/0!</v>
      </c>
    </row>
    <row r="1750" spans="1:10" ht="12.75" customHeight="1" x14ac:dyDescent="0.25">
      <c r="A1750" s="101"/>
      <c r="D1750" s="81"/>
      <c r="E1750" s="81">
        <f>(E1749*Invoice!I2977)+((E1749-(E1749*Invoice!I2977))*Invoice!J2977)</f>
        <v>0</v>
      </c>
      <c r="F1750" s="81"/>
      <c r="G1750" s="90">
        <f>E1750/1.11</f>
        <v>0</v>
      </c>
      <c r="H1750" s="91">
        <f>G1750*11%</f>
        <v>0</v>
      </c>
      <c r="I1750" s="91" t="e">
        <f>G1750/B1749</f>
        <v>#DIV/0!</v>
      </c>
      <c r="J1750" s="104" t="e">
        <f>H1750/B1749</f>
        <v>#DIV/0!</v>
      </c>
    </row>
    <row r="1751" spans="1:10" ht="12.75" customHeight="1" x14ac:dyDescent="0.25">
      <c r="A1751" s="101"/>
      <c r="D1751" s="81" t="s">
        <v>23</v>
      </c>
      <c r="E1751" s="81">
        <f>E1749-E1750</f>
        <v>0</v>
      </c>
      <c r="F1751" s="81"/>
      <c r="G1751" s="82">
        <f>G1749-G1750</f>
        <v>0</v>
      </c>
      <c r="H1751" s="82">
        <f>H1749-H1750</f>
        <v>0</v>
      </c>
      <c r="I1751" s="82" t="e">
        <f>I1749-I1750</f>
        <v>#DIV/0!</v>
      </c>
      <c r="J1751" s="105" t="e">
        <f>J1749-J1750</f>
        <v>#DIV/0!</v>
      </c>
    </row>
    <row r="1752" spans="1:10" ht="12.75" customHeight="1" x14ac:dyDescent="0.25">
      <c r="A1752" s="101"/>
      <c r="D1752" s="81"/>
      <c r="E1752" s="81"/>
      <c r="F1752" s="81"/>
      <c r="G1752" s="82"/>
      <c r="H1752" s="83">
        <f>G1751+H1751</f>
        <v>0</v>
      </c>
      <c r="I1752" s="83"/>
      <c r="J1752" s="103"/>
    </row>
    <row r="1753" spans="1:10" ht="12.75" customHeight="1" x14ac:dyDescent="0.25">
      <c r="A1753" s="101"/>
      <c r="B1753" s="79"/>
      <c r="D1753" s="81"/>
      <c r="E1753" s="81"/>
      <c r="F1753" s="81"/>
      <c r="G1753" s="82"/>
      <c r="H1753" s="83"/>
      <c r="I1753" s="83"/>
      <c r="J1753" s="103"/>
    </row>
    <row r="1754" spans="1:10" ht="12.75" customHeight="1" x14ac:dyDescent="0.25">
      <c r="A1754" s="101">
        <v>5</v>
      </c>
      <c r="B1754" s="84" t="s">
        <v>20</v>
      </c>
      <c r="C1754" s="84" t="s">
        <v>21</v>
      </c>
      <c r="D1754" s="85" t="s">
        <v>22</v>
      </c>
      <c r="E1754" s="85" t="s">
        <v>23</v>
      </c>
      <c r="F1754" s="85"/>
      <c r="G1754" s="86" t="s">
        <v>24</v>
      </c>
      <c r="H1754" s="87" t="s">
        <v>25</v>
      </c>
      <c r="I1754" s="87" t="s">
        <v>26</v>
      </c>
      <c r="J1754" s="102"/>
    </row>
    <row r="1755" spans="1:10" ht="12.75" customHeight="1" x14ac:dyDescent="0.25">
      <c r="A1755" s="101"/>
      <c r="B1755" s="80">
        <f>Invoice!B2978</f>
        <v>0</v>
      </c>
      <c r="C1755" s="88">
        <f>Invoice!E2978</f>
        <v>0</v>
      </c>
      <c r="D1755" s="89">
        <f>Invoice!H2978</f>
        <v>0</v>
      </c>
      <c r="E1755" s="81">
        <f t="shared" si="110"/>
        <v>0</v>
      </c>
      <c r="F1755" s="81"/>
      <c r="G1755" s="82">
        <f t="shared" si="111"/>
        <v>0</v>
      </c>
      <c r="H1755" s="83">
        <f t="shared" si="112"/>
        <v>0</v>
      </c>
      <c r="I1755" s="83" t="e">
        <f t="shared" si="113"/>
        <v>#DIV/0!</v>
      </c>
      <c r="J1755" s="103" t="e">
        <f t="shared" si="114"/>
        <v>#DIV/0!</v>
      </c>
    </row>
    <row r="1756" spans="1:10" ht="12.75" customHeight="1" x14ac:dyDescent="0.25">
      <c r="A1756" s="101"/>
      <c r="D1756" s="81"/>
      <c r="E1756" s="81">
        <f>(E1755*Invoice!I2978)+((E1755-(E1755*Invoice!I2978))*Invoice!J2978)</f>
        <v>0</v>
      </c>
      <c r="F1756" s="81"/>
      <c r="G1756" s="90">
        <f>E1756/1.11</f>
        <v>0</v>
      </c>
      <c r="H1756" s="91">
        <f>G1756*11%</f>
        <v>0</v>
      </c>
      <c r="I1756" s="91" t="e">
        <f>G1756/B1755</f>
        <v>#DIV/0!</v>
      </c>
      <c r="J1756" s="104" t="e">
        <f>H1756/B1755</f>
        <v>#DIV/0!</v>
      </c>
    </row>
    <row r="1757" spans="1:10" ht="12.75" customHeight="1" x14ac:dyDescent="0.25">
      <c r="A1757" s="101"/>
      <c r="D1757" s="81" t="s">
        <v>23</v>
      </c>
      <c r="E1757" s="81">
        <f>E1755-E1756</f>
        <v>0</v>
      </c>
      <c r="F1757" s="81"/>
      <c r="G1757" s="82">
        <f>G1755-G1756</f>
        <v>0</v>
      </c>
      <c r="H1757" s="82">
        <f>H1755-H1756</f>
        <v>0</v>
      </c>
      <c r="I1757" s="82" t="e">
        <f>I1755-I1756</f>
        <v>#DIV/0!</v>
      </c>
      <c r="J1757" s="105" t="e">
        <f>J1755-J1756</f>
        <v>#DIV/0!</v>
      </c>
    </row>
    <row r="1758" spans="1:10" ht="12.75" customHeight="1" x14ac:dyDescent="0.25">
      <c r="A1758" s="101"/>
      <c r="D1758" s="81"/>
      <c r="E1758" s="81"/>
      <c r="F1758" s="81"/>
      <c r="G1758" s="82"/>
      <c r="H1758" s="83">
        <f>G1757+H1757</f>
        <v>0</v>
      </c>
      <c r="I1758" s="83"/>
      <c r="J1758" s="103"/>
    </row>
    <row r="1759" spans="1:10" ht="12.75" customHeight="1" x14ac:dyDescent="0.25">
      <c r="A1759" s="101"/>
      <c r="B1759" s="79"/>
      <c r="D1759" s="81"/>
      <c r="E1759" s="81"/>
      <c r="F1759" s="81"/>
      <c r="G1759" s="82"/>
      <c r="H1759" s="83"/>
      <c r="I1759" s="83"/>
      <c r="J1759" s="103"/>
    </row>
    <row r="1760" spans="1:10" ht="12.75" customHeight="1" x14ac:dyDescent="0.25">
      <c r="A1760" s="101">
        <v>6</v>
      </c>
      <c r="B1760" s="84" t="s">
        <v>20</v>
      </c>
      <c r="C1760" s="84" t="s">
        <v>21</v>
      </c>
      <c r="D1760" s="85" t="s">
        <v>22</v>
      </c>
      <c r="E1760" s="85" t="s">
        <v>23</v>
      </c>
      <c r="F1760" s="85"/>
      <c r="G1760" s="86" t="s">
        <v>24</v>
      </c>
      <c r="H1760" s="87" t="s">
        <v>25</v>
      </c>
      <c r="I1760" s="87" t="s">
        <v>26</v>
      </c>
      <c r="J1760" s="102"/>
    </row>
    <row r="1761" spans="1:10" ht="12.75" customHeight="1" x14ac:dyDescent="0.25">
      <c r="A1761" s="101"/>
      <c r="B1761" s="80">
        <f>Invoice!B2979</f>
        <v>0</v>
      </c>
      <c r="C1761" s="88">
        <f>Invoice!E2979</f>
        <v>0</v>
      </c>
      <c r="D1761" s="89">
        <f>Invoice!H2979</f>
        <v>0</v>
      </c>
      <c r="E1761" s="81">
        <f t="shared" si="110"/>
        <v>0</v>
      </c>
      <c r="F1761" s="81"/>
      <c r="G1761" s="82">
        <f t="shared" si="111"/>
        <v>0</v>
      </c>
      <c r="H1761" s="83">
        <f t="shared" si="112"/>
        <v>0</v>
      </c>
      <c r="I1761" s="83" t="e">
        <f t="shared" si="113"/>
        <v>#DIV/0!</v>
      </c>
      <c r="J1761" s="103" t="e">
        <f t="shared" si="114"/>
        <v>#DIV/0!</v>
      </c>
    </row>
    <row r="1762" spans="1:10" ht="12.75" customHeight="1" x14ac:dyDescent="0.25">
      <c r="A1762" s="101"/>
      <c r="D1762" s="81"/>
      <c r="E1762" s="81">
        <f>(E1761*Invoice!I2979)+((E1761-(E1761*Invoice!I2979))*Invoice!J2979)</f>
        <v>0</v>
      </c>
      <c r="F1762" s="81"/>
      <c r="G1762" s="90">
        <f>E1762/1.11</f>
        <v>0</v>
      </c>
      <c r="H1762" s="91">
        <f>G1762*11%</f>
        <v>0</v>
      </c>
      <c r="I1762" s="91" t="e">
        <f>G1762/B1761</f>
        <v>#DIV/0!</v>
      </c>
      <c r="J1762" s="104" t="e">
        <f>H1762/B1761</f>
        <v>#DIV/0!</v>
      </c>
    </row>
    <row r="1763" spans="1:10" ht="12.75" customHeight="1" x14ac:dyDescent="0.25">
      <c r="A1763" s="101"/>
      <c r="D1763" s="81" t="s">
        <v>23</v>
      </c>
      <c r="E1763" s="81">
        <f>E1761-E1762</f>
        <v>0</v>
      </c>
      <c r="F1763" s="81"/>
      <c r="G1763" s="82">
        <f>G1761-G1762</f>
        <v>0</v>
      </c>
      <c r="H1763" s="82">
        <f>H1761-H1762</f>
        <v>0</v>
      </c>
      <c r="I1763" s="82" t="e">
        <f>I1761-I1762</f>
        <v>#DIV/0!</v>
      </c>
      <c r="J1763" s="105" t="e">
        <f>J1761-J1762</f>
        <v>#DIV/0!</v>
      </c>
    </row>
    <row r="1764" spans="1:10" ht="12.75" customHeight="1" x14ac:dyDescent="0.25">
      <c r="A1764" s="101"/>
      <c r="D1764" s="81"/>
      <c r="E1764" s="81"/>
      <c r="F1764" s="81"/>
      <c r="G1764" s="82"/>
      <c r="H1764" s="83">
        <f>G1763+H1763</f>
        <v>0</v>
      </c>
      <c r="I1764" s="83"/>
      <c r="J1764" s="103"/>
    </row>
    <row r="1765" spans="1:10" ht="12.75" customHeight="1" x14ac:dyDescent="0.25">
      <c r="A1765" s="101"/>
      <c r="B1765" s="79"/>
      <c r="D1765" s="81"/>
      <c r="E1765" s="81"/>
      <c r="F1765" s="81"/>
      <c r="G1765" s="82"/>
      <c r="H1765" s="83"/>
      <c r="I1765" s="83"/>
      <c r="J1765" s="103"/>
    </row>
    <row r="1766" spans="1:10" ht="12.75" customHeight="1" x14ac:dyDescent="0.25">
      <c r="A1766" s="101">
        <v>7</v>
      </c>
      <c r="B1766" s="84" t="s">
        <v>20</v>
      </c>
      <c r="C1766" s="84" t="s">
        <v>21</v>
      </c>
      <c r="D1766" s="85" t="s">
        <v>22</v>
      </c>
      <c r="E1766" s="85" t="s">
        <v>23</v>
      </c>
      <c r="F1766" s="85"/>
      <c r="G1766" s="86" t="s">
        <v>24</v>
      </c>
      <c r="H1766" s="87" t="s">
        <v>25</v>
      </c>
      <c r="I1766" s="87" t="s">
        <v>26</v>
      </c>
      <c r="J1766" s="102"/>
    </row>
    <row r="1767" spans="1:10" ht="12.75" customHeight="1" x14ac:dyDescent="0.25">
      <c r="A1767" s="101"/>
      <c r="B1767" s="80">
        <f>Invoice!B2980</f>
        <v>0</v>
      </c>
      <c r="C1767" s="88">
        <f>Invoice!E2980</f>
        <v>0</v>
      </c>
      <c r="D1767" s="89">
        <f>Invoice!H2980</f>
        <v>0</v>
      </c>
      <c r="E1767" s="81">
        <f t="shared" si="110"/>
        <v>0</v>
      </c>
      <c r="F1767" s="81"/>
      <c r="G1767" s="82">
        <f t="shared" si="111"/>
        <v>0</v>
      </c>
      <c r="H1767" s="83">
        <f t="shared" si="112"/>
        <v>0</v>
      </c>
      <c r="I1767" s="83" t="e">
        <f t="shared" si="113"/>
        <v>#DIV/0!</v>
      </c>
      <c r="J1767" s="103" t="e">
        <f t="shared" si="114"/>
        <v>#DIV/0!</v>
      </c>
    </row>
    <row r="1768" spans="1:10" ht="12.75" customHeight="1" x14ac:dyDescent="0.25">
      <c r="A1768" s="101"/>
      <c r="D1768" s="81"/>
      <c r="E1768" s="81">
        <f>(E1767*Invoice!I2980)+((E1767-(E1767*Invoice!I2980))*Invoice!J2980)</f>
        <v>0</v>
      </c>
      <c r="F1768" s="81"/>
      <c r="G1768" s="90">
        <f>E1768/1.11</f>
        <v>0</v>
      </c>
      <c r="H1768" s="91">
        <f>G1768*11%</f>
        <v>0</v>
      </c>
      <c r="I1768" s="91" t="e">
        <f>G1768/B1767</f>
        <v>#DIV/0!</v>
      </c>
      <c r="J1768" s="104" t="e">
        <f>H1768/B1767</f>
        <v>#DIV/0!</v>
      </c>
    </row>
    <row r="1769" spans="1:10" ht="12.75" customHeight="1" x14ac:dyDescent="0.25">
      <c r="A1769" s="101"/>
      <c r="D1769" s="81" t="s">
        <v>23</v>
      </c>
      <c r="E1769" s="81">
        <f>E1767-E1768</f>
        <v>0</v>
      </c>
      <c r="F1769" s="81"/>
      <c r="G1769" s="82">
        <f>G1767-G1768</f>
        <v>0</v>
      </c>
      <c r="H1769" s="82">
        <f>H1767-H1768</f>
        <v>0</v>
      </c>
      <c r="I1769" s="82" t="e">
        <f>I1767-I1768</f>
        <v>#DIV/0!</v>
      </c>
      <c r="J1769" s="105" t="e">
        <f>J1767-J1768</f>
        <v>#DIV/0!</v>
      </c>
    </row>
    <row r="1770" spans="1:10" ht="12.75" customHeight="1" x14ac:dyDescent="0.25">
      <c r="A1770" s="101"/>
      <c r="D1770" s="81"/>
      <c r="E1770" s="81"/>
      <c r="F1770" s="81"/>
      <c r="G1770" s="82"/>
      <c r="H1770" s="83">
        <f>G1769+H1769</f>
        <v>0</v>
      </c>
      <c r="I1770" s="83"/>
      <c r="J1770" s="103"/>
    </row>
    <row r="1771" spans="1:10" ht="12.75" customHeight="1" x14ac:dyDescent="0.25">
      <c r="A1771" s="101"/>
      <c r="B1771" s="79"/>
      <c r="D1771" s="81"/>
      <c r="E1771" s="81"/>
      <c r="F1771" s="81"/>
      <c r="G1771" s="82"/>
      <c r="H1771" s="83"/>
      <c r="I1771" s="83"/>
      <c r="J1771" s="103"/>
    </row>
    <row r="1772" spans="1:10" ht="12.75" customHeight="1" x14ac:dyDescent="0.25">
      <c r="A1772" s="101">
        <v>8</v>
      </c>
      <c r="B1772" s="84" t="s">
        <v>20</v>
      </c>
      <c r="C1772" s="84" t="s">
        <v>21</v>
      </c>
      <c r="D1772" s="85" t="s">
        <v>22</v>
      </c>
      <c r="E1772" s="85" t="s">
        <v>23</v>
      </c>
      <c r="F1772" s="85"/>
      <c r="G1772" s="86" t="s">
        <v>24</v>
      </c>
      <c r="H1772" s="87" t="s">
        <v>25</v>
      </c>
      <c r="I1772" s="87" t="s">
        <v>26</v>
      </c>
      <c r="J1772" s="102"/>
    </row>
    <row r="1773" spans="1:10" ht="12.75" customHeight="1" x14ac:dyDescent="0.25">
      <c r="A1773" s="101"/>
      <c r="B1773" s="80">
        <f>Invoice!B2981</f>
        <v>0</v>
      </c>
      <c r="C1773" s="88">
        <f>Invoice!E2981</f>
        <v>0</v>
      </c>
      <c r="D1773" s="89">
        <f>Invoice!H2981</f>
        <v>0</v>
      </c>
      <c r="E1773" s="81">
        <f t="shared" si="110"/>
        <v>0</v>
      </c>
      <c r="F1773" s="81"/>
      <c r="G1773" s="82">
        <f t="shared" si="111"/>
        <v>0</v>
      </c>
      <c r="H1773" s="83">
        <f t="shared" si="112"/>
        <v>0</v>
      </c>
      <c r="I1773" s="83" t="e">
        <f t="shared" si="113"/>
        <v>#DIV/0!</v>
      </c>
      <c r="J1773" s="103" t="e">
        <f t="shared" si="114"/>
        <v>#DIV/0!</v>
      </c>
    </row>
    <row r="1774" spans="1:10" ht="12.75" customHeight="1" x14ac:dyDescent="0.25">
      <c r="A1774" s="101"/>
      <c r="D1774" s="81"/>
      <c r="E1774" s="81">
        <f>(E1773*Invoice!I2981)+((E1773-(E1773*Invoice!I2981))*Invoice!J2981)</f>
        <v>0</v>
      </c>
      <c r="F1774" s="81"/>
      <c r="G1774" s="90">
        <f>E1774/1.11</f>
        <v>0</v>
      </c>
      <c r="H1774" s="91">
        <f>G1774*11%</f>
        <v>0</v>
      </c>
      <c r="I1774" s="91" t="e">
        <f>G1774/B1773</f>
        <v>#DIV/0!</v>
      </c>
      <c r="J1774" s="104" t="e">
        <f>H1774/B1773</f>
        <v>#DIV/0!</v>
      </c>
    </row>
    <row r="1775" spans="1:10" ht="12.75" customHeight="1" x14ac:dyDescent="0.25">
      <c r="A1775" s="101"/>
      <c r="D1775" s="81" t="s">
        <v>23</v>
      </c>
      <c r="E1775" s="81">
        <f>E1773-E1774</f>
        <v>0</v>
      </c>
      <c r="F1775" s="81"/>
      <c r="G1775" s="82">
        <f>G1773-G1774</f>
        <v>0</v>
      </c>
      <c r="H1775" s="82">
        <f>H1773-H1774</f>
        <v>0</v>
      </c>
      <c r="I1775" s="82" t="e">
        <f>I1773-I1774</f>
        <v>#DIV/0!</v>
      </c>
      <c r="J1775" s="105" t="e">
        <f>J1773-J1774</f>
        <v>#DIV/0!</v>
      </c>
    </row>
    <row r="1776" spans="1:10" ht="12.75" customHeight="1" x14ac:dyDescent="0.25">
      <c r="A1776" s="101"/>
      <c r="D1776" s="81"/>
      <c r="E1776" s="81"/>
      <c r="F1776" s="81"/>
      <c r="G1776" s="82"/>
      <c r="H1776" s="83">
        <f>G1775+H1775</f>
        <v>0</v>
      </c>
      <c r="I1776" s="83"/>
      <c r="J1776" s="103"/>
    </row>
    <row r="1777" spans="1:10" ht="12.75" customHeight="1" x14ac:dyDescent="0.25">
      <c r="A1777" s="101"/>
      <c r="B1777" s="79"/>
      <c r="D1777" s="81"/>
      <c r="E1777" s="81"/>
      <c r="F1777" s="81"/>
      <c r="G1777" s="82"/>
      <c r="H1777" s="83"/>
      <c r="I1777" s="83"/>
      <c r="J1777" s="103"/>
    </row>
    <row r="1778" spans="1:10" ht="12.75" customHeight="1" x14ac:dyDescent="0.25">
      <c r="A1778" s="101">
        <v>9</v>
      </c>
      <c r="B1778" s="84" t="s">
        <v>20</v>
      </c>
      <c r="C1778" s="84" t="s">
        <v>21</v>
      </c>
      <c r="D1778" s="85" t="s">
        <v>22</v>
      </c>
      <c r="E1778" s="85" t="s">
        <v>23</v>
      </c>
      <c r="F1778" s="85"/>
      <c r="G1778" s="86" t="s">
        <v>24</v>
      </c>
      <c r="H1778" s="87" t="s">
        <v>25</v>
      </c>
      <c r="I1778" s="87" t="s">
        <v>26</v>
      </c>
      <c r="J1778" s="102"/>
    </row>
    <row r="1779" spans="1:10" ht="12.75" customHeight="1" x14ac:dyDescent="0.25">
      <c r="A1779" s="101"/>
      <c r="B1779" s="80">
        <f>Invoice!B2982</f>
        <v>0</v>
      </c>
      <c r="C1779" s="88">
        <f>Invoice!E2982</f>
        <v>0</v>
      </c>
      <c r="D1779" s="89">
        <f>Invoice!H2982</f>
        <v>0</v>
      </c>
      <c r="E1779" s="81">
        <f t="shared" si="110"/>
        <v>0</v>
      </c>
      <c r="F1779" s="81"/>
      <c r="G1779" s="82">
        <f t="shared" si="111"/>
        <v>0</v>
      </c>
      <c r="H1779" s="83">
        <f t="shared" si="112"/>
        <v>0</v>
      </c>
      <c r="I1779" s="83" t="e">
        <f t="shared" si="113"/>
        <v>#DIV/0!</v>
      </c>
      <c r="J1779" s="103" t="e">
        <f t="shared" si="114"/>
        <v>#DIV/0!</v>
      </c>
    </row>
    <row r="1780" spans="1:10" ht="12.75" customHeight="1" x14ac:dyDescent="0.25">
      <c r="A1780" s="101"/>
      <c r="D1780" s="81"/>
      <c r="E1780" s="81">
        <f>(E1779*Invoice!I2982)+((E1779-(E1779*Invoice!I2982))*Invoice!J2982)</f>
        <v>0</v>
      </c>
      <c r="F1780" s="81"/>
      <c r="G1780" s="90">
        <f>E1780/1.11</f>
        <v>0</v>
      </c>
      <c r="H1780" s="91">
        <f>G1780*11%</f>
        <v>0</v>
      </c>
      <c r="I1780" s="91" t="e">
        <f>G1780/B1779</f>
        <v>#DIV/0!</v>
      </c>
      <c r="J1780" s="104" t="e">
        <f>H1780/B1779</f>
        <v>#DIV/0!</v>
      </c>
    </row>
    <row r="1781" spans="1:10" ht="12.75" customHeight="1" x14ac:dyDescent="0.25">
      <c r="A1781" s="101"/>
      <c r="D1781" s="81" t="s">
        <v>23</v>
      </c>
      <c r="E1781" s="81">
        <f>E1779-E1780</f>
        <v>0</v>
      </c>
      <c r="F1781" s="81"/>
      <c r="G1781" s="82">
        <f>G1779-G1780</f>
        <v>0</v>
      </c>
      <c r="H1781" s="82">
        <f>H1779-H1780</f>
        <v>0</v>
      </c>
      <c r="I1781" s="82" t="e">
        <f>I1779-I1780</f>
        <v>#DIV/0!</v>
      </c>
      <c r="J1781" s="105" t="e">
        <f>J1779-J1780</f>
        <v>#DIV/0!</v>
      </c>
    </row>
    <row r="1782" spans="1:10" ht="12.75" customHeight="1" x14ac:dyDescent="0.25">
      <c r="A1782" s="101"/>
      <c r="D1782" s="81"/>
      <c r="E1782" s="81"/>
      <c r="F1782" s="81"/>
      <c r="G1782" s="82"/>
      <c r="H1782" s="83">
        <f>G1781+H1781</f>
        <v>0</v>
      </c>
      <c r="I1782" s="83"/>
      <c r="J1782" s="103"/>
    </row>
    <row r="1783" spans="1:10" ht="12.75" customHeight="1" x14ac:dyDescent="0.25">
      <c r="A1783" s="101"/>
      <c r="B1783" s="79"/>
      <c r="D1783" s="81"/>
      <c r="E1783" s="81"/>
      <c r="F1783" s="81"/>
      <c r="G1783" s="82"/>
      <c r="H1783" s="83"/>
      <c r="I1783" s="83"/>
      <c r="J1783" s="103"/>
    </row>
    <row r="1784" spans="1:10" ht="12.75" customHeight="1" x14ac:dyDescent="0.25">
      <c r="A1784" s="101">
        <v>10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Invoice!B2983</f>
        <v>0</v>
      </c>
      <c r="C1785" s="88">
        <f>Invoice!E2983</f>
        <v>0</v>
      </c>
      <c r="D1785" s="89">
        <f>Invoice!H2983</f>
        <v>0</v>
      </c>
      <c r="E1785" s="81">
        <f t="shared" si="110"/>
        <v>0</v>
      </c>
      <c r="F1785" s="81"/>
      <c r="G1785" s="82">
        <f t="shared" si="111"/>
        <v>0</v>
      </c>
      <c r="H1785" s="83">
        <f t="shared" si="112"/>
        <v>0</v>
      </c>
      <c r="I1785" s="83" t="e">
        <f t="shared" si="113"/>
        <v>#DIV/0!</v>
      </c>
      <c r="J1785" s="103" t="e">
        <f t="shared" si="114"/>
        <v>#DIV/0!</v>
      </c>
    </row>
    <row r="1786" spans="1:10" ht="12.75" customHeight="1" x14ac:dyDescent="0.25">
      <c r="A1786" s="101"/>
      <c r="D1786" s="81"/>
      <c r="E1786" s="81">
        <f>(E1785*Invoice!I2983)+((E1785-(E1785*Invoice!I2983))*Invoice!J2983)</f>
        <v>0</v>
      </c>
      <c r="F1786" s="81"/>
      <c r="G1786" s="90">
        <f>E1786/1.11</f>
        <v>0</v>
      </c>
      <c r="H1786" s="91">
        <f>G1786*11%</f>
        <v>0</v>
      </c>
      <c r="I1786" s="91" t="e">
        <f>G1786/B1785</f>
        <v>#DIV/0!</v>
      </c>
      <c r="J1786" s="104" t="e">
        <f>H1786/B1785</f>
        <v>#DIV/0!</v>
      </c>
    </row>
    <row r="1787" spans="1:10" ht="12.75" customHeight="1" x14ac:dyDescent="0.25">
      <c r="A1787" s="101"/>
      <c r="D1787" s="81" t="s">
        <v>23</v>
      </c>
      <c r="E1787" s="81">
        <f>E1785-E1786</f>
        <v>0</v>
      </c>
      <c r="F1787" s="81"/>
      <c r="G1787" s="82">
        <f>G1785-G1786</f>
        <v>0</v>
      </c>
      <c r="H1787" s="82">
        <f>H1785-H1786</f>
        <v>0</v>
      </c>
      <c r="I1787" s="82" t="e">
        <f>I1785-I1786</f>
        <v>#DIV/0!</v>
      </c>
      <c r="J1787" s="105" t="e">
        <f>J1785-J1786</f>
        <v>#DIV/0!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11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Invoice!B2984</f>
        <v>0</v>
      </c>
      <c r="C1791" s="88">
        <f>Invoice!E2984</f>
        <v>0</v>
      </c>
      <c r="D1791" s="89">
        <f>Invoice!H2984</f>
        <v>0</v>
      </c>
      <c r="E1791" s="81">
        <f t="shared" si="110"/>
        <v>0</v>
      </c>
      <c r="F1791" s="81"/>
      <c r="G1791" s="82">
        <f t="shared" si="111"/>
        <v>0</v>
      </c>
      <c r="H1791" s="83">
        <f t="shared" si="112"/>
        <v>0</v>
      </c>
      <c r="I1791" s="83" t="e">
        <f t="shared" si="113"/>
        <v>#DIV/0!</v>
      </c>
      <c r="J1791" s="103" t="e">
        <f t="shared" si="114"/>
        <v>#DIV/0!</v>
      </c>
    </row>
    <row r="1792" spans="1:10" ht="12.75" customHeight="1" x14ac:dyDescent="0.25">
      <c r="A1792" s="101"/>
      <c r="D1792" s="81"/>
      <c r="E1792" s="81">
        <f>(E1791*Invoice!I2984)+((E1791-(E1791*Invoice!I2984))*Invoice!J2984)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4" t="e">
        <f>H1792/B1791</f>
        <v>#DIV/0!</v>
      </c>
    </row>
    <row r="1793" spans="1:10" ht="12.75" customHeight="1" x14ac:dyDescent="0.25">
      <c r="A1793" s="101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5" t="e">
        <f>J1791-J1792</f>
        <v>#DIV/0!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12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Invoice!B2985</f>
        <v>0</v>
      </c>
      <c r="C1797" s="88">
        <f>Invoice!E2985</f>
        <v>0</v>
      </c>
      <c r="D1797" s="89">
        <f>Invoice!H2985</f>
        <v>0</v>
      </c>
      <c r="E1797" s="81">
        <f t="shared" si="110"/>
        <v>0</v>
      </c>
      <c r="F1797" s="81"/>
      <c r="G1797" s="82">
        <f t="shared" si="111"/>
        <v>0</v>
      </c>
      <c r="H1797" s="83">
        <f t="shared" si="112"/>
        <v>0</v>
      </c>
      <c r="I1797" s="83" t="e">
        <f t="shared" si="113"/>
        <v>#DIV/0!</v>
      </c>
      <c r="J1797" s="103" t="e">
        <f t="shared" si="114"/>
        <v>#DIV/0!</v>
      </c>
    </row>
    <row r="1798" spans="1:10" ht="12.75" customHeight="1" x14ac:dyDescent="0.25">
      <c r="A1798" s="101"/>
      <c r="D1798" s="81"/>
      <c r="E1798" s="81">
        <f>(E1797*Invoice!I2985)+((E1797-(E1797*Invoice!I2985))*Invoice!J2985)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4" t="e">
        <f>H1798/B1797</f>
        <v>#DIV/0!</v>
      </c>
    </row>
    <row r="1799" spans="1:10" ht="12.75" customHeight="1" x14ac:dyDescent="0.25">
      <c r="A1799" s="101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5" t="e">
        <f>J1797-J1798</f>
        <v>#DIV/0!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0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13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Invoice!B2986</f>
        <v>0</v>
      </c>
      <c r="C1803" s="88">
        <f>Invoice!E2986</f>
        <v>0</v>
      </c>
      <c r="D1803" s="89">
        <f>Invoice!H2986</f>
        <v>0</v>
      </c>
      <c r="E1803" s="81">
        <f t="shared" si="110"/>
        <v>0</v>
      </c>
      <c r="F1803" s="81"/>
      <c r="G1803" s="82">
        <f t="shared" si="111"/>
        <v>0</v>
      </c>
      <c r="H1803" s="83">
        <f t="shared" si="112"/>
        <v>0</v>
      </c>
      <c r="I1803" s="83" t="e">
        <f t="shared" si="113"/>
        <v>#DIV/0!</v>
      </c>
      <c r="J1803" s="103" t="e">
        <f t="shared" si="114"/>
        <v>#DIV/0!</v>
      </c>
    </row>
    <row r="1804" spans="1:10" ht="12.75" customHeight="1" x14ac:dyDescent="0.25">
      <c r="A1804" s="101"/>
      <c r="D1804" s="81"/>
      <c r="E1804" s="81">
        <f>(E1803*Invoice!I2986)+((E1803-(E1803*Invoice!I2986))*Invoice!J2986)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4" t="e">
        <f>H1804/B1803</f>
        <v>#DIV/0!</v>
      </c>
    </row>
    <row r="1805" spans="1:10" ht="12.75" customHeight="1" x14ac:dyDescent="0.25">
      <c r="A1805" s="101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5" t="e">
        <f>J1803-J1804</f>
        <v>#DIV/0!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0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14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Invoice!B2987</f>
        <v>0</v>
      </c>
      <c r="C1809" s="88">
        <f>Invoice!E2987</f>
        <v>0</v>
      </c>
      <c r="D1809" s="89">
        <f>Invoice!H2987</f>
        <v>0</v>
      </c>
      <c r="E1809" s="81">
        <f t="shared" si="110"/>
        <v>0</v>
      </c>
      <c r="F1809" s="81"/>
      <c r="G1809" s="82">
        <f t="shared" si="111"/>
        <v>0</v>
      </c>
      <c r="H1809" s="83">
        <f t="shared" si="112"/>
        <v>0</v>
      </c>
      <c r="I1809" s="83" t="e">
        <f t="shared" si="113"/>
        <v>#DIV/0!</v>
      </c>
      <c r="J1809" s="103" t="e">
        <f t="shared" si="114"/>
        <v>#DIV/0!</v>
      </c>
    </row>
    <row r="1810" spans="1:10" ht="12.75" customHeight="1" x14ac:dyDescent="0.25">
      <c r="A1810" s="101"/>
      <c r="D1810" s="81"/>
      <c r="E1810" s="81">
        <f>(E1809*Invoice!I2987)+((E1809-(E1809*Invoice!I2987))*Invoice!J2987)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4" t="e">
        <f>H1810/B1809</f>
        <v>#DIV/0!</v>
      </c>
    </row>
    <row r="1811" spans="1:10" ht="12.75" customHeight="1" x14ac:dyDescent="0.25">
      <c r="A1811" s="101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5" t="e">
        <f>J1809-J1810</f>
        <v>#DIV/0!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15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Invoice!B2988</f>
        <v>0</v>
      </c>
      <c r="C1815" s="88">
        <f>Invoice!E2988</f>
        <v>0</v>
      </c>
      <c r="D1815" s="89">
        <f>Invoice!H2988</f>
        <v>0</v>
      </c>
      <c r="E1815" s="81">
        <f t="shared" si="110"/>
        <v>0</v>
      </c>
      <c r="F1815" s="81"/>
      <c r="G1815" s="82">
        <f t="shared" si="111"/>
        <v>0</v>
      </c>
      <c r="H1815" s="83">
        <f t="shared" si="112"/>
        <v>0</v>
      </c>
      <c r="I1815" s="83" t="e">
        <f t="shared" si="113"/>
        <v>#DIV/0!</v>
      </c>
      <c r="J1815" s="103" t="e">
        <f t="shared" si="114"/>
        <v>#DIV/0!</v>
      </c>
    </row>
    <row r="1816" spans="1:10" ht="12.75" customHeight="1" x14ac:dyDescent="0.25">
      <c r="A1816" s="101"/>
      <c r="D1816" s="81"/>
      <c r="E1816" s="81">
        <f>(E1815*Invoice!I2988)+((E1815-(E1815*Invoice!I2988))*Invoice!J2988)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4" t="e">
        <f>H1816/B1815</f>
        <v>#DIV/0!</v>
      </c>
    </row>
    <row r="1817" spans="1:10" ht="12.75" customHeight="1" x14ac:dyDescent="0.25">
      <c r="A1817" s="101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5" t="e">
        <f>J1815-J1816</f>
        <v>#DIV/0!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16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Invoice!B2989</f>
        <v>0</v>
      </c>
      <c r="C1821" s="88">
        <f>Invoice!E2989</f>
        <v>0</v>
      </c>
      <c r="D1821" s="89">
        <f>Invoice!H2989</f>
        <v>0</v>
      </c>
      <c r="E1821" s="81">
        <f t="shared" si="110"/>
        <v>0</v>
      </c>
      <c r="F1821" s="81"/>
      <c r="G1821" s="82">
        <f t="shared" si="111"/>
        <v>0</v>
      </c>
      <c r="H1821" s="83">
        <f t="shared" si="112"/>
        <v>0</v>
      </c>
      <c r="I1821" s="83" t="e">
        <f t="shared" si="113"/>
        <v>#DIV/0!</v>
      </c>
      <c r="J1821" s="103" t="e">
        <f t="shared" si="114"/>
        <v>#DIV/0!</v>
      </c>
    </row>
    <row r="1822" spans="1:10" ht="12.75" customHeight="1" x14ac:dyDescent="0.25">
      <c r="A1822" s="101"/>
      <c r="D1822" s="81"/>
      <c r="E1822" s="81">
        <f>(E1821*Invoice!I2989)+((E1821-(E1821*Invoice!I2989))*Invoice!J2989)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4" t="e">
        <f>H1822/B1821</f>
        <v>#DIV/0!</v>
      </c>
    </row>
    <row r="1823" spans="1:10" ht="12.75" customHeight="1" x14ac:dyDescent="0.25">
      <c r="A1823" s="101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5" t="e">
        <f>J1821-J1822</f>
        <v>#DIV/0!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0</v>
      </c>
      <c r="I1824" s="83"/>
      <c r="J1824" s="103"/>
    </row>
    <row r="1825" spans="1:10" ht="12.75" customHeight="1" x14ac:dyDescent="0.25">
      <c r="A1825" s="101"/>
      <c r="C1825" s="88"/>
      <c r="D1825" s="89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6"/>
      <c r="B1826" s="107"/>
      <c r="C1826" s="107"/>
      <c r="D1826" s="107"/>
      <c r="E1826" s="107"/>
      <c r="F1826" s="107"/>
      <c r="G1826" s="108">
        <f>G1733+G1739+G1745+G1751+G1757+G1763+G1769+G1775+G1781+G1787+G1793+G1799+G1805+G1811+G1817+G1823</f>
        <v>0</v>
      </c>
      <c r="H1826" s="108">
        <f>H1733+H1739+H1745+H1751+H1757+H1763+H1769+H1775+H1781+H1787+H1793+H1799+H1805+H1811+H1817+H1823</f>
        <v>0</v>
      </c>
      <c r="I1826" s="107"/>
      <c r="J1826" s="109">
        <f>H1734+H1740+H1746+H1752+H1758+H1764+H1770+H1776+H1782+H1788+H1794+H1800+H1806+H1812+H1818+H1824</f>
        <v>0</v>
      </c>
    </row>
    <row r="1828" spans="1:10" ht="12.75" customHeight="1" x14ac:dyDescent="0.25">
      <c r="A1828" s="94" t="s">
        <v>1</v>
      </c>
      <c r="B1828" s="95">
        <f>Invoice!E3080</f>
        <v>23040028</v>
      </c>
      <c r="C1828" s="96"/>
      <c r="D1828" s="97"/>
      <c r="E1828" s="97"/>
      <c r="F1828" s="97"/>
      <c r="G1828" s="98"/>
      <c r="H1828" s="99"/>
      <c r="I1828" s="99"/>
      <c r="J1828" s="100"/>
    </row>
    <row r="1829" spans="1:10" ht="12.75" customHeight="1" x14ac:dyDescent="0.25">
      <c r="A1829" s="101">
        <v>1</v>
      </c>
      <c r="B1829" s="84" t="s">
        <v>20</v>
      </c>
      <c r="C1829" s="84" t="s">
        <v>21</v>
      </c>
      <c r="D1829" s="85" t="s">
        <v>22</v>
      </c>
      <c r="E1829" s="85" t="s">
        <v>23</v>
      </c>
      <c r="F1829" s="85"/>
      <c r="G1829" s="86" t="s">
        <v>24</v>
      </c>
      <c r="H1829" s="87" t="s">
        <v>25</v>
      </c>
      <c r="I1829" s="87" t="s">
        <v>26</v>
      </c>
      <c r="J1829" s="102"/>
    </row>
    <row r="1830" spans="1:10" ht="12.75" customHeight="1" x14ac:dyDescent="0.25">
      <c r="A1830" s="101"/>
      <c r="B1830" s="80">
        <f>Invoice!B3088</f>
        <v>0</v>
      </c>
      <c r="C1830" s="88">
        <f>Invoice!E3088</f>
        <v>0</v>
      </c>
      <c r="D1830" s="89">
        <f>Invoice!H3088</f>
        <v>0</v>
      </c>
      <c r="E1830" s="81">
        <f>D1830*B1830</f>
        <v>0</v>
      </c>
      <c r="F1830" s="81"/>
      <c r="G1830" s="82">
        <f>E1830/1.11</f>
        <v>0</v>
      </c>
      <c r="H1830" s="83">
        <f>G1830*11%</f>
        <v>0</v>
      </c>
      <c r="I1830" s="83" t="e">
        <f>G1830/B1830</f>
        <v>#DIV/0!</v>
      </c>
      <c r="J1830" s="103" t="e">
        <f>H1830/B1830</f>
        <v>#DIV/0!</v>
      </c>
    </row>
    <row r="1831" spans="1:10" ht="12.75" customHeight="1" x14ac:dyDescent="0.25">
      <c r="A1831" s="101"/>
      <c r="D1831" s="81"/>
      <c r="E1831" s="81">
        <f>(E1830*Invoice!I3088)+((E1830-(E1830*Invoice!I3088))*Invoice!J3088)</f>
        <v>0</v>
      </c>
      <c r="F1831" s="81"/>
      <c r="G1831" s="90">
        <f>E1831/1.11</f>
        <v>0</v>
      </c>
      <c r="H1831" s="91">
        <f>G1831*11%</f>
        <v>0</v>
      </c>
      <c r="I1831" s="91" t="e">
        <f>G1831/B1830</f>
        <v>#DIV/0!</v>
      </c>
      <c r="J1831" s="104" t="e">
        <f>H1831/B1830</f>
        <v>#DIV/0!</v>
      </c>
    </row>
    <row r="1832" spans="1:10" ht="12.75" customHeight="1" x14ac:dyDescent="0.25">
      <c r="A1832" s="101"/>
      <c r="D1832" s="81" t="s">
        <v>23</v>
      </c>
      <c r="E1832" s="81">
        <f>E1830-E1831</f>
        <v>0</v>
      </c>
      <c r="F1832" s="81"/>
      <c r="G1832" s="82">
        <f>G1830-G1831</f>
        <v>0</v>
      </c>
      <c r="H1832" s="82">
        <f>H1830-H1831</f>
        <v>0</v>
      </c>
      <c r="I1832" s="82" t="e">
        <f>I1830-I1831</f>
        <v>#DIV/0!</v>
      </c>
      <c r="J1832" s="105" t="e">
        <f>J1830-J1831</f>
        <v>#DIV/0!</v>
      </c>
    </row>
    <row r="1833" spans="1:10" ht="12.75" customHeight="1" x14ac:dyDescent="0.25">
      <c r="A1833" s="101"/>
      <c r="D1833" s="81"/>
      <c r="E1833" s="81"/>
      <c r="F1833" s="81"/>
      <c r="G1833" s="82"/>
      <c r="H1833" s="83">
        <f>G1832+H1832</f>
        <v>0</v>
      </c>
      <c r="I1833" s="83"/>
      <c r="J1833" s="103"/>
    </row>
    <row r="1834" spans="1:10" ht="12.75" customHeight="1" x14ac:dyDescent="0.25">
      <c r="A1834" s="101"/>
      <c r="B1834" s="79"/>
      <c r="D1834" s="81"/>
      <c r="E1834" s="81"/>
      <c r="F1834" s="81"/>
      <c r="G1834" s="82"/>
      <c r="H1834" s="83"/>
      <c r="I1834" s="83"/>
      <c r="J1834" s="103"/>
    </row>
    <row r="1835" spans="1:10" ht="12.75" customHeight="1" x14ac:dyDescent="0.25">
      <c r="A1835" s="101">
        <v>2</v>
      </c>
      <c r="B1835" s="84" t="s">
        <v>20</v>
      </c>
      <c r="C1835" s="84" t="s">
        <v>21</v>
      </c>
      <c r="D1835" s="85" t="s">
        <v>22</v>
      </c>
      <c r="E1835" s="85" t="s">
        <v>23</v>
      </c>
      <c r="F1835" s="85"/>
      <c r="G1835" s="86" t="s">
        <v>24</v>
      </c>
      <c r="H1835" s="87" t="s">
        <v>25</v>
      </c>
      <c r="I1835" s="87" t="s">
        <v>26</v>
      </c>
      <c r="J1835" s="102"/>
    </row>
    <row r="1836" spans="1:10" ht="12.75" customHeight="1" x14ac:dyDescent="0.25">
      <c r="A1836" s="101"/>
      <c r="B1836" s="80">
        <f>Invoice!B3089</f>
        <v>0</v>
      </c>
      <c r="C1836" s="88">
        <f>Invoice!E3089</f>
        <v>0</v>
      </c>
      <c r="D1836" s="89">
        <f>Invoice!H3089</f>
        <v>0</v>
      </c>
      <c r="E1836" s="81">
        <f t="shared" ref="E1836:E1920" si="115">D1836*B1836</f>
        <v>0</v>
      </c>
      <c r="F1836" s="81"/>
      <c r="G1836" s="82">
        <f t="shared" ref="G1836:G1920" si="116">E1836/1.11</f>
        <v>0</v>
      </c>
      <c r="H1836" s="83">
        <f t="shared" ref="H1836:H1920" si="117">G1836*11%</f>
        <v>0</v>
      </c>
      <c r="I1836" s="83" t="e">
        <f t="shared" ref="I1836:I1920" si="118">G1836/B1836</f>
        <v>#DIV/0!</v>
      </c>
      <c r="J1836" s="103" t="e">
        <f t="shared" ref="J1836:J1920" si="119">H1836/B1836</f>
        <v>#DIV/0!</v>
      </c>
    </row>
    <row r="1837" spans="1:10" ht="12.75" customHeight="1" x14ac:dyDescent="0.25">
      <c r="A1837" s="101"/>
      <c r="D1837" s="81"/>
      <c r="E1837" s="81">
        <f>(E1836*Invoice!I3089)+((E1836-(E1836*Invoice!I3089))*Invoice!J3089)</f>
        <v>0</v>
      </c>
      <c r="F1837" s="81"/>
      <c r="G1837" s="90">
        <f>E1837/1.11</f>
        <v>0</v>
      </c>
      <c r="H1837" s="91">
        <f>G1837*11%</f>
        <v>0</v>
      </c>
      <c r="I1837" s="91" t="e">
        <f>G1837/B1836</f>
        <v>#DIV/0!</v>
      </c>
      <c r="J1837" s="104" t="e">
        <f>H1837/B1836</f>
        <v>#DIV/0!</v>
      </c>
    </row>
    <row r="1838" spans="1:10" ht="12.75" customHeight="1" x14ac:dyDescent="0.25">
      <c r="A1838" s="101"/>
      <c r="D1838" s="81" t="s">
        <v>23</v>
      </c>
      <c r="E1838" s="81">
        <f>E1836-E1837</f>
        <v>0</v>
      </c>
      <c r="F1838" s="81"/>
      <c r="G1838" s="82">
        <f>G1836-G1837</f>
        <v>0</v>
      </c>
      <c r="H1838" s="82">
        <f>H1836-H1837</f>
        <v>0</v>
      </c>
      <c r="I1838" s="82" t="e">
        <f>I1836-I1837</f>
        <v>#DIV/0!</v>
      </c>
      <c r="J1838" s="105" t="e">
        <f>J1836-J1837</f>
        <v>#DIV/0!</v>
      </c>
    </row>
    <row r="1839" spans="1:10" ht="12.75" customHeight="1" x14ac:dyDescent="0.25">
      <c r="A1839" s="101"/>
      <c r="D1839" s="81"/>
      <c r="E1839" s="81"/>
      <c r="F1839" s="81"/>
      <c r="G1839" s="82"/>
      <c r="H1839" s="83">
        <f>G1838+H1838</f>
        <v>0</v>
      </c>
      <c r="I1839" s="83"/>
      <c r="J1839" s="103"/>
    </row>
    <row r="1840" spans="1:10" ht="12.75" customHeight="1" x14ac:dyDescent="0.25">
      <c r="A1840" s="101"/>
      <c r="B1840" s="79"/>
      <c r="D1840" s="81"/>
      <c r="E1840" s="81"/>
      <c r="F1840" s="81"/>
      <c r="G1840" s="82"/>
      <c r="H1840" s="83"/>
      <c r="I1840" s="83"/>
      <c r="J1840" s="103"/>
    </row>
    <row r="1841" spans="1:10" ht="12.75" customHeight="1" x14ac:dyDescent="0.25">
      <c r="A1841" s="101">
        <v>3</v>
      </c>
      <c r="B1841" s="84" t="s">
        <v>20</v>
      </c>
      <c r="C1841" s="84" t="s">
        <v>21</v>
      </c>
      <c r="D1841" s="85" t="s">
        <v>22</v>
      </c>
      <c r="E1841" s="85" t="s">
        <v>23</v>
      </c>
      <c r="F1841" s="85"/>
      <c r="G1841" s="86" t="s">
        <v>24</v>
      </c>
      <c r="H1841" s="87" t="s">
        <v>25</v>
      </c>
      <c r="I1841" s="87" t="s">
        <v>26</v>
      </c>
      <c r="J1841" s="102"/>
    </row>
    <row r="1842" spans="1:10" ht="12.75" customHeight="1" x14ac:dyDescent="0.25">
      <c r="A1842" s="101"/>
      <c r="B1842" s="80">
        <f>Invoice!B3090</f>
        <v>0</v>
      </c>
      <c r="C1842" s="88">
        <f>Invoice!E3090</f>
        <v>0</v>
      </c>
      <c r="D1842" s="89">
        <f>Invoice!H3090</f>
        <v>0</v>
      </c>
      <c r="E1842" s="81">
        <f t="shared" si="115"/>
        <v>0</v>
      </c>
      <c r="F1842" s="81"/>
      <c r="G1842" s="82">
        <f t="shared" si="116"/>
        <v>0</v>
      </c>
      <c r="H1842" s="83">
        <f t="shared" si="117"/>
        <v>0</v>
      </c>
      <c r="I1842" s="83" t="e">
        <f t="shared" si="118"/>
        <v>#DIV/0!</v>
      </c>
      <c r="J1842" s="103" t="e">
        <f t="shared" si="119"/>
        <v>#DIV/0!</v>
      </c>
    </row>
    <row r="1843" spans="1:10" ht="12.75" customHeight="1" x14ac:dyDescent="0.25">
      <c r="A1843" s="101"/>
      <c r="D1843" s="81"/>
      <c r="E1843" s="81">
        <f>(E1842*Invoice!I3090)+((E1842-(E1842*Invoice!I3090))*Invoice!J3090)</f>
        <v>0</v>
      </c>
      <c r="F1843" s="81"/>
      <c r="G1843" s="90">
        <f>E1843/1.11</f>
        <v>0</v>
      </c>
      <c r="H1843" s="91">
        <f>G1843*11%</f>
        <v>0</v>
      </c>
      <c r="I1843" s="91" t="e">
        <f>G1843/B1842</f>
        <v>#DIV/0!</v>
      </c>
      <c r="J1843" s="104" t="e">
        <f>H1843/B1842</f>
        <v>#DIV/0!</v>
      </c>
    </row>
    <row r="1844" spans="1:10" ht="12.75" customHeight="1" x14ac:dyDescent="0.25">
      <c r="A1844" s="101"/>
      <c r="D1844" s="81" t="s">
        <v>23</v>
      </c>
      <c r="E1844" s="81">
        <f>E1842-E1843</f>
        <v>0</v>
      </c>
      <c r="F1844" s="81"/>
      <c r="G1844" s="82">
        <f>G1842-G1843</f>
        <v>0</v>
      </c>
      <c r="H1844" s="82">
        <f>H1842-H1843</f>
        <v>0</v>
      </c>
      <c r="I1844" s="82" t="e">
        <f>I1842-I1843</f>
        <v>#DIV/0!</v>
      </c>
      <c r="J1844" s="105" t="e">
        <f>J1842-J1843</f>
        <v>#DIV/0!</v>
      </c>
    </row>
    <row r="1845" spans="1:10" ht="12.75" customHeight="1" x14ac:dyDescent="0.25">
      <c r="A1845" s="101"/>
      <c r="D1845" s="81"/>
      <c r="E1845" s="81"/>
      <c r="F1845" s="81"/>
      <c r="G1845" s="82"/>
      <c r="H1845" s="83">
        <f>G1844+H1844</f>
        <v>0</v>
      </c>
      <c r="I1845" s="83"/>
      <c r="J1845" s="103"/>
    </row>
    <row r="1846" spans="1:10" ht="12.75" customHeight="1" x14ac:dyDescent="0.25">
      <c r="A1846" s="101"/>
      <c r="B1846" s="79"/>
      <c r="D1846" s="81"/>
      <c r="E1846" s="81"/>
      <c r="F1846" s="81"/>
      <c r="G1846" s="82"/>
      <c r="H1846" s="83"/>
      <c r="I1846" s="83"/>
      <c r="J1846" s="103"/>
    </row>
    <row r="1847" spans="1:10" ht="12.75" customHeight="1" x14ac:dyDescent="0.25">
      <c r="A1847" s="101">
        <v>4</v>
      </c>
      <c r="B1847" s="84" t="s">
        <v>20</v>
      </c>
      <c r="C1847" s="84" t="s">
        <v>21</v>
      </c>
      <c r="D1847" s="85" t="s">
        <v>22</v>
      </c>
      <c r="E1847" s="85" t="s">
        <v>23</v>
      </c>
      <c r="F1847" s="85"/>
      <c r="G1847" s="86" t="s">
        <v>24</v>
      </c>
      <c r="H1847" s="87" t="s">
        <v>25</v>
      </c>
      <c r="I1847" s="87" t="s">
        <v>26</v>
      </c>
      <c r="J1847" s="102"/>
    </row>
    <row r="1848" spans="1:10" ht="12.75" customHeight="1" x14ac:dyDescent="0.25">
      <c r="A1848" s="101"/>
      <c r="B1848" s="80">
        <f>Invoice!B3091</f>
        <v>0</v>
      </c>
      <c r="C1848" s="88">
        <f>Invoice!E3091</f>
        <v>0</v>
      </c>
      <c r="D1848" s="89">
        <f>Invoice!H3091</f>
        <v>0</v>
      </c>
      <c r="E1848" s="81">
        <f t="shared" si="115"/>
        <v>0</v>
      </c>
      <c r="F1848" s="81"/>
      <c r="G1848" s="82">
        <f t="shared" si="116"/>
        <v>0</v>
      </c>
      <c r="H1848" s="83">
        <f t="shared" si="117"/>
        <v>0</v>
      </c>
      <c r="I1848" s="83" t="e">
        <f t="shared" si="118"/>
        <v>#DIV/0!</v>
      </c>
      <c r="J1848" s="103" t="e">
        <f t="shared" si="119"/>
        <v>#DIV/0!</v>
      </c>
    </row>
    <row r="1849" spans="1:10" ht="12.75" customHeight="1" x14ac:dyDescent="0.25">
      <c r="A1849" s="101"/>
      <c r="D1849" s="81"/>
      <c r="E1849" s="81">
        <f>(E1848*Invoice!I3091)+((E1848-(E1848*Invoice!I3091))*Invoice!J3091)</f>
        <v>0</v>
      </c>
      <c r="F1849" s="81"/>
      <c r="G1849" s="90">
        <f>E1849/1.11</f>
        <v>0</v>
      </c>
      <c r="H1849" s="91">
        <f>G1849*11%</f>
        <v>0</v>
      </c>
      <c r="I1849" s="91" t="e">
        <f>G1849/B1848</f>
        <v>#DIV/0!</v>
      </c>
      <c r="J1849" s="104" t="e">
        <f>H1849/B1848</f>
        <v>#DIV/0!</v>
      </c>
    </row>
    <row r="1850" spans="1:10" ht="12.75" customHeight="1" x14ac:dyDescent="0.25">
      <c r="A1850" s="101"/>
      <c r="D1850" s="81" t="s">
        <v>23</v>
      </c>
      <c r="E1850" s="81">
        <f>E1848-E1849</f>
        <v>0</v>
      </c>
      <c r="F1850" s="81"/>
      <c r="G1850" s="82">
        <f>G1848-G1849</f>
        <v>0</v>
      </c>
      <c r="H1850" s="82">
        <f>H1848-H1849</f>
        <v>0</v>
      </c>
      <c r="I1850" s="82" t="e">
        <f>I1848-I1849</f>
        <v>#DIV/0!</v>
      </c>
      <c r="J1850" s="105" t="e">
        <f>J1848-J1849</f>
        <v>#DIV/0!</v>
      </c>
    </row>
    <row r="1851" spans="1:10" ht="12.75" customHeight="1" x14ac:dyDescent="0.25">
      <c r="A1851" s="101"/>
      <c r="D1851" s="81"/>
      <c r="E1851" s="81"/>
      <c r="F1851" s="81"/>
      <c r="G1851" s="82"/>
      <c r="H1851" s="83">
        <f>G1850+H1850</f>
        <v>0</v>
      </c>
      <c r="I1851" s="83"/>
      <c r="J1851" s="103"/>
    </row>
    <row r="1852" spans="1:10" ht="12.75" customHeight="1" x14ac:dyDescent="0.25">
      <c r="A1852" s="101"/>
      <c r="B1852" s="79"/>
      <c r="D1852" s="81"/>
      <c r="E1852" s="81"/>
      <c r="F1852" s="81"/>
      <c r="G1852" s="82"/>
      <c r="H1852" s="83"/>
      <c r="I1852" s="83"/>
      <c r="J1852" s="103"/>
    </row>
    <row r="1853" spans="1:10" ht="12.75" customHeight="1" x14ac:dyDescent="0.25">
      <c r="A1853" s="101">
        <v>5</v>
      </c>
      <c r="B1853" s="84" t="s">
        <v>20</v>
      </c>
      <c r="C1853" s="84" t="s">
        <v>21</v>
      </c>
      <c r="D1853" s="85" t="s">
        <v>22</v>
      </c>
      <c r="E1853" s="85" t="s">
        <v>23</v>
      </c>
      <c r="F1853" s="85"/>
      <c r="G1853" s="86" t="s">
        <v>24</v>
      </c>
      <c r="H1853" s="87" t="s">
        <v>25</v>
      </c>
      <c r="I1853" s="87" t="s">
        <v>26</v>
      </c>
      <c r="J1853" s="102"/>
    </row>
    <row r="1854" spans="1:10" ht="12.75" customHeight="1" x14ac:dyDescent="0.25">
      <c r="A1854" s="101"/>
      <c r="B1854" s="80">
        <f>Invoice!B3092</f>
        <v>0</v>
      </c>
      <c r="C1854" s="88">
        <f>Invoice!E3092</f>
        <v>0</v>
      </c>
      <c r="D1854" s="89">
        <f>Invoice!H3092</f>
        <v>0</v>
      </c>
      <c r="E1854" s="81">
        <f t="shared" si="115"/>
        <v>0</v>
      </c>
      <c r="F1854" s="81"/>
      <c r="G1854" s="82">
        <f t="shared" si="116"/>
        <v>0</v>
      </c>
      <c r="H1854" s="83">
        <f t="shared" si="117"/>
        <v>0</v>
      </c>
      <c r="I1854" s="83" t="e">
        <f t="shared" si="118"/>
        <v>#DIV/0!</v>
      </c>
      <c r="J1854" s="103" t="e">
        <f t="shared" si="119"/>
        <v>#DIV/0!</v>
      </c>
    </row>
    <row r="1855" spans="1:10" ht="12.75" customHeight="1" x14ac:dyDescent="0.25">
      <c r="A1855" s="101"/>
      <c r="D1855" s="81"/>
      <c r="E1855" s="81">
        <f>(E1854*Invoice!I3092)+((E1854-(E1854*Invoice!I3092))*Invoice!J3092)</f>
        <v>0</v>
      </c>
      <c r="F1855" s="81"/>
      <c r="G1855" s="90">
        <f>E1855/1.11</f>
        <v>0</v>
      </c>
      <c r="H1855" s="91">
        <f>G1855*11%</f>
        <v>0</v>
      </c>
      <c r="I1855" s="91" t="e">
        <f>G1855/B1854</f>
        <v>#DIV/0!</v>
      </c>
      <c r="J1855" s="104" t="e">
        <f>H1855/B1854</f>
        <v>#DIV/0!</v>
      </c>
    </row>
    <row r="1856" spans="1:10" ht="12.75" customHeight="1" x14ac:dyDescent="0.25">
      <c r="A1856" s="101"/>
      <c r="D1856" s="81" t="s">
        <v>23</v>
      </c>
      <c r="E1856" s="81">
        <f>E1854-E1855</f>
        <v>0</v>
      </c>
      <c r="F1856" s="81"/>
      <c r="G1856" s="82">
        <f>G1854-G1855</f>
        <v>0</v>
      </c>
      <c r="H1856" s="82">
        <f>H1854-H1855</f>
        <v>0</v>
      </c>
      <c r="I1856" s="82" t="e">
        <f>I1854-I1855</f>
        <v>#DIV/0!</v>
      </c>
      <c r="J1856" s="105" t="e">
        <f>J1854-J1855</f>
        <v>#DIV/0!</v>
      </c>
    </row>
    <row r="1857" spans="1:10" ht="12.75" customHeight="1" x14ac:dyDescent="0.25">
      <c r="A1857" s="101"/>
      <c r="D1857" s="81"/>
      <c r="E1857" s="81"/>
      <c r="F1857" s="81"/>
      <c r="G1857" s="82"/>
      <c r="H1857" s="83">
        <f>G1856+H1856</f>
        <v>0</v>
      </c>
      <c r="I1857" s="83"/>
      <c r="J1857" s="103"/>
    </row>
    <row r="1858" spans="1:10" ht="12.75" customHeight="1" x14ac:dyDescent="0.25">
      <c r="A1858" s="101"/>
      <c r="B1858" s="79"/>
      <c r="D1858" s="81"/>
      <c r="E1858" s="81"/>
      <c r="F1858" s="81"/>
      <c r="G1858" s="82"/>
      <c r="H1858" s="83"/>
      <c r="I1858" s="83"/>
      <c r="J1858" s="103"/>
    </row>
    <row r="1859" spans="1:10" ht="12.75" customHeight="1" x14ac:dyDescent="0.25">
      <c r="A1859" s="101">
        <v>6</v>
      </c>
      <c r="B1859" s="84" t="s">
        <v>20</v>
      </c>
      <c r="C1859" s="84" t="s">
        <v>21</v>
      </c>
      <c r="D1859" s="85" t="s">
        <v>22</v>
      </c>
      <c r="E1859" s="85" t="s">
        <v>23</v>
      </c>
      <c r="F1859" s="85"/>
      <c r="G1859" s="86" t="s">
        <v>24</v>
      </c>
      <c r="H1859" s="87" t="s">
        <v>25</v>
      </c>
      <c r="I1859" s="87" t="s">
        <v>26</v>
      </c>
      <c r="J1859" s="102"/>
    </row>
    <row r="1860" spans="1:10" ht="12.75" customHeight="1" x14ac:dyDescent="0.25">
      <c r="A1860" s="101"/>
      <c r="B1860" s="80">
        <f>Invoice!B3093</f>
        <v>0</v>
      </c>
      <c r="C1860" s="88">
        <f>Invoice!E3093</f>
        <v>0</v>
      </c>
      <c r="D1860" s="89">
        <f>Invoice!H3093</f>
        <v>0</v>
      </c>
      <c r="E1860" s="81">
        <f t="shared" si="115"/>
        <v>0</v>
      </c>
      <c r="F1860" s="81"/>
      <c r="G1860" s="82">
        <f t="shared" si="116"/>
        <v>0</v>
      </c>
      <c r="H1860" s="83">
        <f t="shared" si="117"/>
        <v>0</v>
      </c>
      <c r="I1860" s="83" t="e">
        <f t="shared" si="118"/>
        <v>#DIV/0!</v>
      </c>
      <c r="J1860" s="103" t="e">
        <f t="shared" si="119"/>
        <v>#DIV/0!</v>
      </c>
    </row>
    <row r="1861" spans="1:10" ht="12.75" customHeight="1" x14ac:dyDescent="0.25">
      <c r="A1861" s="101"/>
      <c r="D1861" s="81"/>
      <c r="E1861" s="81">
        <f>(E1860*Invoice!I3093)+((E1860-(E1860*Invoice!I3093))*Invoice!J3093)</f>
        <v>0</v>
      </c>
      <c r="F1861" s="81"/>
      <c r="G1861" s="90">
        <f>E1861/1.11</f>
        <v>0</v>
      </c>
      <c r="H1861" s="91">
        <f>G1861*11%</f>
        <v>0</v>
      </c>
      <c r="I1861" s="91" t="e">
        <f>G1861/B1860</f>
        <v>#DIV/0!</v>
      </c>
      <c r="J1861" s="104" t="e">
        <f>H1861/B1860</f>
        <v>#DIV/0!</v>
      </c>
    </row>
    <row r="1862" spans="1:10" ht="12.75" customHeight="1" x14ac:dyDescent="0.25">
      <c r="A1862" s="101"/>
      <c r="D1862" s="81" t="s">
        <v>23</v>
      </c>
      <c r="E1862" s="81">
        <f>E1860-E1861</f>
        <v>0</v>
      </c>
      <c r="F1862" s="81"/>
      <c r="G1862" s="82">
        <f>G1860-G1861</f>
        <v>0</v>
      </c>
      <c r="H1862" s="82">
        <f>H1860-H1861</f>
        <v>0</v>
      </c>
      <c r="I1862" s="82" t="e">
        <f>I1860-I1861</f>
        <v>#DIV/0!</v>
      </c>
      <c r="J1862" s="105" t="e">
        <f>J1860-J1861</f>
        <v>#DIV/0!</v>
      </c>
    </row>
    <row r="1863" spans="1:10" ht="12.75" customHeight="1" x14ac:dyDescent="0.25">
      <c r="A1863" s="101"/>
      <c r="D1863" s="81"/>
      <c r="E1863" s="81"/>
      <c r="F1863" s="81"/>
      <c r="G1863" s="82"/>
      <c r="H1863" s="83">
        <f>G1862+H1862</f>
        <v>0</v>
      </c>
      <c r="I1863" s="83"/>
      <c r="J1863" s="103"/>
    </row>
    <row r="1864" spans="1:10" ht="12.75" customHeight="1" x14ac:dyDescent="0.25">
      <c r="A1864" s="101"/>
      <c r="B1864" s="79"/>
      <c r="D1864" s="81"/>
      <c r="E1864" s="81"/>
      <c r="F1864" s="81"/>
      <c r="G1864" s="82"/>
      <c r="H1864" s="83"/>
      <c r="I1864" s="83"/>
      <c r="J1864" s="103"/>
    </row>
    <row r="1865" spans="1:10" ht="12.75" customHeight="1" x14ac:dyDescent="0.25">
      <c r="A1865" s="101">
        <v>7</v>
      </c>
      <c r="B1865" s="84" t="s">
        <v>20</v>
      </c>
      <c r="C1865" s="84" t="s">
        <v>21</v>
      </c>
      <c r="D1865" s="85" t="s">
        <v>22</v>
      </c>
      <c r="E1865" s="85" t="s">
        <v>23</v>
      </c>
      <c r="F1865" s="85"/>
      <c r="G1865" s="86" t="s">
        <v>24</v>
      </c>
      <c r="H1865" s="87" t="s">
        <v>25</v>
      </c>
      <c r="I1865" s="87" t="s">
        <v>26</v>
      </c>
      <c r="J1865" s="102"/>
    </row>
    <row r="1866" spans="1:10" ht="12.75" customHeight="1" x14ac:dyDescent="0.25">
      <c r="A1866" s="101"/>
      <c r="B1866" s="80">
        <f>Invoice!B3094</f>
        <v>0</v>
      </c>
      <c r="C1866" s="88">
        <f>Invoice!E3094</f>
        <v>0</v>
      </c>
      <c r="D1866" s="89">
        <f>Invoice!H3094</f>
        <v>0</v>
      </c>
      <c r="E1866" s="81">
        <f t="shared" si="115"/>
        <v>0</v>
      </c>
      <c r="F1866" s="81"/>
      <c r="G1866" s="82">
        <f t="shared" si="116"/>
        <v>0</v>
      </c>
      <c r="H1866" s="83">
        <f t="shared" si="117"/>
        <v>0</v>
      </c>
      <c r="I1866" s="83" t="e">
        <f t="shared" si="118"/>
        <v>#DIV/0!</v>
      </c>
      <c r="J1866" s="103" t="e">
        <f t="shared" si="119"/>
        <v>#DIV/0!</v>
      </c>
    </row>
    <row r="1867" spans="1:10" ht="12.75" customHeight="1" x14ac:dyDescent="0.25">
      <c r="A1867" s="101"/>
      <c r="D1867" s="81"/>
      <c r="E1867" s="81">
        <f>(E1866*Invoice!I3094)+((E1866-(E1866*Invoice!I3094))*Invoice!J3094)</f>
        <v>0</v>
      </c>
      <c r="F1867" s="81"/>
      <c r="G1867" s="90">
        <f>E1867/1.11</f>
        <v>0</v>
      </c>
      <c r="H1867" s="91">
        <f>G1867*11%</f>
        <v>0</v>
      </c>
      <c r="I1867" s="91" t="e">
        <f>G1867/B1866</f>
        <v>#DIV/0!</v>
      </c>
      <c r="J1867" s="104" t="e">
        <f>H1867/B1866</f>
        <v>#DIV/0!</v>
      </c>
    </row>
    <row r="1868" spans="1:10" ht="12.75" customHeight="1" x14ac:dyDescent="0.25">
      <c r="A1868" s="101"/>
      <c r="D1868" s="81" t="s">
        <v>23</v>
      </c>
      <c r="E1868" s="81">
        <f>E1866-E1867</f>
        <v>0</v>
      </c>
      <c r="F1868" s="81"/>
      <c r="G1868" s="82">
        <f>G1866-G1867</f>
        <v>0</v>
      </c>
      <c r="H1868" s="82">
        <f>H1866-H1867</f>
        <v>0</v>
      </c>
      <c r="I1868" s="82" t="e">
        <f>I1866-I1867</f>
        <v>#DIV/0!</v>
      </c>
      <c r="J1868" s="105" t="e">
        <f>J1866-J1867</f>
        <v>#DIV/0!</v>
      </c>
    </row>
    <row r="1869" spans="1:10" ht="12.75" customHeight="1" x14ac:dyDescent="0.25">
      <c r="A1869" s="101"/>
      <c r="D1869" s="81"/>
      <c r="E1869" s="81"/>
      <c r="F1869" s="81"/>
      <c r="G1869" s="82"/>
      <c r="H1869" s="83">
        <f>G1868+H1868</f>
        <v>0</v>
      </c>
      <c r="I1869" s="83"/>
      <c r="J1869" s="103"/>
    </row>
    <row r="1870" spans="1:10" ht="12.75" customHeight="1" x14ac:dyDescent="0.25">
      <c r="A1870" s="101"/>
      <c r="B1870" s="79"/>
      <c r="D1870" s="81"/>
      <c r="E1870" s="81"/>
      <c r="F1870" s="81"/>
      <c r="G1870" s="82"/>
      <c r="H1870" s="83"/>
      <c r="I1870" s="83"/>
      <c r="J1870" s="103"/>
    </row>
    <row r="1871" spans="1:10" ht="12.75" customHeight="1" x14ac:dyDescent="0.25">
      <c r="A1871" s="101">
        <v>8</v>
      </c>
      <c r="B1871" s="84" t="s">
        <v>20</v>
      </c>
      <c r="C1871" s="84" t="s">
        <v>21</v>
      </c>
      <c r="D1871" s="85" t="s">
        <v>22</v>
      </c>
      <c r="E1871" s="85" t="s">
        <v>23</v>
      </c>
      <c r="F1871" s="85"/>
      <c r="G1871" s="86" t="s">
        <v>24</v>
      </c>
      <c r="H1871" s="87" t="s">
        <v>25</v>
      </c>
      <c r="I1871" s="87" t="s">
        <v>26</v>
      </c>
      <c r="J1871" s="102"/>
    </row>
    <row r="1872" spans="1:10" ht="12.75" customHeight="1" x14ac:dyDescent="0.25">
      <c r="A1872" s="101"/>
      <c r="B1872" s="80">
        <f>Invoice!B3095</f>
        <v>0</v>
      </c>
      <c r="C1872" s="88">
        <f>Invoice!E3095</f>
        <v>0</v>
      </c>
      <c r="D1872" s="89">
        <f>Invoice!H3095</f>
        <v>0</v>
      </c>
      <c r="E1872" s="81">
        <f t="shared" si="115"/>
        <v>0</v>
      </c>
      <c r="F1872" s="81"/>
      <c r="G1872" s="82">
        <f t="shared" si="116"/>
        <v>0</v>
      </c>
      <c r="H1872" s="83">
        <f t="shared" si="117"/>
        <v>0</v>
      </c>
      <c r="I1872" s="83" t="e">
        <f t="shared" si="118"/>
        <v>#DIV/0!</v>
      </c>
      <c r="J1872" s="103" t="e">
        <f t="shared" si="119"/>
        <v>#DIV/0!</v>
      </c>
    </row>
    <row r="1873" spans="1:10" ht="12.75" customHeight="1" x14ac:dyDescent="0.25">
      <c r="A1873" s="101"/>
      <c r="D1873" s="81"/>
      <c r="E1873" s="81">
        <f>(E1872*Invoice!I3095)+((E1872-(E1872*Invoice!I3095))*Invoice!J3095)</f>
        <v>0</v>
      </c>
      <c r="F1873" s="81"/>
      <c r="G1873" s="90">
        <f>E1873/1.11</f>
        <v>0</v>
      </c>
      <c r="H1873" s="91">
        <f>G1873*11%</f>
        <v>0</v>
      </c>
      <c r="I1873" s="91" t="e">
        <f>G1873/B1872</f>
        <v>#DIV/0!</v>
      </c>
      <c r="J1873" s="104" t="e">
        <f>H1873/B1872</f>
        <v>#DIV/0!</v>
      </c>
    </row>
    <row r="1874" spans="1:10" ht="12.75" customHeight="1" x14ac:dyDescent="0.25">
      <c r="A1874" s="101"/>
      <c r="D1874" s="81" t="s">
        <v>23</v>
      </c>
      <c r="E1874" s="81">
        <f>E1872-E1873</f>
        <v>0</v>
      </c>
      <c r="F1874" s="81"/>
      <c r="G1874" s="82">
        <f>G1872-G1873</f>
        <v>0</v>
      </c>
      <c r="H1874" s="82">
        <f>H1872-H1873</f>
        <v>0</v>
      </c>
      <c r="I1874" s="82" t="e">
        <f>I1872-I1873</f>
        <v>#DIV/0!</v>
      </c>
      <c r="J1874" s="105" t="e">
        <f>J1872-J1873</f>
        <v>#DIV/0!</v>
      </c>
    </row>
    <row r="1875" spans="1:10" ht="12.75" customHeight="1" x14ac:dyDescent="0.25">
      <c r="A1875" s="101"/>
      <c r="D1875" s="81"/>
      <c r="E1875" s="81"/>
      <c r="F1875" s="81"/>
      <c r="G1875" s="82"/>
      <c r="H1875" s="83">
        <f>G1874+H1874</f>
        <v>0</v>
      </c>
      <c r="I1875" s="83"/>
      <c r="J1875" s="103"/>
    </row>
    <row r="1876" spans="1:10" ht="12.75" customHeight="1" x14ac:dyDescent="0.25">
      <c r="A1876" s="101"/>
      <c r="B1876" s="79"/>
      <c r="D1876" s="81"/>
      <c r="E1876" s="81"/>
      <c r="F1876" s="81"/>
      <c r="G1876" s="82"/>
      <c r="H1876" s="83"/>
      <c r="I1876" s="83"/>
      <c r="J1876" s="103"/>
    </row>
    <row r="1877" spans="1:10" ht="12.75" customHeight="1" x14ac:dyDescent="0.25">
      <c r="A1877" s="101">
        <v>9</v>
      </c>
      <c r="B1877" s="84" t="s">
        <v>20</v>
      </c>
      <c r="C1877" s="84" t="s">
        <v>21</v>
      </c>
      <c r="D1877" s="85" t="s">
        <v>22</v>
      </c>
      <c r="E1877" s="85" t="s">
        <v>23</v>
      </c>
      <c r="F1877" s="85"/>
      <c r="G1877" s="86" t="s">
        <v>24</v>
      </c>
      <c r="H1877" s="87" t="s">
        <v>25</v>
      </c>
      <c r="I1877" s="87" t="s">
        <v>26</v>
      </c>
      <c r="J1877" s="102"/>
    </row>
    <row r="1878" spans="1:10" ht="12.75" customHeight="1" x14ac:dyDescent="0.25">
      <c r="A1878" s="101"/>
      <c r="B1878" s="80">
        <f>Invoice!B3096</f>
        <v>0</v>
      </c>
      <c r="C1878" s="88">
        <f>Invoice!E3096</f>
        <v>0</v>
      </c>
      <c r="D1878" s="89">
        <f>Invoice!H3096</f>
        <v>0</v>
      </c>
      <c r="E1878" s="81">
        <f t="shared" si="115"/>
        <v>0</v>
      </c>
      <c r="F1878" s="81"/>
      <c r="G1878" s="82">
        <f t="shared" si="116"/>
        <v>0</v>
      </c>
      <c r="H1878" s="83">
        <f t="shared" si="117"/>
        <v>0</v>
      </c>
      <c r="I1878" s="83" t="e">
        <f t="shared" si="118"/>
        <v>#DIV/0!</v>
      </c>
      <c r="J1878" s="103" t="e">
        <f t="shared" si="119"/>
        <v>#DIV/0!</v>
      </c>
    </row>
    <row r="1879" spans="1:10" ht="12.75" customHeight="1" x14ac:dyDescent="0.25">
      <c r="A1879" s="101"/>
      <c r="D1879" s="81"/>
      <c r="E1879" s="81">
        <f>(E1878*Invoice!I3096)+((E1878-(E1878*Invoice!I3096))*Invoice!J3096)</f>
        <v>0</v>
      </c>
      <c r="F1879" s="81"/>
      <c r="G1879" s="90">
        <f>E1879/1.11</f>
        <v>0</v>
      </c>
      <c r="H1879" s="91">
        <f>G1879*11%</f>
        <v>0</v>
      </c>
      <c r="I1879" s="91" t="e">
        <f>G1879/B1878</f>
        <v>#DIV/0!</v>
      </c>
      <c r="J1879" s="104" t="e">
        <f>H1879/B1878</f>
        <v>#DIV/0!</v>
      </c>
    </row>
    <row r="1880" spans="1:10" ht="12.75" customHeight="1" x14ac:dyDescent="0.25">
      <c r="A1880" s="101"/>
      <c r="D1880" s="81" t="s">
        <v>23</v>
      </c>
      <c r="E1880" s="81">
        <f>E1878-E1879</f>
        <v>0</v>
      </c>
      <c r="F1880" s="81"/>
      <c r="G1880" s="82">
        <f>G1878-G1879</f>
        <v>0</v>
      </c>
      <c r="H1880" s="82">
        <f>H1878-H1879</f>
        <v>0</v>
      </c>
      <c r="I1880" s="82" t="e">
        <f>I1878-I1879</f>
        <v>#DIV/0!</v>
      </c>
      <c r="J1880" s="105" t="e">
        <f>J1878-J1879</f>
        <v>#DIV/0!</v>
      </c>
    </row>
    <row r="1881" spans="1:10" ht="12.75" customHeight="1" x14ac:dyDescent="0.25">
      <c r="A1881" s="101"/>
      <c r="D1881" s="81"/>
      <c r="E1881" s="81"/>
      <c r="F1881" s="81"/>
      <c r="G1881" s="82"/>
      <c r="H1881" s="83">
        <f>G1880+H1880</f>
        <v>0</v>
      </c>
      <c r="I1881" s="83"/>
      <c r="J1881" s="103"/>
    </row>
    <row r="1882" spans="1:10" ht="12.75" customHeight="1" x14ac:dyDescent="0.25">
      <c r="A1882" s="101"/>
      <c r="B1882" s="79"/>
      <c r="D1882" s="81"/>
      <c r="E1882" s="81"/>
      <c r="F1882" s="81"/>
      <c r="G1882" s="82"/>
      <c r="H1882" s="83"/>
      <c r="I1882" s="83"/>
      <c r="J1882" s="103"/>
    </row>
    <row r="1883" spans="1:10" ht="12.75" customHeight="1" x14ac:dyDescent="0.25">
      <c r="A1883" s="101">
        <v>10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Invoice!B3097</f>
        <v>0</v>
      </c>
      <c r="C1884" s="88">
        <f>Invoice!E3097</f>
        <v>0</v>
      </c>
      <c r="D1884" s="89">
        <f>Invoice!H3097</f>
        <v>0</v>
      </c>
      <c r="E1884" s="81">
        <f t="shared" si="115"/>
        <v>0</v>
      </c>
      <c r="F1884" s="81"/>
      <c r="G1884" s="82">
        <f t="shared" si="116"/>
        <v>0</v>
      </c>
      <c r="H1884" s="83">
        <f t="shared" si="117"/>
        <v>0</v>
      </c>
      <c r="I1884" s="83" t="e">
        <f t="shared" si="118"/>
        <v>#DIV/0!</v>
      </c>
      <c r="J1884" s="103" t="e">
        <f t="shared" si="119"/>
        <v>#DIV/0!</v>
      </c>
    </row>
    <row r="1885" spans="1:10" ht="12.75" customHeight="1" x14ac:dyDescent="0.25">
      <c r="A1885" s="101"/>
      <c r="D1885" s="81"/>
      <c r="E1885" s="81">
        <f>(E1884*Invoice!I3097)+((E1884-(E1884*Invoice!I3097))*Invoice!J3097)</f>
        <v>0</v>
      </c>
      <c r="F1885" s="81"/>
      <c r="G1885" s="90">
        <f>E1885/1.11</f>
        <v>0</v>
      </c>
      <c r="H1885" s="91">
        <f>G1885*11%</f>
        <v>0</v>
      </c>
      <c r="I1885" s="91" t="e">
        <f>G1885/B1884</f>
        <v>#DIV/0!</v>
      </c>
      <c r="J1885" s="104" t="e">
        <f>H1885/B1884</f>
        <v>#DIV/0!</v>
      </c>
    </row>
    <row r="1886" spans="1:10" ht="12.75" customHeight="1" x14ac:dyDescent="0.25">
      <c r="A1886" s="101"/>
      <c r="D1886" s="81" t="s">
        <v>23</v>
      </c>
      <c r="E1886" s="81">
        <f>E1884-E1885</f>
        <v>0</v>
      </c>
      <c r="F1886" s="81"/>
      <c r="G1886" s="82">
        <f>G1884-G1885</f>
        <v>0</v>
      </c>
      <c r="H1886" s="82">
        <f>H1884-H1885</f>
        <v>0</v>
      </c>
      <c r="I1886" s="82" t="e">
        <f>I1884-I1885</f>
        <v>#DIV/0!</v>
      </c>
      <c r="J1886" s="105" t="e">
        <f>J1884-J1885</f>
        <v>#DIV/0!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11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Invoice!B3098</f>
        <v>0</v>
      </c>
      <c r="C1890" s="88">
        <f>Invoice!E3098</f>
        <v>0</v>
      </c>
      <c r="D1890" s="89">
        <f>Invoice!H3098</f>
        <v>0</v>
      </c>
      <c r="E1890" s="81">
        <f t="shared" si="115"/>
        <v>0</v>
      </c>
      <c r="F1890" s="81"/>
      <c r="G1890" s="82">
        <f t="shared" si="116"/>
        <v>0</v>
      </c>
      <c r="H1890" s="83">
        <f t="shared" si="117"/>
        <v>0</v>
      </c>
      <c r="I1890" s="83" t="e">
        <f t="shared" si="118"/>
        <v>#DIV/0!</v>
      </c>
      <c r="J1890" s="103" t="e">
        <f t="shared" si="119"/>
        <v>#DIV/0!</v>
      </c>
    </row>
    <row r="1891" spans="1:10" ht="12.75" customHeight="1" x14ac:dyDescent="0.25">
      <c r="A1891" s="101"/>
      <c r="D1891" s="81"/>
      <c r="E1891" s="81">
        <f>(E1890*Invoice!I3098)+((E1890-(E1890*Invoice!I3098))*Invoice!J3098)</f>
        <v>0</v>
      </c>
      <c r="F1891" s="81"/>
      <c r="G1891" s="90">
        <f>E1891/1.11</f>
        <v>0</v>
      </c>
      <c r="H1891" s="91">
        <f>G1891*11%</f>
        <v>0</v>
      </c>
      <c r="I1891" s="91" t="e">
        <f>G1891/B1890</f>
        <v>#DIV/0!</v>
      </c>
      <c r="J1891" s="104" t="e">
        <f>H1891/B1890</f>
        <v>#DIV/0!</v>
      </c>
    </row>
    <row r="1892" spans="1:10" ht="12.75" customHeight="1" x14ac:dyDescent="0.25">
      <c r="A1892" s="101"/>
      <c r="D1892" s="81" t="s">
        <v>23</v>
      </c>
      <c r="E1892" s="81">
        <f>E1890-E1891</f>
        <v>0</v>
      </c>
      <c r="F1892" s="81"/>
      <c r="G1892" s="82">
        <f>G1890-G1891</f>
        <v>0</v>
      </c>
      <c r="H1892" s="82">
        <f>H1890-H1891</f>
        <v>0</v>
      </c>
      <c r="I1892" s="82" t="e">
        <f>I1890-I1891</f>
        <v>#DIV/0!</v>
      </c>
      <c r="J1892" s="105" t="e">
        <f>J1890-J1891</f>
        <v>#DIV/0!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0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12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Invoice!B3099</f>
        <v>0</v>
      </c>
      <c r="C1896" s="88">
        <f>Invoice!E3099</f>
        <v>0</v>
      </c>
      <c r="D1896" s="89">
        <f>Invoice!H3099</f>
        <v>0</v>
      </c>
      <c r="E1896" s="81">
        <f t="shared" si="115"/>
        <v>0</v>
      </c>
      <c r="F1896" s="81"/>
      <c r="G1896" s="82">
        <f t="shared" si="116"/>
        <v>0</v>
      </c>
      <c r="H1896" s="83">
        <f t="shared" si="117"/>
        <v>0</v>
      </c>
      <c r="I1896" s="83" t="e">
        <f t="shared" si="118"/>
        <v>#DIV/0!</v>
      </c>
      <c r="J1896" s="103" t="e">
        <f t="shared" si="119"/>
        <v>#DIV/0!</v>
      </c>
    </row>
    <row r="1897" spans="1:10" ht="12.75" customHeight="1" x14ac:dyDescent="0.25">
      <c r="A1897" s="101"/>
      <c r="D1897" s="81"/>
      <c r="E1897" s="81">
        <f>(E1896*Invoice!I3099)+((E1896-(E1896*Invoice!I3099))*Invoice!J3099)</f>
        <v>0</v>
      </c>
      <c r="F1897" s="81"/>
      <c r="G1897" s="90">
        <f>E1897/1.11</f>
        <v>0</v>
      </c>
      <c r="H1897" s="91">
        <f>G1897*11%</f>
        <v>0</v>
      </c>
      <c r="I1897" s="91" t="e">
        <f>G1897/B1896</f>
        <v>#DIV/0!</v>
      </c>
      <c r="J1897" s="104" t="e">
        <f>H1897/B1896</f>
        <v>#DIV/0!</v>
      </c>
    </row>
    <row r="1898" spans="1:10" ht="12.75" customHeight="1" x14ac:dyDescent="0.25">
      <c r="A1898" s="101"/>
      <c r="D1898" s="81" t="s">
        <v>23</v>
      </c>
      <c r="E1898" s="81">
        <f>E1896-E1897</f>
        <v>0</v>
      </c>
      <c r="F1898" s="81"/>
      <c r="G1898" s="82">
        <f>G1896-G1897</f>
        <v>0</v>
      </c>
      <c r="H1898" s="82">
        <f>H1896-H1897</f>
        <v>0</v>
      </c>
      <c r="I1898" s="82" t="e">
        <f>I1896-I1897</f>
        <v>#DIV/0!</v>
      </c>
      <c r="J1898" s="105" t="e">
        <f>J1896-J1897</f>
        <v>#DIV/0!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0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13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Invoice!B3100</f>
        <v>0</v>
      </c>
      <c r="C1902" s="88">
        <f>Invoice!E3100</f>
        <v>0</v>
      </c>
      <c r="D1902" s="89">
        <f>Invoice!H3100</f>
        <v>0</v>
      </c>
      <c r="E1902" s="81">
        <f t="shared" si="115"/>
        <v>0</v>
      </c>
      <c r="F1902" s="81"/>
      <c r="G1902" s="82">
        <f t="shared" si="116"/>
        <v>0</v>
      </c>
      <c r="H1902" s="83">
        <f t="shared" si="117"/>
        <v>0</v>
      </c>
      <c r="I1902" s="83" t="e">
        <f t="shared" si="118"/>
        <v>#DIV/0!</v>
      </c>
      <c r="J1902" s="103" t="e">
        <f t="shared" si="119"/>
        <v>#DIV/0!</v>
      </c>
    </row>
    <row r="1903" spans="1:10" ht="12.75" customHeight="1" x14ac:dyDescent="0.25">
      <c r="A1903" s="101"/>
      <c r="D1903" s="81"/>
      <c r="E1903" s="81">
        <f>(E1902*Invoice!I3100)+((E1902-(E1902*Invoice!I3100))*Invoice!J3100)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4" t="e">
        <f>H1903/B1902</f>
        <v>#DIV/0!</v>
      </c>
    </row>
    <row r="1904" spans="1:10" ht="12.75" customHeight="1" x14ac:dyDescent="0.25">
      <c r="A1904" s="101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5" t="e">
        <f>J1902-J1903</f>
        <v>#DIV/0!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0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14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Invoice!B3101</f>
        <v>0</v>
      </c>
      <c r="C1908" s="88">
        <f>Invoice!E3101</f>
        <v>0</v>
      </c>
      <c r="D1908" s="89">
        <f>Invoice!H3101</f>
        <v>0</v>
      </c>
      <c r="E1908" s="81">
        <f t="shared" si="115"/>
        <v>0</v>
      </c>
      <c r="F1908" s="81"/>
      <c r="G1908" s="82">
        <f t="shared" si="116"/>
        <v>0</v>
      </c>
      <c r="H1908" s="83">
        <f t="shared" si="117"/>
        <v>0</v>
      </c>
      <c r="I1908" s="83" t="e">
        <f t="shared" si="118"/>
        <v>#DIV/0!</v>
      </c>
      <c r="J1908" s="103" t="e">
        <f t="shared" si="119"/>
        <v>#DIV/0!</v>
      </c>
    </row>
    <row r="1909" spans="1:10" ht="12.75" customHeight="1" x14ac:dyDescent="0.25">
      <c r="A1909" s="101"/>
      <c r="D1909" s="81"/>
      <c r="E1909" s="81">
        <f>(E1908*Invoice!I3101)+((E1908-(E1908*Invoice!I3101))*Invoice!J3101)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4" t="e">
        <f>H1909/B1908</f>
        <v>#DIV/0!</v>
      </c>
    </row>
    <row r="1910" spans="1:10" ht="12.75" customHeight="1" x14ac:dyDescent="0.25">
      <c r="A1910" s="101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5" t="e">
        <f>J1908-J1909</f>
        <v>#DIV/0!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15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Invoice!B3102</f>
        <v>0</v>
      </c>
      <c r="C1914" s="88">
        <f>Invoice!E3102</f>
        <v>0</v>
      </c>
      <c r="D1914" s="89">
        <f>Invoice!H3102</f>
        <v>0</v>
      </c>
      <c r="E1914" s="81">
        <f t="shared" si="115"/>
        <v>0</v>
      </c>
      <c r="F1914" s="81"/>
      <c r="G1914" s="82">
        <f t="shared" si="116"/>
        <v>0</v>
      </c>
      <c r="H1914" s="83">
        <f t="shared" si="117"/>
        <v>0</v>
      </c>
      <c r="I1914" s="83" t="e">
        <f t="shared" si="118"/>
        <v>#DIV/0!</v>
      </c>
      <c r="J1914" s="103" t="e">
        <f t="shared" si="119"/>
        <v>#DIV/0!</v>
      </c>
    </row>
    <row r="1915" spans="1:10" ht="12.75" customHeight="1" x14ac:dyDescent="0.25">
      <c r="A1915" s="101"/>
      <c r="D1915" s="81"/>
      <c r="E1915" s="81">
        <f>(E1914*Invoice!I3102)+((E1914-(E1914*Invoice!I3102))*Invoice!J3102)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4" t="e">
        <f>H1915/B1914</f>
        <v>#DIV/0!</v>
      </c>
    </row>
    <row r="1916" spans="1:10" ht="12.75" customHeight="1" x14ac:dyDescent="0.25">
      <c r="A1916" s="101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5" t="e">
        <f>J1914-J1915</f>
        <v>#DIV/0!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16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Invoice!B3103</f>
        <v>0</v>
      </c>
      <c r="C1920" s="88">
        <f>Invoice!E3103</f>
        <v>0</v>
      </c>
      <c r="D1920" s="89">
        <f>Invoice!H3103</f>
        <v>0</v>
      </c>
      <c r="E1920" s="81">
        <f t="shared" si="115"/>
        <v>0</v>
      </c>
      <c r="F1920" s="81"/>
      <c r="G1920" s="82">
        <f t="shared" si="116"/>
        <v>0</v>
      </c>
      <c r="H1920" s="83">
        <f t="shared" si="117"/>
        <v>0</v>
      </c>
      <c r="I1920" s="83" t="e">
        <f t="shared" si="118"/>
        <v>#DIV/0!</v>
      </c>
      <c r="J1920" s="103" t="e">
        <f t="shared" si="119"/>
        <v>#DIV/0!</v>
      </c>
    </row>
    <row r="1921" spans="1:10" ht="12.75" customHeight="1" x14ac:dyDescent="0.25">
      <c r="A1921" s="101"/>
      <c r="D1921" s="81"/>
      <c r="E1921" s="81">
        <f>(E1920*Invoice!I3103)+((E1920-(E1920*Invoice!I3103))*Invoice!J3103)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4" t="e">
        <f>H1921/B1920</f>
        <v>#DIV/0!</v>
      </c>
    </row>
    <row r="1922" spans="1:10" ht="12.75" customHeight="1" x14ac:dyDescent="0.25">
      <c r="A1922" s="101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5" t="e">
        <f>J1920-J1921</f>
        <v>#DIV/0!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0</v>
      </c>
      <c r="I1923" s="83"/>
      <c r="J1923" s="103"/>
    </row>
    <row r="1924" spans="1:10" ht="12.75" customHeight="1" x14ac:dyDescent="0.25">
      <c r="A1924" s="101"/>
      <c r="C1924" s="88"/>
      <c r="D1924" s="89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6"/>
      <c r="B1925" s="107"/>
      <c r="C1925" s="107"/>
      <c r="D1925" s="107"/>
      <c r="E1925" s="107"/>
      <c r="F1925" s="107"/>
      <c r="G1925" s="108">
        <f>G1832+G1838+G1844+G1850+G1856+G1862+G1868+G1874+G1880+G1886+G1892+G1898+G1904+G1910+G1916+G1922</f>
        <v>0</v>
      </c>
      <c r="H1925" s="108">
        <f>H1832+H1838+H1844+H1850+H1856+H1862+H1868+H1874+H1880+H1886+H1892+H1898+H1904+H1910+H1916+H1922</f>
        <v>0</v>
      </c>
      <c r="I1925" s="107"/>
      <c r="J1925" s="109">
        <f>H1833+H1839+H1845+H1851+H1857+H1863+H1869+H1875+H1881+H1887+H1893+H1899+H1905+H1911+H1917+H1923</f>
        <v>0</v>
      </c>
    </row>
    <row r="1927" spans="1:10" ht="12.75" customHeight="1" x14ac:dyDescent="0.25">
      <c r="A1927" s="94" t="s">
        <v>1</v>
      </c>
      <c r="B1927" s="95">
        <f>Invoice!E3194</f>
        <v>23040029</v>
      </c>
      <c r="C1927" s="96"/>
      <c r="D1927" s="97"/>
      <c r="E1927" s="97"/>
      <c r="F1927" s="97"/>
      <c r="G1927" s="98"/>
      <c r="H1927" s="99"/>
      <c r="I1927" s="99"/>
      <c r="J1927" s="100"/>
    </row>
    <row r="1928" spans="1:10" ht="12.75" customHeight="1" x14ac:dyDescent="0.25">
      <c r="A1928" s="101">
        <v>1</v>
      </c>
      <c r="B1928" s="84" t="s">
        <v>20</v>
      </c>
      <c r="C1928" s="84" t="s">
        <v>21</v>
      </c>
      <c r="D1928" s="85" t="s">
        <v>22</v>
      </c>
      <c r="E1928" s="85" t="s">
        <v>23</v>
      </c>
      <c r="F1928" s="85"/>
      <c r="G1928" s="86" t="s">
        <v>24</v>
      </c>
      <c r="H1928" s="87" t="s">
        <v>25</v>
      </c>
      <c r="I1928" s="87" t="s">
        <v>26</v>
      </c>
      <c r="J1928" s="102"/>
    </row>
    <row r="1929" spans="1:10" ht="12.75" customHeight="1" x14ac:dyDescent="0.25">
      <c r="A1929" s="101"/>
      <c r="B1929" s="80">
        <f>Invoice!B3202</f>
        <v>0</v>
      </c>
      <c r="C1929" s="88">
        <f>Invoice!E3202</f>
        <v>0</v>
      </c>
      <c r="D1929" s="89">
        <f>Invoice!H3202</f>
        <v>0</v>
      </c>
      <c r="E1929" s="81">
        <f>D1929*B1929</f>
        <v>0</v>
      </c>
      <c r="F1929" s="81"/>
      <c r="G1929" s="82">
        <f>E1929/1.11</f>
        <v>0</v>
      </c>
      <c r="H1929" s="83">
        <f>G1929*11%</f>
        <v>0</v>
      </c>
      <c r="I1929" s="83" t="e">
        <f>G1929/B1929</f>
        <v>#DIV/0!</v>
      </c>
      <c r="J1929" s="103" t="e">
        <f>H1929/B1929</f>
        <v>#DIV/0!</v>
      </c>
    </row>
    <row r="1930" spans="1:10" ht="12.75" customHeight="1" x14ac:dyDescent="0.25">
      <c r="A1930" s="101"/>
      <c r="D1930" s="81"/>
      <c r="E1930" s="81">
        <f>(E1929*Invoice!I3202)+((E1929-(E1929*Invoice!I3202))*Invoice!J3202)</f>
        <v>0</v>
      </c>
      <c r="F1930" s="81"/>
      <c r="G1930" s="90">
        <f>E1930/1.11</f>
        <v>0</v>
      </c>
      <c r="H1930" s="91">
        <f>G1930*11%</f>
        <v>0</v>
      </c>
      <c r="I1930" s="91" t="e">
        <f>G1930/B1929</f>
        <v>#DIV/0!</v>
      </c>
      <c r="J1930" s="104" t="e">
        <f>H1930/B1929</f>
        <v>#DIV/0!</v>
      </c>
    </row>
    <row r="1931" spans="1:10" ht="12.75" customHeight="1" x14ac:dyDescent="0.25">
      <c r="A1931" s="101"/>
      <c r="D1931" s="81" t="s">
        <v>23</v>
      </c>
      <c r="E1931" s="81">
        <f>E1929-E1930</f>
        <v>0</v>
      </c>
      <c r="F1931" s="81"/>
      <c r="G1931" s="82">
        <f>G1929-G1930</f>
        <v>0</v>
      </c>
      <c r="H1931" s="82">
        <f>H1929-H1930</f>
        <v>0</v>
      </c>
      <c r="I1931" s="82" t="e">
        <f>I1929-I1930</f>
        <v>#DIV/0!</v>
      </c>
      <c r="J1931" s="105" t="e">
        <f>J1929-J1930</f>
        <v>#DIV/0!</v>
      </c>
    </row>
    <row r="1932" spans="1:10" ht="12.75" customHeight="1" x14ac:dyDescent="0.25">
      <c r="A1932" s="101"/>
      <c r="D1932" s="81"/>
      <c r="E1932" s="81"/>
      <c r="F1932" s="81"/>
      <c r="G1932" s="82"/>
      <c r="H1932" s="83">
        <f>G1931+H1931</f>
        <v>0</v>
      </c>
      <c r="I1932" s="83"/>
      <c r="J1932" s="103"/>
    </row>
    <row r="1933" spans="1:10" ht="12.75" customHeight="1" x14ac:dyDescent="0.25">
      <c r="A1933" s="101"/>
      <c r="B1933" s="79"/>
      <c r="D1933" s="81"/>
      <c r="E1933" s="81"/>
      <c r="F1933" s="81"/>
      <c r="G1933" s="82"/>
      <c r="H1933" s="83"/>
      <c r="I1933" s="83"/>
      <c r="J1933" s="103"/>
    </row>
    <row r="1934" spans="1:10" ht="12.75" customHeight="1" x14ac:dyDescent="0.25">
      <c r="A1934" s="101">
        <v>2</v>
      </c>
      <c r="B1934" s="84" t="s">
        <v>20</v>
      </c>
      <c r="C1934" s="84" t="s">
        <v>21</v>
      </c>
      <c r="D1934" s="85" t="s">
        <v>22</v>
      </c>
      <c r="E1934" s="85" t="s">
        <v>23</v>
      </c>
      <c r="F1934" s="85"/>
      <c r="G1934" s="86" t="s">
        <v>24</v>
      </c>
      <c r="H1934" s="87" t="s">
        <v>25</v>
      </c>
      <c r="I1934" s="87" t="s">
        <v>26</v>
      </c>
      <c r="J1934" s="102"/>
    </row>
    <row r="1935" spans="1:10" ht="12.75" customHeight="1" x14ac:dyDescent="0.25">
      <c r="A1935" s="101"/>
      <c r="B1935" s="80">
        <f>Invoice!B3203</f>
        <v>0</v>
      </c>
      <c r="C1935" s="88">
        <f>Invoice!E3203</f>
        <v>0</v>
      </c>
      <c r="D1935" s="89">
        <f>Invoice!H3203</f>
        <v>0</v>
      </c>
      <c r="E1935" s="81">
        <f t="shared" ref="E1935:E2019" si="120">D1935*B1935</f>
        <v>0</v>
      </c>
      <c r="F1935" s="81"/>
      <c r="G1935" s="82">
        <f t="shared" ref="G1935:G2019" si="121">E1935/1.11</f>
        <v>0</v>
      </c>
      <c r="H1935" s="83">
        <f t="shared" ref="H1935:H2019" si="122">G1935*11%</f>
        <v>0</v>
      </c>
      <c r="I1935" s="83" t="e">
        <f t="shared" ref="I1935:I2019" si="123">G1935/B1935</f>
        <v>#DIV/0!</v>
      </c>
      <c r="J1935" s="103" t="e">
        <f t="shared" ref="J1935:J2019" si="124">H1935/B1935</f>
        <v>#DIV/0!</v>
      </c>
    </row>
    <row r="1936" spans="1:10" ht="12.75" customHeight="1" x14ac:dyDescent="0.25">
      <c r="A1936" s="101"/>
      <c r="D1936" s="81"/>
      <c r="E1936" s="81">
        <f>(E1935*Invoice!I3203)+((E1935-(E1935*Invoice!I3203))*Invoice!J3203)</f>
        <v>0</v>
      </c>
      <c r="F1936" s="81"/>
      <c r="G1936" s="90">
        <f>E1936/1.11</f>
        <v>0</v>
      </c>
      <c r="H1936" s="91">
        <f>G1936*11%</f>
        <v>0</v>
      </c>
      <c r="I1936" s="91" t="e">
        <f>G1936/B1935</f>
        <v>#DIV/0!</v>
      </c>
      <c r="J1936" s="104" t="e">
        <f>H1936/B1935</f>
        <v>#DIV/0!</v>
      </c>
    </row>
    <row r="1937" spans="1:10" ht="12.75" customHeight="1" x14ac:dyDescent="0.25">
      <c r="A1937" s="101"/>
      <c r="D1937" s="81" t="s">
        <v>23</v>
      </c>
      <c r="E1937" s="81">
        <f>E1935-E1936</f>
        <v>0</v>
      </c>
      <c r="F1937" s="81"/>
      <c r="G1937" s="82">
        <f>G1935-G1936</f>
        <v>0</v>
      </c>
      <c r="H1937" s="82">
        <f>H1935-H1936</f>
        <v>0</v>
      </c>
      <c r="I1937" s="82" t="e">
        <f>I1935-I1936</f>
        <v>#DIV/0!</v>
      </c>
      <c r="J1937" s="105" t="e">
        <f>J1935-J1936</f>
        <v>#DIV/0!</v>
      </c>
    </row>
    <row r="1938" spans="1:10" ht="12.75" customHeight="1" x14ac:dyDescent="0.25">
      <c r="A1938" s="101"/>
      <c r="D1938" s="81"/>
      <c r="E1938" s="81"/>
      <c r="F1938" s="81"/>
      <c r="G1938" s="82"/>
      <c r="H1938" s="83">
        <f>G1937+H1937</f>
        <v>0</v>
      </c>
      <c r="I1938" s="83"/>
      <c r="J1938" s="103"/>
    </row>
    <row r="1939" spans="1:10" ht="12.75" customHeight="1" x14ac:dyDescent="0.25">
      <c r="A1939" s="101"/>
      <c r="B1939" s="79"/>
      <c r="D1939" s="81"/>
      <c r="E1939" s="81"/>
      <c r="F1939" s="81"/>
      <c r="G1939" s="82"/>
      <c r="H1939" s="83"/>
      <c r="I1939" s="83"/>
      <c r="J1939" s="103"/>
    </row>
    <row r="1940" spans="1:10" ht="12.75" customHeight="1" x14ac:dyDescent="0.25">
      <c r="A1940" s="101">
        <v>3</v>
      </c>
      <c r="B1940" s="84" t="s">
        <v>20</v>
      </c>
      <c r="C1940" s="84" t="s">
        <v>21</v>
      </c>
      <c r="D1940" s="85" t="s">
        <v>22</v>
      </c>
      <c r="E1940" s="85" t="s">
        <v>23</v>
      </c>
      <c r="F1940" s="85"/>
      <c r="G1940" s="86" t="s">
        <v>24</v>
      </c>
      <c r="H1940" s="87" t="s">
        <v>25</v>
      </c>
      <c r="I1940" s="87" t="s">
        <v>26</v>
      </c>
      <c r="J1940" s="102"/>
    </row>
    <row r="1941" spans="1:10" ht="12.75" customHeight="1" x14ac:dyDescent="0.25">
      <c r="A1941" s="101"/>
      <c r="B1941" s="80">
        <f>Invoice!B3204</f>
        <v>0</v>
      </c>
      <c r="C1941" s="88">
        <f>Invoice!E3204</f>
        <v>0</v>
      </c>
      <c r="D1941" s="89">
        <f>Invoice!H3204</f>
        <v>0</v>
      </c>
      <c r="E1941" s="81">
        <f t="shared" si="120"/>
        <v>0</v>
      </c>
      <c r="F1941" s="81"/>
      <c r="G1941" s="82">
        <f t="shared" si="121"/>
        <v>0</v>
      </c>
      <c r="H1941" s="83">
        <f t="shared" si="122"/>
        <v>0</v>
      </c>
      <c r="I1941" s="83" t="e">
        <f t="shared" si="123"/>
        <v>#DIV/0!</v>
      </c>
      <c r="J1941" s="103" t="e">
        <f t="shared" si="124"/>
        <v>#DIV/0!</v>
      </c>
    </row>
    <row r="1942" spans="1:10" ht="12.75" customHeight="1" x14ac:dyDescent="0.25">
      <c r="A1942" s="101"/>
      <c r="D1942" s="81"/>
      <c r="E1942" s="81">
        <f>(E1941*Invoice!I3204)+((E1941-(E1941*Invoice!I3204))*Invoice!J3204)</f>
        <v>0</v>
      </c>
      <c r="F1942" s="81"/>
      <c r="G1942" s="90">
        <f>E1942/1.11</f>
        <v>0</v>
      </c>
      <c r="H1942" s="91">
        <f>G1942*11%</f>
        <v>0</v>
      </c>
      <c r="I1942" s="91" t="e">
        <f>G1942/B1941</f>
        <v>#DIV/0!</v>
      </c>
      <c r="J1942" s="104" t="e">
        <f>H1942/B1941</f>
        <v>#DIV/0!</v>
      </c>
    </row>
    <row r="1943" spans="1:10" ht="12.75" customHeight="1" x14ac:dyDescent="0.25">
      <c r="A1943" s="101"/>
      <c r="D1943" s="81" t="s">
        <v>23</v>
      </c>
      <c r="E1943" s="81">
        <f>E1941-E1942</f>
        <v>0</v>
      </c>
      <c r="F1943" s="81"/>
      <c r="G1943" s="82">
        <f>G1941-G1942</f>
        <v>0</v>
      </c>
      <c r="H1943" s="82">
        <f>H1941-H1942</f>
        <v>0</v>
      </c>
      <c r="I1943" s="82" t="e">
        <f>I1941-I1942</f>
        <v>#DIV/0!</v>
      </c>
      <c r="J1943" s="105" t="e">
        <f>J1941-J1942</f>
        <v>#DIV/0!</v>
      </c>
    </row>
    <row r="1944" spans="1:10" ht="12.75" customHeight="1" x14ac:dyDescent="0.25">
      <c r="A1944" s="101"/>
      <c r="D1944" s="81"/>
      <c r="E1944" s="81"/>
      <c r="F1944" s="81"/>
      <c r="G1944" s="82"/>
      <c r="H1944" s="83">
        <f>G1943+H1943</f>
        <v>0</v>
      </c>
      <c r="I1944" s="83"/>
      <c r="J1944" s="103"/>
    </row>
    <row r="1945" spans="1:10" ht="12.75" customHeight="1" x14ac:dyDescent="0.25">
      <c r="A1945" s="101"/>
      <c r="B1945" s="79"/>
      <c r="D1945" s="81"/>
      <c r="E1945" s="81"/>
      <c r="F1945" s="81"/>
      <c r="G1945" s="82"/>
      <c r="H1945" s="83"/>
      <c r="I1945" s="83"/>
      <c r="J1945" s="103"/>
    </row>
    <row r="1946" spans="1:10" ht="12.75" customHeight="1" x14ac:dyDescent="0.25">
      <c r="A1946" s="101">
        <v>4</v>
      </c>
      <c r="B1946" s="84" t="s">
        <v>20</v>
      </c>
      <c r="C1946" s="84" t="s">
        <v>21</v>
      </c>
      <c r="D1946" s="85" t="s">
        <v>22</v>
      </c>
      <c r="E1946" s="85" t="s">
        <v>23</v>
      </c>
      <c r="F1946" s="85"/>
      <c r="G1946" s="86" t="s">
        <v>24</v>
      </c>
      <c r="H1946" s="87" t="s">
        <v>25</v>
      </c>
      <c r="I1946" s="87" t="s">
        <v>26</v>
      </c>
      <c r="J1946" s="102"/>
    </row>
    <row r="1947" spans="1:10" ht="12.75" customHeight="1" x14ac:dyDescent="0.25">
      <c r="A1947" s="101"/>
      <c r="B1947" s="80">
        <f>Invoice!B3205</f>
        <v>0</v>
      </c>
      <c r="C1947" s="88">
        <f>Invoice!E3205</f>
        <v>0</v>
      </c>
      <c r="D1947" s="89">
        <f>Invoice!H3205</f>
        <v>0</v>
      </c>
      <c r="E1947" s="81">
        <f t="shared" si="120"/>
        <v>0</v>
      </c>
      <c r="F1947" s="81"/>
      <c r="G1947" s="82">
        <f t="shared" si="121"/>
        <v>0</v>
      </c>
      <c r="H1947" s="83">
        <f t="shared" si="122"/>
        <v>0</v>
      </c>
      <c r="I1947" s="83" t="e">
        <f t="shared" si="123"/>
        <v>#DIV/0!</v>
      </c>
      <c r="J1947" s="103" t="e">
        <f t="shared" si="124"/>
        <v>#DIV/0!</v>
      </c>
    </row>
    <row r="1948" spans="1:10" ht="12.75" customHeight="1" x14ac:dyDescent="0.25">
      <c r="A1948" s="101"/>
      <c r="D1948" s="81"/>
      <c r="E1948" s="81">
        <f>(E1947*Invoice!I3205)+((E1947-(E1947*Invoice!I3205))*Invoice!J3205)</f>
        <v>0</v>
      </c>
      <c r="F1948" s="81"/>
      <c r="G1948" s="90">
        <f>E1948/1.11</f>
        <v>0</v>
      </c>
      <c r="H1948" s="91">
        <f>G1948*11%</f>
        <v>0</v>
      </c>
      <c r="I1948" s="91" t="e">
        <f>G1948/B1947</f>
        <v>#DIV/0!</v>
      </c>
      <c r="J1948" s="104" t="e">
        <f>H1948/B1947</f>
        <v>#DIV/0!</v>
      </c>
    </row>
    <row r="1949" spans="1:10" ht="12.75" customHeight="1" x14ac:dyDescent="0.25">
      <c r="A1949" s="101"/>
      <c r="D1949" s="81" t="s">
        <v>23</v>
      </c>
      <c r="E1949" s="81">
        <f>E1947-E1948</f>
        <v>0</v>
      </c>
      <c r="F1949" s="81"/>
      <c r="G1949" s="82">
        <f>G1947-G1948</f>
        <v>0</v>
      </c>
      <c r="H1949" s="82">
        <f>H1947-H1948</f>
        <v>0</v>
      </c>
      <c r="I1949" s="82" t="e">
        <f>I1947-I1948</f>
        <v>#DIV/0!</v>
      </c>
      <c r="J1949" s="105" t="e">
        <f>J1947-J1948</f>
        <v>#DIV/0!</v>
      </c>
    </row>
    <row r="1950" spans="1:10" ht="12.75" customHeight="1" x14ac:dyDescent="0.25">
      <c r="A1950" s="101"/>
      <c r="D1950" s="81"/>
      <c r="E1950" s="81"/>
      <c r="F1950" s="81"/>
      <c r="G1950" s="82"/>
      <c r="H1950" s="83">
        <f>G1949+H1949</f>
        <v>0</v>
      </c>
      <c r="I1950" s="83"/>
      <c r="J1950" s="103"/>
    </row>
    <row r="1951" spans="1:10" ht="12.75" customHeight="1" x14ac:dyDescent="0.25">
      <c r="A1951" s="101"/>
      <c r="B1951" s="79"/>
      <c r="D1951" s="81"/>
      <c r="E1951" s="81"/>
      <c r="F1951" s="81"/>
      <c r="G1951" s="82"/>
      <c r="H1951" s="83"/>
      <c r="I1951" s="83"/>
      <c r="J1951" s="103"/>
    </row>
    <row r="1952" spans="1:10" ht="12.75" customHeight="1" x14ac:dyDescent="0.25">
      <c r="A1952" s="101">
        <v>5</v>
      </c>
      <c r="B1952" s="84" t="s">
        <v>20</v>
      </c>
      <c r="C1952" s="84" t="s">
        <v>21</v>
      </c>
      <c r="D1952" s="85" t="s">
        <v>22</v>
      </c>
      <c r="E1952" s="85" t="s">
        <v>23</v>
      </c>
      <c r="F1952" s="85"/>
      <c r="G1952" s="86" t="s">
        <v>24</v>
      </c>
      <c r="H1952" s="87" t="s">
        <v>25</v>
      </c>
      <c r="I1952" s="87" t="s">
        <v>26</v>
      </c>
      <c r="J1952" s="102"/>
    </row>
    <row r="1953" spans="1:10" ht="12.75" customHeight="1" x14ac:dyDescent="0.25">
      <c r="A1953" s="101"/>
      <c r="B1953" s="80">
        <f>Invoice!B3206</f>
        <v>0</v>
      </c>
      <c r="C1953" s="88">
        <f>Invoice!E3206</f>
        <v>0</v>
      </c>
      <c r="D1953" s="89">
        <f>Invoice!H3206</f>
        <v>0</v>
      </c>
      <c r="E1953" s="81">
        <f t="shared" si="120"/>
        <v>0</v>
      </c>
      <c r="F1953" s="81"/>
      <c r="G1953" s="82">
        <f t="shared" si="121"/>
        <v>0</v>
      </c>
      <c r="H1953" s="83">
        <f t="shared" si="122"/>
        <v>0</v>
      </c>
      <c r="I1953" s="83" t="e">
        <f t="shared" si="123"/>
        <v>#DIV/0!</v>
      </c>
      <c r="J1953" s="103" t="e">
        <f t="shared" si="124"/>
        <v>#DIV/0!</v>
      </c>
    </row>
    <row r="1954" spans="1:10" ht="12.75" customHeight="1" x14ac:dyDescent="0.25">
      <c r="A1954" s="101"/>
      <c r="D1954" s="81"/>
      <c r="E1954" s="81">
        <f>(E1953*Invoice!I3206)+((E1953-(E1953*Invoice!I3206))*Invoice!J3206)</f>
        <v>0</v>
      </c>
      <c r="F1954" s="81"/>
      <c r="G1954" s="90">
        <f>E1954/1.11</f>
        <v>0</v>
      </c>
      <c r="H1954" s="91">
        <f>G1954*11%</f>
        <v>0</v>
      </c>
      <c r="I1954" s="91" t="e">
        <f>G1954/B1953</f>
        <v>#DIV/0!</v>
      </c>
      <c r="J1954" s="104" t="e">
        <f>H1954/B1953</f>
        <v>#DIV/0!</v>
      </c>
    </row>
    <row r="1955" spans="1:10" ht="12.75" customHeight="1" x14ac:dyDescent="0.25">
      <c r="A1955" s="101"/>
      <c r="D1955" s="81" t="s">
        <v>23</v>
      </c>
      <c r="E1955" s="81">
        <f>E1953-E1954</f>
        <v>0</v>
      </c>
      <c r="F1955" s="81"/>
      <c r="G1955" s="82">
        <f>G1953-G1954</f>
        <v>0</v>
      </c>
      <c r="H1955" s="82">
        <f>H1953-H1954</f>
        <v>0</v>
      </c>
      <c r="I1955" s="82" t="e">
        <f>I1953-I1954</f>
        <v>#DIV/0!</v>
      </c>
      <c r="J1955" s="105" t="e">
        <f>J1953-J1954</f>
        <v>#DIV/0!</v>
      </c>
    </row>
    <row r="1956" spans="1:10" ht="12.75" customHeight="1" x14ac:dyDescent="0.25">
      <c r="A1956" s="101"/>
      <c r="D1956" s="81"/>
      <c r="E1956" s="81"/>
      <c r="F1956" s="81"/>
      <c r="G1956" s="82"/>
      <c r="H1956" s="83">
        <f>G1955+H1955</f>
        <v>0</v>
      </c>
      <c r="I1956" s="83"/>
      <c r="J1956" s="103"/>
    </row>
    <row r="1957" spans="1:10" ht="12.75" customHeight="1" x14ac:dyDescent="0.25">
      <c r="A1957" s="101"/>
      <c r="B1957" s="79"/>
      <c r="D1957" s="81"/>
      <c r="E1957" s="81"/>
      <c r="F1957" s="81"/>
      <c r="G1957" s="82"/>
      <c r="H1957" s="83"/>
      <c r="I1957" s="83"/>
      <c r="J1957" s="103"/>
    </row>
    <row r="1958" spans="1:10" ht="12.75" customHeight="1" x14ac:dyDescent="0.25">
      <c r="A1958" s="101">
        <v>6</v>
      </c>
      <c r="B1958" s="84" t="s">
        <v>20</v>
      </c>
      <c r="C1958" s="84" t="s">
        <v>21</v>
      </c>
      <c r="D1958" s="85" t="s">
        <v>22</v>
      </c>
      <c r="E1958" s="85" t="s">
        <v>23</v>
      </c>
      <c r="F1958" s="85"/>
      <c r="G1958" s="86" t="s">
        <v>24</v>
      </c>
      <c r="H1958" s="87" t="s">
        <v>25</v>
      </c>
      <c r="I1958" s="87" t="s">
        <v>26</v>
      </c>
      <c r="J1958" s="102"/>
    </row>
    <row r="1959" spans="1:10" ht="12.75" customHeight="1" x14ac:dyDescent="0.25">
      <c r="A1959" s="101"/>
      <c r="B1959" s="80">
        <f>Invoice!B3207</f>
        <v>0</v>
      </c>
      <c r="C1959" s="88">
        <f>Invoice!E3207</f>
        <v>0</v>
      </c>
      <c r="D1959" s="89">
        <f>Invoice!H3207</f>
        <v>0</v>
      </c>
      <c r="E1959" s="81">
        <f t="shared" si="120"/>
        <v>0</v>
      </c>
      <c r="F1959" s="81"/>
      <c r="G1959" s="82">
        <f t="shared" si="121"/>
        <v>0</v>
      </c>
      <c r="H1959" s="83">
        <f t="shared" si="122"/>
        <v>0</v>
      </c>
      <c r="I1959" s="83" t="e">
        <f t="shared" si="123"/>
        <v>#DIV/0!</v>
      </c>
      <c r="J1959" s="103" t="e">
        <f t="shared" si="124"/>
        <v>#DIV/0!</v>
      </c>
    </row>
    <row r="1960" spans="1:10" ht="12.75" customHeight="1" x14ac:dyDescent="0.25">
      <c r="A1960" s="101"/>
      <c r="D1960" s="81"/>
      <c r="E1960" s="81">
        <f>(E1959*Invoice!I3207)+((E1959-(E1959*Invoice!I3207))*Invoice!J3207)</f>
        <v>0</v>
      </c>
      <c r="F1960" s="81"/>
      <c r="G1960" s="90">
        <f>E1960/1.11</f>
        <v>0</v>
      </c>
      <c r="H1960" s="91">
        <f>G1960*11%</f>
        <v>0</v>
      </c>
      <c r="I1960" s="91" t="e">
        <f>G1960/B1959</f>
        <v>#DIV/0!</v>
      </c>
      <c r="J1960" s="104" t="e">
        <f>H1960/B1959</f>
        <v>#DIV/0!</v>
      </c>
    </row>
    <row r="1961" spans="1:10" ht="12.75" customHeight="1" x14ac:dyDescent="0.25">
      <c r="A1961" s="101"/>
      <c r="D1961" s="81" t="s">
        <v>23</v>
      </c>
      <c r="E1961" s="81">
        <f>E1959-E1960</f>
        <v>0</v>
      </c>
      <c r="F1961" s="81"/>
      <c r="G1961" s="82">
        <f>G1959-G1960</f>
        <v>0</v>
      </c>
      <c r="H1961" s="82">
        <f>H1959-H1960</f>
        <v>0</v>
      </c>
      <c r="I1961" s="82" t="e">
        <f>I1959-I1960</f>
        <v>#DIV/0!</v>
      </c>
      <c r="J1961" s="105" t="e">
        <f>J1959-J1960</f>
        <v>#DIV/0!</v>
      </c>
    </row>
    <row r="1962" spans="1:10" ht="12.75" customHeight="1" x14ac:dyDescent="0.25">
      <c r="A1962" s="101"/>
      <c r="D1962" s="81"/>
      <c r="E1962" s="81"/>
      <c r="F1962" s="81"/>
      <c r="G1962" s="82"/>
      <c r="H1962" s="83">
        <f>G1961+H1961</f>
        <v>0</v>
      </c>
      <c r="I1962" s="83"/>
      <c r="J1962" s="103"/>
    </row>
    <row r="1963" spans="1:10" ht="12.75" customHeight="1" x14ac:dyDescent="0.25">
      <c r="A1963" s="101"/>
      <c r="B1963" s="79"/>
      <c r="D1963" s="81"/>
      <c r="E1963" s="81"/>
      <c r="F1963" s="81"/>
      <c r="G1963" s="82"/>
      <c r="H1963" s="83"/>
      <c r="I1963" s="83"/>
      <c r="J1963" s="103"/>
    </row>
    <row r="1964" spans="1:10" ht="12.75" customHeight="1" x14ac:dyDescent="0.25">
      <c r="A1964" s="101">
        <v>7</v>
      </c>
      <c r="B1964" s="84" t="s">
        <v>20</v>
      </c>
      <c r="C1964" s="84" t="s">
        <v>21</v>
      </c>
      <c r="D1964" s="85" t="s">
        <v>22</v>
      </c>
      <c r="E1964" s="85" t="s">
        <v>23</v>
      </c>
      <c r="F1964" s="85"/>
      <c r="G1964" s="86" t="s">
        <v>24</v>
      </c>
      <c r="H1964" s="87" t="s">
        <v>25</v>
      </c>
      <c r="I1964" s="87" t="s">
        <v>26</v>
      </c>
      <c r="J1964" s="102"/>
    </row>
    <row r="1965" spans="1:10" ht="12.75" customHeight="1" x14ac:dyDescent="0.25">
      <c r="A1965" s="101"/>
      <c r="B1965" s="80">
        <f>Invoice!B3208</f>
        <v>0</v>
      </c>
      <c r="C1965" s="88">
        <f>Invoice!E3208</f>
        <v>0</v>
      </c>
      <c r="D1965" s="89">
        <f>Invoice!H3208</f>
        <v>0</v>
      </c>
      <c r="E1965" s="81">
        <f t="shared" si="120"/>
        <v>0</v>
      </c>
      <c r="F1965" s="81"/>
      <c r="G1965" s="82">
        <f t="shared" si="121"/>
        <v>0</v>
      </c>
      <c r="H1965" s="83">
        <f t="shared" si="122"/>
        <v>0</v>
      </c>
      <c r="I1965" s="83" t="e">
        <f t="shared" si="123"/>
        <v>#DIV/0!</v>
      </c>
      <c r="J1965" s="103" t="e">
        <f t="shared" si="124"/>
        <v>#DIV/0!</v>
      </c>
    </row>
    <row r="1966" spans="1:10" ht="12.75" customHeight="1" x14ac:dyDescent="0.25">
      <c r="A1966" s="101"/>
      <c r="D1966" s="81"/>
      <c r="E1966" s="81">
        <f>(E1965*Invoice!I3208)+((E1965-(E1965*Invoice!I3208))*Invoice!J3208)</f>
        <v>0</v>
      </c>
      <c r="F1966" s="81"/>
      <c r="G1966" s="90">
        <f>E1966/1.11</f>
        <v>0</v>
      </c>
      <c r="H1966" s="91">
        <f>G1966*11%</f>
        <v>0</v>
      </c>
      <c r="I1966" s="91" t="e">
        <f>G1966/B1965</f>
        <v>#DIV/0!</v>
      </c>
      <c r="J1966" s="104" t="e">
        <f>H1966/B1965</f>
        <v>#DIV/0!</v>
      </c>
    </row>
    <row r="1967" spans="1:10" ht="12.75" customHeight="1" x14ac:dyDescent="0.25">
      <c r="A1967" s="101"/>
      <c r="D1967" s="81" t="s">
        <v>23</v>
      </c>
      <c r="E1967" s="81">
        <f>E1965-E1966</f>
        <v>0</v>
      </c>
      <c r="F1967" s="81"/>
      <c r="G1967" s="82">
        <f>G1965-G1966</f>
        <v>0</v>
      </c>
      <c r="H1967" s="82">
        <f>H1965-H1966</f>
        <v>0</v>
      </c>
      <c r="I1967" s="82" t="e">
        <f>I1965-I1966</f>
        <v>#DIV/0!</v>
      </c>
      <c r="J1967" s="105" t="e">
        <f>J1965-J1966</f>
        <v>#DIV/0!</v>
      </c>
    </row>
    <row r="1968" spans="1:10" ht="12.75" customHeight="1" x14ac:dyDescent="0.25">
      <c r="A1968" s="101"/>
      <c r="D1968" s="81"/>
      <c r="E1968" s="81"/>
      <c r="F1968" s="81"/>
      <c r="G1968" s="82"/>
      <c r="H1968" s="83">
        <f>G1967+H1967</f>
        <v>0</v>
      </c>
      <c r="I1968" s="83"/>
      <c r="J1968" s="103"/>
    </row>
    <row r="1969" spans="1:10" ht="12.75" customHeight="1" x14ac:dyDescent="0.25">
      <c r="A1969" s="101"/>
      <c r="B1969" s="79"/>
      <c r="D1969" s="81"/>
      <c r="E1969" s="81"/>
      <c r="F1969" s="81"/>
      <c r="G1969" s="82"/>
      <c r="H1969" s="83"/>
      <c r="I1969" s="83"/>
      <c r="J1969" s="103"/>
    </row>
    <row r="1970" spans="1:10" ht="12.75" customHeight="1" x14ac:dyDescent="0.25">
      <c r="A1970" s="101">
        <v>8</v>
      </c>
      <c r="B1970" s="84" t="s">
        <v>20</v>
      </c>
      <c r="C1970" s="84" t="s">
        <v>21</v>
      </c>
      <c r="D1970" s="85" t="s">
        <v>22</v>
      </c>
      <c r="E1970" s="85" t="s">
        <v>23</v>
      </c>
      <c r="F1970" s="85"/>
      <c r="G1970" s="86" t="s">
        <v>24</v>
      </c>
      <c r="H1970" s="87" t="s">
        <v>25</v>
      </c>
      <c r="I1970" s="87" t="s">
        <v>26</v>
      </c>
      <c r="J1970" s="102"/>
    </row>
    <row r="1971" spans="1:10" ht="12.75" customHeight="1" x14ac:dyDescent="0.25">
      <c r="A1971" s="101"/>
      <c r="B1971" s="80">
        <f>Invoice!B3209</f>
        <v>0</v>
      </c>
      <c r="C1971" s="88">
        <f>Invoice!E3209</f>
        <v>0</v>
      </c>
      <c r="D1971" s="89">
        <f>Invoice!H3209</f>
        <v>0</v>
      </c>
      <c r="E1971" s="81">
        <f t="shared" si="120"/>
        <v>0</v>
      </c>
      <c r="F1971" s="81"/>
      <c r="G1971" s="82">
        <f t="shared" si="121"/>
        <v>0</v>
      </c>
      <c r="H1971" s="83">
        <f t="shared" si="122"/>
        <v>0</v>
      </c>
      <c r="I1971" s="83" t="e">
        <f t="shared" si="123"/>
        <v>#DIV/0!</v>
      </c>
      <c r="J1971" s="103" t="e">
        <f t="shared" si="124"/>
        <v>#DIV/0!</v>
      </c>
    </row>
    <row r="1972" spans="1:10" ht="12.75" customHeight="1" x14ac:dyDescent="0.25">
      <c r="A1972" s="101"/>
      <c r="D1972" s="81"/>
      <c r="E1972" s="81">
        <f>(E1971*Invoice!I3209)+((E1971-(E1971*Invoice!I3209))*Invoice!J3209)</f>
        <v>0</v>
      </c>
      <c r="F1972" s="81"/>
      <c r="G1972" s="90">
        <f>E1972/1.11</f>
        <v>0</v>
      </c>
      <c r="H1972" s="91">
        <f>G1972*11%</f>
        <v>0</v>
      </c>
      <c r="I1972" s="91" t="e">
        <f>G1972/B1971</f>
        <v>#DIV/0!</v>
      </c>
      <c r="J1972" s="104" t="e">
        <f>H1972/B1971</f>
        <v>#DIV/0!</v>
      </c>
    </row>
    <row r="1973" spans="1:10" ht="12.75" customHeight="1" x14ac:dyDescent="0.25">
      <c r="A1973" s="101"/>
      <c r="D1973" s="81" t="s">
        <v>23</v>
      </c>
      <c r="E1973" s="81">
        <f>E1971-E1972</f>
        <v>0</v>
      </c>
      <c r="F1973" s="81"/>
      <c r="G1973" s="82">
        <f>G1971-G1972</f>
        <v>0</v>
      </c>
      <c r="H1973" s="82">
        <f>H1971-H1972</f>
        <v>0</v>
      </c>
      <c r="I1973" s="82" t="e">
        <f>I1971-I1972</f>
        <v>#DIV/0!</v>
      </c>
      <c r="J1973" s="105" t="e">
        <f>J1971-J1972</f>
        <v>#DIV/0!</v>
      </c>
    </row>
    <row r="1974" spans="1:10" ht="12.75" customHeight="1" x14ac:dyDescent="0.25">
      <c r="A1974" s="101"/>
      <c r="D1974" s="81"/>
      <c r="E1974" s="81"/>
      <c r="F1974" s="81"/>
      <c r="G1974" s="82"/>
      <c r="H1974" s="83">
        <f>G1973+H1973</f>
        <v>0</v>
      </c>
      <c r="I1974" s="83"/>
      <c r="J1974" s="103"/>
    </row>
    <row r="1975" spans="1:10" ht="12.75" customHeight="1" x14ac:dyDescent="0.25">
      <c r="A1975" s="101"/>
      <c r="B1975" s="79"/>
      <c r="D1975" s="81"/>
      <c r="E1975" s="81"/>
      <c r="F1975" s="81"/>
      <c r="G1975" s="82"/>
      <c r="H1975" s="83"/>
      <c r="I1975" s="83"/>
      <c r="J1975" s="103"/>
    </row>
    <row r="1976" spans="1:10" ht="12.75" customHeight="1" x14ac:dyDescent="0.25">
      <c r="A1976" s="101">
        <v>9</v>
      </c>
      <c r="B1976" s="84" t="s">
        <v>20</v>
      </c>
      <c r="C1976" s="84" t="s">
        <v>21</v>
      </c>
      <c r="D1976" s="85" t="s">
        <v>22</v>
      </c>
      <c r="E1976" s="85" t="s">
        <v>23</v>
      </c>
      <c r="F1976" s="85"/>
      <c r="G1976" s="86" t="s">
        <v>24</v>
      </c>
      <c r="H1976" s="87" t="s">
        <v>25</v>
      </c>
      <c r="I1976" s="87" t="s">
        <v>26</v>
      </c>
      <c r="J1976" s="102"/>
    </row>
    <row r="1977" spans="1:10" ht="12.75" customHeight="1" x14ac:dyDescent="0.25">
      <c r="A1977" s="101"/>
      <c r="B1977" s="80">
        <f>Invoice!B3210</f>
        <v>0</v>
      </c>
      <c r="C1977" s="88">
        <f>Invoice!E3210</f>
        <v>0</v>
      </c>
      <c r="D1977" s="89">
        <f>Invoice!H3210</f>
        <v>0</v>
      </c>
      <c r="E1977" s="81">
        <f t="shared" si="120"/>
        <v>0</v>
      </c>
      <c r="F1977" s="81"/>
      <c r="G1977" s="82">
        <f t="shared" si="121"/>
        <v>0</v>
      </c>
      <c r="H1977" s="83">
        <f t="shared" si="122"/>
        <v>0</v>
      </c>
      <c r="I1977" s="83" t="e">
        <f t="shared" si="123"/>
        <v>#DIV/0!</v>
      </c>
      <c r="J1977" s="103" t="e">
        <f t="shared" si="124"/>
        <v>#DIV/0!</v>
      </c>
    </row>
    <row r="1978" spans="1:10" ht="12.75" customHeight="1" x14ac:dyDescent="0.25">
      <c r="A1978" s="101"/>
      <c r="D1978" s="81"/>
      <c r="E1978" s="81">
        <f>(E1977*Invoice!I3210)+((E1977-(E1977*Invoice!I3210))*Invoice!J3210)</f>
        <v>0</v>
      </c>
      <c r="F1978" s="81"/>
      <c r="G1978" s="90">
        <f>E1978/1.11</f>
        <v>0</v>
      </c>
      <c r="H1978" s="91">
        <f>G1978*11%</f>
        <v>0</v>
      </c>
      <c r="I1978" s="91" t="e">
        <f>G1978/B1977</f>
        <v>#DIV/0!</v>
      </c>
      <c r="J1978" s="104" t="e">
        <f>H1978/B1977</f>
        <v>#DIV/0!</v>
      </c>
    </row>
    <row r="1979" spans="1:10" ht="12.75" customHeight="1" x14ac:dyDescent="0.25">
      <c r="A1979" s="101"/>
      <c r="D1979" s="81" t="s">
        <v>23</v>
      </c>
      <c r="E1979" s="81">
        <f>E1977-E1978</f>
        <v>0</v>
      </c>
      <c r="F1979" s="81"/>
      <c r="G1979" s="82">
        <f>G1977-G1978</f>
        <v>0</v>
      </c>
      <c r="H1979" s="82">
        <f>H1977-H1978</f>
        <v>0</v>
      </c>
      <c r="I1979" s="82" t="e">
        <f>I1977-I1978</f>
        <v>#DIV/0!</v>
      </c>
      <c r="J1979" s="105" t="e">
        <f>J1977-J1978</f>
        <v>#DIV/0!</v>
      </c>
    </row>
    <row r="1980" spans="1:10" ht="12.75" customHeight="1" x14ac:dyDescent="0.25">
      <c r="A1980" s="101"/>
      <c r="D1980" s="81"/>
      <c r="E1980" s="81"/>
      <c r="F1980" s="81"/>
      <c r="G1980" s="82"/>
      <c r="H1980" s="83">
        <f>G1979+H1979</f>
        <v>0</v>
      </c>
      <c r="I1980" s="83"/>
      <c r="J1980" s="103"/>
    </row>
    <row r="1981" spans="1:10" ht="12.75" customHeight="1" x14ac:dyDescent="0.25">
      <c r="A1981" s="101"/>
      <c r="B1981" s="79"/>
      <c r="D1981" s="81"/>
      <c r="E1981" s="81"/>
      <c r="F1981" s="81"/>
      <c r="G1981" s="82"/>
      <c r="H1981" s="83"/>
      <c r="I1981" s="83"/>
      <c r="J1981" s="103"/>
    </row>
    <row r="1982" spans="1:10" ht="12.75" customHeight="1" x14ac:dyDescent="0.25">
      <c r="A1982" s="101">
        <v>10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Invoice!B3211</f>
        <v>0</v>
      </c>
      <c r="C1983" s="88">
        <f>Invoice!E3211</f>
        <v>0</v>
      </c>
      <c r="D1983" s="89">
        <f>Invoice!H3211</f>
        <v>0</v>
      </c>
      <c r="E1983" s="81">
        <f t="shared" si="120"/>
        <v>0</v>
      </c>
      <c r="F1983" s="81"/>
      <c r="G1983" s="82">
        <f t="shared" si="121"/>
        <v>0</v>
      </c>
      <c r="H1983" s="83">
        <f t="shared" si="122"/>
        <v>0</v>
      </c>
      <c r="I1983" s="83" t="e">
        <f t="shared" si="123"/>
        <v>#DIV/0!</v>
      </c>
      <c r="J1983" s="103" t="e">
        <f t="shared" si="124"/>
        <v>#DIV/0!</v>
      </c>
    </row>
    <row r="1984" spans="1:10" ht="12.75" customHeight="1" x14ac:dyDescent="0.25">
      <c r="A1984" s="101"/>
      <c r="D1984" s="81"/>
      <c r="E1984" s="81">
        <f>(E1983*Invoice!I3211)+((E1983-(E1983*Invoice!I3211))*Invoice!J3211)</f>
        <v>0</v>
      </c>
      <c r="F1984" s="81"/>
      <c r="G1984" s="90">
        <f>E1984/1.11</f>
        <v>0</v>
      </c>
      <c r="H1984" s="91">
        <f>G1984*11%</f>
        <v>0</v>
      </c>
      <c r="I1984" s="91" t="e">
        <f>G1984/B1983</f>
        <v>#DIV/0!</v>
      </c>
      <c r="J1984" s="104" t="e">
        <f>H1984/B1983</f>
        <v>#DIV/0!</v>
      </c>
    </row>
    <row r="1985" spans="1:10" ht="12.75" customHeight="1" x14ac:dyDescent="0.25">
      <c r="A1985" s="101"/>
      <c r="D1985" s="81" t="s">
        <v>23</v>
      </c>
      <c r="E1985" s="81">
        <f>E1983-E1984</f>
        <v>0</v>
      </c>
      <c r="F1985" s="81"/>
      <c r="G1985" s="82">
        <f>G1983-G1984</f>
        <v>0</v>
      </c>
      <c r="H1985" s="82">
        <f>H1983-H1984</f>
        <v>0</v>
      </c>
      <c r="I1985" s="82" t="e">
        <f>I1983-I1984</f>
        <v>#DIV/0!</v>
      </c>
      <c r="J1985" s="105" t="e">
        <f>J1983-J1984</f>
        <v>#DIV/0!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11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Invoice!B3212</f>
        <v>0</v>
      </c>
      <c r="C1989" s="88">
        <f>Invoice!E3212</f>
        <v>0</v>
      </c>
      <c r="D1989" s="89">
        <f>Invoice!H3212</f>
        <v>0</v>
      </c>
      <c r="E1989" s="81">
        <f t="shared" si="120"/>
        <v>0</v>
      </c>
      <c r="F1989" s="81"/>
      <c r="G1989" s="82">
        <f t="shared" si="121"/>
        <v>0</v>
      </c>
      <c r="H1989" s="83">
        <f t="shared" si="122"/>
        <v>0</v>
      </c>
      <c r="I1989" s="83" t="e">
        <f t="shared" si="123"/>
        <v>#DIV/0!</v>
      </c>
      <c r="J1989" s="103" t="e">
        <f t="shared" si="124"/>
        <v>#DIV/0!</v>
      </c>
    </row>
    <row r="1990" spans="1:10" ht="12.75" customHeight="1" x14ac:dyDescent="0.25">
      <c r="A1990" s="101"/>
      <c r="D1990" s="81"/>
      <c r="E1990" s="81">
        <f>(E1989*Invoice!I3212)+((E1989-(E1989*Invoice!I3212))*Invoice!J3212)</f>
        <v>0</v>
      </c>
      <c r="F1990" s="81"/>
      <c r="G1990" s="90">
        <f>E1990/1.11</f>
        <v>0</v>
      </c>
      <c r="H1990" s="91">
        <f>G1990*11%</f>
        <v>0</v>
      </c>
      <c r="I1990" s="91" t="e">
        <f>G1990/B1989</f>
        <v>#DIV/0!</v>
      </c>
      <c r="J1990" s="104" t="e">
        <f>H1990/B1989</f>
        <v>#DIV/0!</v>
      </c>
    </row>
    <row r="1991" spans="1:10" ht="12.75" customHeight="1" x14ac:dyDescent="0.25">
      <c r="A1991" s="101"/>
      <c r="D1991" s="81" t="s">
        <v>23</v>
      </c>
      <c r="E1991" s="81">
        <f>E1989-E1990</f>
        <v>0</v>
      </c>
      <c r="F1991" s="81"/>
      <c r="G1991" s="82">
        <f>G1989-G1990</f>
        <v>0</v>
      </c>
      <c r="H1991" s="82">
        <f>H1989-H1990</f>
        <v>0</v>
      </c>
      <c r="I1991" s="82" t="e">
        <f>I1989-I1990</f>
        <v>#DIV/0!</v>
      </c>
      <c r="J1991" s="105" t="e">
        <f>J1989-J1990</f>
        <v>#DIV/0!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0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12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Invoice!B3213</f>
        <v>0</v>
      </c>
      <c r="C1995" s="88">
        <f>Invoice!E3213</f>
        <v>0</v>
      </c>
      <c r="D1995" s="89">
        <f>Invoice!H3213</f>
        <v>0</v>
      </c>
      <c r="E1995" s="81">
        <f t="shared" si="120"/>
        <v>0</v>
      </c>
      <c r="F1995" s="81"/>
      <c r="G1995" s="82">
        <f t="shared" si="121"/>
        <v>0</v>
      </c>
      <c r="H1995" s="83">
        <f t="shared" si="122"/>
        <v>0</v>
      </c>
      <c r="I1995" s="83" t="e">
        <f t="shared" si="123"/>
        <v>#DIV/0!</v>
      </c>
      <c r="J1995" s="103" t="e">
        <f t="shared" si="124"/>
        <v>#DIV/0!</v>
      </c>
    </row>
    <row r="1996" spans="1:10" ht="12.75" customHeight="1" x14ac:dyDescent="0.25">
      <c r="A1996" s="101"/>
      <c r="D1996" s="81"/>
      <c r="E1996" s="81">
        <f>(E1995*Invoice!I3213)+((E1995-(E1995*Invoice!I3213))*Invoice!J3213)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13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Invoice!B3214</f>
        <v>0</v>
      </c>
      <c r="C2001" s="88">
        <f>Invoice!E3214</f>
        <v>0</v>
      </c>
      <c r="D2001" s="89">
        <f>Invoice!H3214</f>
        <v>0</v>
      </c>
      <c r="E2001" s="81">
        <f t="shared" si="120"/>
        <v>0</v>
      </c>
      <c r="F2001" s="81"/>
      <c r="G2001" s="82">
        <f t="shared" si="121"/>
        <v>0</v>
      </c>
      <c r="H2001" s="83">
        <f t="shared" si="122"/>
        <v>0</v>
      </c>
      <c r="I2001" s="83" t="e">
        <f t="shared" si="123"/>
        <v>#DIV/0!</v>
      </c>
      <c r="J2001" s="103" t="e">
        <f t="shared" si="124"/>
        <v>#DIV/0!</v>
      </c>
    </row>
    <row r="2002" spans="1:10" ht="12.75" customHeight="1" x14ac:dyDescent="0.25">
      <c r="A2002" s="101"/>
      <c r="D2002" s="81"/>
      <c r="E2002" s="81">
        <f>(E2001*Invoice!I3214)+((E2001-(E2001*Invoice!I3214))*Invoice!J3214)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14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Invoice!B3215</f>
        <v>0</v>
      </c>
      <c r="C2007" s="88">
        <f>Invoice!E3215</f>
        <v>0</v>
      </c>
      <c r="D2007" s="89">
        <f>Invoice!H3215</f>
        <v>0</v>
      </c>
      <c r="E2007" s="81">
        <f t="shared" si="120"/>
        <v>0</v>
      </c>
      <c r="F2007" s="81"/>
      <c r="G2007" s="82">
        <f t="shared" si="121"/>
        <v>0</v>
      </c>
      <c r="H2007" s="83">
        <f t="shared" si="122"/>
        <v>0</v>
      </c>
      <c r="I2007" s="83" t="e">
        <f t="shared" si="123"/>
        <v>#DIV/0!</v>
      </c>
      <c r="J2007" s="103" t="e">
        <f t="shared" si="124"/>
        <v>#DIV/0!</v>
      </c>
    </row>
    <row r="2008" spans="1:10" ht="12.75" customHeight="1" x14ac:dyDescent="0.25">
      <c r="A2008" s="101"/>
      <c r="D2008" s="81"/>
      <c r="E2008" s="81">
        <f>(E2007*Invoice!I3215)+((E2007-(E2007*Invoice!I3215))*Invoice!J3215)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15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Invoice!B3216</f>
        <v>0</v>
      </c>
      <c r="C2013" s="88">
        <f>Invoice!E3216</f>
        <v>0</v>
      </c>
      <c r="D2013" s="89">
        <f>Invoice!H3216</f>
        <v>0</v>
      </c>
      <c r="E2013" s="81">
        <f t="shared" si="120"/>
        <v>0</v>
      </c>
      <c r="F2013" s="81"/>
      <c r="G2013" s="82">
        <f t="shared" si="121"/>
        <v>0</v>
      </c>
      <c r="H2013" s="83">
        <f t="shared" si="122"/>
        <v>0</v>
      </c>
      <c r="I2013" s="83" t="e">
        <f t="shared" si="123"/>
        <v>#DIV/0!</v>
      </c>
      <c r="J2013" s="103" t="e">
        <f t="shared" si="124"/>
        <v>#DIV/0!</v>
      </c>
    </row>
    <row r="2014" spans="1:10" ht="12.75" customHeight="1" x14ac:dyDescent="0.25">
      <c r="A2014" s="101"/>
      <c r="D2014" s="81"/>
      <c r="E2014" s="81">
        <f>(E2013*Invoice!I3216)+((E2013-(E2013*Invoice!I3216))*Invoice!J3216)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16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Invoice!B3217</f>
        <v>0</v>
      </c>
      <c r="C2019" s="88">
        <f>Invoice!E3217</f>
        <v>0</v>
      </c>
      <c r="D2019" s="89">
        <f>Invoice!H3217</f>
        <v>0</v>
      </c>
      <c r="E2019" s="81">
        <f t="shared" si="120"/>
        <v>0</v>
      </c>
      <c r="F2019" s="81"/>
      <c r="G2019" s="82">
        <f t="shared" si="121"/>
        <v>0</v>
      </c>
      <c r="H2019" s="83">
        <f t="shared" si="122"/>
        <v>0</v>
      </c>
      <c r="I2019" s="83" t="e">
        <f t="shared" si="123"/>
        <v>#DIV/0!</v>
      </c>
      <c r="J2019" s="103" t="e">
        <f t="shared" si="124"/>
        <v>#DIV/0!</v>
      </c>
    </row>
    <row r="2020" spans="1:10" ht="12.75" customHeight="1" x14ac:dyDescent="0.25">
      <c r="A2020" s="101"/>
      <c r="D2020" s="81"/>
      <c r="E2020" s="81">
        <f>(E2019*Invoice!I3217)+((E2019-(E2019*Invoice!I3217))*Invoice!J3217)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C2023" s="88"/>
      <c r="D2023" s="89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6"/>
      <c r="B2024" s="107"/>
      <c r="C2024" s="107"/>
      <c r="D2024" s="107"/>
      <c r="E2024" s="107"/>
      <c r="F2024" s="107"/>
      <c r="G2024" s="108">
        <f>G1931+G1937+G1943+G1949+G1955+G1961+G1967+G1973+G1979+G1985+G1991+G1997+G2003+G2009+G2015+G2021</f>
        <v>0</v>
      </c>
      <c r="H2024" s="108">
        <f>H1931+H1937+H1943+H1949+H1955+H1961+H1967+H1973+H1979+H1985+H1991+H1997+H2003+H2009+H2015+H2021</f>
        <v>0</v>
      </c>
      <c r="I2024" s="107"/>
      <c r="J2024" s="109">
        <f>H1932+H1938+H1944+H1950+H1956+H1962+H1968+H1974+H1980+H1986+H1992+H1998+H2004+H2010+H2016+H2022</f>
        <v>0</v>
      </c>
    </row>
    <row r="2026" spans="1:10" ht="12.75" customHeight="1" x14ac:dyDescent="0.25">
      <c r="A2026" s="94" t="s">
        <v>1</v>
      </c>
      <c r="B2026" s="95">
        <f>Invoice!E3308</f>
        <v>23040030</v>
      </c>
      <c r="C2026" s="96"/>
      <c r="D2026" s="97"/>
      <c r="E2026" s="97"/>
      <c r="F2026" s="97"/>
      <c r="G2026" s="98"/>
      <c r="H2026" s="99"/>
      <c r="I2026" s="99"/>
      <c r="J2026" s="100"/>
    </row>
    <row r="2027" spans="1:10" ht="12.75" customHeight="1" x14ac:dyDescent="0.25">
      <c r="A2027" s="101">
        <v>1</v>
      </c>
      <c r="B2027" s="84" t="s">
        <v>20</v>
      </c>
      <c r="C2027" s="84" t="s">
        <v>21</v>
      </c>
      <c r="D2027" s="85" t="s">
        <v>22</v>
      </c>
      <c r="E2027" s="85" t="s">
        <v>23</v>
      </c>
      <c r="F2027" s="85"/>
      <c r="G2027" s="86" t="s">
        <v>24</v>
      </c>
      <c r="H2027" s="87" t="s">
        <v>25</v>
      </c>
      <c r="I2027" s="87" t="s">
        <v>26</v>
      </c>
      <c r="J2027" s="102"/>
    </row>
    <row r="2028" spans="1:10" ht="12.75" customHeight="1" x14ac:dyDescent="0.25">
      <c r="A2028" s="101"/>
      <c r="B2028" s="80">
        <f>Invoice!B3316</f>
        <v>0</v>
      </c>
      <c r="C2028" s="88">
        <f>Invoice!E3316</f>
        <v>0</v>
      </c>
      <c r="D2028" s="89">
        <f>Invoice!H3316</f>
        <v>0</v>
      </c>
      <c r="E2028" s="81">
        <f>D2028*B2028</f>
        <v>0</v>
      </c>
      <c r="F2028" s="81"/>
      <c r="G2028" s="82">
        <f>E2028/1.11</f>
        <v>0</v>
      </c>
      <c r="H2028" s="83">
        <f>G2028*11%</f>
        <v>0</v>
      </c>
      <c r="I2028" s="83" t="e">
        <f>G2028/B2028</f>
        <v>#DIV/0!</v>
      </c>
      <c r="J2028" s="103" t="e">
        <f>H2028/B2028</f>
        <v>#DIV/0!</v>
      </c>
    </row>
    <row r="2029" spans="1:10" ht="12.75" customHeight="1" x14ac:dyDescent="0.25">
      <c r="A2029" s="101"/>
      <c r="D2029" s="81"/>
      <c r="E2029" s="81">
        <f>(E2028*Invoice!I3316)+((E2028-(E2028*Invoice!I3316))*Invoice!J3316)</f>
        <v>0</v>
      </c>
      <c r="F2029" s="81"/>
      <c r="G2029" s="90">
        <f>E2029/1.11</f>
        <v>0</v>
      </c>
      <c r="H2029" s="91">
        <f>G2029*11%</f>
        <v>0</v>
      </c>
      <c r="I2029" s="91" t="e">
        <f>G2029/B2028</f>
        <v>#DIV/0!</v>
      </c>
      <c r="J2029" s="104" t="e">
        <f>H2029/B2028</f>
        <v>#DIV/0!</v>
      </c>
    </row>
    <row r="2030" spans="1:10" ht="12.75" customHeight="1" x14ac:dyDescent="0.25">
      <c r="A2030" s="101"/>
      <c r="D2030" s="81" t="s">
        <v>23</v>
      </c>
      <c r="E2030" s="81">
        <f>E2028-E2029</f>
        <v>0</v>
      </c>
      <c r="F2030" s="81"/>
      <c r="G2030" s="82">
        <f>G2028-G2029</f>
        <v>0</v>
      </c>
      <c r="H2030" s="82">
        <f>H2028-H2029</f>
        <v>0</v>
      </c>
      <c r="I2030" s="82" t="e">
        <f>I2028-I2029</f>
        <v>#DIV/0!</v>
      </c>
      <c r="J2030" s="105" t="e">
        <f>J2028-J2029</f>
        <v>#DIV/0!</v>
      </c>
    </row>
    <row r="2031" spans="1:10" ht="12.75" customHeight="1" x14ac:dyDescent="0.25">
      <c r="A2031" s="101"/>
      <c r="D2031" s="81"/>
      <c r="E2031" s="81"/>
      <c r="F2031" s="81"/>
      <c r="G2031" s="82"/>
      <c r="H2031" s="83">
        <f>G2030+H2030</f>
        <v>0</v>
      </c>
      <c r="I2031" s="83"/>
      <c r="J2031" s="103"/>
    </row>
    <row r="2032" spans="1:10" ht="12.75" customHeight="1" x14ac:dyDescent="0.25">
      <c r="A2032" s="101"/>
      <c r="B2032" s="79"/>
      <c r="D2032" s="81"/>
      <c r="E2032" s="81"/>
      <c r="F2032" s="81"/>
      <c r="G2032" s="82"/>
      <c r="H2032" s="83"/>
      <c r="I2032" s="83"/>
      <c r="J2032" s="103"/>
    </row>
    <row r="2033" spans="1:10" ht="12.75" customHeight="1" x14ac:dyDescent="0.25">
      <c r="A2033" s="101">
        <v>2</v>
      </c>
      <c r="B2033" s="84" t="s">
        <v>20</v>
      </c>
      <c r="C2033" s="84" t="s">
        <v>21</v>
      </c>
      <c r="D2033" s="85" t="s">
        <v>22</v>
      </c>
      <c r="E2033" s="85" t="s">
        <v>23</v>
      </c>
      <c r="F2033" s="85"/>
      <c r="G2033" s="86" t="s">
        <v>24</v>
      </c>
      <c r="H2033" s="87" t="s">
        <v>25</v>
      </c>
      <c r="I2033" s="87" t="s">
        <v>26</v>
      </c>
      <c r="J2033" s="102"/>
    </row>
    <row r="2034" spans="1:10" ht="12.75" customHeight="1" x14ac:dyDescent="0.25">
      <c r="A2034" s="101"/>
      <c r="B2034" s="80">
        <f>Invoice!B3317</f>
        <v>0</v>
      </c>
      <c r="C2034" s="88">
        <f>Invoice!E3317</f>
        <v>0</v>
      </c>
      <c r="D2034" s="89">
        <f>Invoice!H3317</f>
        <v>0</v>
      </c>
      <c r="E2034" s="81">
        <f t="shared" ref="E2034:E2118" si="125">D2034*B2034</f>
        <v>0</v>
      </c>
      <c r="F2034" s="81"/>
      <c r="G2034" s="82">
        <f t="shared" ref="G2034:G2118" si="126">E2034/1.11</f>
        <v>0</v>
      </c>
      <c r="H2034" s="83">
        <f t="shared" ref="H2034:H2118" si="127">G2034*11%</f>
        <v>0</v>
      </c>
      <c r="I2034" s="83" t="e">
        <f t="shared" ref="I2034:I2118" si="128">G2034/B2034</f>
        <v>#DIV/0!</v>
      </c>
      <c r="J2034" s="103" t="e">
        <f t="shared" ref="J2034:J2118" si="129">H2034/B2034</f>
        <v>#DIV/0!</v>
      </c>
    </row>
    <row r="2035" spans="1:10" ht="12.75" customHeight="1" x14ac:dyDescent="0.25">
      <c r="A2035" s="101"/>
      <c r="D2035" s="81"/>
      <c r="E2035" s="81">
        <f>(E2034*Invoice!I3317)+((E2034-(E2034*Invoice!I3317))*Invoice!J3317)</f>
        <v>0</v>
      </c>
      <c r="F2035" s="81"/>
      <c r="G2035" s="90">
        <f>E2035/1.11</f>
        <v>0</v>
      </c>
      <c r="H2035" s="91">
        <f>G2035*11%</f>
        <v>0</v>
      </c>
      <c r="I2035" s="91" t="e">
        <f>G2035/B2034</f>
        <v>#DIV/0!</v>
      </c>
      <c r="J2035" s="104" t="e">
        <f>H2035/B2034</f>
        <v>#DIV/0!</v>
      </c>
    </row>
    <row r="2036" spans="1:10" ht="12.75" customHeight="1" x14ac:dyDescent="0.25">
      <c r="A2036" s="101"/>
      <c r="D2036" s="81" t="s">
        <v>23</v>
      </c>
      <c r="E2036" s="81">
        <f>E2034-E2035</f>
        <v>0</v>
      </c>
      <c r="F2036" s="81"/>
      <c r="G2036" s="82">
        <f>G2034-G2035</f>
        <v>0</v>
      </c>
      <c r="H2036" s="82">
        <f>H2034-H2035</f>
        <v>0</v>
      </c>
      <c r="I2036" s="82" t="e">
        <f>I2034-I2035</f>
        <v>#DIV/0!</v>
      </c>
      <c r="J2036" s="105" t="e">
        <f>J2034-J2035</f>
        <v>#DIV/0!</v>
      </c>
    </row>
    <row r="2037" spans="1:10" ht="12.75" customHeight="1" x14ac:dyDescent="0.25">
      <c r="A2037" s="101"/>
      <c r="D2037" s="81"/>
      <c r="E2037" s="81"/>
      <c r="F2037" s="81"/>
      <c r="G2037" s="82"/>
      <c r="H2037" s="83">
        <f>G2036+H2036</f>
        <v>0</v>
      </c>
      <c r="I2037" s="83"/>
      <c r="J2037" s="103"/>
    </row>
    <row r="2038" spans="1:10" ht="12.75" customHeight="1" x14ac:dyDescent="0.25">
      <c r="A2038" s="101"/>
      <c r="B2038" s="79"/>
      <c r="D2038" s="81"/>
      <c r="E2038" s="81"/>
      <c r="F2038" s="81"/>
      <c r="G2038" s="82"/>
      <c r="H2038" s="83"/>
      <c r="I2038" s="83"/>
      <c r="J2038" s="103"/>
    </row>
    <row r="2039" spans="1:10" ht="12.75" customHeight="1" x14ac:dyDescent="0.25">
      <c r="A2039" s="101">
        <v>3</v>
      </c>
      <c r="B2039" s="84" t="s">
        <v>20</v>
      </c>
      <c r="C2039" s="84" t="s">
        <v>21</v>
      </c>
      <c r="D2039" s="85" t="s">
        <v>22</v>
      </c>
      <c r="E2039" s="85" t="s">
        <v>23</v>
      </c>
      <c r="F2039" s="85"/>
      <c r="G2039" s="86" t="s">
        <v>24</v>
      </c>
      <c r="H2039" s="87" t="s">
        <v>25</v>
      </c>
      <c r="I2039" s="87" t="s">
        <v>26</v>
      </c>
      <c r="J2039" s="102"/>
    </row>
    <row r="2040" spans="1:10" ht="12.75" customHeight="1" x14ac:dyDescent="0.25">
      <c r="A2040" s="101"/>
      <c r="B2040" s="80">
        <f>Invoice!B3318</f>
        <v>0</v>
      </c>
      <c r="C2040" s="88">
        <f>Invoice!E3318</f>
        <v>0</v>
      </c>
      <c r="D2040" s="89">
        <f>Invoice!H3318</f>
        <v>0</v>
      </c>
      <c r="E2040" s="81">
        <f t="shared" si="125"/>
        <v>0</v>
      </c>
      <c r="F2040" s="81"/>
      <c r="G2040" s="82">
        <f t="shared" si="126"/>
        <v>0</v>
      </c>
      <c r="H2040" s="83">
        <f t="shared" si="127"/>
        <v>0</v>
      </c>
      <c r="I2040" s="83" t="e">
        <f t="shared" si="128"/>
        <v>#DIV/0!</v>
      </c>
      <c r="J2040" s="103" t="e">
        <f t="shared" si="129"/>
        <v>#DIV/0!</v>
      </c>
    </row>
    <row r="2041" spans="1:10" ht="12.75" customHeight="1" x14ac:dyDescent="0.25">
      <c r="A2041" s="101"/>
      <c r="D2041" s="81"/>
      <c r="E2041" s="81">
        <f>(E2040*Invoice!I3318)+((E2040-(E2040*Invoice!I3318))*Invoice!J3318)</f>
        <v>0</v>
      </c>
      <c r="F2041" s="81"/>
      <c r="G2041" s="90">
        <f>E2041/1.11</f>
        <v>0</v>
      </c>
      <c r="H2041" s="91">
        <f>G2041*11%</f>
        <v>0</v>
      </c>
      <c r="I2041" s="91" t="e">
        <f>G2041/B2040</f>
        <v>#DIV/0!</v>
      </c>
      <c r="J2041" s="104" t="e">
        <f>H2041/B2040</f>
        <v>#DIV/0!</v>
      </c>
    </row>
    <row r="2042" spans="1:10" ht="12.75" customHeight="1" x14ac:dyDescent="0.25">
      <c r="A2042" s="101"/>
      <c r="D2042" s="81" t="s">
        <v>23</v>
      </c>
      <c r="E2042" s="81">
        <f>E2040-E2041</f>
        <v>0</v>
      </c>
      <c r="F2042" s="81"/>
      <c r="G2042" s="82">
        <f>G2040-G2041</f>
        <v>0</v>
      </c>
      <c r="H2042" s="82">
        <f>H2040-H2041</f>
        <v>0</v>
      </c>
      <c r="I2042" s="82" t="e">
        <f>I2040-I2041</f>
        <v>#DIV/0!</v>
      </c>
      <c r="J2042" s="105" t="e">
        <f>J2040-J2041</f>
        <v>#DIV/0!</v>
      </c>
    </row>
    <row r="2043" spans="1:10" ht="12.75" customHeight="1" x14ac:dyDescent="0.25">
      <c r="A2043" s="101"/>
      <c r="D2043" s="81"/>
      <c r="E2043" s="81"/>
      <c r="F2043" s="81"/>
      <c r="G2043" s="82"/>
      <c r="H2043" s="83">
        <f>G2042+H2042</f>
        <v>0</v>
      </c>
      <c r="I2043" s="83"/>
      <c r="J2043" s="103"/>
    </row>
    <row r="2044" spans="1:10" ht="12.75" customHeight="1" x14ac:dyDescent="0.25">
      <c r="A2044" s="101"/>
      <c r="B2044" s="79"/>
      <c r="D2044" s="81"/>
      <c r="E2044" s="81"/>
      <c r="F2044" s="81"/>
      <c r="G2044" s="82"/>
      <c r="H2044" s="83"/>
      <c r="I2044" s="83"/>
      <c r="J2044" s="103"/>
    </row>
    <row r="2045" spans="1:10" ht="12.75" customHeight="1" x14ac:dyDescent="0.25">
      <c r="A2045" s="101">
        <v>4</v>
      </c>
      <c r="B2045" s="84" t="s">
        <v>20</v>
      </c>
      <c r="C2045" s="84" t="s">
        <v>21</v>
      </c>
      <c r="D2045" s="85" t="s">
        <v>22</v>
      </c>
      <c r="E2045" s="85" t="s">
        <v>23</v>
      </c>
      <c r="F2045" s="85"/>
      <c r="G2045" s="86" t="s">
        <v>24</v>
      </c>
      <c r="H2045" s="87" t="s">
        <v>25</v>
      </c>
      <c r="I2045" s="87" t="s">
        <v>26</v>
      </c>
      <c r="J2045" s="102"/>
    </row>
    <row r="2046" spans="1:10" ht="12.75" customHeight="1" x14ac:dyDescent="0.25">
      <c r="A2046" s="101"/>
      <c r="B2046" s="80">
        <f>Invoice!B3319</f>
        <v>0</v>
      </c>
      <c r="C2046" s="88">
        <f>Invoice!E3319</f>
        <v>0</v>
      </c>
      <c r="D2046" s="89">
        <f>Invoice!H3319</f>
        <v>0</v>
      </c>
      <c r="E2046" s="81">
        <f t="shared" si="125"/>
        <v>0</v>
      </c>
      <c r="F2046" s="81"/>
      <c r="G2046" s="82">
        <f t="shared" si="126"/>
        <v>0</v>
      </c>
      <c r="H2046" s="83">
        <f t="shared" si="127"/>
        <v>0</v>
      </c>
      <c r="I2046" s="83" t="e">
        <f t="shared" si="128"/>
        <v>#DIV/0!</v>
      </c>
      <c r="J2046" s="103" t="e">
        <f t="shared" si="129"/>
        <v>#DIV/0!</v>
      </c>
    </row>
    <row r="2047" spans="1:10" ht="12.75" customHeight="1" x14ac:dyDescent="0.25">
      <c r="A2047" s="101"/>
      <c r="D2047" s="81"/>
      <c r="E2047" s="81">
        <f>(E2046*Invoice!I3319)+((E2046-(E2046*Invoice!I3319))*Invoice!J3319)</f>
        <v>0</v>
      </c>
      <c r="F2047" s="81"/>
      <c r="G2047" s="90">
        <f>E2047/1.11</f>
        <v>0</v>
      </c>
      <c r="H2047" s="91">
        <f>G2047*11%</f>
        <v>0</v>
      </c>
      <c r="I2047" s="91" t="e">
        <f>G2047/B2046</f>
        <v>#DIV/0!</v>
      </c>
      <c r="J2047" s="104" t="e">
        <f>H2047/B2046</f>
        <v>#DIV/0!</v>
      </c>
    </row>
    <row r="2048" spans="1:10" ht="12.75" customHeight="1" x14ac:dyDescent="0.25">
      <c r="A2048" s="101"/>
      <c r="D2048" s="81" t="s">
        <v>23</v>
      </c>
      <c r="E2048" s="81">
        <f>E2046-E2047</f>
        <v>0</v>
      </c>
      <c r="F2048" s="81"/>
      <c r="G2048" s="82">
        <f>G2046-G2047</f>
        <v>0</v>
      </c>
      <c r="H2048" s="82">
        <f>H2046-H2047</f>
        <v>0</v>
      </c>
      <c r="I2048" s="82" t="e">
        <f>I2046-I2047</f>
        <v>#DIV/0!</v>
      </c>
      <c r="J2048" s="105" t="e">
        <f>J2046-J2047</f>
        <v>#DIV/0!</v>
      </c>
    </row>
    <row r="2049" spans="1:10" ht="12.75" customHeight="1" x14ac:dyDescent="0.25">
      <c r="A2049" s="101"/>
      <c r="D2049" s="81"/>
      <c r="E2049" s="81"/>
      <c r="F2049" s="81"/>
      <c r="G2049" s="82"/>
      <c r="H2049" s="83">
        <f>G2048+H2048</f>
        <v>0</v>
      </c>
      <c r="I2049" s="83"/>
      <c r="J2049" s="103"/>
    </row>
    <row r="2050" spans="1:10" ht="12.75" customHeight="1" x14ac:dyDescent="0.25">
      <c r="A2050" s="101"/>
      <c r="B2050" s="79"/>
      <c r="D2050" s="81"/>
      <c r="E2050" s="81"/>
      <c r="F2050" s="81"/>
      <c r="G2050" s="82"/>
      <c r="H2050" s="83"/>
      <c r="I2050" s="83"/>
      <c r="J2050" s="103"/>
    </row>
    <row r="2051" spans="1:10" ht="12.75" customHeight="1" x14ac:dyDescent="0.25">
      <c r="A2051" s="101">
        <v>5</v>
      </c>
      <c r="B2051" s="84" t="s">
        <v>20</v>
      </c>
      <c r="C2051" s="84" t="s">
        <v>21</v>
      </c>
      <c r="D2051" s="85" t="s">
        <v>22</v>
      </c>
      <c r="E2051" s="85" t="s">
        <v>23</v>
      </c>
      <c r="F2051" s="85"/>
      <c r="G2051" s="86" t="s">
        <v>24</v>
      </c>
      <c r="H2051" s="87" t="s">
        <v>25</v>
      </c>
      <c r="I2051" s="87" t="s">
        <v>26</v>
      </c>
      <c r="J2051" s="102"/>
    </row>
    <row r="2052" spans="1:10" ht="12.75" customHeight="1" x14ac:dyDescent="0.25">
      <c r="A2052" s="101"/>
      <c r="B2052" s="80">
        <f>Invoice!B3320</f>
        <v>0</v>
      </c>
      <c r="C2052" s="88">
        <f>Invoice!E3320</f>
        <v>0</v>
      </c>
      <c r="D2052" s="89">
        <f>Invoice!H3320</f>
        <v>0</v>
      </c>
      <c r="E2052" s="81">
        <f t="shared" si="125"/>
        <v>0</v>
      </c>
      <c r="F2052" s="81"/>
      <c r="G2052" s="82">
        <f t="shared" si="126"/>
        <v>0</v>
      </c>
      <c r="H2052" s="83">
        <f t="shared" si="127"/>
        <v>0</v>
      </c>
      <c r="I2052" s="83" t="e">
        <f t="shared" si="128"/>
        <v>#DIV/0!</v>
      </c>
      <c r="J2052" s="103" t="e">
        <f t="shared" si="129"/>
        <v>#DIV/0!</v>
      </c>
    </row>
    <row r="2053" spans="1:10" ht="12.75" customHeight="1" x14ac:dyDescent="0.25">
      <c r="A2053" s="101"/>
      <c r="D2053" s="81"/>
      <c r="E2053" s="81">
        <f>(E2052*Invoice!I3320)+((E2052-(E2052*Invoice!I3320))*Invoice!J3320)</f>
        <v>0</v>
      </c>
      <c r="F2053" s="81"/>
      <c r="G2053" s="90">
        <f>E2053/1.11</f>
        <v>0</v>
      </c>
      <c r="H2053" s="91">
        <f>G2053*11%</f>
        <v>0</v>
      </c>
      <c r="I2053" s="91" t="e">
        <f>G2053/B2052</f>
        <v>#DIV/0!</v>
      </c>
      <c r="J2053" s="104" t="e">
        <f>H2053/B2052</f>
        <v>#DIV/0!</v>
      </c>
    </row>
    <row r="2054" spans="1:10" ht="12.75" customHeight="1" x14ac:dyDescent="0.25">
      <c r="A2054" s="101"/>
      <c r="D2054" s="81" t="s">
        <v>23</v>
      </c>
      <c r="E2054" s="81">
        <f>E2052-E2053</f>
        <v>0</v>
      </c>
      <c r="F2054" s="81"/>
      <c r="G2054" s="82">
        <f>G2052-G2053</f>
        <v>0</v>
      </c>
      <c r="H2054" s="82">
        <f>H2052-H2053</f>
        <v>0</v>
      </c>
      <c r="I2054" s="82" t="e">
        <f>I2052-I2053</f>
        <v>#DIV/0!</v>
      </c>
      <c r="J2054" s="105" t="e">
        <f>J2052-J2053</f>
        <v>#DIV/0!</v>
      </c>
    </row>
    <row r="2055" spans="1:10" ht="12.75" customHeight="1" x14ac:dyDescent="0.25">
      <c r="A2055" s="101"/>
      <c r="D2055" s="81"/>
      <c r="E2055" s="81"/>
      <c r="F2055" s="81"/>
      <c r="G2055" s="82"/>
      <c r="H2055" s="83">
        <f>G2054+H2054</f>
        <v>0</v>
      </c>
      <c r="I2055" s="83"/>
      <c r="J2055" s="103"/>
    </row>
    <row r="2056" spans="1:10" ht="12.75" customHeight="1" x14ac:dyDescent="0.25">
      <c r="A2056" s="101"/>
      <c r="B2056" s="79"/>
      <c r="D2056" s="81"/>
      <c r="E2056" s="81"/>
      <c r="F2056" s="81"/>
      <c r="G2056" s="82"/>
      <c r="H2056" s="83"/>
      <c r="I2056" s="83"/>
      <c r="J2056" s="103"/>
    </row>
    <row r="2057" spans="1:10" ht="12.75" customHeight="1" x14ac:dyDescent="0.25">
      <c r="A2057" s="101">
        <v>6</v>
      </c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2"/>
    </row>
    <row r="2058" spans="1:10" ht="12.75" customHeight="1" x14ac:dyDescent="0.25">
      <c r="A2058" s="101"/>
      <c r="B2058" s="80">
        <f>Invoice!B3321</f>
        <v>0</v>
      </c>
      <c r="C2058" s="88">
        <f>Invoice!E3321</f>
        <v>0</v>
      </c>
      <c r="D2058" s="89">
        <f>Invoice!H3321</f>
        <v>0</v>
      </c>
      <c r="E2058" s="81">
        <f t="shared" si="125"/>
        <v>0</v>
      </c>
      <c r="F2058" s="81"/>
      <c r="G2058" s="82">
        <f t="shared" si="126"/>
        <v>0</v>
      </c>
      <c r="H2058" s="83">
        <f t="shared" si="127"/>
        <v>0</v>
      </c>
      <c r="I2058" s="83" t="e">
        <f t="shared" si="128"/>
        <v>#DIV/0!</v>
      </c>
      <c r="J2058" s="103" t="e">
        <f t="shared" si="129"/>
        <v>#DIV/0!</v>
      </c>
    </row>
    <row r="2059" spans="1:10" ht="12.75" customHeight="1" x14ac:dyDescent="0.25">
      <c r="A2059" s="101"/>
      <c r="D2059" s="81"/>
      <c r="E2059" s="81">
        <f>(E2058*Invoice!I3321)+((E2058-(E2058*Invoice!I3321))*Invoice!J3321)</f>
        <v>0</v>
      </c>
      <c r="F2059" s="81"/>
      <c r="G2059" s="90">
        <f>E2059/1.11</f>
        <v>0</v>
      </c>
      <c r="H2059" s="91">
        <f>G2059*11%</f>
        <v>0</v>
      </c>
      <c r="I2059" s="91" t="e">
        <f>G2059/B2058</f>
        <v>#DIV/0!</v>
      </c>
      <c r="J2059" s="104" t="e">
        <f>H2059/B2058</f>
        <v>#DIV/0!</v>
      </c>
    </row>
    <row r="2060" spans="1:10" ht="12.75" customHeight="1" x14ac:dyDescent="0.25">
      <c r="A2060" s="101"/>
      <c r="D2060" s="81" t="s">
        <v>23</v>
      </c>
      <c r="E2060" s="81">
        <f>E2058-E2059</f>
        <v>0</v>
      </c>
      <c r="F2060" s="81"/>
      <c r="G2060" s="82">
        <f>G2058-G2059</f>
        <v>0</v>
      </c>
      <c r="H2060" s="82">
        <f>H2058-H2059</f>
        <v>0</v>
      </c>
      <c r="I2060" s="82" t="e">
        <f>I2058-I2059</f>
        <v>#DIV/0!</v>
      </c>
      <c r="J2060" s="105" t="e">
        <f>J2058-J2059</f>
        <v>#DIV/0!</v>
      </c>
    </row>
    <row r="2061" spans="1:10" ht="12.75" customHeight="1" x14ac:dyDescent="0.25">
      <c r="A2061" s="101"/>
      <c r="D2061" s="81"/>
      <c r="E2061" s="81"/>
      <c r="F2061" s="81"/>
      <c r="G2061" s="82"/>
      <c r="H2061" s="83">
        <f>G2060+H2060</f>
        <v>0</v>
      </c>
      <c r="I2061" s="83"/>
      <c r="J2061" s="103"/>
    </row>
    <row r="2062" spans="1:10" ht="12.75" customHeight="1" x14ac:dyDescent="0.25">
      <c r="A2062" s="101"/>
      <c r="B2062" s="79"/>
      <c r="D2062" s="81"/>
      <c r="E2062" s="81"/>
      <c r="F2062" s="81"/>
      <c r="G2062" s="82"/>
      <c r="H2062" s="83"/>
      <c r="I2062" s="83"/>
      <c r="J2062" s="103"/>
    </row>
    <row r="2063" spans="1:10" ht="12.75" customHeight="1" x14ac:dyDescent="0.25">
      <c r="A2063" s="101">
        <v>7</v>
      </c>
      <c r="B2063" s="84" t="s">
        <v>20</v>
      </c>
      <c r="C2063" s="84" t="s">
        <v>21</v>
      </c>
      <c r="D2063" s="85" t="s">
        <v>22</v>
      </c>
      <c r="E2063" s="85" t="s">
        <v>23</v>
      </c>
      <c r="F2063" s="85"/>
      <c r="G2063" s="86" t="s">
        <v>24</v>
      </c>
      <c r="H2063" s="87" t="s">
        <v>25</v>
      </c>
      <c r="I2063" s="87" t="s">
        <v>26</v>
      </c>
      <c r="J2063" s="102"/>
    </row>
    <row r="2064" spans="1:10" ht="12.75" customHeight="1" x14ac:dyDescent="0.25">
      <c r="A2064" s="101"/>
      <c r="B2064" s="80">
        <f>Invoice!B3322</f>
        <v>0</v>
      </c>
      <c r="C2064" s="88">
        <f>Invoice!E3322</f>
        <v>0</v>
      </c>
      <c r="D2064" s="89">
        <f>Invoice!H3322</f>
        <v>0</v>
      </c>
      <c r="E2064" s="81">
        <f t="shared" si="125"/>
        <v>0</v>
      </c>
      <c r="F2064" s="81"/>
      <c r="G2064" s="82">
        <f t="shared" si="126"/>
        <v>0</v>
      </c>
      <c r="H2064" s="83">
        <f t="shared" si="127"/>
        <v>0</v>
      </c>
      <c r="I2064" s="83" t="e">
        <f t="shared" si="128"/>
        <v>#DIV/0!</v>
      </c>
      <c r="J2064" s="103" t="e">
        <f t="shared" si="129"/>
        <v>#DIV/0!</v>
      </c>
    </row>
    <row r="2065" spans="1:10" ht="12.75" customHeight="1" x14ac:dyDescent="0.25">
      <c r="A2065" s="101"/>
      <c r="D2065" s="81"/>
      <c r="E2065" s="81">
        <f>(E2064*Invoice!I3322)+((E2064-(E2064*Invoice!I3322))*Invoice!J3322)</f>
        <v>0</v>
      </c>
      <c r="F2065" s="81"/>
      <c r="G2065" s="90">
        <f>E2065/1.11</f>
        <v>0</v>
      </c>
      <c r="H2065" s="91">
        <f>G2065*11%</f>
        <v>0</v>
      </c>
      <c r="I2065" s="91" t="e">
        <f>G2065/B2064</f>
        <v>#DIV/0!</v>
      </c>
      <c r="J2065" s="104" t="e">
        <f>H2065/B2064</f>
        <v>#DIV/0!</v>
      </c>
    </row>
    <row r="2066" spans="1:10" ht="12.75" customHeight="1" x14ac:dyDescent="0.25">
      <c r="A2066" s="101"/>
      <c r="D2066" s="81" t="s">
        <v>23</v>
      </c>
      <c r="E2066" s="81">
        <f>E2064-E2065</f>
        <v>0</v>
      </c>
      <c r="F2066" s="81"/>
      <c r="G2066" s="82">
        <f>G2064-G2065</f>
        <v>0</v>
      </c>
      <c r="H2066" s="82">
        <f>H2064-H2065</f>
        <v>0</v>
      </c>
      <c r="I2066" s="82" t="e">
        <f>I2064-I2065</f>
        <v>#DIV/0!</v>
      </c>
      <c r="J2066" s="105" t="e">
        <f>J2064-J2065</f>
        <v>#DIV/0!</v>
      </c>
    </row>
    <row r="2067" spans="1:10" ht="12.75" customHeight="1" x14ac:dyDescent="0.25">
      <c r="A2067" s="101"/>
      <c r="D2067" s="81"/>
      <c r="E2067" s="81"/>
      <c r="F2067" s="81"/>
      <c r="G2067" s="82"/>
      <c r="H2067" s="83">
        <f>G2066+H2066</f>
        <v>0</v>
      </c>
      <c r="I2067" s="83"/>
      <c r="J2067" s="103"/>
    </row>
    <row r="2068" spans="1:10" ht="12.75" customHeight="1" x14ac:dyDescent="0.25">
      <c r="A2068" s="101"/>
      <c r="B2068" s="79"/>
      <c r="D2068" s="81"/>
      <c r="E2068" s="81"/>
      <c r="F2068" s="81"/>
      <c r="G2068" s="82"/>
      <c r="H2068" s="83"/>
      <c r="I2068" s="83"/>
      <c r="J2068" s="103"/>
    </row>
    <row r="2069" spans="1:10" ht="12.75" customHeight="1" x14ac:dyDescent="0.25">
      <c r="A2069" s="101">
        <v>8</v>
      </c>
      <c r="B2069" s="84" t="s">
        <v>20</v>
      </c>
      <c r="C2069" s="84" t="s">
        <v>21</v>
      </c>
      <c r="D2069" s="85" t="s">
        <v>22</v>
      </c>
      <c r="E2069" s="85" t="s">
        <v>23</v>
      </c>
      <c r="F2069" s="85"/>
      <c r="G2069" s="86" t="s">
        <v>24</v>
      </c>
      <c r="H2069" s="87" t="s">
        <v>25</v>
      </c>
      <c r="I2069" s="87" t="s">
        <v>26</v>
      </c>
      <c r="J2069" s="102"/>
    </row>
    <row r="2070" spans="1:10" ht="12.75" customHeight="1" x14ac:dyDescent="0.25">
      <c r="A2070" s="101"/>
      <c r="B2070" s="80">
        <f>Invoice!B3323</f>
        <v>0</v>
      </c>
      <c r="C2070" s="88">
        <f>Invoice!E3323</f>
        <v>0</v>
      </c>
      <c r="D2070" s="89">
        <f>Invoice!H3323</f>
        <v>0</v>
      </c>
      <c r="E2070" s="81">
        <f t="shared" si="125"/>
        <v>0</v>
      </c>
      <c r="F2070" s="81"/>
      <c r="G2070" s="82">
        <f t="shared" si="126"/>
        <v>0</v>
      </c>
      <c r="H2070" s="83">
        <f t="shared" si="127"/>
        <v>0</v>
      </c>
      <c r="I2070" s="83" t="e">
        <f t="shared" si="128"/>
        <v>#DIV/0!</v>
      </c>
      <c r="J2070" s="103" t="e">
        <f t="shared" si="129"/>
        <v>#DIV/0!</v>
      </c>
    </row>
    <row r="2071" spans="1:10" ht="12.75" customHeight="1" x14ac:dyDescent="0.25">
      <c r="A2071" s="101"/>
      <c r="D2071" s="81"/>
      <c r="E2071" s="81">
        <f>(E2070*Invoice!I3323)+((E2070-(E2070*Invoice!I3323))*Invoice!J3323)</f>
        <v>0</v>
      </c>
      <c r="F2071" s="81"/>
      <c r="G2071" s="90">
        <f>E2071/1.11</f>
        <v>0</v>
      </c>
      <c r="H2071" s="91">
        <f>G2071*11%</f>
        <v>0</v>
      </c>
      <c r="I2071" s="91" t="e">
        <f>G2071/B2070</f>
        <v>#DIV/0!</v>
      </c>
      <c r="J2071" s="104" t="e">
        <f>H2071/B2070</f>
        <v>#DIV/0!</v>
      </c>
    </row>
    <row r="2072" spans="1:10" ht="12.75" customHeight="1" x14ac:dyDescent="0.25">
      <c r="A2072" s="101"/>
      <c r="D2072" s="81" t="s">
        <v>23</v>
      </c>
      <c r="E2072" s="81">
        <f>E2070-E2071</f>
        <v>0</v>
      </c>
      <c r="F2072" s="81"/>
      <c r="G2072" s="82">
        <f>G2070-G2071</f>
        <v>0</v>
      </c>
      <c r="H2072" s="82">
        <f>H2070-H2071</f>
        <v>0</v>
      </c>
      <c r="I2072" s="82" t="e">
        <f>I2070-I2071</f>
        <v>#DIV/0!</v>
      </c>
      <c r="J2072" s="105" t="e">
        <f>J2070-J2071</f>
        <v>#DIV/0!</v>
      </c>
    </row>
    <row r="2073" spans="1:10" ht="12.75" customHeight="1" x14ac:dyDescent="0.25">
      <c r="A2073" s="101"/>
      <c r="D2073" s="81"/>
      <c r="E2073" s="81"/>
      <c r="F2073" s="81"/>
      <c r="G2073" s="82"/>
      <c r="H2073" s="83">
        <f>G2072+H2072</f>
        <v>0</v>
      </c>
      <c r="I2073" s="83"/>
      <c r="J2073" s="103"/>
    </row>
    <row r="2074" spans="1:10" ht="12.75" customHeight="1" x14ac:dyDescent="0.25">
      <c r="A2074" s="101"/>
      <c r="B2074" s="79"/>
      <c r="D2074" s="81"/>
      <c r="E2074" s="81"/>
      <c r="F2074" s="81"/>
      <c r="G2074" s="82"/>
      <c r="H2074" s="83"/>
      <c r="I2074" s="83"/>
      <c r="J2074" s="103"/>
    </row>
    <row r="2075" spans="1:10" ht="12.75" customHeight="1" x14ac:dyDescent="0.25">
      <c r="A2075" s="101">
        <v>9</v>
      </c>
      <c r="B2075" s="84" t="s">
        <v>20</v>
      </c>
      <c r="C2075" s="84" t="s">
        <v>21</v>
      </c>
      <c r="D2075" s="85" t="s">
        <v>22</v>
      </c>
      <c r="E2075" s="85" t="s">
        <v>23</v>
      </c>
      <c r="F2075" s="85"/>
      <c r="G2075" s="86" t="s">
        <v>24</v>
      </c>
      <c r="H2075" s="87" t="s">
        <v>25</v>
      </c>
      <c r="I2075" s="87" t="s">
        <v>26</v>
      </c>
      <c r="J2075" s="102"/>
    </row>
    <row r="2076" spans="1:10" ht="12.75" customHeight="1" x14ac:dyDescent="0.25">
      <c r="A2076" s="101"/>
      <c r="B2076" s="80">
        <f>Invoice!B3324</f>
        <v>0</v>
      </c>
      <c r="C2076" s="88">
        <f>Invoice!E3324</f>
        <v>0</v>
      </c>
      <c r="D2076" s="89">
        <f>Invoice!H3324</f>
        <v>0</v>
      </c>
      <c r="E2076" s="81">
        <f t="shared" si="125"/>
        <v>0</v>
      </c>
      <c r="F2076" s="81"/>
      <c r="G2076" s="82">
        <f t="shared" si="126"/>
        <v>0</v>
      </c>
      <c r="H2076" s="83">
        <f t="shared" si="127"/>
        <v>0</v>
      </c>
      <c r="I2076" s="83" t="e">
        <f t="shared" si="128"/>
        <v>#DIV/0!</v>
      </c>
      <c r="J2076" s="103" t="e">
        <f t="shared" si="129"/>
        <v>#DIV/0!</v>
      </c>
    </row>
    <row r="2077" spans="1:10" ht="12.75" customHeight="1" x14ac:dyDescent="0.25">
      <c r="A2077" s="101"/>
      <c r="D2077" s="81"/>
      <c r="E2077" s="81">
        <f>(E2076*Invoice!I3324)+((E2076-(E2076*Invoice!I3324))*Invoice!J3324)</f>
        <v>0</v>
      </c>
      <c r="F2077" s="81"/>
      <c r="G2077" s="90">
        <f>E2077/1.11</f>
        <v>0</v>
      </c>
      <c r="H2077" s="91">
        <f>G2077*11%</f>
        <v>0</v>
      </c>
      <c r="I2077" s="91" t="e">
        <f>G2077/B2076</f>
        <v>#DIV/0!</v>
      </c>
      <c r="J2077" s="104" t="e">
        <f>H2077/B2076</f>
        <v>#DIV/0!</v>
      </c>
    </row>
    <row r="2078" spans="1:10" ht="12.75" customHeight="1" x14ac:dyDescent="0.25">
      <c r="A2078" s="101"/>
      <c r="D2078" s="81" t="s">
        <v>23</v>
      </c>
      <c r="E2078" s="81">
        <f>E2076-E2077</f>
        <v>0</v>
      </c>
      <c r="F2078" s="81"/>
      <c r="G2078" s="82">
        <f>G2076-G2077</f>
        <v>0</v>
      </c>
      <c r="H2078" s="82">
        <f>H2076-H2077</f>
        <v>0</v>
      </c>
      <c r="I2078" s="82" t="e">
        <f>I2076-I2077</f>
        <v>#DIV/0!</v>
      </c>
      <c r="J2078" s="105" t="e">
        <f>J2076-J2077</f>
        <v>#DIV/0!</v>
      </c>
    </row>
    <row r="2079" spans="1:10" ht="12.75" customHeight="1" x14ac:dyDescent="0.25">
      <c r="A2079" s="101"/>
      <c r="D2079" s="81"/>
      <c r="E2079" s="81"/>
      <c r="F2079" s="81"/>
      <c r="G2079" s="82"/>
      <c r="H2079" s="83">
        <f>G2078+H2078</f>
        <v>0</v>
      </c>
      <c r="I2079" s="83"/>
      <c r="J2079" s="103"/>
    </row>
    <row r="2080" spans="1:10" ht="12.75" customHeight="1" x14ac:dyDescent="0.25">
      <c r="A2080" s="101"/>
      <c r="B2080" s="79"/>
      <c r="D2080" s="81"/>
      <c r="E2080" s="81"/>
      <c r="F2080" s="81"/>
      <c r="G2080" s="82"/>
      <c r="H2080" s="83"/>
      <c r="I2080" s="83"/>
      <c r="J2080" s="103"/>
    </row>
    <row r="2081" spans="1:10" ht="12.75" customHeight="1" x14ac:dyDescent="0.25">
      <c r="A2081" s="101">
        <v>10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Invoice!B3325</f>
        <v>0</v>
      </c>
      <c r="C2082" s="88">
        <f>Invoice!E3325</f>
        <v>0</v>
      </c>
      <c r="D2082" s="89">
        <f>Invoice!H3325</f>
        <v>0</v>
      </c>
      <c r="E2082" s="81">
        <f t="shared" si="125"/>
        <v>0</v>
      </c>
      <c r="F2082" s="81"/>
      <c r="G2082" s="82">
        <f t="shared" si="126"/>
        <v>0</v>
      </c>
      <c r="H2082" s="83">
        <f t="shared" si="127"/>
        <v>0</v>
      </c>
      <c r="I2082" s="83" t="e">
        <f t="shared" si="128"/>
        <v>#DIV/0!</v>
      </c>
      <c r="J2082" s="103" t="e">
        <f t="shared" si="129"/>
        <v>#DIV/0!</v>
      </c>
    </row>
    <row r="2083" spans="1:10" ht="12.75" customHeight="1" x14ac:dyDescent="0.25">
      <c r="A2083" s="101"/>
      <c r="D2083" s="81"/>
      <c r="E2083" s="81">
        <f>(E2082*Invoice!I3325)+((E2082-(E2082*Invoice!I3325))*Invoice!J3325)</f>
        <v>0</v>
      </c>
      <c r="F2083" s="81"/>
      <c r="G2083" s="90">
        <f>E2083/1.11</f>
        <v>0</v>
      </c>
      <c r="H2083" s="91">
        <f>G2083*11%</f>
        <v>0</v>
      </c>
      <c r="I2083" s="91" t="e">
        <f>G2083/B2082</f>
        <v>#DIV/0!</v>
      </c>
      <c r="J2083" s="104" t="e">
        <f>H2083/B2082</f>
        <v>#DIV/0!</v>
      </c>
    </row>
    <row r="2084" spans="1:10" ht="12.75" customHeight="1" x14ac:dyDescent="0.25">
      <c r="A2084" s="101"/>
      <c r="D2084" s="81" t="s">
        <v>23</v>
      </c>
      <c r="E2084" s="81">
        <f>E2082-E2083</f>
        <v>0</v>
      </c>
      <c r="F2084" s="81"/>
      <c r="G2084" s="82">
        <f>G2082-G2083</f>
        <v>0</v>
      </c>
      <c r="H2084" s="82">
        <f>H2082-H2083</f>
        <v>0</v>
      </c>
      <c r="I2084" s="82" t="e">
        <f>I2082-I2083</f>
        <v>#DIV/0!</v>
      </c>
      <c r="J2084" s="105" t="e">
        <f>J2082-J2083</f>
        <v>#DIV/0!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11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Invoice!B3326</f>
        <v>0</v>
      </c>
      <c r="C2088" s="88">
        <f>Invoice!E3326</f>
        <v>0</v>
      </c>
      <c r="D2088" s="89">
        <f>Invoice!H3326</f>
        <v>0</v>
      </c>
      <c r="E2088" s="81">
        <f t="shared" si="125"/>
        <v>0</v>
      </c>
      <c r="F2088" s="81"/>
      <c r="G2088" s="82">
        <f t="shared" si="126"/>
        <v>0</v>
      </c>
      <c r="H2088" s="83">
        <f t="shared" si="127"/>
        <v>0</v>
      </c>
      <c r="I2088" s="83" t="e">
        <f t="shared" si="128"/>
        <v>#DIV/0!</v>
      </c>
      <c r="J2088" s="103" t="e">
        <f t="shared" si="129"/>
        <v>#DIV/0!</v>
      </c>
    </row>
    <row r="2089" spans="1:10" ht="12.75" customHeight="1" x14ac:dyDescent="0.25">
      <c r="A2089" s="101"/>
      <c r="D2089" s="81"/>
      <c r="E2089" s="81">
        <f>(E2088*Invoice!I3326)+((E2088-(E2088*Invoice!I3326))*Invoice!J3326)</f>
        <v>0</v>
      </c>
      <c r="F2089" s="81"/>
      <c r="G2089" s="90">
        <f>E2089/1.11</f>
        <v>0</v>
      </c>
      <c r="H2089" s="91">
        <f>G2089*11%</f>
        <v>0</v>
      </c>
      <c r="I2089" s="91" t="e">
        <f>G2089/B2088</f>
        <v>#DIV/0!</v>
      </c>
      <c r="J2089" s="104" t="e">
        <f>H2089/B2088</f>
        <v>#DIV/0!</v>
      </c>
    </row>
    <row r="2090" spans="1:10" ht="12.75" customHeight="1" x14ac:dyDescent="0.25">
      <c r="A2090" s="101"/>
      <c r="D2090" s="81" t="s">
        <v>23</v>
      </c>
      <c r="E2090" s="81">
        <f>E2088-E2089</f>
        <v>0</v>
      </c>
      <c r="F2090" s="81"/>
      <c r="G2090" s="82">
        <f>G2088-G2089</f>
        <v>0</v>
      </c>
      <c r="H2090" s="82">
        <f>H2088-H2089</f>
        <v>0</v>
      </c>
      <c r="I2090" s="82" t="e">
        <f>I2088-I2089</f>
        <v>#DIV/0!</v>
      </c>
      <c r="J2090" s="105" t="e">
        <f>J2088-J2089</f>
        <v>#DIV/0!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0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12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Invoice!B3327</f>
        <v>0</v>
      </c>
      <c r="C2094" s="88">
        <f>Invoice!E3327</f>
        <v>0</v>
      </c>
      <c r="D2094" s="89">
        <f>Invoice!H3327</f>
        <v>0</v>
      </c>
      <c r="E2094" s="81">
        <f t="shared" si="125"/>
        <v>0</v>
      </c>
      <c r="F2094" s="81"/>
      <c r="G2094" s="82">
        <f t="shared" si="126"/>
        <v>0</v>
      </c>
      <c r="H2094" s="83">
        <f t="shared" si="127"/>
        <v>0</v>
      </c>
      <c r="I2094" s="83" t="e">
        <f t="shared" si="128"/>
        <v>#DIV/0!</v>
      </c>
      <c r="J2094" s="103" t="e">
        <f t="shared" si="129"/>
        <v>#DIV/0!</v>
      </c>
    </row>
    <row r="2095" spans="1:10" ht="12.75" customHeight="1" x14ac:dyDescent="0.25">
      <c r="A2095" s="101"/>
      <c r="D2095" s="81"/>
      <c r="E2095" s="81">
        <f>(E2094*Invoice!I3327)+((E2094-(E2094*Invoice!I3327))*Invoice!J3327)</f>
        <v>0</v>
      </c>
      <c r="F2095" s="81"/>
      <c r="G2095" s="90">
        <f>E2095/1.11</f>
        <v>0</v>
      </c>
      <c r="H2095" s="91">
        <f>G2095*11%</f>
        <v>0</v>
      </c>
      <c r="I2095" s="91" t="e">
        <f>G2095/B2094</f>
        <v>#DIV/0!</v>
      </c>
      <c r="J2095" s="104" t="e">
        <f>H2095/B2094</f>
        <v>#DIV/0!</v>
      </c>
    </row>
    <row r="2096" spans="1:10" ht="12.75" customHeight="1" x14ac:dyDescent="0.25">
      <c r="A2096" s="101"/>
      <c r="D2096" s="81" t="s">
        <v>23</v>
      </c>
      <c r="E2096" s="81">
        <f>E2094-E2095</f>
        <v>0</v>
      </c>
      <c r="F2096" s="81"/>
      <c r="G2096" s="82">
        <f>G2094-G2095</f>
        <v>0</v>
      </c>
      <c r="H2096" s="82">
        <f>H2094-H2095</f>
        <v>0</v>
      </c>
      <c r="I2096" s="82" t="e">
        <f>I2094-I2095</f>
        <v>#DIV/0!</v>
      </c>
      <c r="J2096" s="105" t="e">
        <f>J2094-J2095</f>
        <v>#DIV/0!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0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13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Invoice!B3328</f>
        <v>0</v>
      </c>
      <c r="C2100" s="88">
        <f>Invoice!E3328</f>
        <v>0</v>
      </c>
      <c r="D2100" s="89">
        <f>Invoice!H3328</f>
        <v>0</v>
      </c>
      <c r="E2100" s="81">
        <f t="shared" si="125"/>
        <v>0</v>
      </c>
      <c r="F2100" s="81"/>
      <c r="G2100" s="82">
        <f t="shared" si="126"/>
        <v>0</v>
      </c>
      <c r="H2100" s="83">
        <f t="shared" si="127"/>
        <v>0</v>
      </c>
      <c r="I2100" s="83" t="e">
        <f t="shared" si="128"/>
        <v>#DIV/0!</v>
      </c>
      <c r="J2100" s="103" t="e">
        <f t="shared" si="129"/>
        <v>#DIV/0!</v>
      </c>
    </row>
    <row r="2101" spans="1:10" ht="12.75" customHeight="1" x14ac:dyDescent="0.25">
      <c r="A2101" s="101"/>
      <c r="D2101" s="81"/>
      <c r="E2101" s="81">
        <f>(E2100*Invoice!I3328)+((E2100-(E2100*Invoice!I3328))*Invoice!J3328)</f>
        <v>0</v>
      </c>
      <c r="F2101" s="81"/>
      <c r="G2101" s="90">
        <f>E2101/1.11</f>
        <v>0</v>
      </c>
      <c r="H2101" s="91">
        <f>G2101*11%</f>
        <v>0</v>
      </c>
      <c r="I2101" s="91" t="e">
        <f>G2101/B2100</f>
        <v>#DIV/0!</v>
      </c>
      <c r="J2101" s="104" t="e">
        <f>H2101/B2100</f>
        <v>#DIV/0!</v>
      </c>
    </row>
    <row r="2102" spans="1:10" ht="12.75" customHeight="1" x14ac:dyDescent="0.25">
      <c r="A2102" s="101"/>
      <c r="D2102" s="81" t="s">
        <v>23</v>
      </c>
      <c r="E2102" s="81">
        <f>E2100-E2101</f>
        <v>0</v>
      </c>
      <c r="F2102" s="81"/>
      <c r="G2102" s="82">
        <f>G2100-G2101</f>
        <v>0</v>
      </c>
      <c r="H2102" s="82">
        <f>H2100-H2101</f>
        <v>0</v>
      </c>
      <c r="I2102" s="82" t="e">
        <f>I2100-I2101</f>
        <v>#DIV/0!</v>
      </c>
      <c r="J2102" s="105" t="e">
        <f>J2100-J2101</f>
        <v>#DIV/0!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0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14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Invoice!B3329</f>
        <v>0</v>
      </c>
      <c r="C2106" s="88">
        <f>Invoice!E3329</f>
        <v>0</v>
      </c>
      <c r="D2106" s="89">
        <f>Invoice!H3329</f>
        <v>0</v>
      </c>
      <c r="E2106" s="81">
        <f t="shared" si="125"/>
        <v>0</v>
      </c>
      <c r="F2106" s="81"/>
      <c r="G2106" s="82">
        <f t="shared" si="126"/>
        <v>0</v>
      </c>
      <c r="H2106" s="83">
        <f t="shared" si="127"/>
        <v>0</v>
      </c>
      <c r="I2106" s="83" t="e">
        <f t="shared" si="128"/>
        <v>#DIV/0!</v>
      </c>
      <c r="J2106" s="103" t="e">
        <f t="shared" si="129"/>
        <v>#DIV/0!</v>
      </c>
    </row>
    <row r="2107" spans="1:10" ht="12.75" customHeight="1" x14ac:dyDescent="0.25">
      <c r="A2107" s="101"/>
      <c r="D2107" s="81"/>
      <c r="E2107" s="81">
        <f>(E2106*Invoice!I3329)+((E2106-(E2106*Invoice!I3329))*Invoice!J3329)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15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Invoice!B3330</f>
        <v>0</v>
      </c>
      <c r="C2112" s="88">
        <f>Invoice!E3330</f>
        <v>0</v>
      </c>
      <c r="D2112" s="89">
        <f>Invoice!H3330</f>
        <v>0</v>
      </c>
      <c r="E2112" s="81">
        <f t="shared" si="125"/>
        <v>0</v>
      </c>
      <c r="F2112" s="81"/>
      <c r="G2112" s="82">
        <f t="shared" si="126"/>
        <v>0</v>
      </c>
      <c r="H2112" s="83">
        <f t="shared" si="127"/>
        <v>0</v>
      </c>
      <c r="I2112" s="83" t="e">
        <f t="shared" si="128"/>
        <v>#DIV/0!</v>
      </c>
      <c r="J2112" s="103" t="e">
        <f t="shared" si="129"/>
        <v>#DIV/0!</v>
      </c>
    </row>
    <row r="2113" spans="1:10" ht="12.75" customHeight="1" x14ac:dyDescent="0.25">
      <c r="A2113" s="101"/>
      <c r="D2113" s="81"/>
      <c r="E2113" s="81">
        <f>(E2112*Invoice!I3330)+((E2112-(E2112*Invoice!I3330))*Invoice!J3330)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16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Invoice!B3331</f>
        <v>0</v>
      </c>
      <c r="C2118" s="88">
        <f>Invoice!E3331</f>
        <v>0</v>
      </c>
      <c r="D2118" s="89">
        <f>Invoice!H3331</f>
        <v>0</v>
      </c>
      <c r="E2118" s="81">
        <f t="shared" si="125"/>
        <v>0</v>
      </c>
      <c r="F2118" s="81"/>
      <c r="G2118" s="82">
        <f t="shared" si="126"/>
        <v>0</v>
      </c>
      <c r="H2118" s="83">
        <f t="shared" si="127"/>
        <v>0</v>
      </c>
      <c r="I2118" s="83" t="e">
        <f t="shared" si="128"/>
        <v>#DIV/0!</v>
      </c>
      <c r="J2118" s="103" t="e">
        <f t="shared" si="129"/>
        <v>#DIV/0!</v>
      </c>
    </row>
    <row r="2119" spans="1:10" ht="12.75" customHeight="1" x14ac:dyDescent="0.25">
      <c r="A2119" s="101"/>
      <c r="D2119" s="81"/>
      <c r="E2119" s="81">
        <f>(E2118*Invoice!I3331)+((E2118-(E2118*Invoice!I3331))*Invoice!J3331)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C2122" s="88"/>
      <c r="D2122" s="89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6"/>
      <c r="B2123" s="107"/>
      <c r="C2123" s="107"/>
      <c r="D2123" s="107"/>
      <c r="E2123" s="107"/>
      <c r="F2123" s="107"/>
      <c r="G2123" s="108">
        <f>G2030+G2036+G2042+G2048+G2054+G2060+G2066+G2072+G2078+G2084+G2090+G2096+G2102+G2108+G2114+G2120</f>
        <v>0</v>
      </c>
      <c r="H2123" s="108">
        <f>H2030+H2036+H2042+H2048+H2054+H2060+H2066+H2072+H2078+H2084+H2090+H2096+H2102+H2108+H2114+H2120</f>
        <v>0</v>
      </c>
      <c r="I2123" s="107"/>
      <c r="J2123" s="109">
        <f>H2031+H2037+H2043+H2049+H2055+H2061+H2067+H2073+H2079+H2085+H2091+H2097+H2103+H2109+H2115+H2121</f>
        <v>0</v>
      </c>
    </row>
    <row r="2125" spans="1:10" ht="12.75" customHeight="1" x14ac:dyDescent="0.25">
      <c r="A2125" s="94" t="s">
        <v>1</v>
      </c>
      <c r="B2125" s="95">
        <f>Invoice!E3422</f>
        <v>23040031</v>
      </c>
      <c r="C2125" s="96"/>
      <c r="D2125" s="97"/>
      <c r="E2125" s="97"/>
      <c r="F2125" s="97"/>
      <c r="G2125" s="98"/>
      <c r="H2125" s="99"/>
      <c r="I2125" s="99"/>
      <c r="J2125" s="100"/>
    </row>
    <row r="2126" spans="1:10" ht="12.75" customHeight="1" x14ac:dyDescent="0.25">
      <c r="A2126" s="101">
        <v>1</v>
      </c>
      <c r="B2126" s="84" t="s">
        <v>20</v>
      </c>
      <c r="C2126" s="84" t="s">
        <v>21</v>
      </c>
      <c r="D2126" s="85" t="s">
        <v>22</v>
      </c>
      <c r="E2126" s="85" t="s">
        <v>23</v>
      </c>
      <c r="F2126" s="85"/>
      <c r="G2126" s="86" t="s">
        <v>24</v>
      </c>
      <c r="H2126" s="87" t="s">
        <v>25</v>
      </c>
      <c r="I2126" s="87" t="s">
        <v>26</v>
      </c>
      <c r="J2126" s="102"/>
    </row>
    <row r="2127" spans="1:10" ht="12.75" customHeight="1" x14ac:dyDescent="0.25">
      <c r="A2127" s="101"/>
      <c r="B2127" s="80">
        <f>Invoice!B3430</f>
        <v>0</v>
      </c>
      <c r="C2127" s="88">
        <f>Invoice!E3430</f>
        <v>0</v>
      </c>
      <c r="D2127" s="89">
        <f>Invoice!H3430</f>
        <v>0</v>
      </c>
      <c r="E2127" s="81">
        <f>D2127*B2127</f>
        <v>0</v>
      </c>
      <c r="F2127" s="81"/>
      <c r="G2127" s="82">
        <f>E2127/1.11</f>
        <v>0</v>
      </c>
      <c r="H2127" s="83">
        <f>G2127*11%</f>
        <v>0</v>
      </c>
      <c r="I2127" s="83" t="e">
        <f>G2127/B2127</f>
        <v>#DIV/0!</v>
      </c>
      <c r="J2127" s="103" t="e">
        <f>H2127/B2127</f>
        <v>#DIV/0!</v>
      </c>
    </row>
    <row r="2128" spans="1:10" ht="12.75" customHeight="1" x14ac:dyDescent="0.25">
      <c r="A2128" s="101"/>
      <c r="D2128" s="81"/>
      <c r="E2128" s="81">
        <f>(E2127*Invoice!I3430)+((E2127-(E2127*Invoice!I3430))*Invoice!J3430)</f>
        <v>0</v>
      </c>
      <c r="F2128" s="81"/>
      <c r="G2128" s="90">
        <f>E2128/1.11</f>
        <v>0</v>
      </c>
      <c r="H2128" s="91">
        <f>G2128*11%</f>
        <v>0</v>
      </c>
      <c r="I2128" s="91" t="e">
        <f>G2128/B2127</f>
        <v>#DIV/0!</v>
      </c>
      <c r="J2128" s="104" t="e">
        <f>H2128/B2127</f>
        <v>#DIV/0!</v>
      </c>
    </row>
    <row r="2129" spans="1:10" ht="12.75" customHeight="1" x14ac:dyDescent="0.25">
      <c r="A2129" s="101"/>
      <c r="D2129" s="81" t="s">
        <v>23</v>
      </c>
      <c r="E2129" s="81">
        <f>E2127-E2128</f>
        <v>0</v>
      </c>
      <c r="F2129" s="81"/>
      <c r="G2129" s="82">
        <f>G2127-G2128</f>
        <v>0</v>
      </c>
      <c r="H2129" s="82">
        <f>H2127-H2128</f>
        <v>0</v>
      </c>
      <c r="I2129" s="82" t="e">
        <f>I2127-I2128</f>
        <v>#DIV/0!</v>
      </c>
      <c r="J2129" s="105" t="e">
        <f>J2127-J2128</f>
        <v>#DIV/0!</v>
      </c>
    </row>
    <row r="2130" spans="1:10" ht="12.75" customHeight="1" x14ac:dyDescent="0.25">
      <c r="A2130" s="101"/>
      <c r="D2130" s="81"/>
      <c r="E2130" s="81"/>
      <c r="F2130" s="81"/>
      <c r="G2130" s="82"/>
      <c r="H2130" s="83">
        <f>G2129+H2129</f>
        <v>0</v>
      </c>
      <c r="I2130" s="83"/>
      <c r="J2130" s="103"/>
    </row>
    <row r="2131" spans="1:10" ht="12.75" customHeight="1" x14ac:dyDescent="0.25">
      <c r="A2131" s="101"/>
      <c r="B2131" s="79"/>
      <c r="D2131" s="81"/>
      <c r="E2131" s="81"/>
      <c r="F2131" s="81"/>
      <c r="G2131" s="82"/>
      <c r="H2131" s="83"/>
      <c r="I2131" s="83"/>
      <c r="J2131" s="103"/>
    </row>
    <row r="2132" spans="1:10" ht="12.75" customHeight="1" x14ac:dyDescent="0.25">
      <c r="A2132" s="101">
        <v>2</v>
      </c>
      <c r="B2132" s="84" t="s">
        <v>20</v>
      </c>
      <c r="C2132" s="84" t="s">
        <v>21</v>
      </c>
      <c r="D2132" s="85" t="s">
        <v>22</v>
      </c>
      <c r="E2132" s="85" t="s">
        <v>23</v>
      </c>
      <c r="F2132" s="85"/>
      <c r="G2132" s="86" t="s">
        <v>24</v>
      </c>
      <c r="H2132" s="87" t="s">
        <v>25</v>
      </c>
      <c r="I2132" s="87" t="s">
        <v>26</v>
      </c>
      <c r="J2132" s="102"/>
    </row>
    <row r="2133" spans="1:10" ht="12.75" customHeight="1" x14ac:dyDescent="0.25">
      <c r="A2133" s="101"/>
      <c r="B2133" s="80">
        <f>Invoice!B3431</f>
        <v>0</v>
      </c>
      <c r="C2133" s="88">
        <f>Invoice!E3431</f>
        <v>0</v>
      </c>
      <c r="D2133" s="89">
        <f>Invoice!H3431</f>
        <v>0</v>
      </c>
      <c r="E2133" s="81">
        <f t="shared" ref="E2133:E2217" si="130">D2133*B2133</f>
        <v>0</v>
      </c>
      <c r="F2133" s="81"/>
      <c r="G2133" s="82">
        <f t="shared" ref="G2133:G2217" si="131">E2133/1.11</f>
        <v>0</v>
      </c>
      <c r="H2133" s="83">
        <f t="shared" ref="H2133:H2217" si="132">G2133*11%</f>
        <v>0</v>
      </c>
      <c r="I2133" s="83" t="e">
        <f t="shared" ref="I2133:I2217" si="133">G2133/B2133</f>
        <v>#DIV/0!</v>
      </c>
      <c r="J2133" s="103" t="e">
        <f t="shared" ref="J2133:J2217" si="134">H2133/B2133</f>
        <v>#DIV/0!</v>
      </c>
    </row>
    <row r="2134" spans="1:10" ht="12.75" customHeight="1" x14ac:dyDescent="0.25">
      <c r="A2134" s="101"/>
      <c r="D2134" s="81"/>
      <c r="E2134" s="81">
        <f>(E2133*Invoice!I3431)+((E2133-(E2133*Invoice!I3431))*Invoice!J3431)</f>
        <v>0</v>
      </c>
      <c r="F2134" s="81"/>
      <c r="G2134" s="90">
        <f>E2134/1.11</f>
        <v>0</v>
      </c>
      <c r="H2134" s="91">
        <f>G2134*11%</f>
        <v>0</v>
      </c>
      <c r="I2134" s="91" t="e">
        <f>G2134/B2133</f>
        <v>#DIV/0!</v>
      </c>
      <c r="J2134" s="104" t="e">
        <f>H2134/B2133</f>
        <v>#DIV/0!</v>
      </c>
    </row>
    <row r="2135" spans="1:10" ht="12.75" customHeight="1" x14ac:dyDescent="0.25">
      <c r="A2135" s="101"/>
      <c r="D2135" s="81" t="s">
        <v>23</v>
      </c>
      <c r="E2135" s="81">
        <f>E2133-E2134</f>
        <v>0</v>
      </c>
      <c r="F2135" s="81"/>
      <c r="G2135" s="82">
        <f>G2133-G2134</f>
        <v>0</v>
      </c>
      <c r="H2135" s="82">
        <f>H2133-H2134</f>
        <v>0</v>
      </c>
      <c r="I2135" s="82" t="e">
        <f>I2133-I2134</f>
        <v>#DIV/0!</v>
      </c>
      <c r="J2135" s="105" t="e">
        <f>J2133-J2134</f>
        <v>#DIV/0!</v>
      </c>
    </row>
    <row r="2136" spans="1:10" ht="12.75" customHeight="1" x14ac:dyDescent="0.25">
      <c r="A2136" s="101"/>
      <c r="D2136" s="81"/>
      <c r="E2136" s="81"/>
      <c r="F2136" s="81"/>
      <c r="G2136" s="82"/>
      <c r="H2136" s="83">
        <f>G2135+H2135</f>
        <v>0</v>
      </c>
      <c r="I2136" s="83"/>
      <c r="J2136" s="103"/>
    </row>
    <row r="2137" spans="1:10" ht="12.75" customHeight="1" x14ac:dyDescent="0.25">
      <c r="A2137" s="101"/>
      <c r="B2137" s="79"/>
      <c r="D2137" s="81"/>
      <c r="E2137" s="81"/>
      <c r="F2137" s="81"/>
      <c r="G2137" s="82"/>
      <c r="H2137" s="83"/>
      <c r="I2137" s="83"/>
      <c r="J2137" s="103"/>
    </row>
    <row r="2138" spans="1:10" ht="12.75" customHeight="1" x14ac:dyDescent="0.25">
      <c r="A2138" s="101">
        <v>3</v>
      </c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2"/>
    </row>
    <row r="2139" spans="1:10" ht="12.75" customHeight="1" x14ac:dyDescent="0.25">
      <c r="A2139" s="101"/>
      <c r="B2139" s="80">
        <f>Invoice!B3432</f>
        <v>0</v>
      </c>
      <c r="C2139" s="88">
        <f>Invoice!E3432</f>
        <v>0</v>
      </c>
      <c r="D2139" s="89">
        <f>Invoice!H3432</f>
        <v>0</v>
      </c>
      <c r="E2139" s="81">
        <f t="shared" si="130"/>
        <v>0</v>
      </c>
      <c r="F2139" s="81"/>
      <c r="G2139" s="82">
        <f t="shared" si="131"/>
        <v>0</v>
      </c>
      <c r="H2139" s="83">
        <f t="shared" si="132"/>
        <v>0</v>
      </c>
      <c r="I2139" s="83" t="e">
        <f t="shared" si="133"/>
        <v>#DIV/0!</v>
      </c>
      <c r="J2139" s="103" t="e">
        <f t="shared" si="134"/>
        <v>#DIV/0!</v>
      </c>
    </row>
    <row r="2140" spans="1:10" ht="12.75" customHeight="1" x14ac:dyDescent="0.25">
      <c r="A2140" s="101"/>
      <c r="D2140" s="81"/>
      <c r="E2140" s="81">
        <f>(E2139*Invoice!I3432)+((E2139-(E2139*Invoice!I3432))*Invoice!J3432)</f>
        <v>0</v>
      </c>
      <c r="F2140" s="81"/>
      <c r="G2140" s="90">
        <f>E2140/1.11</f>
        <v>0</v>
      </c>
      <c r="H2140" s="91">
        <f>G2140*11%</f>
        <v>0</v>
      </c>
      <c r="I2140" s="91" t="e">
        <f>G2140/B2139</f>
        <v>#DIV/0!</v>
      </c>
      <c r="J2140" s="104" t="e">
        <f>H2140/B2139</f>
        <v>#DIV/0!</v>
      </c>
    </row>
    <row r="2141" spans="1:10" ht="12.75" customHeight="1" x14ac:dyDescent="0.25">
      <c r="A2141" s="101"/>
      <c r="D2141" s="81" t="s">
        <v>23</v>
      </c>
      <c r="E2141" s="81">
        <f>E2139-E2140</f>
        <v>0</v>
      </c>
      <c r="F2141" s="81"/>
      <c r="G2141" s="82">
        <f>G2139-G2140</f>
        <v>0</v>
      </c>
      <c r="H2141" s="82">
        <f>H2139-H2140</f>
        <v>0</v>
      </c>
      <c r="I2141" s="82" t="e">
        <f>I2139-I2140</f>
        <v>#DIV/0!</v>
      </c>
      <c r="J2141" s="105" t="e">
        <f>J2139-J2140</f>
        <v>#DIV/0!</v>
      </c>
    </row>
    <row r="2142" spans="1:10" ht="12.75" customHeight="1" x14ac:dyDescent="0.25">
      <c r="A2142" s="101"/>
      <c r="D2142" s="81"/>
      <c r="E2142" s="81"/>
      <c r="F2142" s="81"/>
      <c r="G2142" s="82"/>
      <c r="H2142" s="83">
        <f>G2141+H2141</f>
        <v>0</v>
      </c>
      <c r="I2142" s="83"/>
      <c r="J2142" s="103"/>
    </row>
    <row r="2143" spans="1:10" ht="12.75" customHeight="1" x14ac:dyDescent="0.25">
      <c r="A2143" s="101"/>
      <c r="B2143" s="79"/>
      <c r="D2143" s="81"/>
      <c r="E2143" s="81"/>
      <c r="F2143" s="81"/>
      <c r="G2143" s="82"/>
      <c r="H2143" s="83"/>
      <c r="I2143" s="83"/>
      <c r="J2143" s="103"/>
    </row>
    <row r="2144" spans="1:10" ht="12.75" customHeight="1" x14ac:dyDescent="0.25">
      <c r="A2144" s="101">
        <v>4</v>
      </c>
      <c r="B2144" s="84" t="s">
        <v>20</v>
      </c>
      <c r="C2144" s="84" t="s">
        <v>21</v>
      </c>
      <c r="D2144" s="85" t="s">
        <v>22</v>
      </c>
      <c r="E2144" s="85" t="s">
        <v>23</v>
      </c>
      <c r="F2144" s="85"/>
      <c r="G2144" s="86" t="s">
        <v>24</v>
      </c>
      <c r="H2144" s="87" t="s">
        <v>25</v>
      </c>
      <c r="I2144" s="87" t="s">
        <v>26</v>
      </c>
      <c r="J2144" s="102"/>
    </row>
    <row r="2145" spans="1:10" ht="12.75" customHeight="1" x14ac:dyDescent="0.25">
      <c r="A2145" s="101"/>
      <c r="B2145" s="80">
        <f>Invoice!B3433</f>
        <v>0</v>
      </c>
      <c r="C2145" s="88">
        <f>Invoice!E3433</f>
        <v>0</v>
      </c>
      <c r="D2145" s="89">
        <f>Invoice!H3433</f>
        <v>0</v>
      </c>
      <c r="E2145" s="81">
        <f t="shared" si="130"/>
        <v>0</v>
      </c>
      <c r="F2145" s="81"/>
      <c r="G2145" s="82">
        <f t="shared" si="131"/>
        <v>0</v>
      </c>
      <c r="H2145" s="83">
        <f t="shared" si="132"/>
        <v>0</v>
      </c>
      <c r="I2145" s="83" t="e">
        <f t="shared" si="133"/>
        <v>#DIV/0!</v>
      </c>
      <c r="J2145" s="103" t="e">
        <f t="shared" si="134"/>
        <v>#DIV/0!</v>
      </c>
    </row>
    <row r="2146" spans="1:10" ht="12.75" customHeight="1" x14ac:dyDescent="0.25">
      <c r="A2146" s="101"/>
      <c r="D2146" s="81"/>
      <c r="E2146" s="81">
        <f>(E2145*Invoice!I3433)+((E2145-(E2145*Invoice!I3433))*Invoice!J3433)</f>
        <v>0</v>
      </c>
      <c r="F2146" s="81"/>
      <c r="G2146" s="90">
        <f>E2146/1.11</f>
        <v>0</v>
      </c>
      <c r="H2146" s="91">
        <f>G2146*11%</f>
        <v>0</v>
      </c>
      <c r="I2146" s="91" t="e">
        <f>G2146/B2145</f>
        <v>#DIV/0!</v>
      </c>
      <c r="J2146" s="104" t="e">
        <f>H2146/B2145</f>
        <v>#DIV/0!</v>
      </c>
    </row>
    <row r="2147" spans="1:10" ht="12.75" customHeight="1" x14ac:dyDescent="0.25">
      <c r="A2147" s="101"/>
      <c r="D2147" s="81" t="s">
        <v>23</v>
      </c>
      <c r="E2147" s="81">
        <f>E2145-E2146</f>
        <v>0</v>
      </c>
      <c r="F2147" s="81"/>
      <c r="G2147" s="82">
        <f>G2145-G2146</f>
        <v>0</v>
      </c>
      <c r="H2147" s="82">
        <f>H2145-H2146</f>
        <v>0</v>
      </c>
      <c r="I2147" s="82" t="e">
        <f>I2145-I2146</f>
        <v>#DIV/0!</v>
      </c>
      <c r="J2147" s="105" t="e">
        <f>J2145-J2146</f>
        <v>#DIV/0!</v>
      </c>
    </row>
    <row r="2148" spans="1:10" ht="12.75" customHeight="1" x14ac:dyDescent="0.25">
      <c r="A2148" s="101"/>
      <c r="D2148" s="81"/>
      <c r="E2148" s="81"/>
      <c r="F2148" s="81"/>
      <c r="G2148" s="82"/>
      <c r="H2148" s="83">
        <f>G2147+H2147</f>
        <v>0</v>
      </c>
      <c r="I2148" s="83"/>
      <c r="J2148" s="103"/>
    </row>
    <row r="2149" spans="1:10" ht="12.75" customHeight="1" x14ac:dyDescent="0.25">
      <c r="A2149" s="101"/>
      <c r="B2149" s="79"/>
      <c r="D2149" s="81"/>
      <c r="E2149" s="81"/>
      <c r="F2149" s="81"/>
      <c r="G2149" s="82"/>
      <c r="H2149" s="83"/>
      <c r="I2149" s="83"/>
      <c r="J2149" s="103"/>
    </row>
    <row r="2150" spans="1:10" ht="12.75" customHeight="1" x14ac:dyDescent="0.25">
      <c r="A2150" s="101">
        <v>5</v>
      </c>
      <c r="B2150" s="84" t="s">
        <v>20</v>
      </c>
      <c r="C2150" s="84" t="s">
        <v>21</v>
      </c>
      <c r="D2150" s="85" t="s">
        <v>22</v>
      </c>
      <c r="E2150" s="85" t="s">
        <v>23</v>
      </c>
      <c r="F2150" s="85"/>
      <c r="G2150" s="86" t="s">
        <v>24</v>
      </c>
      <c r="H2150" s="87" t="s">
        <v>25</v>
      </c>
      <c r="I2150" s="87" t="s">
        <v>26</v>
      </c>
      <c r="J2150" s="102"/>
    </row>
    <row r="2151" spans="1:10" ht="12.75" customHeight="1" x14ac:dyDescent="0.25">
      <c r="A2151" s="101"/>
      <c r="B2151" s="80">
        <f>Invoice!B3434</f>
        <v>0</v>
      </c>
      <c r="C2151" s="88">
        <f>Invoice!E3434</f>
        <v>0</v>
      </c>
      <c r="D2151" s="89">
        <f>Invoice!H3434</f>
        <v>0</v>
      </c>
      <c r="E2151" s="81">
        <f t="shared" si="130"/>
        <v>0</v>
      </c>
      <c r="F2151" s="81"/>
      <c r="G2151" s="82">
        <f t="shared" si="131"/>
        <v>0</v>
      </c>
      <c r="H2151" s="83">
        <f t="shared" si="132"/>
        <v>0</v>
      </c>
      <c r="I2151" s="83" t="e">
        <f t="shared" si="133"/>
        <v>#DIV/0!</v>
      </c>
      <c r="J2151" s="103" t="e">
        <f t="shared" si="134"/>
        <v>#DIV/0!</v>
      </c>
    </row>
    <row r="2152" spans="1:10" ht="12.75" customHeight="1" x14ac:dyDescent="0.25">
      <c r="A2152" s="101"/>
      <c r="D2152" s="81"/>
      <c r="E2152" s="81">
        <f>(E2151*Invoice!I3434)+((E2151-(E2151*Invoice!I3434))*Invoice!J3434)</f>
        <v>0</v>
      </c>
      <c r="F2152" s="81"/>
      <c r="G2152" s="90">
        <f>E2152/1.11</f>
        <v>0</v>
      </c>
      <c r="H2152" s="91">
        <f>G2152*11%</f>
        <v>0</v>
      </c>
      <c r="I2152" s="91" t="e">
        <f>G2152/B2151</f>
        <v>#DIV/0!</v>
      </c>
      <c r="J2152" s="104" t="e">
        <f>H2152/B2151</f>
        <v>#DIV/0!</v>
      </c>
    </row>
    <row r="2153" spans="1:10" ht="12.75" customHeight="1" x14ac:dyDescent="0.25">
      <c r="A2153" s="101"/>
      <c r="D2153" s="81" t="s">
        <v>23</v>
      </c>
      <c r="E2153" s="81">
        <f>E2151-E2152</f>
        <v>0</v>
      </c>
      <c r="F2153" s="81"/>
      <c r="G2153" s="82">
        <f>G2151-G2152</f>
        <v>0</v>
      </c>
      <c r="H2153" s="82">
        <f>H2151-H2152</f>
        <v>0</v>
      </c>
      <c r="I2153" s="82" t="e">
        <f>I2151-I2152</f>
        <v>#DIV/0!</v>
      </c>
      <c r="J2153" s="105" t="e">
        <f>J2151-J2152</f>
        <v>#DIV/0!</v>
      </c>
    </row>
    <row r="2154" spans="1:10" ht="12.75" customHeight="1" x14ac:dyDescent="0.25">
      <c r="A2154" s="101"/>
      <c r="D2154" s="81"/>
      <c r="E2154" s="81"/>
      <c r="F2154" s="81"/>
      <c r="G2154" s="82"/>
      <c r="H2154" s="83">
        <f>G2153+H2153</f>
        <v>0</v>
      </c>
      <c r="I2154" s="83"/>
      <c r="J2154" s="103"/>
    </row>
    <row r="2155" spans="1:10" ht="12.75" customHeight="1" x14ac:dyDescent="0.25">
      <c r="A2155" s="101"/>
      <c r="B2155" s="79"/>
      <c r="D2155" s="81"/>
      <c r="E2155" s="81"/>
      <c r="F2155" s="81"/>
      <c r="G2155" s="82"/>
      <c r="H2155" s="83"/>
      <c r="I2155" s="83"/>
      <c r="J2155" s="103"/>
    </row>
    <row r="2156" spans="1:10" ht="12.75" customHeight="1" x14ac:dyDescent="0.25">
      <c r="A2156" s="101">
        <v>6</v>
      </c>
      <c r="B2156" s="84" t="s">
        <v>20</v>
      </c>
      <c r="C2156" s="84" t="s">
        <v>21</v>
      </c>
      <c r="D2156" s="85" t="s">
        <v>22</v>
      </c>
      <c r="E2156" s="85" t="s">
        <v>23</v>
      </c>
      <c r="F2156" s="85"/>
      <c r="G2156" s="86" t="s">
        <v>24</v>
      </c>
      <c r="H2156" s="87" t="s">
        <v>25</v>
      </c>
      <c r="I2156" s="87" t="s">
        <v>26</v>
      </c>
      <c r="J2156" s="102"/>
    </row>
    <row r="2157" spans="1:10" ht="12.75" customHeight="1" x14ac:dyDescent="0.25">
      <c r="A2157" s="101"/>
      <c r="B2157" s="80">
        <f>Invoice!B3435</f>
        <v>0</v>
      </c>
      <c r="C2157" s="88">
        <f>Invoice!E3435</f>
        <v>0</v>
      </c>
      <c r="D2157" s="89">
        <f>Invoice!H3435</f>
        <v>0</v>
      </c>
      <c r="E2157" s="81">
        <f t="shared" si="130"/>
        <v>0</v>
      </c>
      <c r="F2157" s="81"/>
      <c r="G2157" s="82">
        <f t="shared" si="131"/>
        <v>0</v>
      </c>
      <c r="H2157" s="83">
        <f t="shared" si="132"/>
        <v>0</v>
      </c>
      <c r="I2157" s="83" t="e">
        <f t="shared" si="133"/>
        <v>#DIV/0!</v>
      </c>
      <c r="J2157" s="103" t="e">
        <f t="shared" si="134"/>
        <v>#DIV/0!</v>
      </c>
    </row>
    <row r="2158" spans="1:10" ht="12.75" customHeight="1" x14ac:dyDescent="0.25">
      <c r="A2158" s="101"/>
      <c r="D2158" s="81"/>
      <c r="E2158" s="81">
        <f>(E2157*Invoice!I3435)+((E2157-(E2157*Invoice!I3435))*Invoice!J3435)</f>
        <v>0</v>
      </c>
      <c r="F2158" s="81"/>
      <c r="G2158" s="90">
        <f>E2158/1.11</f>
        <v>0</v>
      </c>
      <c r="H2158" s="91">
        <f>G2158*11%</f>
        <v>0</v>
      </c>
      <c r="I2158" s="91" t="e">
        <f>G2158/B2157</f>
        <v>#DIV/0!</v>
      </c>
      <c r="J2158" s="104" t="e">
        <f>H2158/B2157</f>
        <v>#DIV/0!</v>
      </c>
    </row>
    <row r="2159" spans="1:10" ht="12.75" customHeight="1" x14ac:dyDescent="0.25">
      <c r="A2159" s="101"/>
      <c r="D2159" s="81" t="s">
        <v>23</v>
      </c>
      <c r="E2159" s="81">
        <f>E2157-E2158</f>
        <v>0</v>
      </c>
      <c r="F2159" s="81"/>
      <c r="G2159" s="82">
        <f>G2157-G2158</f>
        <v>0</v>
      </c>
      <c r="H2159" s="82">
        <f>H2157-H2158</f>
        <v>0</v>
      </c>
      <c r="I2159" s="82" t="e">
        <f>I2157-I2158</f>
        <v>#DIV/0!</v>
      </c>
      <c r="J2159" s="105" t="e">
        <f>J2157-J2158</f>
        <v>#DIV/0!</v>
      </c>
    </row>
    <row r="2160" spans="1:10" ht="12.75" customHeight="1" x14ac:dyDescent="0.25">
      <c r="A2160" s="101"/>
      <c r="D2160" s="81"/>
      <c r="E2160" s="81"/>
      <c r="F2160" s="81"/>
      <c r="G2160" s="82"/>
      <c r="H2160" s="83">
        <f>G2159+H2159</f>
        <v>0</v>
      </c>
      <c r="I2160" s="83"/>
      <c r="J2160" s="103"/>
    </row>
    <row r="2161" spans="1:10" ht="12.75" customHeight="1" x14ac:dyDescent="0.25">
      <c r="A2161" s="101"/>
      <c r="B2161" s="79"/>
      <c r="D2161" s="81"/>
      <c r="E2161" s="81"/>
      <c r="F2161" s="81"/>
      <c r="G2161" s="82"/>
      <c r="H2161" s="83"/>
      <c r="I2161" s="83"/>
      <c r="J2161" s="103"/>
    </row>
    <row r="2162" spans="1:10" ht="12.75" customHeight="1" x14ac:dyDescent="0.25">
      <c r="A2162" s="101">
        <v>7</v>
      </c>
      <c r="B2162" s="84" t="s">
        <v>20</v>
      </c>
      <c r="C2162" s="84" t="s">
        <v>21</v>
      </c>
      <c r="D2162" s="85" t="s">
        <v>22</v>
      </c>
      <c r="E2162" s="85" t="s">
        <v>23</v>
      </c>
      <c r="F2162" s="85"/>
      <c r="G2162" s="86" t="s">
        <v>24</v>
      </c>
      <c r="H2162" s="87" t="s">
        <v>25</v>
      </c>
      <c r="I2162" s="87" t="s">
        <v>26</v>
      </c>
      <c r="J2162" s="102"/>
    </row>
    <row r="2163" spans="1:10" ht="12.75" customHeight="1" x14ac:dyDescent="0.25">
      <c r="A2163" s="101"/>
      <c r="B2163" s="80">
        <f>Invoice!B3436</f>
        <v>0</v>
      </c>
      <c r="C2163" s="88">
        <f>Invoice!E3436</f>
        <v>0</v>
      </c>
      <c r="D2163" s="89">
        <f>Invoice!H3436</f>
        <v>0</v>
      </c>
      <c r="E2163" s="81">
        <f t="shared" si="130"/>
        <v>0</v>
      </c>
      <c r="F2163" s="81"/>
      <c r="G2163" s="82">
        <f t="shared" si="131"/>
        <v>0</v>
      </c>
      <c r="H2163" s="83">
        <f t="shared" si="132"/>
        <v>0</v>
      </c>
      <c r="I2163" s="83" t="e">
        <f t="shared" si="133"/>
        <v>#DIV/0!</v>
      </c>
      <c r="J2163" s="103" t="e">
        <f t="shared" si="134"/>
        <v>#DIV/0!</v>
      </c>
    </row>
    <row r="2164" spans="1:10" ht="12.75" customHeight="1" x14ac:dyDescent="0.25">
      <c r="A2164" s="101"/>
      <c r="D2164" s="81"/>
      <c r="E2164" s="81">
        <f>(E2163*Invoice!I3436)+((E2163-(E2163*Invoice!I3436))*Invoice!J3436)</f>
        <v>0</v>
      </c>
      <c r="F2164" s="81"/>
      <c r="G2164" s="90">
        <f>E2164/1.11</f>
        <v>0</v>
      </c>
      <c r="H2164" s="91">
        <f>G2164*11%</f>
        <v>0</v>
      </c>
      <c r="I2164" s="91" t="e">
        <f>G2164/B2163</f>
        <v>#DIV/0!</v>
      </c>
      <c r="J2164" s="104" t="e">
        <f>H2164/B2163</f>
        <v>#DIV/0!</v>
      </c>
    </row>
    <row r="2165" spans="1:10" ht="12.75" customHeight="1" x14ac:dyDescent="0.25">
      <c r="A2165" s="101"/>
      <c r="D2165" s="81" t="s">
        <v>23</v>
      </c>
      <c r="E2165" s="81">
        <f>E2163-E2164</f>
        <v>0</v>
      </c>
      <c r="F2165" s="81"/>
      <c r="G2165" s="82">
        <f>G2163-G2164</f>
        <v>0</v>
      </c>
      <c r="H2165" s="82">
        <f>H2163-H2164</f>
        <v>0</v>
      </c>
      <c r="I2165" s="82" t="e">
        <f>I2163-I2164</f>
        <v>#DIV/0!</v>
      </c>
      <c r="J2165" s="105" t="e">
        <f>J2163-J2164</f>
        <v>#DIV/0!</v>
      </c>
    </row>
    <row r="2166" spans="1:10" ht="12.75" customHeight="1" x14ac:dyDescent="0.25">
      <c r="A2166" s="101"/>
      <c r="D2166" s="81"/>
      <c r="E2166" s="81"/>
      <c r="F2166" s="81"/>
      <c r="G2166" s="82"/>
      <c r="H2166" s="83">
        <f>G2165+H2165</f>
        <v>0</v>
      </c>
      <c r="I2166" s="83"/>
      <c r="J2166" s="103"/>
    </row>
    <row r="2167" spans="1:10" ht="12.75" customHeight="1" x14ac:dyDescent="0.25">
      <c r="A2167" s="101"/>
      <c r="B2167" s="79"/>
      <c r="D2167" s="81"/>
      <c r="E2167" s="81"/>
      <c r="F2167" s="81"/>
      <c r="G2167" s="82"/>
      <c r="H2167" s="83"/>
      <c r="I2167" s="83"/>
      <c r="J2167" s="103"/>
    </row>
    <row r="2168" spans="1:10" ht="12.75" customHeight="1" x14ac:dyDescent="0.25">
      <c r="A2168" s="101">
        <v>8</v>
      </c>
      <c r="B2168" s="84" t="s">
        <v>20</v>
      </c>
      <c r="C2168" s="84" t="s">
        <v>21</v>
      </c>
      <c r="D2168" s="85" t="s">
        <v>22</v>
      </c>
      <c r="E2168" s="85" t="s">
        <v>23</v>
      </c>
      <c r="F2168" s="85"/>
      <c r="G2168" s="86" t="s">
        <v>24</v>
      </c>
      <c r="H2168" s="87" t="s">
        <v>25</v>
      </c>
      <c r="I2168" s="87" t="s">
        <v>26</v>
      </c>
      <c r="J2168" s="102"/>
    </row>
    <row r="2169" spans="1:10" ht="12.75" customHeight="1" x14ac:dyDescent="0.25">
      <c r="A2169" s="101"/>
      <c r="B2169" s="80">
        <f>Invoice!B3437</f>
        <v>0</v>
      </c>
      <c r="C2169" s="88">
        <f>Invoice!E3437</f>
        <v>0</v>
      </c>
      <c r="D2169" s="89">
        <f>Invoice!H3437</f>
        <v>0</v>
      </c>
      <c r="E2169" s="81">
        <f t="shared" si="130"/>
        <v>0</v>
      </c>
      <c r="F2169" s="81"/>
      <c r="G2169" s="82">
        <f t="shared" si="131"/>
        <v>0</v>
      </c>
      <c r="H2169" s="83">
        <f t="shared" si="132"/>
        <v>0</v>
      </c>
      <c r="I2169" s="83" t="e">
        <f t="shared" si="133"/>
        <v>#DIV/0!</v>
      </c>
      <c r="J2169" s="103" t="e">
        <f t="shared" si="134"/>
        <v>#DIV/0!</v>
      </c>
    </row>
    <row r="2170" spans="1:10" ht="12.75" customHeight="1" x14ac:dyDescent="0.25">
      <c r="A2170" s="101"/>
      <c r="D2170" s="81"/>
      <c r="E2170" s="81">
        <f>(E2169*Invoice!I3437)+((E2169-(E2169*Invoice!I3437))*Invoice!J3437)</f>
        <v>0</v>
      </c>
      <c r="F2170" s="81"/>
      <c r="G2170" s="90">
        <f>E2170/1.11</f>
        <v>0</v>
      </c>
      <c r="H2170" s="91">
        <f>G2170*11%</f>
        <v>0</v>
      </c>
      <c r="I2170" s="91" t="e">
        <f>G2170/B2169</f>
        <v>#DIV/0!</v>
      </c>
      <c r="J2170" s="104" t="e">
        <f>H2170/B2169</f>
        <v>#DIV/0!</v>
      </c>
    </row>
    <row r="2171" spans="1:10" ht="12.75" customHeight="1" x14ac:dyDescent="0.25">
      <c r="A2171" s="101"/>
      <c r="D2171" s="81" t="s">
        <v>23</v>
      </c>
      <c r="E2171" s="81">
        <f>E2169-E2170</f>
        <v>0</v>
      </c>
      <c r="F2171" s="81"/>
      <c r="G2171" s="82">
        <f>G2169-G2170</f>
        <v>0</v>
      </c>
      <c r="H2171" s="82">
        <f>H2169-H2170</f>
        <v>0</v>
      </c>
      <c r="I2171" s="82" t="e">
        <f>I2169-I2170</f>
        <v>#DIV/0!</v>
      </c>
      <c r="J2171" s="105" t="e">
        <f>J2169-J2170</f>
        <v>#DIV/0!</v>
      </c>
    </row>
    <row r="2172" spans="1:10" ht="12.75" customHeight="1" x14ac:dyDescent="0.25">
      <c r="A2172" s="101"/>
      <c r="D2172" s="81"/>
      <c r="E2172" s="81"/>
      <c r="F2172" s="81"/>
      <c r="G2172" s="82"/>
      <c r="H2172" s="83">
        <f>G2171+H2171</f>
        <v>0</v>
      </c>
      <c r="I2172" s="83"/>
      <c r="J2172" s="103"/>
    </row>
    <row r="2173" spans="1:10" ht="12.75" customHeight="1" x14ac:dyDescent="0.25">
      <c r="A2173" s="101"/>
      <c r="B2173" s="79"/>
      <c r="D2173" s="81"/>
      <c r="E2173" s="81"/>
      <c r="F2173" s="81"/>
      <c r="G2173" s="82"/>
      <c r="H2173" s="83"/>
      <c r="I2173" s="83"/>
      <c r="J2173" s="103"/>
    </row>
    <row r="2174" spans="1:10" ht="12.75" customHeight="1" x14ac:dyDescent="0.25">
      <c r="A2174" s="101">
        <v>9</v>
      </c>
      <c r="B2174" s="84" t="s">
        <v>20</v>
      </c>
      <c r="C2174" s="84" t="s">
        <v>21</v>
      </c>
      <c r="D2174" s="85" t="s">
        <v>22</v>
      </c>
      <c r="E2174" s="85" t="s">
        <v>23</v>
      </c>
      <c r="F2174" s="85"/>
      <c r="G2174" s="86" t="s">
        <v>24</v>
      </c>
      <c r="H2174" s="87" t="s">
        <v>25</v>
      </c>
      <c r="I2174" s="87" t="s">
        <v>26</v>
      </c>
      <c r="J2174" s="102"/>
    </row>
    <row r="2175" spans="1:10" ht="12.75" customHeight="1" x14ac:dyDescent="0.25">
      <c r="A2175" s="101"/>
      <c r="B2175" s="80">
        <f>Invoice!B3438</f>
        <v>0</v>
      </c>
      <c r="C2175" s="88">
        <f>Invoice!E3438</f>
        <v>0</v>
      </c>
      <c r="D2175" s="89">
        <f>Invoice!H3438</f>
        <v>0</v>
      </c>
      <c r="E2175" s="81">
        <f t="shared" si="130"/>
        <v>0</v>
      </c>
      <c r="F2175" s="81"/>
      <c r="G2175" s="82">
        <f t="shared" si="131"/>
        <v>0</v>
      </c>
      <c r="H2175" s="83">
        <f t="shared" si="132"/>
        <v>0</v>
      </c>
      <c r="I2175" s="83" t="e">
        <f t="shared" si="133"/>
        <v>#DIV/0!</v>
      </c>
      <c r="J2175" s="103" t="e">
        <f t="shared" si="134"/>
        <v>#DIV/0!</v>
      </c>
    </row>
    <row r="2176" spans="1:10" ht="12.75" customHeight="1" x14ac:dyDescent="0.25">
      <c r="A2176" s="101"/>
      <c r="D2176" s="81"/>
      <c r="E2176" s="81">
        <f>(E2175*Invoice!I3438)+((E2175-(E2175*Invoice!I3438))*Invoice!J3438)</f>
        <v>0</v>
      </c>
      <c r="F2176" s="81"/>
      <c r="G2176" s="90">
        <f>E2176/1.11</f>
        <v>0</v>
      </c>
      <c r="H2176" s="91">
        <f>G2176*11%</f>
        <v>0</v>
      </c>
      <c r="I2176" s="91" t="e">
        <f>G2176/B2175</f>
        <v>#DIV/0!</v>
      </c>
      <c r="J2176" s="104" t="e">
        <f>H2176/B2175</f>
        <v>#DIV/0!</v>
      </c>
    </row>
    <row r="2177" spans="1:10" ht="12.75" customHeight="1" x14ac:dyDescent="0.25">
      <c r="A2177" s="101"/>
      <c r="D2177" s="81" t="s">
        <v>23</v>
      </c>
      <c r="E2177" s="81">
        <f>E2175-E2176</f>
        <v>0</v>
      </c>
      <c r="F2177" s="81"/>
      <c r="G2177" s="82">
        <f>G2175-G2176</f>
        <v>0</v>
      </c>
      <c r="H2177" s="82">
        <f>H2175-H2176</f>
        <v>0</v>
      </c>
      <c r="I2177" s="82" t="e">
        <f>I2175-I2176</f>
        <v>#DIV/0!</v>
      </c>
      <c r="J2177" s="105" t="e">
        <f>J2175-J2176</f>
        <v>#DIV/0!</v>
      </c>
    </row>
    <row r="2178" spans="1:10" ht="12.75" customHeight="1" x14ac:dyDescent="0.25">
      <c r="A2178" s="101"/>
      <c r="D2178" s="81"/>
      <c r="E2178" s="81"/>
      <c r="F2178" s="81"/>
      <c r="G2178" s="82"/>
      <c r="H2178" s="83">
        <f>G2177+H2177</f>
        <v>0</v>
      </c>
      <c r="I2178" s="83"/>
      <c r="J2178" s="103"/>
    </row>
    <row r="2179" spans="1:10" ht="12.75" customHeight="1" x14ac:dyDescent="0.25">
      <c r="A2179" s="101"/>
      <c r="B2179" s="79"/>
      <c r="D2179" s="81"/>
      <c r="E2179" s="81"/>
      <c r="F2179" s="81"/>
      <c r="G2179" s="82"/>
      <c r="H2179" s="83"/>
      <c r="I2179" s="83"/>
      <c r="J2179" s="103"/>
    </row>
    <row r="2180" spans="1:10" ht="12.75" customHeight="1" x14ac:dyDescent="0.25">
      <c r="A2180" s="101">
        <v>10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Invoice!B3439</f>
        <v>0</v>
      </c>
      <c r="C2181" s="88">
        <f>Invoice!E3439</f>
        <v>0</v>
      </c>
      <c r="D2181" s="89">
        <f>Invoice!H3439</f>
        <v>0</v>
      </c>
      <c r="E2181" s="81">
        <f t="shared" si="130"/>
        <v>0</v>
      </c>
      <c r="F2181" s="81"/>
      <c r="G2181" s="82">
        <f t="shared" si="131"/>
        <v>0</v>
      </c>
      <c r="H2181" s="83">
        <f t="shared" si="132"/>
        <v>0</v>
      </c>
      <c r="I2181" s="83" t="e">
        <f t="shared" si="133"/>
        <v>#DIV/0!</v>
      </c>
      <c r="J2181" s="103" t="e">
        <f t="shared" si="134"/>
        <v>#DIV/0!</v>
      </c>
    </row>
    <row r="2182" spans="1:10" ht="12.75" customHeight="1" x14ac:dyDescent="0.25">
      <c r="A2182" s="101"/>
      <c r="D2182" s="81"/>
      <c r="E2182" s="81">
        <f>(E2181*Invoice!I3439)+((E2181-(E2181*Invoice!I3439))*Invoice!J3439)</f>
        <v>0</v>
      </c>
      <c r="F2182" s="81"/>
      <c r="G2182" s="90">
        <f>E2182/1.11</f>
        <v>0</v>
      </c>
      <c r="H2182" s="91">
        <f>G2182*11%</f>
        <v>0</v>
      </c>
      <c r="I2182" s="91" t="e">
        <f>G2182/B2181</f>
        <v>#DIV/0!</v>
      </c>
      <c r="J2182" s="104" t="e">
        <f>H2182/B2181</f>
        <v>#DIV/0!</v>
      </c>
    </row>
    <row r="2183" spans="1:10" ht="12.75" customHeight="1" x14ac:dyDescent="0.25">
      <c r="A2183" s="101"/>
      <c r="D2183" s="81" t="s">
        <v>23</v>
      </c>
      <c r="E2183" s="81">
        <f>E2181-E2182</f>
        <v>0</v>
      </c>
      <c r="F2183" s="81"/>
      <c r="G2183" s="82">
        <f>G2181-G2182</f>
        <v>0</v>
      </c>
      <c r="H2183" s="82">
        <f>H2181-H2182</f>
        <v>0</v>
      </c>
      <c r="I2183" s="82" t="e">
        <f>I2181-I2182</f>
        <v>#DIV/0!</v>
      </c>
      <c r="J2183" s="105" t="e">
        <f>J2181-J2182</f>
        <v>#DIV/0!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11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Invoice!B3440</f>
        <v>0</v>
      </c>
      <c r="C2187" s="88">
        <f>Invoice!E3440</f>
        <v>0</v>
      </c>
      <c r="D2187" s="89">
        <f>Invoice!H3440</f>
        <v>0</v>
      </c>
      <c r="E2187" s="81">
        <f t="shared" si="130"/>
        <v>0</v>
      </c>
      <c r="F2187" s="81"/>
      <c r="G2187" s="82">
        <f t="shared" si="131"/>
        <v>0</v>
      </c>
      <c r="H2187" s="83">
        <f t="shared" si="132"/>
        <v>0</v>
      </c>
      <c r="I2187" s="83" t="e">
        <f t="shared" si="133"/>
        <v>#DIV/0!</v>
      </c>
      <c r="J2187" s="103" t="e">
        <f t="shared" si="134"/>
        <v>#DIV/0!</v>
      </c>
    </row>
    <row r="2188" spans="1:10" ht="12.75" customHeight="1" x14ac:dyDescent="0.25">
      <c r="A2188" s="101"/>
      <c r="D2188" s="81"/>
      <c r="E2188" s="81">
        <f>(E2187*Invoice!I3440)+((E2187-(E2187*Invoice!I3440))*Invoice!J3440)</f>
        <v>0</v>
      </c>
      <c r="F2188" s="81"/>
      <c r="G2188" s="90">
        <f>E2188/1.11</f>
        <v>0</v>
      </c>
      <c r="H2188" s="91">
        <f>G2188*11%</f>
        <v>0</v>
      </c>
      <c r="I2188" s="91" t="e">
        <f>G2188/B2187</f>
        <v>#DIV/0!</v>
      </c>
      <c r="J2188" s="104" t="e">
        <f>H2188/B2187</f>
        <v>#DIV/0!</v>
      </c>
    </row>
    <row r="2189" spans="1:10" ht="12.75" customHeight="1" x14ac:dyDescent="0.25">
      <c r="A2189" s="101"/>
      <c r="D2189" s="81" t="s">
        <v>23</v>
      </c>
      <c r="E2189" s="81">
        <f>E2187-E2188</f>
        <v>0</v>
      </c>
      <c r="F2189" s="81"/>
      <c r="G2189" s="82">
        <f>G2187-G2188</f>
        <v>0</v>
      </c>
      <c r="H2189" s="82">
        <f>H2187-H2188</f>
        <v>0</v>
      </c>
      <c r="I2189" s="82" t="e">
        <f>I2187-I2188</f>
        <v>#DIV/0!</v>
      </c>
      <c r="J2189" s="105" t="e">
        <f>J2187-J2188</f>
        <v>#DIV/0!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12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Invoice!B3441</f>
        <v>0</v>
      </c>
      <c r="C2193" s="88">
        <f>Invoice!E3441</f>
        <v>0</v>
      </c>
      <c r="D2193" s="89">
        <f>Invoice!H3441</f>
        <v>0</v>
      </c>
      <c r="E2193" s="81">
        <f t="shared" si="130"/>
        <v>0</v>
      </c>
      <c r="F2193" s="81"/>
      <c r="G2193" s="82">
        <f t="shared" si="131"/>
        <v>0</v>
      </c>
      <c r="H2193" s="83">
        <f t="shared" si="132"/>
        <v>0</v>
      </c>
      <c r="I2193" s="83" t="e">
        <f t="shared" si="133"/>
        <v>#DIV/0!</v>
      </c>
      <c r="J2193" s="103" t="e">
        <f t="shared" si="134"/>
        <v>#DIV/0!</v>
      </c>
    </row>
    <row r="2194" spans="1:10" ht="12.75" customHeight="1" x14ac:dyDescent="0.25">
      <c r="A2194" s="101"/>
      <c r="D2194" s="81"/>
      <c r="E2194" s="81">
        <f>(E2193*Invoice!I3441)+((E2193-(E2193*Invoice!I3441))*Invoice!J3441)</f>
        <v>0</v>
      </c>
      <c r="F2194" s="81"/>
      <c r="G2194" s="90">
        <f>E2194/1.11</f>
        <v>0</v>
      </c>
      <c r="H2194" s="91">
        <f>G2194*11%</f>
        <v>0</v>
      </c>
      <c r="I2194" s="91" t="e">
        <f>G2194/B2193</f>
        <v>#DIV/0!</v>
      </c>
      <c r="J2194" s="104" t="e">
        <f>H2194/B2193</f>
        <v>#DIV/0!</v>
      </c>
    </row>
    <row r="2195" spans="1:10" ht="12.75" customHeight="1" x14ac:dyDescent="0.25">
      <c r="A2195" s="101"/>
      <c r="D2195" s="81" t="s">
        <v>23</v>
      </c>
      <c r="E2195" s="81">
        <f>E2193-E2194</f>
        <v>0</v>
      </c>
      <c r="F2195" s="81"/>
      <c r="G2195" s="82">
        <f>G2193-G2194</f>
        <v>0</v>
      </c>
      <c r="H2195" s="82">
        <f>H2193-H2194</f>
        <v>0</v>
      </c>
      <c r="I2195" s="82" t="e">
        <f>I2193-I2194</f>
        <v>#DIV/0!</v>
      </c>
      <c r="J2195" s="105" t="e">
        <f>J2193-J2194</f>
        <v>#DIV/0!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0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13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Invoice!B3442</f>
        <v>0</v>
      </c>
      <c r="C2199" s="88">
        <f>Invoice!E3442</f>
        <v>0</v>
      </c>
      <c r="D2199" s="89">
        <f>Invoice!H3442</f>
        <v>0</v>
      </c>
      <c r="E2199" s="81">
        <f t="shared" si="130"/>
        <v>0</v>
      </c>
      <c r="F2199" s="81"/>
      <c r="G2199" s="82">
        <f t="shared" si="131"/>
        <v>0</v>
      </c>
      <c r="H2199" s="83">
        <f t="shared" si="132"/>
        <v>0</v>
      </c>
      <c r="I2199" s="83" t="e">
        <f t="shared" si="133"/>
        <v>#DIV/0!</v>
      </c>
      <c r="J2199" s="103" t="e">
        <f t="shared" si="134"/>
        <v>#DIV/0!</v>
      </c>
    </row>
    <row r="2200" spans="1:10" ht="12.75" customHeight="1" x14ac:dyDescent="0.25">
      <c r="A2200" s="101"/>
      <c r="D2200" s="81"/>
      <c r="E2200" s="81">
        <f>(E2199*Invoice!I3442)+((E2199-(E2199*Invoice!I3442))*Invoice!J3442)</f>
        <v>0</v>
      </c>
      <c r="F2200" s="81"/>
      <c r="G2200" s="90">
        <f>E2200/1.11</f>
        <v>0</v>
      </c>
      <c r="H2200" s="91">
        <f>G2200*11%</f>
        <v>0</v>
      </c>
      <c r="I2200" s="91" t="e">
        <f>G2200/B2199</f>
        <v>#DIV/0!</v>
      </c>
      <c r="J2200" s="104" t="e">
        <f>H2200/B2199</f>
        <v>#DIV/0!</v>
      </c>
    </row>
    <row r="2201" spans="1:10" ht="12.75" customHeight="1" x14ac:dyDescent="0.25">
      <c r="A2201" s="101"/>
      <c r="D2201" s="81" t="s">
        <v>23</v>
      </c>
      <c r="E2201" s="81">
        <f>E2199-E2200</f>
        <v>0</v>
      </c>
      <c r="F2201" s="81"/>
      <c r="G2201" s="82">
        <f>G2199-G2200</f>
        <v>0</v>
      </c>
      <c r="H2201" s="82">
        <f>H2199-H2200</f>
        <v>0</v>
      </c>
      <c r="I2201" s="82" t="e">
        <f>I2199-I2200</f>
        <v>#DIV/0!</v>
      </c>
      <c r="J2201" s="105" t="e">
        <f>J2199-J2200</f>
        <v>#DIV/0!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0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14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Invoice!B3443</f>
        <v>0</v>
      </c>
      <c r="C2205" s="88">
        <f>Invoice!E3443</f>
        <v>0</v>
      </c>
      <c r="D2205" s="89">
        <f>Invoice!H3443</f>
        <v>0</v>
      </c>
      <c r="E2205" s="81">
        <f t="shared" si="130"/>
        <v>0</v>
      </c>
      <c r="F2205" s="81"/>
      <c r="G2205" s="82">
        <f t="shared" si="131"/>
        <v>0</v>
      </c>
      <c r="H2205" s="83">
        <f t="shared" si="132"/>
        <v>0</v>
      </c>
      <c r="I2205" s="83" t="e">
        <f t="shared" si="133"/>
        <v>#DIV/0!</v>
      </c>
      <c r="J2205" s="103" t="e">
        <f t="shared" si="134"/>
        <v>#DIV/0!</v>
      </c>
    </row>
    <row r="2206" spans="1:10" ht="12.75" customHeight="1" x14ac:dyDescent="0.25">
      <c r="A2206" s="101"/>
      <c r="D2206" s="81"/>
      <c r="E2206" s="81">
        <f>(E2205*Invoice!I3443)+((E2205-(E2205*Invoice!I3443))*Invoice!J3443)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15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Invoice!B3444</f>
        <v>0</v>
      </c>
      <c r="C2211" s="88">
        <f>Invoice!E3444</f>
        <v>0</v>
      </c>
      <c r="D2211" s="89">
        <f>Invoice!H3444</f>
        <v>0</v>
      </c>
      <c r="E2211" s="81">
        <f t="shared" si="130"/>
        <v>0</v>
      </c>
      <c r="F2211" s="81"/>
      <c r="G2211" s="82">
        <f t="shared" si="131"/>
        <v>0</v>
      </c>
      <c r="H2211" s="83">
        <f t="shared" si="132"/>
        <v>0</v>
      </c>
      <c r="I2211" s="83" t="e">
        <f t="shared" si="133"/>
        <v>#DIV/0!</v>
      </c>
      <c r="J2211" s="103" t="e">
        <f t="shared" si="134"/>
        <v>#DIV/0!</v>
      </c>
    </row>
    <row r="2212" spans="1:10" ht="12.75" customHeight="1" x14ac:dyDescent="0.25">
      <c r="A2212" s="101"/>
      <c r="D2212" s="81"/>
      <c r="E2212" s="81">
        <f>(E2211*Invoice!I3444)+((E2211-(E2211*Invoice!I3444))*Invoice!J3444)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16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Invoice!B3445</f>
        <v>0</v>
      </c>
      <c r="C2217" s="88">
        <f>Invoice!E3445</f>
        <v>0</v>
      </c>
      <c r="D2217" s="89">
        <f>Invoice!H3445</f>
        <v>0</v>
      </c>
      <c r="E2217" s="81">
        <f t="shared" si="130"/>
        <v>0</v>
      </c>
      <c r="F2217" s="81"/>
      <c r="G2217" s="82">
        <f t="shared" si="131"/>
        <v>0</v>
      </c>
      <c r="H2217" s="83">
        <f t="shared" si="132"/>
        <v>0</v>
      </c>
      <c r="I2217" s="83" t="e">
        <f t="shared" si="133"/>
        <v>#DIV/0!</v>
      </c>
      <c r="J2217" s="103" t="e">
        <f t="shared" si="134"/>
        <v>#DIV/0!</v>
      </c>
    </row>
    <row r="2218" spans="1:10" ht="12.75" customHeight="1" x14ac:dyDescent="0.25">
      <c r="A2218" s="101"/>
      <c r="D2218" s="81"/>
      <c r="E2218" s="81">
        <f>(E2217*Invoice!I3445)+((E2217-(E2217*Invoice!I3445))*Invoice!J3445)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C2221" s="88"/>
      <c r="D2221" s="89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6"/>
      <c r="B2222" s="107"/>
      <c r="C2222" s="107"/>
      <c r="D2222" s="107"/>
      <c r="E2222" s="107"/>
      <c r="F2222" s="107"/>
      <c r="G2222" s="108">
        <f>G2129+G2135+G2141+G2147+G2153+G2159+G2165+G2171+G2177+G2183+G2189+G2195+G2201+G2207+G2213+G2219</f>
        <v>0</v>
      </c>
      <c r="H2222" s="108">
        <f>H2129+H2135+H2141+H2147+H2153+H2159+H2165+H2171+H2177+H2183+H2189+H2195+H2201+H2207+H2213+H2219</f>
        <v>0</v>
      </c>
      <c r="I2222" s="107"/>
      <c r="J2222" s="109">
        <f>H2130+H2136+H2142+H2148+H2154+H2160+H2166+H2172+H2178+H2184+H2190+H2196+H2202+H2208+H2214+H2220</f>
        <v>0</v>
      </c>
    </row>
    <row r="2224" spans="1:10" ht="12.75" customHeight="1" x14ac:dyDescent="0.25">
      <c r="A2224" s="94" t="s">
        <v>1</v>
      </c>
      <c r="B2224" s="95">
        <f>Invoice!E3536</f>
        <v>23040032</v>
      </c>
      <c r="C2224" s="96"/>
      <c r="D2224" s="97"/>
      <c r="E2224" s="97"/>
      <c r="F2224" s="97"/>
      <c r="G2224" s="98"/>
      <c r="H2224" s="99"/>
      <c r="I2224" s="99"/>
      <c r="J2224" s="100"/>
    </row>
    <row r="2225" spans="1:10" ht="12.75" customHeight="1" x14ac:dyDescent="0.25">
      <c r="A2225" s="101">
        <v>1</v>
      </c>
      <c r="B2225" s="84" t="s">
        <v>20</v>
      </c>
      <c r="C2225" s="84" t="s">
        <v>21</v>
      </c>
      <c r="D2225" s="85" t="s">
        <v>22</v>
      </c>
      <c r="E2225" s="85" t="s">
        <v>23</v>
      </c>
      <c r="F2225" s="85"/>
      <c r="G2225" s="86" t="s">
        <v>24</v>
      </c>
      <c r="H2225" s="87" t="s">
        <v>25</v>
      </c>
      <c r="I2225" s="87" t="s">
        <v>26</v>
      </c>
      <c r="J2225" s="102"/>
    </row>
    <row r="2226" spans="1:10" ht="12.75" customHeight="1" x14ac:dyDescent="0.25">
      <c r="A2226" s="101"/>
      <c r="B2226" s="80">
        <f>Invoice!B3544</f>
        <v>0</v>
      </c>
      <c r="C2226" s="88">
        <f>Invoice!E3544</f>
        <v>0</v>
      </c>
      <c r="D2226" s="89">
        <f>Invoice!H3544</f>
        <v>0</v>
      </c>
      <c r="E2226" s="81">
        <f>D2226*B2226</f>
        <v>0</v>
      </c>
      <c r="F2226" s="81"/>
      <c r="G2226" s="82">
        <f>E2226/1.11</f>
        <v>0</v>
      </c>
      <c r="H2226" s="83">
        <f>G2226*11%</f>
        <v>0</v>
      </c>
      <c r="I2226" s="83" t="e">
        <f>G2226/B2226</f>
        <v>#DIV/0!</v>
      </c>
      <c r="J2226" s="103" t="e">
        <f>H2226/B2226</f>
        <v>#DIV/0!</v>
      </c>
    </row>
    <row r="2227" spans="1:10" ht="12.75" customHeight="1" x14ac:dyDescent="0.25">
      <c r="A2227" s="101"/>
      <c r="D2227" s="81"/>
      <c r="E2227" s="81">
        <f>(E2226*Invoice!I3544)+((E2226-(E2226*Invoice!I3544))*Invoice!J3544)</f>
        <v>0</v>
      </c>
      <c r="F2227" s="81"/>
      <c r="G2227" s="90">
        <f>E2227/1.11</f>
        <v>0</v>
      </c>
      <c r="H2227" s="91">
        <f>G2227*11%</f>
        <v>0</v>
      </c>
      <c r="I2227" s="91" t="e">
        <f>G2227/B2226</f>
        <v>#DIV/0!</v>
      </c>
      <c r="J2227" s="104" t="e">
        <f>H2227/B2226</f>
        <v>#DIV/0!</v>
      </c>
    </row>
    <row r="2228" spans="1:10" ht="12.75" customHeight="1" x14ac:dyDescent="0.25">
      <c r="A2228" s="101"/>
      <c r="D2228" s="81" t="s">
        <v>23</v>
      </c>
      <c r="E2228" s="81">
        <f>E2226-E2227</f>
        <v>0</v>
      </c>
      <c r="F2228" s="81"/>
      <c r="G2228" s="82">
        <f>G2226-G2227</f>
        <v>0</v>
      </c>
      <c r="H2228" s="82">
        <f>H2226-H2227</f>
        <v>0</v>
      </c>
      <c r="I2228" s="82" t="e">
        <f>I2226-I2227</f>
        <v>#DIV/0!</v>
      </c>
      <c r="J2228" s="105" t="e">
        <f>J2226-J2227</f>
        <v>#DIV/0!</v>
      </c>
    </row>
    <row r="2229" spans="1:10" ht="12.75" customHeight="1" x14ac:dyDescent="0.25">
      <c r="A2229" s="101"/>
      <c r="D2229" s="81"/>
      <c r="E2229" s="81"/>
      <c r="F2229" s="81"/>
      <c r="G2229" s="82"/>
      <c r="H2229" s="83">
        <f>G2228+H2228</f>
        <v>0</v>
      </c>
      <c r="I2229" s="83"/>
      <c r="J2229" s="103"/>
    </row>
    <row r="2230" spans="1:10" ht="12.75" customHeight="1" x14ac:dyDescent="0.25">
      <c r="A2230" s="101"/>
      <c r="B2230" s="79"/>
      <c r="D2230" s="81"/>
      <c r="E2230" s="81"/>
      <c r="F2230" s="81"/>
      <c r="G2230" s="82"/>
      <c r="H2230" s="83"/>
      <c r="I2230" s="83"/>
      <c r="J2230" s="103"/>
    </row>
    <row r="2231" spans="1:10" ht="12.75" customHeight="1" x14ac:dyDescent="0.25">
      <c r="A2231" s="101">
        <v>2</v>
      </c>
      <c r="B2231" s="84" t="s">
        <v>20</v>
      </c>
      <c r="C2231" s="84" t="s">
        <v>21</v>
      </c>
      <c r="D2231" s="85" t="s">
        <v>22</v>
      </c>
      <c r="E2231" s="85" t="s">
        <v>23</v>
      </c>
      <c r="F2231" s="85"/>
      <c r="G2231" s="86" t="s">
        <v>24</v>
      </c>
      <c r="H2231" s="87" t="s">
        <v>25</v>
      </c>
      <c r="I2231" s="87" t="s">
        <v>26</v>
      </c>
      <c r="J2231" s="102"/>
    </row>
    <row r="2232" spans="1:10" ht="12.75" customHeight="1" x14ac:dyDescent="0.25">
      <c r="A2232" s="101"/>
      <c r="B2232" s="80">
        <f>Invoice!B3545</f>
        <v>0</v>
      </c>
      <c r="C2232" s="88">
        <f>Invoice!E3545</f>
        <v>0</v>
      </c>
      <c r="D2232" s="89">
        <f>Invoice!H3545</f>
        <v>0</v>
      </c>
      <c r="E2232" s="81">
        <f t="shared" ref="E2232:E2316" si="135">D2232*B2232</f>
        <v>0</v>
      </c>
      <c r="F2232" s="81"/>
      <c r="G2232" s="82">
        <f t="shared" ref="G2232:G2316" si="136">E2232/1.11</f>
        <v>0</v>
      </c>
      <c r="H2232" s="83">
        <f t="shared" ref="H2232:H2316" si="137">G2232*11%</f>
        <v>0</v>
      </c>
      <c r="I2232" s="83" t="e">
        <f t="shared" ref="I2232:I2316" si="138">G2232/B2232</f>
        <v>#DIV/0!</v>
      </c>
      <c r="J2232" s="103" t="e">
        <f t="shared" ref="J2232:J2316" si="139">H2232/B2232</f>
        <v>#DIV/0!</v>
      </c>
    </row>
    <row r="2233" spans="1:10" ht="12.75" customHeight="1" x14ac:dyDescent="0.25">
      <c r="A2233" s="101"/>
      <c r="D2233" s="81"/>
      <c r="E2233" s="81">
        <f>(E2232*Invoice!I3545)+((E2232-(E2232*Invoice!I3545))*Invoice!J3545)</f>
        <v>0</v>
      </c>
      <c r="F2233" s="81"/>
      <c r="G2233" s="90">
        <f>E2233/1.11</f>
        <v>0</v>
      </c>
      <c r="H2233" s="91">
        <f>G2233*11%</f>
        <v>0</v>
      </c>
      <c r="I2233" s="91" t="e">
        <f>G2233/B2232</f>
        <v>#DIV/0!</v>
      </c>
      <c r="J2233" s="104" t="e">
        <f>H2233/B2232</f>
        <v>#DIV/0!</v>
      </c>
    </row>
    <row r="2234" spans="1:10" ht="12.75" customHeight="1" x14ac:dyDescent="0.25">
      <c r="A2234" s="101"/>
      <c r="D2234" s="81" t="s">
        <v>23</v>
      </c>
      <c r="E2234" s="81">
        <f>E2232-E2233</f>
        <v>0</v>
      </c>
      <c r="F2234" s="81"/>
      <c r="G2234" s="82">
        <f>G2232-G2233</f>
        <v>0</v>
      </c>
      <c r="H2234" s="82">
        <f>H2232-H2233</f>
        <v>0</v>
      </c>
      <c r="I2234" s="82" t="e">
        <f>I2232-I2233</f>
        <v>#DIV/0!</v>
      </c>
      <c r="J2234" s="105" t="e">
        <f>J2232-J2233</f>
        <v>#DIV/0!</v>
      </c>
    </row>
    <row r="2235" spans="1:10" ht="12.75" customHeight="1" x14ac:dyDescent="0.25">
      <c r="A2235" s="101"/>
      <c r="D2235" s="81"/>
      <c r="E2235" s="81"/>
      <c r="F2235" s="81"/>
      <c r="G2235" s="82"/>
      <c r="H2235" s="83">
        <f>G2234+H2234</f>
        <v>0</v>
      </c>
      <c r="I2235" s="83"/>
      <c r="J2235" s="103"/>
    </row>
    <row r="2236" spans="1:10" ht="12.75" customHeight="1" x14ac:dyDescent="0.25">
      <c r="A2236" s="101"/>
      <c r="B2236" s="79"/>
      <c r="D2236" s="81"/>
      <c r="E2236" s="81"/>
      <c r="F2236" s="81"/>
      <c r="G2236" s="82"/>
      <c r="H2236" s="83"/>
      <c r="I2236" s="83"/>
      <c r="J2236" s="103"/>
    </row>
    <row r="2237" spans="1:10" ht="12.75" customHeight="1" x14ac:dyDescent="0.25">
      <c r="A2237" s="101">
        <v>3</v>
      </c>
      <c r="B2237" s="84" t="s">
        <v>20</v>
      </c>
      <c r="C2237" s="84" t="s">
        <v>21</v>
      </c>
      <c r="D2237" s="85" t="s">
        <v>22</v>
      </c>
      <c r="E2237" s="85" t="s">
        <v>23</v>
      </c>
      <c r="F2237" s="85"/>
      <c r="G2237" s="86" t="s">
        <v>24</v>
      </c>
      <c r="H2237" s="87" t="s">
        <v>25</v>
      </c>
      <c r="I2237" s="87" t="s">
        <v>26</v>
      </c>
      <c r="J2237" s="102"/>
    </row>
    <row r="2238" spans="1:10" ht="12.75" customHeight="1" x14ac:dyDescent="0.25">
      <c r="A2238" s="101"/>
      <c r="B2238" s="80">
        <f>Invoice!B3546</f>
        <v>0</v>
      </c>
      <c r="C2238" s="88">
        <f>Invoice!E3546</f>
        <v>0</v>
      </c>
      <c r="D2238" s="89">
        <f>Invoice!H3546</f>
        <v>0</v>
      </c>
      <c r="E2238" s="81">
        <f t="shared" si="135"/>
        <v>0</v>
      </c>
      <c r="F2238" s="81"/>
      <c r="G2238" s="82">
        <f t="shared" si="136"/>
        <v>0</v>
      </c>
      <c r="H2238" s="83">
        <f t="shared" si="137"/>
        <v>0</v>
      </c>
      <c r="I2238" s="83" t="e">
        <f t="shared" si="138"/>
        <v>#DIV/0!</v>
      </c>
      <c r="J2238" s="103" t="e">
        <f t="shared" si="139"/>
        <v>#DIV/0!</v>
      </c>
    </row>
    <row r="2239" spans="1:10" ht="12.75" customHeight="1" x14ac:dyDescent="0.25">
      <c r="A2239" s="101"/>
      <c r="D2239" s="81"/>
      <c r="E2239" s="81">
        <f>(E2238*Invoice!I3546)+((E2238-(E2238*Invoice!I3546))*Invoice!J3546)</f>
        <v>0</v>
      </c>
      <c r="F2239" s="81"/>
      <c r="G2239" s="90">
        <f>E2239/1.11</f>
        <v>0</v>
      </c>
      <c r="H2239" s="91">
        <f>G2239*11%</f>
        <v>0</v>
      </c>
      <c r="I2239" s="91" t="e">
        <f>G2239/B2238</f>
        <v>#DIV/0!</v>
      </c>
      <c r="J2239" s="104" t="e">
        <f>H2239/B2238</f>
        <v>#DIV/0!</v>
      </c>
    </row>
    <row r="2240" spans="1:10" ht="12.75" customHeight="1" x14ac:dyDescent="0.25">
      <c r="A2240" s="101"/>
      <c r="D2240" s="81" t="s">
        <v>23</v>
      </c>
      <c r="E2240" s="81">
        <f>E2238-E2239</f>
        <v>0</v>
      </c>
      <c r="F2240" s="81"/>
      <c r="G2240" s="82">
        <f>G2238-G2239</f>
        <v>0</v>
      </c>
      <c r="H2240" s="82">
        <f>H2238-H2239</f>
        <v>0</v>
      </c>
      <c r="I2240" s="82" t="e">
        <f>I2238-I2239</f>
        <v>#DIV/0!</v>
      </c>
      <c r="J2240" s="105" t="e">
        <f>J2238-J2239</f>
        <v>#DIV/0!</v>
      </c>
    </row>
    <row r="2241" spans="1:10" ht="12.75" customHeight="1" x14ac:dyDescent="0.25">
      <c r="A2241" s="101"/>
      <c r="D2241" s="81"/>
      <c r="E2241" s="81"/>
      <c r="F2241" s="81"/>
      <c r="G2241" s="82"/>
      <c r="H2241" s="83">
        <f>G2240+H2240</f>
        <v>0</v>
      </c>
      <c r="I2241" s="83"/>
      <c r="J2241" s="103"/>
    </row>
    <row r="2242" spans="1:10" ht="12.75" customHeight="1" x14ac:dyDescent="0.25">
      <c r="A2242" s="101"/>
      <c r="B2242" s="79"/>
      <c r="D2242" s="81"/>
      <c r="E2242" s="81"/>
      <c r="F2242" s="81"/>
      <c r="G2242" s="82"/>
      <c r="H2242" s="83"/>
      <c r="I2242" s="83"/>
      <c r="J2242" s="103"/>
    </row>
    <row r="2243" spans="1:10" ht="12.75" customHeight="1" x14ac:dyDescent="0.25">
      <c r="A2243" s="101">
        <v>4</v>
      </c>
      <c r="B2243" s="84" t="s">
        <v>20</v>
      </c>
      <c r="C2243" s="84" t="s">
        <v>21</v>
      </c>
      <c r="D2243" s="85" t="s">
        <v>22</v>
      </c>
      <c r="E2243" s="85" t="s">
        <v>23</v>
      </c>
      <c r="F2243" s="85"/>
      <c r="G2243" s="86" t="s">
        <v>24</v>
      </c>
      <c r="H2243" s="87" t="s">
        <v>25</v>
      </c>
      <c r="I2243" s="87" t="s">
        <v>26</v>
      </c>
      <c r="J2243" s="102"/>
    </row>
    <row r="2244" spans="1:10" ht="12.75" customHeight="1" x14ac:dyDescent="0.25">
      <c r="A2244" s="101"/>
      <c r="B2244" s="80">
        <f>Invoice!B3547</f>
        <v>0</v>
      </c>
      <c r="C2244" s="88">
        <f>Invoice!E3547</f>
        <v>0</v>
      </c>
      <c r="D2244" s="89">
        <f>Invoice!H3547</f>
        <v>0</v>
      </c>
      <c r="E2244" s="81">
        <f t="shared" si="135"/>
        <v>0</v>
      </c>
      <c r="F2244" s="81"/>
      <c r="G2244" s="82">
        <f t="shared" si="136"/>
        <v>0</v>
      </c>
      <c r="H2244" s="83">
        <f t="shared" si="137"/>
        <v>0</v>
      </c>
      <c r="I2244" s="83" t="e">
        <f t="shared" si="138"/>
        <v>#DIV/0!</v>
      </c>
      <c r="J2244" s="103" t="e">
        <f t="shared" si="139"/>
        <v>#DIV/0!</v>
      </c>
    </row>
    <row r="2245" spans="1:10" ht="12.75" customHeight="1" x14ac:dyDescent="0.25">
      <c r="A2245" s="101"/>
      <c r="D2245" s="81"/>
      <c r="E2245" s="81">
        <f>(E2244*Invoice!I3547)+((E2244-(E2244*Invoice!I3547))*Invoice!J3547)</f>
        <v>0</v>
      </c>
      <c r="F2245" s="81"/>
      <c r="G2245" s="90">
        <f>E2245/1.11</f>
        <v>0</v>
      </c>
      <c r="H2245" s="91">
        <f>G2245*11%</f>
        <v>0</v>
      </c>
      <c r="I2245" s="91" t="e">
        <f>G2245/B2244</f>
        <v>#DIV/0!</v>
      </c>
      <c r="J2245" s="104" t="e">
        <f>H2245/B2244</f>
        <v>#DIV/0!</v>
      </c>
    </row>
    <row r="2246" spans="1:10" ht="12.75" customHeight="1" x14ac:dyDescent="0.25">
      <c r="A2246" s="101"/>
      <c r="D2246" s="81" t="s">
        <v>23</v>
      </c>
      <c r="E2246" s="81">
        <f>E2244-E2245</f>
        <v>0</v>
      </c>
      <c r="F2246" s="81"/>
      <c r="G2246" s="82">
        <f>G2244-G2245</f>
        <v>0</v>
      </c>
      <c r="H2246" s="82">
        <f>H2244-H2245</f>
        <v>0</v>
      </c>
      <c r="I2246" s="82" t="e">
        <f>I2244-I2245</f>
        <v>#DIV/0!</v>
      </c>
      <c r="J2246" s="105" t="e">
        <f>J2244-J2245</f>
        <v>#DIV/0!</v>
      </c>
    </row>
    <row r="2247" spans="1:10" ht="12.75" customHeight="1" x14ac:dyDescent="0.25">
      <c r="A2247" s="101"/>
      <c r="D2247" s="81"/>
      <c r="E2247" s="81"/>
      <c r="F2247" s="81"/>
      <c r="G2247" s="82"/>
      <c r="H2247" s="83">
        <f>G2246+H2246</f>
        <v>0</v>
      </c>
      <c r="I2247" s="83"/>
      <c r="J2247" s="103"/>
    </row>
    <row r="2248" spans="1:10" ht="12.75" customHeight="1" x14ac:dyDescent="0.25">
      <c r="A2248" s="101"/>
      <c r="B2248" s="79"/>
      <c r="D2248" s="81"/>
      <c r="E2248" s="81"/>
      <c r="F2248" s="81"/>
      <c r="G2248" s="82"/>
      <c r="H2248" s="83"/>
      <c r="I2248" s="83"/>
      <c r="J2248" s="103"/>
    </row>
    <row r="2249" spans="1:10" ht="12.75" customHeight="1" x14ac:dyDescent="0.25">
      <c r="A2249" s="101">
        <v>5</v>
      </c>
      <c r="B2249" s="84" t="s">
        <v>20</v>
      </c>
      <c r="C2249" s="84" t="s">
        <v>21</v>
      </c>
      <c r="D2249" s="85" t="s">
        <v>22</v>
      </c>
      <c r="E2249" s="85" t="s">
        <v>23</v>
      </c>
      <c r="F2249" s="85"/>
      <c r="G2249" s="86" t="s">
        <v>24</v>
      </c>
      <c r="H2249" s="87" t="s">
        <v>25</v>
      </c>
      <c r="I2249" s="87" t="s">
        <v>26</v>
      </c>
      <c r="J2249" s="102"/>
    </row>
    <row r="2250" spans="1:10" ht="12.75" customHeight="1" x14ac:dyDescent="0.25">
      <c r="A2250" s="101"/>
      <c r="B2250" s="80">
        <f>Invoice!B3548</f>
        <v>0</v>
      </c>
      <c r="C2250" s="88">
        <f>Invoice!E3548</f>
        <v>0</v>
      </c>
      <c r="D2250" s="89">
        <f>Invoice!H3548</f>
        <v>0</v>
      </c>
      <c r="E2250" s="81">
        <f t="shared" si="135"/>
        <v>0</v>
      </c>
      <c r="F2250" s="81"/>
      <c r="G2250" s="82">
        <f t="shared" si="136"/>
        <v>0</v>
      </c>
      <c r="H2250" s="83">
        <f t="shared" si="137"/>
        <v>0</v>
      </c>
      <c r="I2250" s="83" t="e">
        <f t="shared" si="138"/>
        <v>#DIV/0!</v>
      </c>
      <c r="J2250" s="103" t="e">
        <f t="shared" si="139"/>
        <v>#DIV/0!</v>
      </c>
    </row>
    <row r="2251" spans="1:10" ht="12.75" customHeight="1" x14ac:dyDescent="0.25">
      <c r="A2251" s="101"/>
      <c r="D2251" s="81"/>
      <c r="E2251" s="81">
        <f>(E2250*Invoice!I3548)+((E2250-(E2250*Invoice!I3548))*Invoice!J3548)</f>
        <v>0</v>
      </c>
      <c r="F2251" s="81"/>
      <c r="G2251" s="90">
        <f>E2251/1.11</f>
        <v>0</v>
      </c>
      <c r="H2251" s="91">
        <f>G2251*11%</f>
        <v>0</v>
      </c>
      <c r="I2251" s="91" t="e">
        <f>G2251/B2250</f>
        <v>#DIV/0!</v>
      </c>
      <c r="J2251" s="104" t="e">
        <f>H2251/B2250</f>
        <v>#DIV/0!</v>
      </c>
    </row>
    <row r="2252" spans="1:10" ht="12.75" customHeight="1" x14ac:dyDescent="0.25">
      <c r="A2252" s="101"/>
      <c r="D2252" s="81" t="s">
        <v>23</v>
      </c>
      <c r="E2252" s="81">
        <f>E2250-E2251</f>
        <v>0</v>
      </c>
      <c r="F2252" s="81"/>
      <c r="G2252" s="82">
        <f>G2250-G2251</f>
        <v>0</v>
      </c>
      <c r="H2252" s="82">
        <f>H2250-H2251</f>
        <v>0</v>
      </c>
      <c r="I2252" s="82" t="e">
        <f>I2250-I2251</f>
        <v>#DIV/0!</v>
      </c>
      <c r="J2252" s="105" t="e">
        <f>J2250-J2251</f>
        <v>#DIV/0!</v>
      </c>
    </row>
    <row r="2253" spans="1:10" ht="12.75" customHeight="1" x14ac:dyDescent="0.25">
      <c r="A2253" s="101"/>
      <c r="D2253" s="81"/>
      <c r="E2253" s="81"/>
      <c r="F2253" s="81"/>
      <c r="G2253" s="82"/>
      <c r="H2253" s="83">
        <f>G2252+H2252</f>
        <v>0</v>
      </c>
      <c r="I2253" s="83"/>
      <c r="J2253" s="103"/>
    </row>
    <row r="2254" spans="1:10" ht="12.75" customHeight="1" x14ac:dyDescent="0.25">
      <c r="A2254" s="101"/>
      <c r="B2254" s="79"/>
      <c r="D2254" s="81"/>
      <c r="E2254" s="81"/>
      <c r="F2254" s="81"/>
      <c r="G2254" s="82"/>
      <c r="H2254" s="83"/>
      <c r="I2254" s="83"/>
      <c r="J2254" s="103"/>
    </row>
    <row r="2255" spans="1:10" ht="12.75" customHeight="1" x14ac:dyDescent="0.25">
      <c r="A2255" s="101">
        <v>6</v>
      </c>
      <c r="B2255" s="84" t="s">
        <v>20</v>
      </c>
      <c r="C2255" s="84" t="s">
        <v>21</v>
      </c>
      <c r="D2255" s="85" t="s">
        <v>22</v>
      </c>
      <c r="E2255" s="85" t="s">
        <v>23</v>
      </c>
      <c r="F2255" s="85"/>
      <c r="G2255" s="86" t="s">
        <v>24</v>
      </c>
      <c r="H2255" s="87" t="s">
        <v>25</v>
      </c>
      <c r="I2255" s="87" t="s">
        <v>26</v>
      </c>
      <c r="J2255" s="102"/>
    </row>
    <row r="2256" spans="1:10" ht="12.75" customHeight="1" x14ac:dyDescent="0.25">
      <c r="A2256" s="101"/>
      <c r="B2256" s="80">
        <f>Invoice!B3549</f>
        <v>0</v>
      </c>
      <c r="C2256" s="88">
        <f>Invoice!E3549</f>
        <v>0</v>
      </c>
      <c r="D2256" s="89">
        <f>Invoice!H3549</f>
        <v>0</v>
      </c>
      <c r="E2256" s="81">
        <f t="shared" si="135"/>
        <v>0</v>
      </c>
      <c r="F2256" s="81"/>
      <c r="G2256" s="82">
        <f t="shared" si="136"/>
        <v>0</v>
      </c>
      <c r="H2256" s="83">
        <f t="shared" si="137"/>
        <v>0</v>
      </c>
      <c r="I2256" s="83" t="e">
        <f t="shared" si="138"/>
        <v>#DIV/0!</v>
      </c>
      <c r="J2256" s="103" t="e">
        <f t="shared" si="139"/>
        <v>#DIV/0!</v>
      </c>
    </row>
    <row r="2257" spans="1:10" ht="12.75" customHeight="1" x14ac:dyDescent="0.25">
      <c r="A2257" s="101"/>
      <c r="D2257" s="81"/>
      <c r="E2257" s="81">
        <f>(E2256*Invoice!I3549)+((E2256-(E2256*Invoice!I3549))*Invoice!J3549)</f>
        <v>0</v>
      </c>
      <c r="F2257" s="81"/>
      <c r="G2257" s="90">
        <f>E2257/1.11</f>
        <v>0</v>
      </c>
      <c r="H2257" s="91">
        <f>G2257*11%</f>
        <v>0</v>
      </c>
      <c r="I2257" s="91" t="e">
        <f>G2257/B2256</f>
        <v>#DIV/0!</v>
      </c>
      <c r="J2257" s="104" t="e">
        <f>H2257/B2256</f>
        <v>#DIV/0!</v>
      </c>
    </row>
    <row r="2258" spans="1:10" ht="12.75" customHeight="1" x14ac:dyDescent="0.25">
      <c r="A2258" s="101"/>
      <c r="D2258" s="81" t="s">
        <v>23</v>
      </c>
      <c r="E2258" s="81">
        <f>E2256-E2257</f>
        <v>0</v>
      </c>
      <c r="F2258" s="81"/>
      <c r="G2258" s="82">
        <f>G2256-G2257</f>
        <v>0</v>
      </c>
      <c r="H2258" s="82">
        <f>H2256-H2257</f>
        <v>0</v>
      </c>
      <c r="I2258" s="82" t="e">
        <f>I2256-I2257</f>
        <v>#DIV/0!</v>
      </c>
      <c r="J2258" s="105" t="e">
        <f>J2256-J2257</f>
        <v>#DIV/0!</v>
      </c>
    </row>
    <row r="2259" spans="1:10" ht="12.75" customHeight="1" x14ac:dyDescent="0.25">
      <c r="A2259" s="101"/>
      <c r="D2259" s="81"/>
      <c r="E2259" s="81"/>
      <c r="F2259" s="81"/>
      <c r="G2259" s="82"/>
      <c r="H2259" s="83">
        <f>G2258+H2258</f>
        <v>0</v>
      </c>
      <c r="I2259" s="83"/>
      <c r="J2259" s="103"/>
    </row>
    <row r="2260" spans="1:10" ht="12.75" customHeight="1" x14ac:dyDescent="0.25">
      <c r="A2260" s="101"/>
      <c r="B2260" s="79"/>
      <c r="D2260" s="81"/>
      <c r="E2260" s="81"/>
      <c r="F2260" s="81"/>
      <c r="G2260" s="82"/>
      <c r="H2260" s="83"/>
      <c r="I2260" s="83"/>
      <c r="J2260" s="103"/>
    </row>
    <row r="2261" spans="1:10" ht="12.75" customHeight="1" x14ac:dyDescent="0.25">
      <c r="A2261" s="101">
        <v>7</v>
      </c>
      <c r="B2261" s="84" t="s">
        <v>20</v>
      </c>
      <c r="C2261" s="84" t="s">
        <v>21</v>
      </c>
      <c r="D2261" s="85" t="s">
        <v>22</v>
      </c>
      <c r="E2261" s="85" t="s">
        <v>23</v>
      </c>
      <c r="F2261" s="85"/>
      <c r="G2261" s="86" t="s">
        <v>24</v>
      </c>
      <c r="H2261" s="87" t="s">
        <v>25</v>
      </c>
      <c r="I2261" s="87" t="s">
        <v>26</v>
      </c>
      <c r="J2261" s="102"/>
    </row>
    <row r="2262" spans="1:10" ht="12.75" customHeight="1" x14ac:dyDescent="0.25">
      <c r="A2262" s="101"/>
      <c r="B2262" s="80">
        <f>Invoice!B3550</f>
        <v>0</v>
      </c>
      <c r="C2262" s="88">
        <f>Invoice!E3550</f>
        <v>0</v>
      </c>
      <c r="D2262" s="89">
        <f>Invoice!H3550</f>
        <v>0</v>
      </c>
      <c r="E2262" s="81">
        <f t="shared" si="135"/>
        <v>0</v>
      </c>
      <c r="F2262" s="81"/>
      <c r="G2262" s="82">
        <f t="shared" si="136"/>
        <v>0</v>
      </c>
      <c r="H2262" s="83">
        <f t="shared" si="137"/>
        <v>0</v>
      </c>
      <c r="I2262" s="83" t="e">
        <f t="shared" si="138"/>
        <v>#DIV/0!</v>
      </c>
      <c r="J2262" s="103" t="e">
        <f t="shared" si="139"/>
        <v>#DIV/0!</v>
      </c>
    </row>
    <row r="2263" spans="1:10" ht="12.75" customHeight="1" x14ac:dyDescent="0.25">
      <c r="A2263" s="101"/>
      <c r="D2263" s="81"/>
      <c r="E2263" s="81">
        <f>(E2262*Invoice!I3550)+((E2262-(E2262*Invoice!I3550))*Invoice!J3550)</f>
        <v>0</v>
      </c>
      <c r="F2263" s="81"/>
      <c r="G2263" s="90">
        <f>E2263/1.11</f>
        <v>0</v>
      </c>
      <c r="H2263" s="91">
        <f>G2263*11%</f>
        <v>0</v>
      </c>
      <c r="I2263" s="91" t="e">
        <f>G2263/B2262</f>
        <v>#DIV/0!</v>
      </c>
      <c r="J2263" s="104" t="e">
        <f>H2263/B2262</f>
        <v>#DIV/0!</v>
      </c>
    </row>
    <row r="2264" spans="1:10" ht="12.75" customHeight="1" x14ac:dyDescent="0.25">
      <c r="A2264" s="101"/>
      <c r="D2264" s="81" t="s">
        <v>23</v>
      </c>
      <c r="E2264" s="81">
        <f>E2262-E2263</f>
        <v>0</v>
      </c>
      <c r="F2264" s="81"/>
      <c r="G2264" s="82">
        <f>G2262-G2263</f>
        <v>0</v>
      </c>
      <c r="H2264" s="82">
        <f>H2262-H2263</f>
        <v>0</v>
      </c>
      <c r="I2264" s="82" t="e">
        <f>I2262-I2263</f>
        <v>#DIV/0!</v>
      </c>
      <c r="J2264" s="105" t="e">
        <f>J2262-J2263</f>
        <v>#DIV/0!</v>
      </c>
    </row>
    <row r="2265" spans="1:10" ht="12.75" customHeight="1" x14ac:dyDescent="0.25">
      <c r="A2265" s="101"/>
      <c r="D2265" s="81"/>
      <c r="E2265" s="81"/>
      <c r="F2265" s="81"/>
      <c r="G2265" s="82"/>
      <c r="H2265" s="83">
        <f>G2264+H2264</f>
        <v>0</v>
      </c>
      <c r="I2265" s="83"/>
      <c r="J2265" s="103"/>
    </row>
    <row r="2266" spans="1:10" ht="12.75" customHeight="1" x14ac:dyDescent="0.25">
      <c r="A2266" s="101"/>
      <c r="B2266" s="79"/>
      <c r="D2266" s="81"/>
      <c r="E2266" s="81"/>
      <c r="F2266" s="81"/>
      <c r="G2266" s="82"/>
      <c r="H2266" s="83"/>
      <c r="I2266" s="83"/>
      <c r="J2266" s="103"/>
    </row>
    <row r="2267" spans="1:10" ht="12.75" customHeight="1" x14ac:dyDescent="0.25">
      <c r="A2267" s="101">
        <v>8</v>
      </c>
      <c r="B2267" s="84" t="s">
        <v>20</v>
      </c>
      <c r="C2267" s="84" t="s">
        <v>21</v>
      </c>
      <c r="D2267" s="85" t="s">
        <v>22</v>
      </c>
      <c r="E2267" s="85" t="s">
        <v>23</v>
      </c>
      <c r="F2267" s="85"/>
      <c r="G2267" s="86" t="s">
        <v>24</v>
      </c>
      <c r="H2267" s="87" t="s">
        <v>25</v>
      </c>
      <c r="I2267" s="87" t="s">
        <v>26</v>
      </c>
      <c r="J2267" s="102"/>
    </row>
    <row r="2268" spans="1:10" ht="12.75" customHeight="1" x14ac:dyDescent="0.25">
      <c r="A2268" s="101"/>
      <c r="B2268" s="80">
        <f>Invoice!B3551</f>
        <v>0</v>
      </c>
      <c r="C2268" s="88">
        <f>Invoice!E3551</f>
        <v>0</v>
      </c>
      <c r="D2268" s="89">
        <f>Invoice!H3551</f>
        <v>0</v>
      </c>
      <c r="E2268" s="81">
        <f t="shared" si="135"/>
        <v>0</v>
      </c>
      <c r="F2268" s="81"/>
      <c r="G2268" s="82">
        <f t="shared" si="136"/>
        <v>0</v>
      </c>
      <c r="H2268" s="83">
        <f t="shared" si="137"/>
        <v>0</v>
      </c>
      <c r="I2268" s="83" t="e">
        <f t="shared" si="138"/>
        <v>#DIV/0!</v>
      </c>
      <c r="J2268" s="103" t="e">
        <f t="shared" si="139"/>
        <v>#DIV/0!</v>
      </c>
    </row>
    <row r="2269" spans="1:10" ht="12.75" customHeight="1" x14ac:dyDescent="0.25">
      <c r="A2269" s="101"/>
      <c r="D2269" s="81"/>
      <c r="E2269" s="81">
        <f>(E2268*Invoice!I3551)+((E2268-(E2268*Invoice!I3551))*Invoice!J3551)</f>
        <v>0</v>
      </c>
      <c r="F2269" s="81"/>
      <c r="G2269" s="90">
        <f>E2269/1.11</f>
        <v>0</v>
      </c>
      <c r="H2269" s="91">
        <f>G2269*11%</f>
        <v>0</v>
      </c>
      <c r="I2269" s="91" t="e">
        <f>G2269/B2268</f>
        <v>#DIV/0!</v>
      </c>
      <c r="J2269" s="104" t="e">
        <f>H2269/B2268</f>
        <v>#DIV/0!</v>
      </c>
    </row>
    <row r="2270" spans="1:10" ht="12.75" customHeight="1" x14ac:dyDescent="0.25">
      <c r="A2270" s="101"/>
      <c r="D2270" s="81" t="s">
        <v>23</v>
      </c>
      <c r="E2270" s="81">
        <f>E2268-E2269</f>
        <v>0</v>
      </c>
      <c r="F2270" s="81"/>
      <c r="G2270" s="82">
        <f>G2268-G2269</f>
        <v>0</v>
      </c>
      <c r="H2270" s="82">
        <f>H2268-H2269</f>
        <v>0</v>
      </c>
      <c r="I2270" s="82" t="e">
        <f>I2268-I2269</f>
        <v>#DIV/0!</v>
      </c>
      <c r="J2270" s="105" t="e">
        <f>J2268-J2269</f>
        <v>#DIV/0!</v>
      </c>
    </row>
    <row r="2271" spans="1:10" ht="12.75" customHeight="1" x14ac:dyDescent="0.25">
      <c r="A2271" s="101"/>
      <c r="D2271" s="81"/>
      <c r="E2271" s="81"/>
      <c r="F2271" s="81"/>
      <c r="G2271" s="82"/>
      <c r="H2271" s="83">
        <f>G2270+H2270</f>
        <v>0</v>
      </c>
      <c r="I2271" s="83"/>
      <c r="J2271" s="103"/>
    </row>
    <row r="2272" spans="1:10" ht="12.75" customHeight="1" x14ac:dyDescent="0.25">
      <c r="A2272" s="101"/>
      <c r="B2272" s="79"/>
      <c r="D2272" s="81"/>
      <c r="E2272" s="81"/>
      <c r="F2272" s="81"/>
      <c r="G2272" s="82"/>
      <c r="H2272" s="83"/>
      <c r="I2272" s="83"/>
      <c r="J2272" s="103"/>
    </row>
    <row r="2273" spans="1:10" ht="12.75" customHeight="1" x14ac:dyDescent="0.25">
      <c r="A2273" s="101">
        <v>9</v>
      </c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2"/>
    </row>
    <row r="2274" spans="1:10" ht="12.75" customHeight="1" x14ac:dyDescent="0.25">
      <c r="A2274" s="101"/>
      <c r="B2274" s="80">
        <f>Invoice!B3552</f>
        <v>0</v>
      </c>
      <c r="C2274" s="88">
        <f>Invoice!E3552</f>
        <v>0</v>
      </c>
      <c r="D2274" s="89">
        <f>Invoice!H3552</f>
        <v>0</v>
      </c>
      <c r="E2274" s="81">
        <f t="shared" si="135"/>
        <v>0</v>
      </c>
      <c r="F2274" s="81"/>
      <c r="G2274" s="82">
        <f t="shared" si="136"/>
        <v>0</v>
      </c>
      <c r="H2274" s="83">
        <f t="shared" si="137"/>
        <v>0</v>
      </c>
      <c r="I2274" s="83" t="e">
        <f t="shared" si="138"/>
        <v>#DIV/0!</v>
      </c>
      <c r="J2274" s="103" t="e">
        <f t="shared" si="139"/>
        <v>#DIV/0!</v>
      </c>
    </row>
    <row r="2275" spans="1:10" ht="12.75" customHeight="1" x14ac:dyDescent="0.25">
      <c r="A2275" s="101"/>
      <c r="D2275" s="81"/>
      <c r="E2275" s="81">
        <f>(E2274*Invoice!I3552)+((E2274-(E2274*Invoice!I3552))*Invoice!J3552)</f>
        <v>0</v>
      </c>
      <c r="F2275" s="81"/>
      <c r="G2275" s="90">
        <f>E2275/1.11</f>
        <v>0</v>
      </c>
      <c r="H2275" s="91">
        <f>G2275*11%</f>
        <v>0</v>
      </c>
      <c r="I2275" s="91" t="e">
        <f>G2275/B2274</f>
        <v>#DIV/0!</v>
      </c>
      <c r="J2275" s="104" t="e">
        <f>H2275/B2274</f>
        <v>#DIV/0!</v>
      </c>
    </row>
    <row r="2276" spans="1:10" ht="12.75" customHeight="1" x14ac:dyDescent="0.25">
      <c r="A2276" s="101"/>
      <c r="D2276" s="81" t="s">
        <v>23</v>
      </c>
      <c r="E2276" s="81">
        <f>E2274-E2275</f>
        <v>0</v>
      </c>
      <c r="F2276" s="81"/>
      <c r="G2276" s="82">
        <f>G2274-G2275</f>
        <v>0</v>
      </c>
      <c r="H2276" s="82">
        <f>H2274-H2275</f>
        <v>0</v>
      </c>
      <c r="I2276" s="82" t="e">
        <f>I2274-I2275</f>
        <v>#DIV/0!</v>
      </c>
      <c r="J2276" s="105" t="e">
        <f>J2274-J2275</f>
        <v>#DIV/0!</v>
      </c>
    </row>
    <row r="2277" spans="1:10" ht="12.75" customHeight="1" x14ac:dyDescent="0.25">
      <c r="A2277" s="101"/>
      <c r="D2277" s="81"/>
      <c r="E2277" s="81"/>
      <c r="F2277" s="81"/>
      <c r="G2277" s="82"/>
      <c r="H2277" s="83">
        <f>G2276+H2276</f>
        <v>0</v>
      </c>
      <c r="I2277" s="83"/>
      <c r="J2277" s="103"/>
    </row>
    <row r="2278" spans="1:10" ht="12.75" customHeight="1" x14ac:dyDescent="0.25">
      <c r="A2278" s="101"/>
      <c r="B2278" s="79"/>
      <c r="D2278" s="81"/>
      <c r="E2278" s="81"/>
      <c r="F2278" s="81"/>
      <c r="G2278" s="82"/>
      <c r="H2278" s="83"/>
      <c r="I2278" s="83"/>
      <c r="J2278" s="103"/>
    </row>
    <row r="2279" spans="1:10" ht="12.75" customHeight="1" x14ac:dyDescent="0.25">
      <c r="A2279" s="101">
        <v>10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Invoice!B3553</f>
        <v>0</v>
      </c>
      <c r="C2280" s="88">
        <f>Invoice!E3553</f>
        <v>0</v>
      </c>
      <c r="D2280" s="89">
        <f>Invoice!H3553</f>
        <v>0</v>
      </c>
      <c r="E2280" s="81">
        <f t="shared" si="135"/>
        <v>0</v>
      </c>
      <c r="F2280" s="81"/>
      <c r="G2280" s="82">
        <f t="shared" si="136"/>
        <v>0</v>
      </c>
      <c r="H2280" s="83">
        <f t="shared" si="137"/>
        <v>0</v>
      </c>
      <c r="I2280" s="83" t="e">
        <f t="shared" si="138"/>
        <v>#DIV/0!</v>
      </c>
      <c r="J2280" s="103" t="e">
        <f t="shared" si="139"/>
        <v>#DIV/0!</v>
      </c>
    </row>
    <row r="2281" spans="1:10" ht="12.75" customHeight="1" x14ac:dyDescent="0.25">
      <c r="A2281" s="101"/>
      <c r="D2281" s="81"/>
      <c r="E2281" s="81">
        <f>(E2280*Invoice!I3553)+((E2280-(E2280*Invoice!I3553))*Invoice!J3553)</f>
        <v>0</v>
      </c>
      <c r="F2281" s="81"/>
      <c r="G2281" s="90">
        <f>E2281/1.11</f>
        <v>0</v>
      </c>
      <c r="H2281" s="91">
        <f>G2281*11%</f>
        <v>0</v>
      </c>
      <c r="I2281" s="91" t="e">
        <f>G2281/B2280</f>
        <v>#DIV/0!</v>
      </c>
      <c r="J2281" s="104" t="e">
        <f>H2281/B2280</f>
        <v>#DIV/0!</v>
      </c>
    </row>
    <row r="2282" spans="1:10" ht="12.75" customHeight="1" x14ac:dyDescent="0.25">
      <c r="A2282" s="101"/>
      <c r="D2282" s="81" t="s">
        <v>23</v>
      </c>
      <c r="E2282" s="81">
        <f>E2280-E2281</f>
        <v>0</v>
      </c>
      <c r="F2282" s="81"/>
      <c r="G2282" s="82">
        <f>G2280-G2281</f>
        <v>0</v>
      </c>
      <c r="H2282" s="82">
        <f>H2280-H2281</f>
        <v>0</v>
      </c>
      <c r="I2282" s="82" t="e">
        <f>I2280-I2281</f>
        <v>#DIV/0!</v>
      </c>
      <c r="J2282" s="105" t="e">
        <f>J2280-J2281</f>
        <v>#DIV/0!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0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11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Invoice!B3554</f>
        <v>0</v>
      </c>
      <c r="C2286" s="88">
        <f>Invoice!E3554</f>
        <v>0</v>
      </c>
      <c r="D2286" s="89">
        <f>Invoice!H3554</f>
        <v>0</v>
      </c>
      <c r="E2286" s="81">
        <f t="shared" si="135"/>
        <v>0</v>
      </c>
      <c r="F2286" s="81"/>
      <c r="G2286" s="82">
        <f t="shared" si="136"/>
        <v>0</v>
      </c>
      <c r="H2286" s="83">
        <f t="shared" si="137"/>
        <v>0</v>
      </c>
      <c r="I2286" s="83" t="e">
        <f t="shared" si="138"/>
        <v>#DIV/0!</v>
      </c>
      <c r="J2286" s="103" t="e">
        <f t="shared" si="139"/>
        <v>#DIV/0!</v>
      </c>
    </row>
    <row r="2287" spans="1:10" ht="12.75" customHeight="1" x14ac:dyDescent="0.25">
      <c r="A2287" s="101"/>
      <c r="D2287" s="81"/>
      <c r="E2287" s="81">
        <f>(E2286*Invoice!I3554)+((E2286-(E2286*Invoice!I3554))*Invoice!J3554)</f>
        <v>0</v>
      </c>
      <c r="F2287" s="81"/>
      <c r="G2287" s="90">
        <f>E2287/1.11</f>
        <v>0</v>
      </c>
      <c r="H2287" s="91">
        <f>G2287*11%</f>
        <v>0</v>
      </c>
      <c r="I2287" s="91" t="e">
        <f>G2287/B2286</f>
        <v>#DIV/0!</v>
      </c>
      <c r="J2287" s="104" t="e">
        <f>H2287/B2286</f>
        <v>#DIV/0!</v>
      </c>
    </row>
    <row r="2288" spans="1:10" ht="12.75" customHeight="1" x14ac:dyDescent="0.25">
      <c r="A2288" s="101"/>
      <c r="D2288" s="81" t="s">
        <v>23</v>
      </c>
      <c r="E2288" s="81">
        <f>E2286-E2287</f>
        <v>0</v>
      </c>
      <c r="F2288" s="81"/>
      <c r="G2288" s="82">
        <f>G2286-G2287</f>
        <v>0</v>
      </c>
      <c r="H2288" s="82">
        <f>H2286-H2287</f>
        <v>0</v>
      </c>
      <c r="I2288" s="82" t="e">
        <f>I2286-I2287</f>
        <v>#DIV/0!</v>
      </c>
      <c r="J2288" s="105" t="e">
        <f>J2286-J2287</f>
        <v>#DIV/0!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0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12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Invoice!B3555</f>
        <v>0</v>
      </c>
      <c r="C2292" s="88">
        <f>Invoice!E3555</f>
        <v>0</v>
      </c>
      <c r="D2292" s="89">
        <f>Invoice!H3555</f>
        <v>0</v>
      </c>
      <c r="E2292" s="81">
        <f t="shared" si="135"/>
        <v>0</v>
      </c>
      <c r="F2292" s="81"/>
      <c r="G2292" s="82">
        <f t="shared" si="136"/>
        <v>0</v>
      </c>
      <c r="H2292" s="83">
        <f t="shared" si="137"/>
        <v>0</v>
      </c>
      <c r="I2292" s="83" t="e">
        <f t="shared" si="138"/>
        <v>#DIV/0!</v>
      </c>
      <c r="J2292" s="103" t="e">
        <f t="shared" si="139"/>
        <v>#DIV/0!</v>
      </c>
    </row>
    <row r="2293" spans="1:10" ht="12.75" customHeight="1" x14ac:dyDescent="0.25">
      <c r="A2293" s="101"/>
      <c r="D2293" s="81"/>
      <c r="E2293" s="81">
        <f>(E2292*Invoice!I3555)+((E2292-(E2292*Invoice!I3555))*Invoice!J3555)</f>
        <v>0</v>
      </c>
      <c r="F2293" s="81"/>
      <c r="G2293" s="90">
        <f>E2293/1.11</f>
        <v>0</v>
      </c>
      <c r="H2293" s="91">
        <f>G2293*11%</f>
        <v>0</v>
      </c>
      <c r="I2293" s="91" t="e">
        <f>G2293/B2292</f>
        <v>#DIV/0!</v>
      </c>
      <c r="J2293" s="104" t="e">
        <f>H2293/B2292</f>
        <v>#DIV/0!</v>
      </c>
    </row>
    <row r="2294" spans="1:10" ht="12.75" customHeight="1" x14ac:dyDescent="0.25">
      <c r="A2294" s="101"/>
      <c r="D2294" s="81" t="s">
        <v>23</v>
      </c>
      <c r="E2294" s="81">
        <f>E2292-E2293</f>
        <v>0</v>
      </c>
      <c r="F2294" s="81"/>
      <c r="G2294" s="82">
        <f>G2292-G2293</f>
        <v>0</v>
      </c>
      <c r="H2294" s="82">
        <f>H2292-H2293</f>
        <v>0</v>
      </c>
      <c r="I2294" s="82" t="e">
        <f>I2292-I2293</f>
        <v>#DIV/0!</v>
      </c>
      <c r="J2294" s="105" t="e">
        <f>J2292-J2293</f>
        <v>#DIV/0!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13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Invoice!B3556</f>
        <v>0</v>
      </c>
      <c r="C2298" s="88">
        <f>Invoice!E3556</f>
        <v>0</v>
      </c>
      <c r="D2298" s="89">
        <f>Invoice!H3556</f>
        <v>0</v>
      </c>
      <c r="E2298" s="81">
        <f t="shared" si="135"/>
        <v>0</v>
      </c>
      <c r="F2298" s="81"/>
      <c r="G2298" s="82">
        <f t="shared" si="136"/>
        <v>0</v>
      </c>
      <c r="H2298" s="83">
        <f t="shared" si="137"/>
        <v>0</v>
      </c>
      <c r="I2298" s="83" t="e">
        <f t="shared" si="138"/>
        <v>#DIV/0!</v>
      </c>
      <c r="J2298" s="103" t="e">
        <f t="shared" si="139"/>
        <v>#DIV/0!</v>
      </c>
    </row>
    <row r="2299" spans="1:10" ht="12.75" customHeight="1" x14ac:dyDescent="0.25">
      <c r="A2299" s="101"/>
      <c r="D2299" s="81"/>
      <c r="E2299" s="81">
        <f>(E2298*Invoice!I3556)+((E2298-(E2298*Invoice!I3556))*Invoice!J3556)</f>
        <v>0</v>
      </c>
      <c r="F2299" s="81"/>
      <c r="G2299" s="90">
        <f>E2299/1.11</f>
        <v>0</v>
      </c>
      <c r="H2299" s="91">
        <f>G2299*11%</f>
        <v>0</v>
      </c>
      <c r="I2299" s="91" t="e">
        <f>G2299/B2298</f>
        <v>#DIV/0!</v>
      </c>
      <c r="J2299" s="104" t="e">
        <f>H2299/B2298</f>
        <v>#DIV/0!</v>
      </c>
    </row>
    <row r="2300" spans="1:10" ht="12.75" customHeight="1" x14ac:dyDescent="0.25">
      <c r="A2300" s="101"/>
      <c r="D2300" s="81" t="s">
        <v>23</v>
      </c>
      <c r="E2300" s="81">
        <f>E2298-E2299</f>
        <v>0</v>
      </c>
      <c r="F2300" s="81"/>
      <c r="G2300" s="82">
        <f>G2298-G2299</f>
        <v>0</v>
      </c>
      <c r="H2300" s="82">
        <f>H2298-H2299</f>
        <v>0</v>
      </c>
      <c r="I2300" s="82" t="e">
        <f>I2298-I2299</f>
        <v>#DIV/0!</v>
      </c>
      <c r="J2300" s="105" t="e">
        <f>J2298-J2299</f>
        <v>#DIV/0!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14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Invoice!B3557</f>
        <v>0</v>
      </c>
      <c r="C2304" s="88">
        <f>Invoice!E3557</f>
        <v>0</v>
      </c>
      <c r="D2304" s="89">
        <f>Invoice!H3557</f>
        <v>0</v>
      </c>
      <c r="E2304" s="81">
        <f t="shared" si="135"/>
        <v>0</v>
      </c>
      <c r="F2304" s="81"/>
      <c r="G2304" s="82">
        <f t="shared" si="136"/>
        <v>0</v>
      </c>
      <c r="H2304" s="83">
        <f t="shared" si="137"/>
        <v>0</v>
      </c>
      <c r="I2304" s="83" t="e">
        <f t="shared" si="138"/>
        <v>#DIV/0!</v>
      </c>
      <c r="J2304" s="103" t="e">
        <f t="shared" si="139"/>
        <v>#DIV/0!</v>
      </c>
    </row>
    <row r="2305" spans="1:10" ht="12.75" customHeight="1" x14ac:dyDescent="0.25">
      <c r="A2305" s="101"/>
      <c r="D2305" s="81"/>
      <c r="E2305" s="81">
        <f>(E2304*Invoice!I3557)+((E2304-(E2304*Invoice!I3557))*Invoice!J3557)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15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Invoice!B3558</f>
        <v>0</v>
      </c>
      <c r="C2310" s="88">
        <f>Invoice!E3558</f>
        <v>0</v>
      </c>
      <c r="D2310" s="89">
        <f>Invoice!H3558</f>
        <v>0</v>
      </c>
      <c r="E2310" s="81">
        <f t="shared" si="135"/>
        <v>0</v>
      </c>
      <c r="F2310" s="81"/>
      <c r="G2310" s="82">
        <f t="shared" si="136"/>
        <v>0</v>
      </c>
      <c r="H2310" s="83">
        <f t="shared" si="137"/>
        <v>0</v>
      </c>
      <c r="I2310" s="83" t="e">
        <f t="shared" si="138"/>
        <v>#DIV/0!</v>
      </c>
      <c r="J2310" s="103" t="e">
        <f t="shared" si="139"/>
        <v>#DIV/0!</v>
      </c>
    </row>
    <row r="2311" spans="1:10" ht="12.75" customHeight="1" x14ac:dyDescent="0.25">
      <c r="A2311" s="101"/>
      <c r="D2311" s="81"/>
      <c r="E2311" s="81">
        <f>(E2310*Invoice!I3558)+((E2310-(E2310*Invoice!I3558))*Invoice!J3558)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16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Invoice!B3559</f>
        <v>0</v>
      </c>
      <c r="C2316" s="88">
        <f>Invoice!E3559</f>
        <v>0</v>
      </c>
      <c r="D2316" s="89">
        <f>Invoice!H3559</f>
        <v>0</v>
      </c>
      <c r="E2316" s="81">
        <f t="shared" si="135"/>
        <v>0</v>
      </c>
      <c r="F2316" s="81"/>
      <c r="G2316" s="82">
        <f t="shared" si="136"/>
        <v>0</v>
      </c>
      <c r="H2316" s="83">
        <f t="shared" si="137"/>
        <v>0</v>
      </c>
      <c r="I2316" s="83" t="e">
        <f t="shared" si="138"/>
        <v>#DIV/0!</v>
      </c>
      <c r="J2316" s="103" t="e">
        <f t="shared" si="139"/>
        <v>#DIV/0!</v>
      </c>
    </row>
    <row r="2317" spans="1:10" ht="12.75" customHeight="1" x14ac:dyDescent="0.25">
      <c r="A2317" s="101"/>
      <c r="D2317" s="81"/>
      <c r="E2317" s="81">
        <f>(E2316*Invoice!I3559)+((E2316-(E2316*Invoice!I3559))*Invoice!J3559)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C2320" s="88"/>
      <c r="D2320" s="89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6"/>
      <c r="B2321" s="107"/>
      <c r="C2321" s="107"/>
      <c r="D2321" s="107"/>
      <c r="E2321" s="107"/>
      <c r="F2321" s="107"/>
      <c r="G2321" s="108">
        <f>G2228+G2234+G2240+G2246+G2252+G2258+G2264+G2270+G2276+G2282+G2288+G2294+G2300+G2306+G2312+G2318</f>
        <v>0</v>
      </c>
      <c r="H2321" s="108">
        <f>H2228+H2234+H2240+H2246+H2252+H2258+H2264+H2270+H2276+H2282+H2288+H2294+H2300+H2306+H2312+H2318</f>
        <v>0</v>
      </c>
      <c r="I2321" s="107"/>
      <c r="J2321" s="109">
        <f>H2229+H2235+H2241+H2247+H2253+H2259+H2265+H2271+H2277+H2283+H2289+H2295+H2301+H2307+H2313+H2319</f>
        <v>0</v>
      </c>
    </row>
    <row r="2323" spans="1:10" ht="12.75" customHeight="1" x14ac:dyDescent="0.25">
      <c r="A2323" s="94" t="s">
        <v>1</v>
      </c>
      <c r="B2323" s="95">
        <f>Invoice!E3650</f>
        <v>23040033</v>
      </c>
      <c r="C2323" s="96"/>
      <c r="D2323" s="97"/>
      <c r="E2323" s="97"/>
      <c r="F2323" s="97"/>
      <c r="G2323" s="98"/>
      <c r="H2323" s="99"/>
      <c r="I2323" s="99"/>
      <c r="J2323" s="100"/>
    </row>
    <row r="2324" spans="1:10" ht="12.75" customHeight="1" x14ac:dyDescent="0.25">
      <c r="A2324" s="101">
        <v>1</v>
      </c>
      <c r="B2324" s="84" t="s">
        <v>20</v>
      </c>
      <c r="C2324" s="84" t="s">
        <v>21</v>
      </c>
      <c r="D2324" s="85" t="s">
        <v>22</v>
      </c>
      <c r="E2324" s="85" t="s">
        <v>23</v>
      </c>
      <c r="F2324" s="85"/>
      <c r="G2324" s="86" t="s">
        <v>24</v>
      </c>
      <c r="H2324" s="87" t="s">
        <v>25</v>
      </c>
      <c r="I2324" s="87" t="s">
        <v>26</v>
      </c>
      <c r="J2324" s="102"/>
    </row>
    <row r="2325" spans="1:10" ht="12.75" customHeight="1" x14ac:dyDescent="0.25">
      <c r="A2325" s="101"/>
      <c r="B2325" s="80">
        <f>Invoice!B3658</f>
        <v>0</v>
      </c>
      <c r="C2325" s="88">
        <f>Invoice!E3658</f>
        <v>0</v>
      </c>
      <c r="D2325" s="89">
        <f>Invoice!H3658</f>
        <v>0</v>
      </c>
      <c r="E2325" s="81">
        <f>D2325*B2325</f>
        <v>0</v>
      </c>
      <c r="F2325" s="81"/>
      <c r="G2325" s="82">
        <f>E2325/1.11</f>
        <v>0</v>
      </c>
      <c r="H2325" s="83">
        <f>G2325*11%</f>
        <v>0</v>
      </c>
      <c r="I2325" s="83" t="e">
        <f>G2325/B2325</f>
        <v>#DIV/0!</v>
      </c>
      <c r="J2325" s="103" t="e">
        <f>H2325/B2325</f>
        <v>#DIV/0!</v>
      </c>
    </row>
    <row r="2326" spans="1:10" ht="12.75" customHeight="1" x14ac:dyDescent="0.25">
      <c r="A2326" s="101"/>
      <c r="D2326" s="81"/>
      <c r="E2326" s="81">
        <f>(E2325*Invoice!I3658)+((E2325-(E2325*Invoice!I3658))*Invoice!J3658)</f>
        <v>0</v>
      </c>
      <c r="F2326" s="81"/>
      <c r="G2326" s="90">
        <f>E2326/1.11</f>
        <v>0</v>
      </c>
      <c r="H2326" s="91">
        <f>G2326*11%</f>
        <v>0</v>
      </c>
      <c r="I2326" s="91" t="e">
        <f>G2326/B2325</f>
        <v>#DIV/0!</v>
      </c>
      <c r="J2326" s="104" t="e">
        <f>H2326/B2325</f>
        <v>#DIV/0!</v>
      </c>
    </row>
    <row r="2327" spans="1:10" ht="12.75" customHeight="1" x14ac:dyDescent="0.25">
      <c r="A2327" s="101"/>
      <c r="D2327" s="81" t="s">
        <v>23</v>
      </c>
      <c r="E2327" s="81">
        <f>E2325-E2326</f>
        <v>0</v>
      </c>
      <c r="F2327" s="81"/>
      <c r="G2327" s="82">
        <f>G2325-G2326</f>
        <v>0</v>
      </c>
      <c r="H2327" s="82">
        <f>H2325-H2326</f>
        <v>0</v>
      </c>
      <c r="I2327" s="82" t="e">
        <f>I2325-I2326</f>
        <v>#DIV/0!</v>
      </c>
      <c r="J2327" s="105" t="e">
        <f>J2325-J2326</f>
        <v>#DIV/0!</v>
      </c>
    </row>
    <row r="2328" spans="1:10" ht="12.75" customHeight="1" x14ac:dyDescent="0.25">
      <c r="A2328" s="101"/>
      <c r="D2328" s="81"/>
      <c r="E2328" s="81"/>
      <c r="F2328" s="81"/>
      <c r="G2328" s="82"/>
      <c r="H2328" s="83">
        <f>G2327+H2327</f>
        <v>0</v>
      </c>
      <c r="I2328" s="83"/>
      <c r="J2328" s="103"/>
    </row>
    <row r="2329" spans="1:10" ht="12.75" customHeight="1" x14ac:dyDescent="0.25">
      <c r="A2329" s="101"/>
      <c r="B2329" s="79"/>
      <c r="D2329" s="81"/>
      <c r="E2329" s="81"/>
      <c r="F2329" s="81"/>
      <c r="G2329" s="82"/>
      <c r="H2329" s="83"/>
      <c r="I2329" s="83"/>
      <c r="J2329" s="103"/>
    </row>
    <row r="2330" spans="1:10" ht="12.75" customHeight="1" x14ac:dyDescent="0.25">
      <c r="A2330" s="101">
        <v>2</v>
      </c>
      <c r="B2330" s="84" t="s">
        <v>20</v>
      </c>
      <c r="C2330" s="84" t="s">
        <v>21</v>
      </c>
      <c r="D2330" s="85" t="s">
        <v>22</v>
      </c>
      <c r="E2330" s="85" t="s">
        <v>23</v>
      </c>
      <c r="F2330" s="85"/>
      <c r="G2330" s="86" t="s">
        <v>24</v>
      </c>
      <c r="H2330" s="87" t="s">
        <v>25</v>
      </c>
      <c r="I2330" s="87" t="s">
        <v>26</v>
      </c>
      <c r="J2330" s="102"/>
    </row>
    <row r="2331" spans="1:10" ht="12.75" customHeight="1" x14ac:dyDescent="0.25">
      <c r="A2331" s="101"/>
      <c r="B2331" s="80">
        <f>Invoice!B3659</f>
        <v>0</v>
      </c>
      <c r="C2331" s="88">
        <f>Invoice!E3659</f>
        <v>0</v>
      </c>
      <c r="D2331" s="89">
        <f>Invoice!H3659</f>
        <v>0</v>
      </c>
      <c r="E2331" s="81">
        <f t="shared" ref="E2331:E2415" si="140">D2331*B2331</f>
        <v>0</v>
      </c>
      <c r="F2331" s="81"/>
      <c r="G2331" s="82">
        <f t="shared" ref="G2331:G2415" si="141">E2331/1.11</f>
        <v>0</v>
      </c>
      <c r="H2331" s="83">
        <f t="shared" ref="H2331:H2415" si="142">G2331*11%</f>
        <v>0</v>
      </c>
      <c r="I2331" s="83" t="e">
        <f t="shared" ref="I2331:I2415" si="143">G2331/B2331</f>
        <v>#DIV/0!</v>
      </c>
      <c r="J2331" s="103" t="e">
        <f t="shared" ref="J2331:J2415" si="144">H2331/B2331</f>
        <v>#DIV/0!</v>
      </c>
    </row>
    <row r="2332" spans="1:10" ht="12.75" customHeight="1" x14ac:dyDescent="0.25">
      <c r="A2332" s="101"/>
      <c r="D2332" s="81"/>
      <c r="E2332" s="81">
        <f>(E2331*Invoice!I3659)+((E2331-(E2331*Invoice!I3659))*Invoice!J3659)</f>
        <v>0</v>
      </c>
      <c r="F2332" s="81"/>
      <c r="G2332" s="90">
        <f>E2332/1.11</f>
        <v>0</v>
      </c>
      <c r="H2332" s="91">
        <f>G2332*11%</f>
        <v>0</v>
      </c>
      <c r="I2332" s="91" t="e">
        <f>G2332/B2331</f>
        <v>#DIV/0!</v>
      </c>
      <c r="J2332" s="104" t="e">
        <f>H2332/B2331</f>
        <v>#DIV/0!</v>
      </c>
    </row>
    <row r="2333" spans="1:10" ht="12.75" customHeight="1" x14ac:dyDescent="0.25">
      <c r="A2333" s="101"/>
      <c r="D2333" s="81" t="s">
        <v>23</v>
      </c>
      <c r="E2333" s="81">
        <f>E2331-E2332</f>
        <v>0</v>
      </c>
      <c r="F2333" s="81"/>
      <c r="G2333" s="82">
        <f>G2331-G2332</f>
        <v>0</v>
      </c>
      <c r="H2333" s="82">
        <f>H2331-H2332</f>
        <v>0</v>
      </c>
      <c r="I2333" s="82" t="e">
        <f>I2331-I2332</f>
        <v>#DIV/0!</v>
      </c>
      <c r="J2333" s="105" t="e">
        <f>J2331-J2332</f>
        <v>#DIV/0!</v>
      </c>
    </row>
    <row r="2334" spans="1:10" ht="12.75" customHeight="1" x14ac:dyDescent="0.25">
      <c r="A2334" s="101"/>
      <c r="D2334" s="81"/>
      <c r="E2334" s="81"/>
      <c r="F2334" s="81"/>
      <c r="G2334" s="82"/>
      <c r="H2334" s="83">
        <f>G2333+H2333</f>
        <v>0</v>
      </c>
      <c r="I2334" s="83"/>
      <c r="J2334" s="103"/>
    </row>
    <row r="2335" spans="1:10" ht="12.75" customHeight="1" x14ac:dyDescent="0.25">
      <c r="A2335" s="101"/>
      <c r="B2335" s="79"/>
      <c r="D2335" s="81"/>
      <c r="E2335" s="81"/>
      <c r="F2335" s="81"/>
      <c r="G2335" s="82"/>
      <c r="H2335" s="83"/>
      <c r="I2335" s="83"/>
      <c r="J2335" s="103"/>
    </row>
    <row r="2336" spans="1:10" ht="12.75" customHeight="1" x14ac:dyDescent="0.25">
      <c r="A2336" s="101">
        <v>3</v>
      </c>
      <c r="B2336" s="84" t="s">
        <v>20</v>
      </c>
      <c r="C2336" s="84" t="s">
        <v>21</v>
      </c>
      <c r="D2336" s="85" t="s">
        <v>22</v>
      </c>
      <c r="E2336" s="85" t="s">
        <v>23</v>
      </c>
      <c r="F2336" s="85"/>
      <c r="G2336" s="86" t="s">
        <v>24</v>
      </c>
      <c r="H2336" s="87" t="s">
        <v>25</v>
      </c>
      <c r="I2336" s="87" t="s">
        <v>26</v>
      </c>
      <c r="J2336" s="102"/>
    </row>
    <row r="2337" spans="1:10" ht="12.75" customHeight="1" x14ac:dyDescent="0.25">
      <c r="A2337" s="101"/>
      <c r="B2337" s="80">
        <f>Invoice!B3660</f>
        <v>0</v>
      </c>
      <c r="C2337" s="88">
        <f>Invoice!E3660</f>
        <v>0</v>
      </c>
      <c r="D2337" s="89">
        <f>Invoice!H3660</f>
        <v>0</v>
      </c>
      <c r="E2337" s="81">
        <f t="shared" si="140"/>
        <v>0</v>
      </c>
      <c r="F2337" s="81"/>
      <c r="G2337" s="82">
        <f t="shared" si="141"/>
        <v>0</v>
      </c>
      <c r="H2337" s="83">
        <f t="shared" si="142"/>
        <v>0</v>
      </c>
      <c r="I2337" s="83" t="e">
        <f t="shared" si="143"/>
        <v>#DIV/0!</v>
      </c>
      <c r="J2337" s="103" t="e">
        <f t="shared" si="144"/>
        <v>#DIV/0!</v>
      </c>
    </row>
    <row r="2338" spans="1:10" ht="12.75" customHeight="1" x14ac:dyDescent="0.25">
      <c r="A2338" s="101"/>
      <c r="D2338" s="81"/>
      <c r="E2338" s="81">
        <f>(E2337*Invoice!I3660)+((E2337-(E2337*Invoice!I3660))*Invoice!J3660)</f>
        <v>0</v>
      </c>
      <c r="F2338" s="81"/>
      <c r="G2338" s="90">
        <f>E2338/1.11</f>
        <v>0</v>
      </c>
      <c r="H2338" s="91">
        <f>G2338*11%</f>
        <v>0</v>
      </c>
      <c r="I2338" s="91" t="e">
        <f>G2338/B2337</f>
        <v>#DIV/0!</v>
      </c>
      <c r="J2338" s="104" t="e">
        <f>H2338/B2337</f>
        <v>#DIV/0!</v>
      </c>
    </row>
    <row r="2339" spans="1:10" ht="12.75" customHeight="1" x14ac:dyDescent="0.25">
      <c r="A2339" s="101"/>
      <c r="D2339" s="81" t="s">
        <v>23</v>
      </c>
      <c r="E2339" s="81">
        <f>E2337-E2338</f>
        <v>0</v>
      </c>
      <c r="F2339" s="81"/>
      <c r="G2339" s="82">
        <f>G2337-G2338</f>
        <v>0</v>
      </c>
      <c r="H2339" s="82">
        <f>H2337-H2338</f>
        <v>0</v>
      </c>
      <c r="I2339" s="82" t="e">
        <f>I2337-I2338</f>
        <v>#DIV/0!</v>
      </c>
      <c r="J2339" s="105" t="e">
        <f>J2337-J2338</f>
        <v>#DIV/0!</v>
      </c>
    </row>
    <row r="2340" spans="1:10" ht="12.75" customHeight="1" x14ac:dyDescent="0.25">
      <c r="A2340" s="101"/>
      <c r="D2340" s="81"/>
      <c r="E2340" s="81"/>
      <c r="F2340" s="81"/>
      <c r="G2340" s="82"/>
      <c r="H2340" s="83">
        <f>G2339+H2339</f>
        <v>0</v>
      </c>
      <c r="I2340" s="83"/>
      <c r="J2340" s="103"/>
    </row>
    <row r="2341" spans="1:10" ht="12.75" customHeight="1" x14ac:dyDescent="0.25">
      <c r="A2341" s="101"/>
      <c r="B2341" s="79"/>
      <c r="D2341" s="81"/>
      <c r="E2341" s="81"/>
      <c r="F2341" s="81"/>
      <c r="G2341" s="82"/>
      <c r="H2341" s="83"/>
      <c r="I2341" s="83"/>
      <c r="J2341" s="103"/>
    </row>
    <row r="2342" spans="1:10" ht="12.75" customHeight="1" x14ac:dyDescent="0.25">
      <c r="A2342" s="101">
        <v>4</v>
      </c>
      <c r="B2342" s="84" t="s">
        <v>20</v>
      </c>
      <c r="C2342" s="84" t="s">
        <v>21</v>
      </c>
      <c r="D2342" s="85" t="s">
        <v>22</v>
      </c>
      <c r="E2342" s="85" t="s">
        <v>23</v>
      </c>
      <c r="F2342" s="85"/>
      <c r="G2342" s="86" t="s">
        <v>24</v>
      </c>
      <c r="H2342" s="87" t="s">
        <v>25</v>
      </c>
      <c r="I2342" s="87" t="s">
        <v>26</v>
      </c>
      <c r="J2342" s="102"/>
    </row>
    <row r="2343" spans="1:10" ht="12.75" customHeight="1" x14ac:dyDescent="0.25">
      <c r="A2343" s="101"/>
      <c r="B2343" s="80">
        <f>Invoice!B3661</f>
        <v>0</v>
      </c>
      <c r="C2343" s="88">
        <f>Invoice!E3661</f>
        <v>0</v>
      </c>
      <c r="D2343" s="89">
        <f>Invoice!H3661</f>
        <v>0</v>
      </c>
      <c r="E2343" s="81">
        <f t="shared" si="140"/>
        <v>0</v>
      </c>
      <c r="F2343" s="81"/>
      <c r="G2343" s="82">
        <f t="shared" si="141"/>
        <v>0</v>
      </c>
      <c r="H2343" s="83">
        <f t="shared" si="142"/>
        <v>0</v>
      </c>
      <c r="I2343" s="83" t="e">
        <f t="shared" si="143"/>
        <v>#DIV/0!</v>
      </c>
      <c r="J2343" s="103" t="e">
        <f t="shared" si="144"/>
        <v>#DIV/0!</v>
      </c>
    </row>
    <row r="2344" spans="1:10" ht="12.75" customHeight="1" x14ac:dyDescent="0.25">
      <c r="A2344" s="101"/>
      <c r="D2344" s="81"/>
      <c r="E2344" s="81">
        <f>(E2343*Invoice!I3661)+((E2343-(E2343*Invoice!I3661))*Invoice!J3661)</f>
        <v>0</v>
      </c>
      <c r="F2344" s="81"/>
      <c r="G2344" s="90">
        <f>E2344/1.11</f>
        <v>0</v>
      </c>
      <c r="H2344" s="91">
        <f>G2344*11%</f>
        <v>0</v>
      </c>
      <c r="I2344" s="91" t="e">
        <f>G2344/B2343</f>
        <v>#DIV/0!</v>
      </c>
      <c r="J2344" s="104" t="e">
        <f>H2344/B2343</f>
        <v>#DIV/0!</v>
      </c>
    </row>
    <row r="2345" spans="1:10" ht="12.75" customHeight="1" x14ac:dyDescent="0.25">
      <c r="A2345" s="101"/>
      <c r="D2345" s="81" t="s">
        <v>23</v>
      </c>
      <c r="E2345" s="81">
        <f>E2343-E2344</f>
        <v>0</v>
      </c>
      <c r="F2345" s="81"/>
      <c r="G2345" s="82">
        <f>G2343-G2344</f>
        <v>0</v>
      </c>
      <c r="H2345" s="82">
        <f>H2343-H2344</f>
        <v>0</v>
      </c>
      <c r="I2345" s="82" t="e">
        <f>I2343-I2344</f>
        <v>#DIV/0!</v>
      </c>
      <c r="J2345" s="105" t="e">
        <f>J2343-J2344</f>
        <v>#DIV/0!</v>
      </c>
    </row>
    <row r="2346" spans="1:10" ht="12.75" customHeight="1" x14ac:dyDescent="0.25">
      <c r="A2346" s="101"/>
      <c r="D2346" s="81"/>
      <c r="E2346" s="81"/>
      <c r="F2346" s="81"/>
      <c r="G2346" s="82"/>
      <c r="H2346" s="83">
        <f>G2345+H2345</f>
        <v>0</v>
      </c>
      <c r="I2346" s="83"/>
      <c r="J2346" s="103"/>
    </row>
    <row r="2347" spans="1:10" ht="12.75" customHeight="1" x14ac:dyDescent="0.25">
      <c r="A2347" s="101"/>
      <c r="B2347" s="79"/>
      <c r="D2347" s="81"/>
      <c r="E2347" s="81"/>
      <c r="F2347" s="81"/>
      <c r="G2347" s="82"/>
      <c r="H2347" s="83"/>
      <c r="I2347" s="83"/>
      <c r="J2347" s="103"/>
    </row>
    <row r="2348" spans="1:10" ht="12.75" customHeight="1" x14ac:dyDescent="0.25">
      <c r="A2348" s="101">
        <v>5</v>
      </c>
      <c r="B2348" s="84" t="s">
        <v>20</v>
      </c>
      <c r="C2348" s="84" t="s">
        <v>21</v>
      </c>
      <c r="D2348" s="85" t="s">
        <v>22</v>
      </c>
      <c r="E2348" s="85" t="s">
        <v>23</v>
      </c>
      <c r="F2348" s="85"/>
      <c r="G2348" s="86" t="s">
        <v>24</v>
      </c>
      <c r="H2348" s="87" t="s">
        <v>25</v>
      </c>
      <c r="I2348" s="87" t="s">
        <v>26</v>
      </c>
      <c r="J2348" s="102"/>
    </row>
    <row r="2349" spans="1:10" ht="12.75" customHeight="1" x14ac:dyDescent="0.25">
      <c r="A2349" s="101"/>
      <c r="B2349" s="80">
        <f>Invoice!B3662</f>
        <v>0</v>
      </c>
      <c r="C2349" s="88">
        <f>Invoice!E3662</f>
        <v>0</v>
      </c>
      <c r="D2349" s="89">
        <f>Invoice!H3662</f>
        <v>0</v>
      </c>
      <c r="E2349" s="81">
        <f t="shared" si="140"/>
        <v>0</v>
      </c>
      <c r="F2349" s="81"/>
      <c r="G2349" s="82">
        <f t="shared" si="141"/>
        <v>0</v>
      </c>
      <c r="H2349" s="83">
        <f t="shared" si="142"/>
        <v>0</v>
      </c>
      <c r="I2349" s="83" t="e">
        <f t="shared" si="143"/>
        <v>#DIV/0!</v>
      </c>
      <c r="J2349" s="103" t="e">
        <f t="shared" si="144"/>
        <v>#DIV/0!</v>
      </c>
    </row>
    <row r="2350" spans="1:10" ht="12.75" customHeight="1" x14ac:dyDescent="0.25">
      <c r="A2350" s="101"/>
      <c r="D2350" s="81"/>
      <c r="E2350" s="81">
        <f>(E2349*Invoice!I3662)+((E2349-(E2349*Invoice!I3662))*Invoice!J3662)</f>
        <v>0</v>
      </c>
      <c r="F2350" s="81"/>
      <c r="G2350" s="90">
        <f>E2350/1.11</f>
        <v>0</v>
      </c>
      <c r="H2350" s="91">
        <f>G2350*11%</f>
        <v>0</v>
      </c>
      <c r="I2350" s="91" t="e">
        <f>G2350/B2349</f>
        <v>#DIV/0!</v>
      </c>
      <c r="J2350" s="104" t="e">
        <f>H2350/B2349</f>
        <v>#DIV/0!</v>
      </c>
    </row>
    <row r="2351" spans="1:10" ht="12.75" customHeight="1" x14ac:dyDescent="0.25">
      <c r="A2351" s="101"/>
      <c r="D2351" s="81" t="s">
        <v>23</v>
      </c>
      <c r="E2351" s="81">
        <f>E2349-E2350</f>
        <v>0</v>
      </c>
      <c r="F2351" s="81"/>
      <c r="G2351" s="82">
        <f>G2349-G2350</f>
        <v>0</v>
      </c>
      <c r="H2351" s="82">
        <f>H2349-H2350</f>
        <v>0</v>
      </c>
      <c r="I2351" s="82" t="e">
        <f>I2349-I2350</f>
        <v>#DIV/0!</v>
      </c>
      <c r="J2351" s="105" t="e">
        <f>J2349-J2350</f>
        <v>#DIV/0!</v>
      </c>
    </row>
    <row r="2352" spans="1:10" ht="12.75" customHeight="1" x14ac:dyDescent="0.25">
      <c r="A2352" s="101"/>
      <c r="D2352" s="81"/>
      <c r="E2352" s="81"/>
      <c r="F2352" s="81"/>
      <c r="G2352" s="82"/>
      <c r="H2352" s="83">
        <f>G2351+H2351</f>
        <v>0</v>
      </c>
      <c r="I2352" s="83"/>
      <c r="J2352" s="103"/>
    </row>
    <row r="2353" spans="1:10" ht="12.75" customHeight="1" x14ac:dyDescent="0.25">
      <c r="A2353" s="101"/>
      <c r="B2353" s="79"/>
      <c r="D2353" s="81"/>
      <c r="E2353" s="81"/>
      <c r="F2353" s="81"/>
      <c r="G2353" s="82"/>
      <c r="H2353" s="83"/>
      <c r="I2353" s="83"/>
      <c r="J2353" s="103"/>
    </row>
    <row r="2354" spans="1:10" ht="12.75" customHeight="1" x14ac:dyDescent="0.25">
      <c r="A2354" s="101">
        <v>6</v>
      </c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2"/>
    </row>
    <row r="2355" spans="1:10" ht="12.75" customHeight="1" x14ac:dyDescent="0.25">
      <c r="A2355" s="101"/>
      <c r="B2355" s="80">
        <f>Invoice!B3663</f>
        <v>0</v>
      </c>
      <c r="C2355" s="88">
        <f>Invoice!E3663</f>
        <v>0</v>
      </c>
      <c r="D2355" s="89">
        <f>Invoice!H3663</f>
        <v>0</v>
      </c>
      <c r="E2355" s="81">
        <f t="shared" si="140"/>
        <v>0</v>
      </c>
      <c r="F2355" s="81"/>
      <c r="G2355" s="82">
        <f t="shared" si="141"/>
        <v>0</v>
      </c>
      <c r="H2355" s="83">
        <f t="shared" si="142"/>
        <v>0</v>
      </c>
      <c r="I2355" s="83" t="e">
        <f t="shared" si="143"/>
        <v>#DIV/0!</v>
      </c>
      <c r="J2355" s="103" t="e">
        <f t="shared" si="144"/>
        <v>#DIV/0!</v>
      </c>
    </row>
    <row r="2356" spans="1:10" ht="12.75" customHeight="1" x14ac:dyDescent="0.25">
      <c r="A2356" s="101"/>
      <c r="D2356" s="81"/>
      <c r="E2356" s="81">
        <f>(E2355*Invoice!I3663)+((E2355-(E2355*Invoice!I3663))*Invoice!J3663)</f>
        <v>0</v>
      </c>
      <c r="F2356" s="81"/>
      <c r="G2356" s="90">
        <f>E2356/1.11</f>
        <v>0</v>
      </c>
      <c r="H2356" s="91">
        <f>G2356*11%</f>
        <v>0</v>
      </c>
      <c r="I2356" s="91" t="e">
        <f>G2356/B2355</f>
        <v>#DIV/0!</v>
      </c>
      <c r="J2356" s="104" t="e">
        <f>H2356/B2355</f>
        <v>#DIV/0!</v>
      </c>
    </row>
    <row r="2357" spans="1:10" ht="12.75" customHeight="1" x14ac:dyDescent="0.25">
      <c r="A2357" s="101"/>
      <c r="D2357" s="81" t="s">
        <v>23</v>
      </c>
      <c r="E2357" s="81">
        <f>E2355-E2356</f>
        <v>0</v>
      </c>
      <c r="F2357" s="81"/>
      <c r="G2357" s="82">
        <f>G2355-G2356</f>
        <v>0</v>
      </c>
      <c r="H2357" s="82">
        <f>H2355-H2356</f>
        <v>0</v>
      </c>
      <c r="I2357" s="82" t="e">
        <f>I2355-I2356</f>
        <v>#DIV/0!</v>
      </c>
      <c r="J2357" s="105" t="e">
        <f>J2355-J2356</f>
        <v>#DIV/0!</v>
      </c>
    </row>
    <row r="2358" spans="1:10" ht="12.75" customHeight="1" x14ac:dyDescent="0.25">
      <c r="A2358" s="101"/>
      <c r="D2358" s="81"/>
      <c r="E2358" s="81"/>
      <c r="F2358" s="81"/>
      <c r="G2358" s="82"/>
      <c r="H2358" s="83">
        <f>G2357+H2357</f>
        <v>0</v>
      </c>
      <c r="I2358" s="83"/>
      <c r="J2358" s="103"/>
    </row>
    <row r="2359" spans="1:10" ht="12.75" customHeight="1" x14ac:dyDescent="0.25">
      <c r="A2359" s="101"/>
      <c r="B2359" s="79"/>
      <c r="D2359" s="81"/>
      <c r="E2359" s="81"/>
      <c r="F2359" s="81"/>
      <c r="G2359" s="82"/>
      <c r="H2359" s="83"/>
      <c r="I2359" s="83"/>
      <c r="J2359" s="103"/>
    </row>
    <row r="2360" spans="1:10" ht="12.75" customHeight="1" x14ac:dyDescent="0.25">
      <c r="A2360" s="101">
        <v>7</v>
      </c>
      <c r="B2360" s="84" t="s">
        <v>20</v>
      </c>
      <c r="C2360" s="84" t="s">
        <v>21</v>
      </c>
      <c r="D2360" s="85" t="s">
        <v>22</v>
      </c>
      <c r="E2360" s="85" t="s">
        <v>23</v>
      </c>
      <c r="F2360" s="85"/>
      <c r="G2360" s="86" t="s">
        <v>24</v>
      </c>
      <c r="H2360" s="87" t="s">
        <v>25</v>
      </c>
      <c r="I2360" s="87" t="s">
        <v>26</v>
      </c>
      <c r="J2360" s="102"/>
    </row>
    <row r="2361" spans="1:10" ht="12.75" customHeight="1" x14ac:dyDescent="0.25">
      <c r="A2361" s="101"/>
      <c r="B2361" s="80">
        <f>Invoice!B3664</f>
        <v>0</v>
      </c>
      <c r="C2361" s="88">
        <f>Invoice!E3664</f>
        <v>0</v>
      </c>
      <c r="D2361" s="89">
        <f>Invoice!H3664</f>
        <v>0</v>
      </c>
      <c r="E2361" s="81">
        <f t="shared" si="140"/>
        <v>0</v>
      </c>
      <c r="F2361" s="81"/>
      <c r="G2361" s="82">
        <f t="shared" si="141"/>
        <v>0</v>
      </c>
      <c r="H2361" s="83">
        <f t="shared" si="142"/>
        <v>0</v>
      </c>
      <c r="I2361" s="83" t="e">
        <f t="shared" si="143"/>
        <v>#DIV/0!</v>
      </c>
      <c r="J2361" s="103" t="e">
        <f t="shared" si="144"/>
        <v>#DIV/0!</v>
      </c>
    </row>
    <row r="2362" spans="1:10" ht="12.75" customHeight="1" x14ac:dyDescent="0.25">
      <c r="A2362" s="101"/>
      <c r="D2362" s="81"/>
      <c r="E2362" s="81">
        <f>(E2361*Invoice!I3664)+((E2361-(E2361*Invoice!I3664))*Invoice!J3664)</f>
        <v>0</v>
      </c>
      <c r="F2362" s="81"/>
      <c r="G2362" s="90">
        <f>E2362/1.11</f>
        <v>0</v>
      </c>
      <c r="H2362" s="91">
        <f>G2362*11%</f>
        <v>0</v>
      </c>
      <c r="I2362" s="91" t="e">
        <f>G2362/B2361</f>
        <v>#DIV/0!</v>
      </c>
      <c r="J2362" s="104" t="e">
        <f>H2362/B2361</f>
        <v>#DIV/0!</v>
      </c>
    </row>
    <row r="2363" spans="1:10" ht="12.75" customHeight="1" x14ac:dyDescent="0.25">
      <c r="A2363" s="101"/>
      <c r="D2363" s="81" t="s">
        <v>23</v>
      </c>
      <c r="E2363" s="81">
        <f>E2361-E2362</f>
        <v>0</v>
      </c>
      <c r="F2363" s="81"/>
      <c r="G2363" s="82">
        <f>G2361-G2362</f>
        <v>0</v>
      </c>
      <c r="H2363" s="82">
        <f>H2361-H2362</f>
        <v>0</v>
      </c>
      <c r="I2363" s="82" t="e">
        <f>I2361-I2362</f>
        <v>#DIV/0!</v>
      </c>
      <c r="J2363" s="105" t="e">
        <f>J2361-J2362</f>
        <v>#DIV/0!</v>
      </c>
    </row>
    <row r="2364" spans="1:10" ht="12.75" customHeight="1" x14ac:dyDescent="0.25">
      <c r="A2364" s="101"/>
      <c r="D2364" s="81"/>
      <c r="E2364" s="81"/>
      <c r="F2364" s="81"/>
      <c r="G2364" s="82"/>
      <c r="H2364" s="83">
        <f>G2363+H2363</f>
        <v>0</v>
      </c>
      <c r="I2364" s="83"/>
      <c r="J2364" s="103"/>
    </row>
    <row r="2365" spans="1:10" ht="12.75" customHeight="1" x14ac:dyDescent="0.25">
      <c r="A2365" s="101"/>
      <c r="B2365" s="79"/>
      <c r="D2365" s="81"/>
      <c r="E2365" s="81"/>
      <c r="F2365" s="81"/>
      <c r="G2365" s="82"/>
      <c r="H2365" s="83"/>
      <c r="I2365" s="83"/>
      <c r="J2365" s="103"/>
    </row>
    <row r="2366" spans="1:10" ht="12.75" customHeight="1" x14ac:dyDescent="0.25">
      <c r="A2366" s="101">
        <v>8</v>
      </c>
      <c r="B2366" s="84" t="s">
        <v>20</v>
      </c>
      <c r="C2366" s="84" t="s">
        <v>21</v>
      </c>
      <c r="D2366" s="85" t="s">
        <v>22</v>
      </c>
      <c r="E2366" s="85" t="s">
        <v>23</v>
      </c>
      <c r="F2366" s="85"/>
      <c r="G2366" s="86" t="s">
        <v>24</v>
      </c>
      <c r="H2366" s="87" t="s">
        <v>25</v>
      </c>
      <c r="I2366" s="87" t="s">
        <v>26</v>
      </c>
      <c r="J2366" s="102"/>
    </row>
    <row r="2367" spans="1:10" ht="12.75" customHeight="1" x14ac:dyDescent="0.25">
      <c r="A2367" s="101"/>
      <c r="B2367" s="80">
        <f>Invoice!B3665</f>
        <v>0</v>
      </c>
      <c r="C2367" s="88">
        <f>Invoice!E3665</f>
        <v>0</v>
      </c>
      <c r="D2367" s="89">
        <f>Invoice!H3665</f>
        <v>0</v>
      </c>
      <c r="E2367" s="81">
        <f t="shared" si="140"/>
        <v>0</v>
      </c>
      <c r="F2367" s="81"/>
      <c r="G2367" s="82">
        <f t="shared" si="141"/>
        <v>0</v>
      </c>
      <c r="H2367" s="83">
        <f t="shared" si="142"/>
        <v>0</v>
      </c>
      <c r="I2367" s="83" t="e">
        <f t="shared" si="143"/>
        <v>#DIV/0!</v>
      </c>
      <c r="J2367" s="103" t="e">
        <f t="shared" si="144"/>
        <v>#DIV/0!</v>
      </c>
    </row>
    <row r="2368" spans="1:10" ht="12.75" customHeight="1" x14ac:dyDescent="0.25">
      <c r="A2368" s="101"/>
      <c r="D2368" s="81"/>
      <c r="E2368" s="81">
        <f>(E2367*Invoice!I3665)+((E2367-(E2367*Invoice!I3665))*Invoice!J3665)</f>
        <v>0</v>
      </c>
      <c r="F2368" s="81"/>
      <c r="G2368" s="90">
        <f>E2368/1.11</f>
        <v>0</v>
      </c>
      <c r="H2368" s="91">
        <f>G2368*11%</f>
        <v>0</v>
      </c>
      <c r="I2368" s="91" t="e">
        <f>G2368/B2367</f>
        <v>#DIV/0!</v>
      </c>
      <c r="J2368" s="104" t="e">
        <f>H2368/B2367</f>
        <v>#DIV/0!</v>
      </c>
    </row>
    <row r="2369" spans="1:10" ht="12.75" customHeight="1" x14ac:dyDescent="0.25">
      <c r="A2369" s="101"/>
      <c r="D2369" s="81" t="s">
        <v>23</v>
      </c>
      <c r="E2369" s="81">
        <f>E2367-E2368</f>
        <v>0</v>
      </c>
      <c r="F2369" s="81"/>
      <c r="G2369" s="82">
        <f>G2367-G2368</f>
        <v>0</v>
      </c>
      <c r="H2369" s="82">
        <f>H2367-H2368</f>
        <v>0</v>
      </c>
      <c r="I2369" s="82" t="e">
        <f>I2367-I2368</f>
        <v>#DIV/0!</v>
      </c>
      <c r="J2369" s="105" t="e">
        <f>J2367-J2368</f>
        <v>#DIV/0!</v>
      </c>
    </row>
    <row r="2370" spans="1:10" ht="12.75" customHeight="1" x14ac:dyDescent="0.25">
      <c r="A2370" s="101"/>
      <c r="D2370" s="81"/>
      <c r="E2370" s="81"/>
      <c r="F2370" s="81"/>
      <c r="G2370" s="82"/>
      <c r="H2370" s="83">
        <f>G2369+H2369</f>
        <v>0</v>
      </c>
      <c r="I2370" s="83"/>
      <c r="J2370" s="103"/>
    </row>
    <row r="2371" spans="1:10" ht="12.75" customHeight="1" x14ac:dyDescent="0.25">
      <c r="A2371" s="101"/>
      <c r="B2371" s="79"/>
      <c r="D2371" s="81"/>
      <c r="E2371" s="81"/>
      <c r="F2371" s="81"/>
      <c r="G2371" s="82"/>
      <c r="H2371" s="83"/>
      <c r="I2371" s="83"/>
      <c r="J2371" s="103"/>
    </row>
    <row r="2372" spans="1:10" ht="12.75" customHeight="1" x14ac:dyDescent="0.25">
      <c r="A2372" s="101">
        <v>9</v>
      </c>
      <c r="B2372" s="84" t="s">
        <v>20</v>
      </c>
      <c r="C2372" s="84" t="s">
        <v>21</v>
      </c>
      <c r="D2372" s="85" t="s">
        <v>22</v>
      </c>
      <c r="E2372" s="85" t="s">
        <v>23</v>
      </c>
      <c r="F2372" s="85"/>
      <c r="G2372" s="86" t="s">
        <v>24</v>
      </c>
      <c r="H2372" s="87" t="s">
        <v>25</v>
      </c>
      <c r="I2372" s="87" t="s">
        <v>26</v>
      </c>
      <c r="J2372" s="102"/>
    </row>
    <row r="2373" spans="1:10" ht="12.75" customHeight="1" x14ac:dyDescent="0.25">
      <c r="A2373" s="101"/>
      <c r="B2373" s="80">
        <f>Invoice!B3666</f>
        <v>0</v>
      </c>
      <c r="C2373" s="88">
        <f>Invoice!E3666</f>
        <v>0</v>
      </c>
      <c r="D2373" s="89">
        <f>Invoice!H3666</f>
        <v>0</v>
      </c>
      <c r="E2373" s="81">
        <f t="shared" si="140"/>
        <v>0</v>
      </c>
      <c r="F2373" s="81"/>
      <c r="G2373" s="82">
        <f t="shared" si="141"/>
        <v>0</v>
      </c>
      <c r="H2373" s="83">
        <f t="shared" si="142"/>
        <v>0</v>
      </c>
      <c r="I2373" s="83" t="e">
        <f t="shared" si="143"/>
        <v>#DIV/0!</v>
      </c>
      <c r="J2373" s="103" t="e">
        <f t="shared" si="144"/>
        <v>#DIV/0!</v>
      </c>
    </row>
    <row r="2374" spans="1:10" ht="12.75" customHeight="1" x14ac:dyDescent="0.25">
      <c r="A2374" s="101"/>
      <c r="D2374" s="81"/>
      <c r="E2374" s="81">
        <f>(E2373*Invoice!I3666)+((E2373-(E2373*Invoice!I3666))*Invoice!J3666)</f>
        <v>0</v>
      </c>
      <c r="F2374" s="81"/>
      <c r="G2374" s="90">
        <f>E2374/1.11</f>
        <v>0</v>
      </c>
      <c r="H2374" s="91">
        <f>G2374*11%</f>
        <v>0</v>
      </c>
      <c r="I2374" s="91" t="e">
        <f>G2374/B2373</f>
        <v>#DIV/0!</v>
      </c>
      <c r="J2374" s="104" t="e">
        <f>H2374/B2373</f>
        <v>#DIV/0!</v>
      </c>
    </row>
    <row r="2375" spans="1:10" ht="12.75" customHeight="1" x14ac:dyDescent="0.25">
      <c r="A2375" s="101"/>
      <c r="D2375" s="81" t="s">
        <v>23</v>
      </c>
      <c r="E2375" s="81">
        <f>E2373-E2374</f>
        <v>0</v>
      </c>
      <c r="F2375" s="81"/>
      <c r="G2375" s="82">
        <f>G2373-G2374</f>
        <v>0</v>
      </c>
      <c r="H2375" s="82">
        <f>H2373-H2374</f>
        <v>0</v>
      </c>
      <c r="I2375" s="82" t="e">
        <f>I2373-I2374</f>
        <v>#DIV/0!</v>
      </c>
      <c r="J2375" s="105" t="e">
        <f>J2373-J2374</f>
        <v>#DIV/0!</v>
      </c>
    </row>
    <row r="2376" spans="1:10" ht="12.75" customHeight="1" x14ac:dyDescent="0.25">
      <c r="A2376" s="101"/>
      <c r="D2376" s="81"/>
      <c r="E2376" s="81"/>
      <c r="F2376" s="81"/>
      <c r="G2376" s="82"/>
      <c r="H2376" s="83">
        <f>G2375+H2375</f>
        <v>0</v>
      </c>
      <c r="I2376" s="83"/>
      <c r="J2376" s="103"/>
    </row>
    <row r="2377" spans="1:10" ht="12.75" customHeight="1" x14ac:dyDescent="0.25">
      <c r="A2377" s="101"/>
      <c r="B2377" s="79"/>
      <c r="D2377" s="81"/>
      <c r="E2377" s="81"/>
      <c r="F2377" s="81"/>
      <c r="G2377" s="82"/>
      <c r="H2377" s="83"/>
      <c r="I2377" s="83"/>
      <c r="J2377" s="103"/>
    </row>
    <row r="2378" spans="1:10" ht="12.75" customHeight="1" x14ac:dyDescent="0.25">
      <c r="A2378" s="101">
        <v>10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Invoice!B3667</f>
        <v>0</v>
      </c>
      <c r="C2379" s="88">
        <f>Invoice!E3667</f>
        <v>0</v>
      </c>
      <c r="D2379" s="89">
        <f>Invoice!H3667</f>
        <v>0</v>
      </c>
      <c r="E2379" s="81">
        <f t="shared" si="140"/>
        <v>0</v>
      </c>
      <c r="F2379" s="81"/>
      <c r="G2379" s="82">
        <f t="shared" si="141"/>
        <v>0</v>
      </c>
      <c r="H2379" s="83">
        <f t="shared" si="142"/>
        <v>0</v>
      </c>
      <c r="I2379" s="83" t="e">
        <f t="shared" si="143"/>
        <v>#DIV/0!</v>
      </c>
      <c r="J2379" s="103" t="e">
        <f t="shared" si="144"/>
        <v>#DIV/0!</v>
      </c>
    </row>
    <row r="2380" spans="1:10" ht="12.75" customHeight="1" x14ac:dyDescent="0.25">
      <c r="A2380" s="101"/>
      <c r="D2380" s="81"/>
      <c r="E2380" s="81">
        <f>(E2379*Invoice!I3667)+((E2379-(E2379*Invoice!I3667))*Invoice!J3667)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11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Invoice!B3668</f>
        <v>0</v>
      </c>
      <c r="C2385" s="88">
        <f>Invoice!E3668</f>
        <v>0</v>
      </c>
      <c r="D2385" s="89">
        <f>Invoice!H3668</f>
        <v>0</v>
      </c>
      <c r="E2385" s="81">
        <f t="shared" si="140"/>
        <v>0</v>
      </c>
      <c r="F2385" s="81"/>
      <c r="G2385" s="82">
        <f t="shared" si="141"/>
        <v>0</v>
      </c>
      <c r="H2385" s="83">
        <f t="shared" si="142"/>
        <v>0</v>
      </c>
      <c r="I2385" s="83" t="e">
        <f t="shared" si="143"/>
        <v>#DIV/0!</v>
      </c>
      <c r="J2385" s="103" t="e">
        <f t="shared" si="144"/>
        <v>#DIV/0!</v>
      </c>
    </row>
    <row r="2386" spans="1:10" ht="12.75" customHeight="1" x14ac:dyDescent="0.25">
      <c r="A2386" s="101"/>
      <c r="D2386" s="81"/>
      <c r="E2386" s="81">
        <f>(E2385*Invoice!I3668)+((E2385-(E2385*Invoice!I3668))*Invoice!J3668)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12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Invoice!B3669</f>
        <v>0</v>
      </c>
      <c r="C2391" s="88">
        <f>Invoice!E3669</f>
        <v>0</v>
      </c>
      <c r="D2391" s="89">
        <f>Invoice!H3669</f>
        <v>0</v>
      </c>
      <c r="E2391" s="81">
        <f t="shared" si="140"/>
        <v>0</v>
      </c>
      <c r="F2391" s="81"/>
      <c r="G2391" s="82">
        <f t="shared" si="141"/>
        <v>0</v>
      </c>
      <c r="H2391" s="83">
        <f t="shared" si="142"/>
        <v>0</v>
      </c>
      <c r="I2391" s="83" t="e">
        <f t="shared" si="143"/>
        <v>#DIV/0!</v>
      </c>
      <c r="J2391" s="103" t="e">
        <f t="shared" si="144"/>
        <v>#DIV/0!</v>
      </c>
    </row>
    <row r="2392" spans="1:10" ht="12.75" customHeight="1" x14ac:dyDescent="0.25">
      <c r="A2392" s="101"/>
      <c r="D2392" s="81"/>
      <c r="E2392" s="81">
        <f>(E2391*Invoice!I3669)+((E2391-(E2391*Invoice!I3669))*Invoice!J3669)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13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Invoice!B3670</f>
        <v>0</v>
      </c>
      <c r="C2397" s="88">
        <f>Invoice!E3670</f>
        <v>0</v>
      </c>
      <c r="D2397" s="89">
        <f>Invoice!H3670</f>
        <v>0</v>
      </c>
      <c r="E2397" s="81">
        <f t="shared" si="140"/>
        <v>0</v>
      </c>
      <c r="F2397" s="81"/>
      <c r="G2397" s="82">
        <f t="shared" si="141"/>
        <v>0</v>
      </c>
      <c r="H2397" s="83">
        <f t="shared" si="142"/>
        <v>0</v>
      </c>
      <c r="I2397" s="83" t="e">
        <f t="shared" si="143"/>
        <v>#DIV/0!</v>
      </c>
      <c r="J2397" s="103" t="e">
        <f t="shared" si="144"/>
        <v>#DIV/0!</v>
      </c>
    </row>
    <row r="2398" spans="1:10" ht="12.75" customHeight="1" x14ac:dyDescent="0.25">
      <c r="A2398" s="101"/>
      <c r="D2398" s="81"/>
      <c r="E2398" s="81">
        <f>(E2397*Invoice!I3670)+((E2397-(E2397*Invoice!I3670))*Invoice!J3670)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14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Invoice!B3671</f>
        <v>0</v>
      </c>
      <c r="C2403" s="88">
        <f>Invoice!E3671</f>
        <v>0</v>
      </c>
      <c r="D2403" s="89">
        <f>Invoice!H3671</f>
        <v>0</v>
      </c>
      <c r="E2403" s="81">
        <f t="shared" si="140"/>
        <v>0</v>
      </c>
      <c r="F2403" s="81"/>
      <c r="G2403" s="82">
        <f t="shared" si="141"/>
        <v>0</v>
      </c>
      <c r="H2403" s="83">
        <f t="shared" si="142"/>
        <v>0</v>
      </c>
      <c r="I2403" s="83" t="e">
        <f t="shared" si="143"/>
        <v>#DIV/0!</v>
      </c>
      <c r="J2403" s="103" t="e">
        <f t="shared" si="144"/>
        <v>#DIV/0!</v>
      </c>
    </row>
    <row r="2404" spans="1:10" ht="12.75" customHeight="1" x14ac:dyDescent="0.25">
      <c r="A2404" s="101"/>
      <c r="D2404" s="81"/>
      <c r="E2404" s="81">
        <f>(E2403*Invoice!I3671)+((E2403-(E2403*Invoice!I3671))*Invoice!J3671)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15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Invoice!B3672</f>
        <v>0</v>
      </c>
      <c r="C2409" s="88">
        <f>Invoice!E3672</f>
        <v>0</v>
      </c>
      <c r="D2409" s="89">
        <f>Invoice!H3672</f>
        <v>0</v>
      </c>
      <c r="E2409" s="81">
        <f t="shared" si="140"/>
        <v>0</v>
      </c>
      <c r="F2409" s="81"/>
      <c r="G2409" s="82">
        <f t="shared" si="141"/>
        <v>0</v>
      </c>
      <c r="H2409" s="83">
        <f t="shared" si="142"/>
        <v>0</v>
      </c>
      <c r="I2409" s="83" t="e">
        <f t="shared" si="143"/>
        <v>#DIV/0!</v>
      </c>
      <c r="J2409" s="103" t="e">
        <f t="shared" si="144"/>
        <v>#DIV/0!</v>
      </c>
    </row>
    <row r="2410" spans="1:10" ht="12.75" customHeight="1" x14ac:dyDescent="0.25">
      <c r="A2410" s="101"/>
      <c r="D2410" s="81"/>
      <c r="E2410" s="81">
        <f>(E2409*Invoice!I3672)+((E2409-(E2409*Invoice!I3672))*Invoice!J3672)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16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Invoice!B3673</f>
        <v>0</v>
      </c>
      <c r="C2415" s="88">
        <f>Invoice!E3673</f>
        <v>0</v>
      </c>
      <c r="D2415" s="89">
        <f>Invoice!H3673</f>
        <v>0</v>
      </c>
      <c r="E2415" s="81">
        <f t="shared" si="140"/>
        <v>0</v>
      </c>
      <c r="F2415" s="81"/>
      <c r="G2415" s="82">
        <f t="shared" si="141"/>
        <v>0</v>
      </c>
      <c r="H2415" s="83">
        <f t="shared" si="142"/>
        <v>0</v>
      </c>
      <c r="I2415" s="83" t="e">
        <f t="shared" si="143"/>
        <v>#DIV/0!</v>
      </c>
      <c r="J2415" s="103" t="e">
        <f t="shared" si="144"/>
        <v>#DIV/0!</v>
      </c>
    </row>
    <row r="2416" spans="1:10" ht="12.75" customHeight="1" x14ac:dyDescent="0.25">
      <c r="A2416" s="101"/>
      <c r="D2416" s="81"/>
      <c r="E2416" s="81">
        <f>(E2415*Invoice!I3673)+((E2415-(E2415*Invoice!I3673))*Invoice!J3673)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C2419" s="88"/>
      <c r="D2419" s="89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6"/>
      <c r="B2420" s="107"/>
      <c r="C2420" s="107"/>
      <c r="D2420" s="107"/>
      <c r="E2420" s="107"/>
      <c r="F2420" s="107"/>
      <c r="G2420" s="108">
        <f>G2327+G2333+G2339+G2345+G2351+G2357+G2363+G2369+G2375+G2381+G2387+G2393+G2399+G2405+G2411+G2417</f>
        <v>0</v>
      </c>
      <c r="H2420" s="108">
        <f>H2327+H2333+H2339+H2345+H2351+H2357+H2363+H2369+H2375+H2381+H2387+H2393+H2399+H2405+H2411+H2417</f>
        <v>0</v>
      </c>
      <c r="I2420" s="107"/>
      <c r="J2420" s="109">
        <f>H2328+H2334+H2340+H2346+H2352+H2358+H2364+H2370+H2376+H2382+H2388+H2394+H2400+H2406+H2412+H2418</f>
        <v>0</v>
      </c>
    </row>
    <row r="2422" spans="1:10" ht="12.75" customHeight="1" x14ac:dyDescent="0.25">
      <c r="A2422" s="94" t="s">
        <v>1</v>
      </c>
      <c r="B2422" s="95">
        <f>Invoice!E3764</f>
        <v>23040034</v>
      </c>
      <c r="C2422" s="96"/>
      <c r="D2422" s="97"/>
      <c r="E2422" s="97"/>
      <c r="F2422" s="97"/>
      <c r="G2422" s="98"/>
      <c r="H2422" s="99"/>
      <c r="I2422" s="99"/>
      <c r="J2422" s="100"/>
    </row>
    <row r="2423" spans="1:10" ht="12.75" customHeight="1" x14ac:dyDescent="0.25">
      <c r="A2423" s="101">
        <v>1</v>
      </c>
      <c r="B2423" s="84" t="s">
        <v>20</v>
      </c>
      <c r="C2423" s="84" t="s">
        <v>21</v>
      </c>
      <c r="D2423" s="85" t="s">
        <v>22</v>
      </c>
      <c r="E2423" s="85" t="s">
        <v>23</v>
      </c>
      <c r="F2423" s="85"/>
      <c r="G2423" s="86" t="s">
        <v>24</v>
      </c>
      <c r="H2423" s="87" t="s">
        <v>25</v>
      </c>
      <c r="I2423" s="87" t="s">
        <v>26</v>
      </c>
      <c r="J2423" s="102"/>
    </row>
    <row r="2424" spans="1:10" ht="12.75" customHeight="1" x14ac:dyDescent="0.25">
      <c r="A2424" s="101"/>
      <c r="B2424" s="80">
        <f>Invoice!B3772</f>
        <v>0</v>
      </c>
      <c r="C2424" s="88">
        <f>Invoice!E3772</f>
        <v>0</v>
      </c>
      <c r="D2424" s="89">
        <f>Invoice!H3772</f>
        <v>0</v>
      </c>
      <c r="E2424" s="81">
        <f>D2424*B2424</f>
        <v>0</v>
      </c>
      <c r="F2424" s="81"/>
      <c r="G2424" s="82">
        <f>E2424/1.11</f>
        <v>0</v>
      </c>
      <c r="H2424" s="83">
        <f>G2424*11%</f>
        <v>0</v>
      </c>
      <c r="I2424" s="83" t="e">
        <f>G2424/B2424</f>
        <v>#DIV/0!</v>
      </c>
      <c r="J2424" s="103" t="e">
        <f>H2424/B2424</f>
        <v>#DIV/0!</v>
      </c>
    </row>
    <row r="2425" spans="1:10" ht="12.75" customHeight="1" x14ac:dyDescent="0.25">
      <c r="A2425" s="101"/>
      <c r="D2425" s="81"/>
      <c r="E2425" s="81">
        <f>(E2424*Invoice!I3772)+((E2424-(E2424*Invoice!I3772))*Invoice!J3772)</f>
        <v>0</v>
      </c>
      <c r="F2425" s="81"/>
      <c r="G2425" s="90">
        <f>E2425/1.11</f>
        <v>0</v>
      </c>
      <c r="H2425" s="91">
        <f>G2425*11%</f>
        <v>0</v>
      </c>
      <c r="I2425" s="91" t="e">
        <f>G2425/B2424</f>
        <v>#DIV/0!</v>
      </c>
      <c r="J2425" s="104" t="e">
        <f>H2425/B2424</f>
        <v>#DIV/0!</v>
      </c>
    </row>
    <row r="2426" spans="1:10" ht="12.75" customHeight="1" x14ac:dyDescent="0.25">
      <c r="A2426" s="101"/>
      <c r="D2426" s="81" t="s">
        <v>23</v>
      </c>
      <c r="E2426" s="81">
        <f>E2424-E2425</f>
        <v>0</v>
      </c>
      <c r="F2426" s="81"/>
      <c r="G2426" s="82">
        <f>G2424-G2425</f>
        <v>0</v>
      </c>
      <c r="H2426" s="82">
        <f>H2424-H2425</f>
        <v>0</v>
      </c>
      <c r="I2426" s="82" t="e">
        <f>I2424-I2425</f>
        <v>#DIV/0!</v>
      </c>
      <c r="J2426" s="105" t="e">
        <f>J2424-J2425</f>
        <v>#DIV/0!</v>
      </c>
    </row>
    <row r="2427" spans="1:10" ht="12.75" customHeight="1" x14ac:dyDescent="0.25">
      <c r="A2427" s="101"/>
      <c r="D2427" s="81"/>
      <c r="E2427" s="81"/>
      <c r="F2427" s="81"/>
      <c r="G2427" s="82"/>
      <c r="H2427" s="83">
        <f>G2426+H2426</f>
        <v>0</v>
      </c>
      <c r="I2427" s="83"/>
      <c r="J2427" s="103"/>
    </row>
    <row r="2428" spans="1:10" ht="12.75" customHeight="1" x14ac:dyDescent="0.25">
      <c r="A2428" s="101"/>
      <c r="B2428" s="79"/>
      <c r="D2428" s="81"/>
      <c r="E2428" s="81"/>
      <c r="F2428" s="81"/>
      <c r="G2428" s="82"/>
      <c r="H2428" s="83"/>
      <c r="I2428" s="83"/>
      <c r="J2428" s="103"/>
    </row>
    <row r="2429" spans="1:10" ht="12.75" customHeight="1" x14ac:dyDescent="0.25">
      <c r="A2429" s="101">
        <v>2</v>
      </c>
      <c r="B2429" s="84" t="s">
        <v>20</v>
      </c>
      <c r="C2429" s="84" t="s">
        <v>21</v>
      </c>
      <c r="D2429" s="85" t="s">
        <v>22</v>
      </c>
      <c r="E2429" s="85" t="s">
        <v>23</v>
      </c>
      <c r="F2429" s="85"/>
      <c r="G2429" s="86" t="s">
        <v>24</v>
      </c>
      <c r="H2429" s="87" t="s">
        <v>25</v>
      </c>
      <c r="I2429" s="87" t="s">
        <v>26</v>
      </c>
      <c r="J2429" s="102"/>
    </row>
    <row r="2430" spans="1:10" ht="12.75" customHeight="1" x14ac:dyDescent="0.25">
      <c r="A2430" s="101"/>
      <c r="B2430" s="80">
        <f>Invoice!B3773</f>
        <v>0</v>
      </c>
      <c r="C2430" s="88">
        <f>Invoice!E3773</f>
        <v>0</v>
      </c>
      <c r="D2430" s="89">
        <f>Invoice!H3773</f>
        <v>0</v>
      </c>
      <c r="E2430" s="81">
        <f t="shared" ref="E2430:E2514" si="145">D2430*B2430</f>
        <v>0</v>
      </c>
      <c r="F2430" s="81"/>
      <c r="G2430" s="82">
        <f t="shared" ref="G2430:G2514" si="146">E2430/1.11</f>
        <v>0</v>
      </c>
      <c r="H2430" s="83">
        <f t="shared" ref="H2430:H2514" si="147">G2430*11%</f>
        <v>0</v>
      </c>
      <c r="I2430" s="83" t="e">
        <f t="shared" ref="I2430:I2514" si="148">G2430/B2430</f>
        <v>#DIV/0!</v>
      </c>
      <c r="J2430" s="103" t="e">
        <f t="shared" ref="J2430:J2514" si="149">H2430/B2430</f>
        <v>#DIV/0!</v>
      </c>
    </row>
    <row r="2431" spans="1:10" ht="12.75" customHeight="1" x14ac:dyDescent="0.25">
      <c r="A2431" s="101"/>
      <c r="D2431" s="81"/>
      <c r="E2431" s="81">
        <f>(E2430*Invoice!I3773)+((E2430-(E2430*Invoice!I3773))*Invoice!J3773)</f>
        <v>0</v>
      </c>
      <c r="F2431" s="81"/>
      <c r="G2431" s="90">
        <f>E2431/1.11</f>
        <v>0</v>
      </c>
      <c r="H2431" s="91">
        <f>G2431*11%</f>
        <v>0</v>
      </c>
      <c r="I2431" s="91" t="e">
        <f>G2431/B2430</f>
        <v>#DIV/0!</v>
      </c>
      <c r="J2431" s="104" t="e">
        <f>H2431/B2430</f>
        <v>#DIV/0!</v>
      </c>
    </row>
    <row r="2432" spans="1:10" ht="12.75" customHeight="1" x14ac:dyDescent="0.25">
      <c r="A2432" s="101"/>
      <c r="D2432" s="81" t="s">
        <v>23</v>
      </c>
      <c r="E2432" s="81">
        <f>E2430-E2431</f>
        <v>0</v>
      </c>
      <c r="F2432" s="81"/>
      <c r="G2432" s="82">
        <f>G2430-G2431</f>
        <v>0</v>
      </c>
      <c r="H2432" s="82">
        <f>H2430-H2431</f>
        <v>0</v>
      </c>
      <c r="I2432" s="82" t="e">
        <f>I2430-I2431</f>
        <v>#DIV/0!</v>
      </c>
      <c r="J2432" s="105" t="e">
        <f>J2430-J2431</f>
        <v>#DIV/0!</v>
      </c>
    </row>
    <row r="2433" spans="1:10" ht="12.75" customHeight="1" x14ac:dyDescent="0.25">
      <c r="A2433" s="101"/>
      <c r="D2433" s="81"/>
      <c r="E2433" s="81"/>
      <c r="F2433" s="81"/>
      <c r="G2433" s="82"/>
      <c r="H2433" s="83">
        <f>G2432+H2432</f>
        <v>0</v>
      </c>
      <c r="I2433" s="83"/>
      <c r="J2433" s="103"/>
    </row>
    <row r="2434" spans="1:10" ht="12.75" customHeight="1" x14ac:dyDescent="0.25">
      <c r="A2434" s="101"/>
      <c r="B2434" s="79"/>
      <c r="D2434" s="81"/>
      <c r="E2434" s="81"/>
      <c r="F2434" s="81"/>
      <c r="G2434" s="82"/>
      <c r="H2434" s="83"/>
      <c r="I2434" s="83"/>
      <c r="J2434" s="103"/>
    </row>
    <row r="2435" spans="1:10" ht="12.75" customHeight="1" x14ac:dyDescent="0.25">
      <c r="A2435" s="101">
        <v>3</v>
      </c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2"/>
    </row>
    <row r="2436" spans="1:10" ht="12.75" customHeight="1" x14ac:dyDescent="0.25">
      <c r="A2436" s="101"/>
      <c r="B2436" s="80">
        <f>Invoice!B3774</f>
        <v>0</v>
      </c>
      <c r="C2436" s="88">
        <f>Invoice!E3774</f>
        <v>0</v>
      </c>
      <c r="D2436" s="89">
        <f>Invoice!H3774</f>
        <v>0</v>
      </c>
      <c r="E2436" s="81">
        <f t="shared" si="145"/>
        <v>0</v>
      </c>
      <c r="F2436" s="81"/>
      <c r="G2436" s="82">
        <f t="shared" si="146"/>
        <v>0</v>
      </c>
      <c r="H2436" s="83">
        <f t="shared" si="147"/>
        <v>0</v>
      </c>
      <c r="I2436" s="83" t="e">
        <f t="shared" si="148"/>
        <v>#DIV/0!</v>
      </c>
      <c r="J2436" s="103" t="e">
        <f t="shared" si="149"/>
        <v>#DIV/0!</v>
      </c>
    </row>
    <row r="2437" spans="1:10" ht="12.75" customHeight="1" x14ac:dyDescent="0.25">
      <c r="A2437" s="101"/>
      <c r="D2437" s="81"/>
      <c r="E2437" s="81">
        <f>(E2436*Invoice!I3774)+((E2436-(E2436*Invoice!I3774))*Invoice!J3774)</f>
        <v>0</v>
      </c>
      <c r="F2437" s="81"/>
      <c r="G2437" s="90">
        <f>E2437/1.11</f>
        <v>0</v>
      </c>
      <c r="H2437" s="91">
        <f>G2437*11%</f>
        <v>0</v>
      </c>
      <c r="I2437" s="91" t="e">
        <f>G2437/B2436</f>
        <v>#DIV/0!</v>
      </c>
      <c r="J2437" s="104" t="e">
        <f>H2437/B2436</f>
        <v>#DIV/0!</v>
      </c>
    </row>
    <row r="2438" spans="1:10" ht="12.75" customHeight="1" x14ac:dyDescent="0.25">
      <c r="A2438" s="101"/>
      <c r="D2438" s="81" t="s">
        <v>23</v>
      </c>
      <c r="E2438" s="81">
        <f>E2436-E2437</f>
        <v>0</v>
      </c>
      <c r="F2438" s="81"/>
      <c r="G2438" s="82">
        <f>G2436-G2437</f>
        <v>0</v>
      </c>
      <c r="H2438" s="82">
        <f>H2436-H2437</f>
        <v>0</v>
      </c>
      <c r="I2438" s="82" t="e">
        <f>I2436-I2437</f>
        <v>#DIV/0!</v>
      </c>
      <c r="J2438" s="105" t="e">
        <f>J2436-J2437</f>
        <v>#DIV/0!</v>
      </c>
    </row>
    <row r="2439" spans="1:10" ht="12.75" customHeight="1" x14ac:dyDescent="0.25">
      <c r="A2439" s="101"/>
      <c r="D2439" s="81"/>
      <c r="E2439" s="81"/>
      <c r="F2439" s="81"/>
      <c r="G2439" s="82"/>
      <c r="H2439" s="83">
        <f>G2438+H2438</f>
        <v>0</v>
      </c>
      <c r="I2439" s="83"/>
      <c r="J2439" s="103"/>
    </row>
    <row r="2440" spans="1:10" ht="12.75" customHeight="1" x14ac:dyDescent="0.25">
      <c r="A2440" s="101"/>
      <c r="B2440" s="79"/>
      <c r="D2440" s="81"/>
      <c r="E2440" s="81"/>
      <c r="F2440" s="81"/>
      <c r="G2440" s="82"/>
      <c r="H2440" s="83"/>
      <c r="I2440" s="83"/>
      <c r="J2440" s="103"/>
    </row>
    <row r="2441" spans="1:10" ht="12.75" customHeight="1" x14ac:dyDescent="0.25">
      <c r="A2441" s="101">
        <v>4</v>
      </c>
      <c r="B2441" s="84" t="s">
        <v>20</v>
      </c>
      <c r="C2441" s="84" t="s">
        <v>21</v>
      </c>
      <c r="D2441" s="85" t="s">
        <v>22</v>
      </c>
      <c r="E2441" s="85" t="s">
        <v>23</v>
      </c>
      <c r="F2441" s="85"/>
      <c r="G2441" s="86" t="s">
        <v>24</v>
      </c>
      <c r="H2441" s="87" t="s">
        <v>25</v>
      </c>
      <c r="I2441" s="87" t="s">
        <v>26</v>
      </c>
      <c r="J2441" s="102"/>
    </row>
    <row r="2442" spans="1:10" ht="12.75" customHeight="1" x14ac:dyDescent="0.25">
      <c r="A2442" s="101"/>
      <c r="B2442" s="80">
        <f>Invoice!B3775</f>
        <v>0</v>
      </c>
      <c r="C2442" s="88">
        <f>Invoice!E3775</f>
        <v>0</v>
      </c>
      <c r="D2442" s="89">
        <f>Invoice!H3775</f>
        <v>0</v>
      </c>
      <c r="E2442" s="81">
        <f t="shared" si="145"/>
        <v>0</v>
      </c>
      <c r="F2442" s="81"/>
      <c r="G2442" s="82">
        <f t="shared" si="146"/>
        <v>0</v>
      </c>
      <c r="H2442" s="83">
        <f t="shared" si="147"/>
        <v>0</v>
      </c>
      <c r="I2442" s="83" t="e">
        <f t="shared" si="148"/>
        <v>#DIV/0!</v>
      </c>
      <c r="J2442" s="103" t="e">
        <f t="shared" si="149"/>
        <v>#DIV/0!</v>
      </c>
    </row>
    <row r="2443" spans="1:10" ht="12.75" customHeight="1" x14ac:dyDescent="0.25">
      <c r="A2443" s="101"/>
      <c r="D2443" s="81"/>
      <c r="E2443" s="81">
        <f>(E2442*Invoice!I3775)+((E2442-(E2442*Invoice!I3775))*Invoice!J3775)</f>
        <v>0</v>
      </c>
      <c r="F2443" s="81"/>
      <c r="G2443" s="90">
        <f>E2443/1.11</f>
        <v>0</v>
      </c>
      <c r="H2443" s="91">
        <f>G2443*11%</f>
        <v>0</v>
      </c>
      <c r="I2443" s="91" t="e">
        <f>G2443/B2442</f>
        <v>#DIV/0!</v>
      </c>
      <c r="J2443" s="104" t="e">
        <f>H2443/B2442</f>
        <v>#DIV/0!</v>
      </c>
    </row>
    <row r="2444" spans="1:10" ht="12.75" customHeight="1" x14ac:dyDescent="0.25">
      <c r="A2444" s="101"/>
      <c r="D2444" s="81" t="s">
        <v>23</v>
      </c>
      <c r="E2444" s="81">
        <f>E2442-E2443</f>
        <v>0</v>
      </c>
      <c r="F2444" s="81"/>
      <c r="G2444" s="82">
        <f>G2442-G2443</f>
        <v>0</v>
      </c>
      <c r="H2444" s="82">
        <f>H2442-H2443</f>
        <v>0</v>
      </c>
      <c r="I2444" s="82" t="e">
        <f>I2442-I2443</f>
        <v>#DIV/0!</v>
      </c>
      <c r="J2444" s="105" t="e">
        <f>J2442-J2443</f>
        <v>#DIV/0!</v>
      </c>
    </row>
    <row r="2445" spans="1:10" ht="12.75" customHeight="1" x14ac:dyDescent="0.25">
      <c r="A2445" s="101"/>
      <c r="D2445" s="81"/>
      <c r="E2445" s="81"/>
      <c r="F2445" s="81"/>
      <c r="G2445" s="82"/>
      <c r="H2445" s="83">
        <f>G2444+H2444</f>
        <v>0</v>
      </c>
      <c r="I2445" s="83"/>
      <c r="J2445" s="103"/>
    </row>
    <row r="2446" spans="1:10" ht="12.75" customHeight="1" x14ac:dyDescent="0.25">
      <c r="A2446" s="101"/>
      <c r="B2446" s="79"/>
      <c r="D2446" s="81"/>
      <c r="E2446" s="81"/>
      <c r="F2446" s="81"/>
      <c r="G2446" s="82"/>
      <c r="H2446" s="83"/>
      <c r="I2446" s="83"/>
      <c r="J2446" s="103"/>
    </row>
    <row r="2447" spans="1:10" ht="12.75" customHeight="1" x14ac:dyDescent="0.25">
      <c r="A2447" s="101">
        <v>5</v>
      </c>
      <c r="B2447" s="84" t="s">
        <v>20</v>
      </c>
      <c r="C2447" s="84" t="s">
        <v>21</v>
      </c>
      <c r="D2447" s="85" t="s">
        <v>22</v>
      </c>
      <c r="E2447" s="85" t="s">
        <v>23</v>
      </c>
      <c r="F2447" s="85"/>
      <c r="G2447" s="86" t="s">
        <v>24</v>
      </c>
      <c r="H2447" s="87" t="s">
        <v>25</v>
      </c>
      <c r="I2447" s="87" t="s">
        <v>26</v>
      </c>
      <c r="J2447" s="102"/>
    </row>
    <row r="2448" spans="1:10" ht="12.75" customHeight="1" x14ac:dyDescent="0.25">
      <c r="A2448" s="101"/>
      <c r="B2448" s="80">
        <f>Invoice!B3776</f>
        <v>0</v>
      </c>
      <c r="C2448" s="88">
        <f>Invoice!E3776</f>
        <v>0</v>
      </c>
      <c r="D2448" s="89">
        <f>Invoice!H3776</f>
        <v>0</v>
      </c>
      <c r="E2448" s="81">
        <f t="shared" si="145"/>
        <v>0</v>
      </c>
      <c r="F2448" s="81"/>
      <c r="G2448" s="82">
        <f t="shared" si="146"/>
        <v>0</v>
      </c>
      <c r="H2448" s="83">
        <f t="shared" si="147"/>
        <v>0</v>
      </c>
      <c r="I2448" s="83" t="e">
        <f t="shared" si="148"/>
        <v>#DIV/0!</v>
      </c>
      <c r="J2448" s="103" t="e">
        <f t="shared" si="149"/>
        <v>#DIV/0!</v>
      </c>
    </row>
    <row r="2449" spans="1:10" ht="12.75" customHeight="1" x14ac:dyDescent="0.25">
      <c r="A2449" s="101"/>
      <c r="D2449" s="81"/>
      <c r="E2449" s="81">
        <f>(E2448*Invoice!I3776)+((E2448-(E2448*Invoice!I3776))*Invoice!J3776)</f>
        <v>0</v>
      </c>
      <c r="F2449" s="81"/>
      <c r="G2449" s="90">
        <f>E2449/1.11</f>
        <v>0</v>
      </c>
      <c r="H2449" s="91">
        <f>G2449*11%</f>
        <v>0</v>
      </c>
      <c r="I2449" s="91" t="e">
        <f>G2449/B2448</f>
        <v>#DIV/0!</v>
      </c>
      <c r="J2449" s="104" t="e">
        <f>H2449/B2448</f>
        <v>#DIV/0!</v>
      </c>
    </row>
    <row r="2450" spans="1:10" ht="12.75" customHeight="1" x14ac:dyDescent="0.25">
      <c r="A2450" s="101"/>
      <c r="D2450" s="81" t="s">
        <v>23</v>
      </c>
      <c r="E2450" s="81">
        <f>E2448-E2449</f>
        <v>0</v>
      </c>
      <c r="F2450" s="81"/>
      <c r="G2450" s="82">
        <f>G2448-G2449</f>
        <v>0</v>
      </c>
      <c r="H2450" s="82">
        <f>H2448-H2449</f>
        <v>0</v>
      </c>
      <c r="I2450" s="82" t="e">
        <f>I2448-I2449</f>
        <v>#DIV/0!</v>
      </c>
      <c r="J2450" s="105" t="e">
        <f>J2448-J2449</f>
        <v>#DIV/0!</v>
      </c>
    </row>
    <row r="2451" spans="1:10" ht="12.75" customHeight="1" x14ac:dyDescent="0.25">
      <c r="A2451" s="101"/>
      <c r="D2451" s="81"/>
      <c r="E2451" s="81"/>
      <c r="F2451" s="81"/>
      <c r="G2451" s="82"/>
      <c r="H2451" s="83">
        <f>G2450+H2450</f>
        <v>0</v>
      </c>
      <c r="I2451" s="83"/>
      <c r="J2451" s="103"/>
    </row>
    <row r="2452" spans="1:10" ht="12.75" customHeight="1" x14ac:dyDescent="0.25">
      <c r="A2452" s="101"/>
      <c r="B2452" s="79"/>
      <c r="D2452" s="81"/>
      <c r="E2452" s="81"/>
      <c r="F2452" s="81"/>
      <c r="G2452" s="82"/>
      <c r="H2452" s="83"/>
      <c r="I2452" s="83"/>
      <c r="J2452" s="103"/>
    </row>
    <row r="2453" spans="1:10" ht="12.75" customHeight="1" x14ac:dyDescent="0.25">
      <c r="A2453" s="101">
        <v>6</v>
      </c>
      <c r="B2453" s="84" t="s">
        <v>20</v>
      </c>
      <c r="C2453" s="84" t="s">
        <v>21</v>
      </c>
      <c r="D2453" s="85" t="s">
        <v>22</v>
      </c>
      <c r="E2453" s="85" t="s">
        <v>23</v>
      </c>
      <c r="F2453" s="85"/>
      <c r="G2453" s="86" t="s">
        <v>24</v>
      </c>
      <c r="H2453" s="87" t="s">
        <v>25</v>
      </c>
      <c r="I2453" s="87" t="s">
        <v>26</v>
      </c>
      <c r="J2453" s="102"/>
    </row>
    <row r="2454" spans="1:10" ht="12.75" customHeight="1" x14ac:dyDescent="0.25">
      <c r="A2454" s="101"/>
      <c r="B2454" s="80">
        <f>Invoice!B3777</f>
        <v>0</v>
      </c>
      <c r="C2454" s="88">
        <f>Invoice!E3777</f>
        <v>0</v>
      </c>
      <c r="D2454" s="89">
        <f>Invoice!H3777</f>
        <v>0</v>
      </c>
      <c r="E2454" s="81">
        <f t="shared" si="145"/>
        <v>0</v>
      </c>
      <c r="F2454" s="81"/>
      <c r="G2454" s="82">
        <f t="shared" si="146"/>
        <v>0</v>
      </c>
      <c r="H2454" s="83">
        <f t="shared" si="147"/>
        <v>0</v>
      </c>
      <c r="I2454" s="83" t="e">
        <f t="shared" si="148"/>
        <v>#DIV/0!</v>
      </c>
      <c r="J2454" s="103" t="e">
        <f t="shared" si="149"/>
        <v>#DIV/0!</v>
      </c>
    </row>
    <row r="2455" spans="1:10" ht="12.75" customHeight="1" x14ac:dyDescent="0.25">
      <c r="A2455" s="101"/>
      <c r="D2455" s="81"/>
      <c r="E2455" s="81">
        <f>(E2454*Invoice!I3777)+((E2454-(E2454*Invoice!I3777))*Invoice!J3777)</f>
        <v>0</v>
      </c>
      <c r="F2455" s="81"/>
      <c r="G2455" s="90">
        <f>E2455/1.11</f>
        <v>0</v>
      </c>
      <c r="H2455" s="91">
        <f>G2455*11%</f>
        <v>0</v>
      </c>
      <c r="I2455" s="91" t="e">
        <f>G2455/B2454</f>
        <v>#DIV/0!</v>
      </c>
      <c r="J2455" s="104" t="e">
        <f>H2455/B2454</f>
        <v>#DIV/0!</v>
      </c>
    </row>
    <row r="2456" spans="1:10" ht="12.75" customHeight="1" x14ac:dyDescent="0.25">
      <c r="A2456" s="101"/>
      <c r="D2456" s="81" t="s">
        <v>23</v>
      </c>
      <c r="E2456" s="81">
        <f>E2454-E2455</f>
        <v>0</v>
      </c>
      <c r="F2456" s="81"/>
      <c r="G2456" s="82">
        <f>G2454-G2455</f>
        <v>0</v>
      </c>
      <c r="H2456" s="82">
        <f>H2454-H2455</f>
        <v>0</v>
      </c>
      <c r="I2456" s="82" t="e">
        <f>I2454-I2455</f>
        <v>#DIV/0!</v>
      </c>
      <c r="J2456" s="105" t="e">
        <f>J2454-J2455</f>
        <v>#DIV/0!</v>
      </c>
    </row>
    <row r="2457" spans="1:10" ht="12.75" customHeight="1" x14ac:dyDescent="0.25">
      <c r="A2457" s="101"/>
      <c r="D2457" s="81"/>
      <c r="E2457" s="81"/>
      <c r="F2457" s="81"/>
      <c r="G2457" s="82"/>
      <c r="H2457" s="83">
        <f>G2456+H2456</f>
        <v>0</v>
      </c>
      <c r="I2457" s="83"/>
      <c r="J2457" s="103"/>
    </row>
    <row r="2458" spans="1:10" ht="12.75" customHeight="1" x14ac:dyDescent="0.25">
      <c r="A2458" s="101"/>
      <c r="B2458" s="79"/>
      <c r="D2458" s="81"/>
      <c r="E2458" s="81"/>
      <c r="F2458" s="81"/>
      <c r="G2458" s="82"/>
      <c r="H2458" s="83"/>
      <c r="I2458" s="83"/>
      <c r="J2458" s="103"/>
    </row>
    <row r="2459" spans="1:10" ht="12.75" customHeight="1" x14ac:dyDescent="0.25">
      <c r="A2459" s="101">
        <v>7</v>
      </c>
      <c r="B2459" s="84" t="s">
        <v>20</v>
      </c>
      <c r="C2459" s="84" t="s">
        <v>21</v>
      </c>
      <c r="D2459" s="85" t="s">
        <v>22</v>
      </c>
      <c r="E2459" s="85" t="s">
        <v>23</v>
      </c>
      <c r="F2459" s="85"/>
      <c r="G2459" s="86" t="s">
        <v>24</v>
      </c>
      <c r="H2459" s="87" t="s">
        <v>25</v>
      </c>
      <c r="I2459" s="87" t="s">
        <v>26</v>
      </c>
      <c r="J2459" s="102"/>
    </row>
    <row r="2460" spans="1:10" ht="12.75" customHeight="1" x14ac:dyDescent="0.25">
      <c r="A2460" s="101"/>
      <c r="B2460" s="80">
        <f>Invoice!B3778</f>
        <v>0</v>
      </c>
      <c r="C2460" s="88">
        <f>Invoice!E3778</f>
        <v>0</v>
      </c>
      <c r="D2460" s="89">
        <f>Invoice!H3778</f>
        <v>0</v>
      </c>
      <c r="E2460" s="81">
        <f t="shared" si="145"/>
        <v>0</v>
      </c>
      <c r="F2460" s="81"/>
      <c r="G2460" s="82">
        <f t="shared" si="146"/>
        <v>0</v>
      </c>
      <c r="H2460" s="83">
        <f t="shared" si="147"/>
        <v>0</v>
      </c>
      <c r="I2460" s="83" t="e">
        <f t="shared" si="148"/>
        <v>#DIV/0!</v>
      </c>
      <c r="J2460" s="103" t="e">
        <f t="shared" si="149"/>
        <v>#DIV/0!</v>
      </c>
    </row>
    <row r="2461" spans="1:10" ht="12.75" customHeight="1" x14ac:dyDescent="0.25">
      <c r="A2461" s="101"/>
      <c r="D2461" s="81"/>
      <c r="E2461" s="81">
        <f>(E2460*Invoice!I3778)+((E2460-(E2460*Invoice!I3778))*Invoice!J3778)</f>
        <v>0</v>
      </c>
      <c r="F2461" s="81"/>
      <c r="G2461" s="90">
        <f>E2461/1.11</f>
        <v>0</v>
      </c>
      <c r="H2461" s="91">
        <f>G2461*11%</f>
        <v>0</v>
      </c>
      <c r="I2461" s="91" t="e">
        <f>G2461/B2460</f>
        <v>#DIV/0!</v>
      </c>
      <c r="J2461" s="104" t="e">
        <f>H2461/B2460</f>
        <v>#DIV/0!</v>
      </c>
    </row>
    <row r="2462" spans="1:10" ht="12.75" customHeight="1" x14ac:dyDescent="0.25">
      <c r="A2462" s="101"/>
      <c r="D2462" s="81" t="s">
        <v>23</v>
      </c>
      <c r="E2462" s="81">
        <f>E2460-E2461</f>
        <v>0</v>
      </c>
      <c r="F2462" s="81"/>
      <c r="G2462" s="82">
        <f>G2460-G2461</f>
        <v>0</v>
      </c>
      <c r="H2462" s="82">
        <f>H2460-H2461</f>
        <v>0</v>
      </c>
      <c r="I2462" s="82" t="e">
        <f>I2460-I2461</f>
        <v>#DIV/0!</v>
      </c>
      <c r="J2462" s="105" t="e">
        <f>J2460-J2461</f>
        <v>#DIV/0!</v>
      </c>
    </row>
    <row r="2463" spans="1:10" ht="12.75" customHeight="1" x14ac:dyDescent="0.25">
      <c r="A2463" s="101"/>
      <c r="D2463" s="81"/>
      <c r="E2463" s="81"/>
      <c r="F2463" s="81"/>
      <c r="G2463" s="82"/>
      <c r="H2463" s="83">
        <f>G2462+H2462</f>
        <v>0</v>
      </c>
      <c r="I2463" s="83"/>
      <c r="J2463" s="103"/>
    </row>
    <row r="2464" spans="1:10" ht="12.75" customHeight="1" x14ac:dyDescent="0.25">
      <c r="A2464" s="101"/>
      <c r="B2464" s="79"/>
      <c r="D2464" s="81"/>
      <c r="E2464" s="81"/>
      <c r="F2464" s="81"/>
      <c r="G2464" s="82"/>
      <c r="H2464" s="83"/>
      <c r="I2464" s="83"/>
      <c r="J2464" s="103"/>
    </row>
    <row r="2465" spans="1:10" ht="12.75" customHeight="1" x14ac:dyDescent="0.25">
      <c r="A2465" s="101">
        <v>8</v>
      </c>
      <c r="B2465" s="84" t="s">
        <v>20</v>
      </c>
      <c r="C2465" s="84" t="s">
        <v>21</v>
      </c>
      <c r="D2465" s="85" t="s">
        <v>22</v>
      </c>
      <c r="E2465" s="85" t="s">
        <v>23</v>
      </c>
      <c r="F2465" s="85"/>
      <c r="G2465" s="86" t="s">
        <v>24</v>
      </c>
      <c r="H2465" s="87" t="s">
        <v>25</v>
      </c>
      <c r="I2465" s="87" t="s">
        <v>26</v>
      </c>
      <c r="J2465" s="102"/>
    </row>
    <row r="2466" spans="1:10" ht="12.75" customHeight="1" x14ac:dyDescent="0.25">
      <c r="A2466" s="101"/>
      <c r="B2466" s="80">
        <f>Invoice!B3779</f>
        <v>0</v>
      </c>
      <c r="C2466" s="88">
        <f>Invoice!E3779</f>
        <v>0</v>
      </c>
      <c r="D2466" s="89">
        <f>Invoice!H3779</f>
        <v>0</v>
      </c>
      <c r="E2466" s="81">
        <f t="shared" si="145"/>
        <v>0</v>
      </c>
      <c r="F2466" s="81"/>
      <c r="G2466" s="82">
        <f t="shared" si="146"/>
        <v>0</v>
      </c>
      <c r="H2466" s="83">
        <f t="shared" si="147"/>
        <v>0</v>
      </c>
      <c r="I2466" s="83" t="e">
        <f t="shared" si="148"/>
        <v>#DIV/0!</v>
      </c>
      <c r="J2466" s="103" t="e">
        <f t="shared" si="149"/>
        <v>#DIV/0!</v>
      </c>
    </row>
    <row r="2467" spans="1:10" ht="12.75" customHeight="1" x14ac:dyDescent="0.25">
      <c r="A2467" s="101"/>
      <c r="D2467" s="81"/>
      <c r="E2467" s="81">
        <f>(E2466*Invoice!I3779)+((E2466-(E2466*Invoice!I3779))*Invoice!J3779)</f>
        <v>0</v>
      </c>
      <c r="F2467" s="81"/>
      <c r="G2467" s="90">
        <f>E2467/1.11</f>
        <v>0</v>
      </c>
      <c r="H2467" s="91">
        <f>G2467*11%</f>
        <v>0</v>
      </c>
      <c r="I2467" s="91" t="e">
        <f>G2467/B2466</f>
        <v>#DIV/0!</v>
      </c>
      <c r="J2467" s="104" t="e">
        <f>H2467/B2466</f>
        <v>#DIV/0!</v>
      </c>
    </row>
    <row r="2468" spans="1:10" ht="12.75" customHeight="1" x14ac:dyDescent="0.25">
      <c r="A2468" s="101"/>
      <c r="D2468" s="81" t="s">
        <v>23</v>
      </c>
      <c r="E2468" s="81">
        <f>E2466-E2467</f>
        <v>0</v>
      </c>
      <c r="F2468" s="81"/>
      <c r="G2468" s="82">
        <f>G2466-G2467</f>
        <v>0</v>
      </c>
      <c r="H2468" s="82">
        <f>H2466-H2467</f>
        <v>0</v>
      </c>
      <c r="I2468" s="82" t="e">
        <f>I2466-I2467</f>
        <v>#DIV/0!</v>
      </c>
      <c r="J2468" s="105" t="e">
        <f>J2466-J2467</f>
        <v>#DIV/0!</v>
      </c>
    </row>
    <row r="2469" spans="1:10" ht="12.75" customHeight="1" x14ac:dyDescent="0.25">
      <c r="A2469" s="101"/>
      <c r="D2469" s="81"/>
      <c r="E2469" s="81"/>
      <c r="F2469" s="81"/>
      <c r="G2469" s="82"/>
      <c r="H2469" s="83">
        <f>G2468+H2468</f>
        <v>0</v>
      </c>
      <c r="I2469" s="83"/>
      <c r="J2469" s="103"/>
    </row>
    <row r="2470" spans="1:10" ht="12.75" customHeight="1" x14ac:dyDescent="0.25">
      <c r="A2470" s="101"/>
      <c r="B2470" s="79"/>
      <c r="D2470" s="81"/>
      <c r="E2470" s="81"/>
      <c r="F2470" s="81"/>
      <c r="G2470" s="82"/>
      <c r="H2470" s="83"/>
      <c r="I2470" s="83"/>
      <c r="J2470" s="103"/>
    </row>
    <row r="2471" spans="1:10" ht="12.75" customHeight="1" x14ac:dyDescent="0.25">
      <c r="A2471" s="101">
        <v>9</v>
      </c>
      <c r="B2471" s="84" t="s">
        <v>20</v>
      </c>
      <c r="C2471" s="84" t="s">
        <v>21</v>
      </c>
      <c r="D2471" s="85" t="s">
        <v>22</v>
      </c>
      <c r="E2471" s="85" t="s">
        <v>23</v>
      </c>
      <c r="F2471" s="85"/>
      <c r="G2471" s="86" t="s">
        <v>24</v>
      </c>
      <c r="H2471" s="87" t="s">
        <v>25</v>
      </c>
      <c r="I2471" s="87" t="s">
        <v>26</v>
      </c>
      <c r="J2471" s="102"/>
    </row>
    <row r="2472" spans="1:10" ht="12.75" customHeight="1" x14ac:dyDescent="0.25">
      <c r="A2472" s="101"/>
      <c r="B2472" s="80">
        <f>Invoice!B3780</f>
        <v>0</v>
      </c>
      <c r="C2472" s="88">
        <f>Invoice!E3780</f>
        <v>0</v>
      </c>
      <c r="D2472" s="89">
        <f>Invoice!H3780</f>
        <v>0</v>
      </c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3" t="e">
        <f t="shared" si="149"/>
        <v>#DIV/0!</v>
      </c>
    </row>
    <row r="2473" spans="1:10" ht="12.75" customHeight="1" x14ac:dyDescent="0.25">
      <c r="A2473" s="101"/>
      <c r="D2473" s="81"/>
      <c r="E2473" s="81">
        <f>(E2472*Invoice!I3780)+((E2472-(E2472*Invoice!I3780))*Invoice!J3780)</f>
        <v>0</v>
      </c>
      <c r="F2473" s="81"/>
      <c r="G2473" s="90">
        <f>E2473/1.11</f>
        <v>0</v>
      </c>
      <c r="H2473" s="91">
        <f>G2473*11%</f>
        <v>0</v>
      </c>
      <c r="I2473" s="91" t="e">
        <f>G2473/B2472</f>
        <v>#DIV/0!</v>
      </c>
      <c r="J2473" s="104" t="e">
        <f>H2473/B2472</f>
        <v>#DIV/0!</v>
      </c>
    </row>
    <row r="2474" spans="1:10" ht="12.75" customHeight="1" x14ac:dyDescent="0.25">
      <c r="A2474" s="101"/>
      <c r="D2474" s="81" t="s">
        <v>23</v>
      </c>
      <c r="E2474" s="81">
        <f>E2472-E2473</f>
        <v>0</v>
      </c>
      <c r="F2474" s="81"/>
      <c r="G2474" s="82">
        <f>G2472-G2473</f>
        <v>0</v>
      </c>
      <c r="H2474" s="82">
        <f>H2472-H2473</f>
        <v>0</v>
      </c>
      <c r="I2474" s="82" t="e">
        <f>I2472-I2473</f>
        <v>#DIV/0!</v>
      </c>
      <c r="J2474" s="105" t="e">
        <f>J2472-J2473</f>
        <v>#DIV/0!</v>
      </c>
    </row>
    <row r="2475" spans="1:10" ht="12.75" customHeight="1" x14ac:dyDescent="0.25">
      <c r="A2475" s="101"/>
      <c r="D2475" s="81"/>
      <c r="E2475" s="81"/>
      <c r="F2475" s="81"/>
      <c r="G2475" s="82"/>
      <c r="H2475" s="83">
        <f>G2474+H2474</f>
        <v>0</v>
      </c>
      <c r="I2475" s="83"/>
      <c r="J2475" s="103"/>
    </row>
    <row r="2476" spans="1:10" ht="12.75" customHeight="1" x14ac:dyDescent="0.25">
      <c r="A2476" s="101"/>
      <c r="B2476" s="79"/>
      <c r="D2476" s="81"/>
      <c r="E2476" s="81"/>
      <c r="F2476" s="81"/>
      <c r="G2476" s="82"/>
      <c r="H2476" s="83"/>
      <c r="I2476" s="83"/>
      <c r="J2476" s="103"/>
    </row>
    <row r="2477" spans="1:10" ht="12.75" customHeight="1" x14ac:dyDescent="0.25">
      <c r="A2477" s="101">
        <v>10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Invoice!B3781</f>
        <v>0</v>
      </c>
      <c r="C2478" s="88">
        <f>Invoice!E3781</f>
        <v>0</v>
      </c>
      <c r="D2478" s="89">
        <f>Invoice!H3781</f>
        <v>0</v>
      </c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3" t="e">
        <f t="shared" si="149"/>
        <v>#DIV/0!</v>
      </c>
    </row>
    <row r="2479" spans="1:10" ht="12.75" customHeight="1" x14ac:dyDescent="0.25">
      <c r="A2479" s="101"/>
      <c r="D2479" s="81"/>
      <c r="E2479" s="81">
        <f>(E2478*Invoice!I3781)+((E2478-(E2478*Invoice!I3781))*Invoice!J3781)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11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Invoice!B3782</f>
        <v>0</v>
      </c>
      <c r="C2484" s="88">
        <f>Invoice!E3782</f>
        <v>0</v>
      </c>
      <c r="D2484" s="89">
        <f>Invoice!H3782</f>
        <v>0</v>
      </c>
      <c r="E2484" s="81">
        <f t="shared" si="145"/>
        <v>0</v>
      </c>
      <c r="F2484" s="81"/>
      <c r="G2484" s="82">
        <f t="shared" si="146"/>
        <v>0</v>
      </c>
      <c r="H2484" s="83">
        <f t="shared" si="147"/>
        <v>0</v>
      </c>
      <c r="I2484" s="83" t="e">
        <f t="shared" si="148"/>
        <v>#DIV/0!</v>
      </c>
      <c r="J2484" s="103" t="e">
        <f t="shared" si="149"/>
        <v>#DIV/0!</v>
      </c>
    </row>
    <row r="2485" spans="1:10" ht="12.75" customHeight="1" x14ac:dyDescent="0.25">
      <c r="A2485" s="101"/>
      <c r="D2485" s="81"/>
      <c r="E2485" s="81">
        <f>(E2484*Invoice!I3782)+((E2484-(E2484*Invoice!I3782))*Invoice!J3782)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12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Invoice!B3783</f>
        <v>0</v>
      </c>
      <c r="C2490" s="88">
        <f>Invoice!E3783</f>
        <v>0</v>
      </c>
      <c r="D2490" s="89">
        <f>Invoice!H3783</f>
        <v>0</v>
      </c>
      <c r="E2490" s="81">
        <f t="shared" si="145"/>
        <v>0</v>
      </c>
      <c r="F2490" s="81"/>
      <c r="G2490" s="82">
        <f t="shared" si="146"/>
        <v>0</v>
      </c>
      <c r="H2490" s="83">
        <f t="shared" si="147"/>
        <v>0</v>
      </c>
      <c r="I2490" s="83" t="e">
        <f t="shared" si="148"/>
        <v>#DIV/0!</v>
      </c>
      <c r="J2490" s="103" t="e">
        <f t="shared" si="149"/>
        <v>#DIV/0!</v>
      </c>
    </row>
    <row r="2491" spans="1:10" ht="12.75" customHeight="1" x14ac:dyDescent="0.25">
      <c r="A2491" s="101"/>
      <c r="D2491" s="81"/>
      <c r="E2491" s="81">
        <f>(E2490*Invoice!I3783)+((E2490-(E2490*Invoice!I3783))*Invoice!J3783)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13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Invoice!B3784</f>
        <v>0</v>
      </c>
      <c r="C2496" s="88">
        <f>Invoice!E3784</f>
        <v>0</v>
      </c>
      <c r="D2496" s="89">
        <f>Invoice!H3784</f>
        <v>0</v>
      </c>
      <c r="E2496" s="81">
        <f t="shared" si="145"/>
        <v>0</v>
      </c>
      <c r="F2496" s="81"/>
      <c r="G2496" s="82">
        <f t="shared" si="146"/>
        <v>0</v>
      </c>
      <c r="H2496" s="83">
        <f t="shared" si="147"/>
        <v>0</v>
      </c>
      <c r="I2496" s="83" t="e">
        <f t="shared" si="148"/>
        <v>#DIV/0!</v>
      </c>
      <c r="J2496" s="103" t="e">
        <f t="shared" si="149"/>
        <v>#DIV/0!</v>
      </c>
    </row>
    <row r="2497" spans="1:10" ht="12.75" customHeight="1" x14ac:dyDescent="0.25">
      <c r="A2497" s="101"/>
      <c r="D2497" s="81"/>
      <c r="E2497" s="81">
        <f>(E2496*Invoice!I3784)+((E2496-(E2496*Invoice!I3784))*Invoice!J3784)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14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Invoice!B3785</f>
        <v>0</v>
      </c>
      <c r="C2502" s="88">
        <f>Invoice!E3785</f>
        <v>0</v>
      </c>
      <c r="D2502" s="89">
        <f>Invoice!H3785</f>
        <v>0</v>
      </c>
      <c r="E2502" s="81">
        <f t="shared" si="145"/>
        <v>0</v>
      </c>
      <c r="F2502" s="81"/>
      <c r="G2502" s="82">
        <f t="shared" si="146"/>
        <v>0</v>
      </c>
      <c r="H2502" s="83">
        <f t="shared" si="147"/>
        <v>0</v>
      </c>
      <c r="I2502" s="83" t="e">
        <f t="shared" si="148"/>
        <v>#DIV/0!</v>
      </c>
      <c r="J2502" s="103" t="e">
        <f t="shared" si="149"/>
        <v>#DIV/0!</v>
      </c>
    </row>
    <row r="2503" spans="1:10" ht="12.75" customHeight="1" x14ac:dyDescent="0.25">
      <c r="A2503" s="101"/>
      <c r="D2503" s="81"/>
      <c r="E2503" s="81">
        <f>(E2502*Invoice!I3785)+((E2502-(E2502*Invoice!I3785))*Invoice!J3785)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15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Invoice!B3786</f>
        <v>0</v>
      </c>
      <c r="C2508" s="88">
        <f>Invoice!E3786</f>
        <v>0</v>
      </c>
      <c r="D2508" s="89">
        <f>Invoice!H3786</f>
        <v>0</v>
      </c>
      <c r="E2508" s="81">
        <f t="shared" si="145"/>
        <v>0</v>
      </c>
      <c r="F2508" s="81"/>
      <c r="G2508" s="82">
        <f t="shared" si="146"/>
        <v>0</v>
      </c>
      <c r="H2508" s="83">
        <f t="shared" si="147"/>
        <v>0</v>
      </c>
      <c r="I2508" s="83" t="e">
        <f t="shared" si="148"/>
        <v>#DIV/0!</v>
      </c>
      <c r="J2508" s="103" t="e">
        <f t="shared" si="149"/>
        <v>#DIV/0!</v>
      </c>
    </row>
    <row r="2509" spans="1:10" ht="12.75" customHeight="1" x14ac:dyDescent="0.25">
      <c r="A2509" s="101"/>
      <c r="D2509" s="81"/>
      <c r="E2509" s="81">
        <f>(E2508*Invoice!I3786)+((E2508-(E2508*Invoice!I3786))*Invoice!J3786)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16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Invoice!B3787</f>
        <v>0</v>
      </c>
      <c r="C2514" s="88">
        <f>Invoice!E3787</f>
        <v>0</v>
      </c>
      <c r="D2514" s="89">
        <f>Invoice!H3787</f>
        <v>0</v>
      </c>
      <c r="E2514" s="81">
        <f t="shared" si="145"/>
        <v>0</v>
      </c>
      <c r="F2514" s="81"/>
      <c r="G2514" s="82">
        <f t="shared" si="146"/>
        <v>0</v>
      </c>
      <c r="H2514" s="83">
        <f t="shared" si="147"/>
        <v>0</v>
      </c>
      <c r="I2514" s="83" t="e">
        <f t="shared" si="148"/>
        <v>#DIV/0!</v>
      </c>
      <c r="J2514" s="103" t="e">
        <f t="shared" si="149"/>
        <v>#DIV/0!</v>
      </c>
    </row>
    <row r="2515" spans="1:10" ht="12.75" customHeight="1" x14ac:dyDescent="0.25">
      <c r="A2515" s="101"/>
      <c r="D2515" s="81"/>
      <c r="E2515" s="81">
        <f>(E2514*Invoice!I3787)+((E2514-(E2514*Invoice!I3787))*Invoice!J3787)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C2518" s="88"/>
      <c r="D2518" s="89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6"/>
      <c r="B2519" s="107"/>
      <c r="C2519" s="107"/>
      <c r="D2519" s="107"/>
      <c r="E2519" s="107"/>
      <c r="F2519" s="107"/>
      <c r="G2519" s="108">
        <f>G2426+G2432+G2438+G2444+G2450+G2456+G2462+G2468+G2474+G2480+G2486+G2492+G2498+G2504+G2510+G2516</f>
        <v>0</v>
      </c>
      <c r="H2519" s="108">
        <f>H2426+H2432+H2438+H2444+H2450+H2456+H2462+H2468+H2474+H2480+H2486+H2492+H2498+H2504+H2510+H2516</f>
        <v>0</v>
      </c>
      <c r="I2519" s="107"/>
      <c r="J2519" s="109">
        <f>H2427+H2433+H2439+H2445+H2451+H2457+H2463+H2469+H2475+H2481+H2487+H2493+H2499+H2505+H2511+H2517</f>
        <v>0</v>
      </c>
    </row>
    <row r="2521" spans="1:10" ht="12.75" customHeight="1" x14ac:dyDescent="0.25">
      <c r="A2521" s="94" t="s">
        <v>1</v>
      </c>
      <c r="B2521" s="95">
        <f>Invoice!E3878</f>
        <v>23040035</v>
      </c>
      <c r="C2521" s="96"/>
      <c r="D2521" s="97"/>
      <c r="E2521" s="97"/>
      <c r="F2521" s="97"/>
      <c r="G2521" s="98"/>
      <c r="H2521" s="99"/>
      <c r="I2521" s="99"/>
      <c r="J2521" s="100"/>
    </row>
    <row r="2522" spans="1:10" ht="12.75" customHeight="1" x14ac:dyDescent="0.25">
      <c r="A2522" s="101">
        <v>1</v>
      </c>
      <c r="B2522" s="84" t="s">
        <v>20</v>
      </c>
      <c r="C2522" s="84" t="s">
        <v>21</v>
      </c>
      <c r="D2522" s="85" t="s">
        <v>22</v>
      </c>
      <c r="E2522" s="85" t="s">
        <v>23</v>
      </c>
      <c r="F2522" s="85"/>
      <c r="G2522" s="86" t="s">
        <v>24</v>
      </c>
      <c r="H2522" s="87" t="s">
        <v>25</v>
      </c>
      <c r="I2522" s="87" t="s">
        <v>26</v>
      </c>
      <c r="J2522" s="102"/>
    </row>
    <row r="2523" spans="1:10" ht="12.75" customHeight="1" x14ac:dyDescent="0.25">
      <c r="A2523" s="101"/>
      <c r="B2523" s="80">
        <f>Invoice!B3886</f>
        <v>0</v>
      </c>
      <c r="C2523" s="88">
        <f>Invoice!E3886</f>
        <v>0</v>
      </c>
      <c r="D2523" s="89">
        <f>Invoice!H3886</f>
        <v>0</v>
      </c>
      <c r="E2523" s="81">
        <f>D2523*B2523</f>
        <v>0</v>
      </c>
      <c r="F2523" s="81"/>
      <c r="G2523" s="82">
        <f>E2523/1.11</f>
        <v>0</v>
      </c>
      <c r="H2523" s="83">
        <f>G2523*11%</f>
        <v>0</v>
      </c>
      <c r="I2523" s="83" t="e">
        <f>G2523/B2523</f>
        <v>#DIV/0!</v>
      </c>
      <c r="J2523" s="103" t="e">
        <f>H2523/B2523</f>
        <v>#DIV/0!</v>
      </c>
    </row>
    <row r="2524" spans="1:10" ht="12.75" customHeight="1" x14ac:dyDescent="0.25">
      <c r="A2524" s="101"/>
      <c r="D2524" s="81"/>
      <c r="E2524" s="81">
        <f>(E2523*Invoice!I3886)+((E2523-(E2523*Invoice!I3886))*Invoice!J3886)</f>
        <v>0</v>
      </c>
      <c r="F2524" s="81"/>
      <c r="G2524" s="90">
        <f>E2524/1.11</f>
        <v>0</v>
      </c>
      <c r="H2524" s="91">
        <f>G2524*11%</f>
        <v>0</v>
      </c>
      <c r="I2524" s="91" t="e">
        <f>G2524/B2523</f>
        <v>#DIV/0!</v>
      </c>
      <c r="J2524" s="104" t="e">
        <f>H2524/B2523</f>
        <v>#DIV/0!</v>
      </c>
    </row>
    <row r="2525" spans="1:10" ht="12.75" customHeight="1" x14ac:dyDescent="0.25">
      <c r="A2525" s="101"/>
      <c r="D2525" s="81" t="s">
        <v>23</v>
      </c>
      <c r="E2525" s="81">
        <f>E2523-E2524</f>
        <v>0</v>
      </c>
      <c r="F2525" s="81"/>
      <c r="G2525" s="82">
        <f>G2523-G2524</f>
        <v>0</v>
      </c>
      <c r="H2525" s="82">
        <f>H2523-H2524</f>
        <v>0</v>
      </c>
      <c r="I2525" s="82" t="e">
        <f>I2523-I2524</f>
        <v>#DIV/0!</v>
      </c>
      <c r="J2525" s="105" t="e">
        <f>J2523-J2524</f>
        <v>#DIV/0!</v>
      </c>
    </row>
    <row r="2526" spans="1:10" ht="12.75" customHeight="1" x14ac:dyDescent="0.25">
      <c r="A2526" s="101"/>
      <c r="D2526" s="81"/>
      <c r="E2526" s="81"/>
      <c r="F2526" s="81"/>
      <c r="G2526" s="82"/>
      <c r="H2526" s="83">
        <f>G2525+H2525</f>
        <v>0</v>
      </c>
      <c r="I2526" s="83"/>
      <c r="J2526" s="103"/>
    </row>
    <row r="2527" spans="1:10" ht="12.75" customHeight="1" x14ac:dyDescent="0.25">
      <c r="A2527" s="101"/>
      <c r="B2527" s="79"/>
      <c r="D2527" s="81"/>
      <c r="E2527" s="81"/>
      <c r="F2527" s="81"/>
      <c r="G2527" s="82"/>
      <c r="H2527" s="83"/>
      <c r="I2527" s="83"/>
      <c r="J2527" s="103"/>
    </row>
    <row r="2528" spans="1:10" ht="12.75" customHeight="1" x14ac:dyDescent="0.25">
      <c r="A2528" s="101">
        <v>2</v>
      </c>
      <c r="B2528" s="84" t="s">
        <v>20</v>
      </c>
      <c r="C2528" s="84" t="s">
        <v>21</v>
      </c>
      <c r="D2528" s="85" t="s">
        <v>22</v>
      </c>
      <c r="E2528" s="85" t="s">
        <v>23</v>
      </c>
      <c r="F2528" s="85"/>
      <c r="G2528" s="86" t="s">
        <v>24</v>
      </c>
      <c r="H2528" s="87" t="s">
        <v>25</v>
      </c>
      <c r="I2528" s="87" t="s">
        <v>26</v>
      </c>
      <c r="J2528" s="102"/>
    </row>
    <row r="2529" spans="1:10" ht="12.75" customHeight="1" x14ac:dyDescent="0.25">
      <c r="A2529" s="101"/>
      <c r="B2529" s="80">
        <f>Invoice!B3887</f>
        <v>0</v>
      </c>
      <c r="C2529" s="88">
        <f>Invoice!E3887</f>
        <v>0</v>
      </c>
      <c r="D2529" s="89">
        <f>Invoice!H3887</f>
        <v>0</v>
      </c>
      <c r="E2529" s="81">
        <f t="shared" ref="E2529:E2613" si="150">D2529*B2529</f>
        <v>0</v>
      </c>
      <c r="F2529" s="81"/>
      <c r="G2529" s="82">
        <f t="shared" ref="G2529:G2613" si="151">E2529/1.11</f>
        <v>0</v>
      </c>
      <c r="H2529" s="83">
        <f t="shared" ref="H2529:H2613" si="152">G2529*11%</f>
        <v>0</v>
      </c>
      <c r="I2529" s="83" t="e">
        <f t="shared" ref="I2529:I2613" si="153">G2529/B2529</f>
        <v>#DIV/0!</v>
      </c>
      <c r="J2529" s="103" t="e">
        <f t="shared" ref="J2529:J2613" si="154">H2529/B2529</f>
        <v>#DIV/0!</v>
      </c>
    </row>
    <row r="2530" spans="1:10" ht="12.75" customHeight="1" x14ac:dyDescent="0.25">
      <c r="A2530" s="101"/>
      <c r="D2530" s="81"/>
      <c r="E2530" s="81">
        <f>(E2529*Invoice!I3887)+((E2529-(E2529*Invoice!I3887))*Invoice!J3887)</f>
        <v>0</v>
      </c>
      <c r="F2530" s="81"/>
      <c r="G2530" s="90">
        <f>E2530/1.11</f>
        <v>0</v>
      </c>
      <c r="H2530" s="91">
        <f>G2530*11%</f>
        <v>0</v>
      </c>
      <c r="I2530" s="91" t="e">
        <f>G2530/B2529</f>
        <v>#DIV/0!</v>
      </c>
      <c r="J2530" s="104" t="e">
        <f>H2530/B2529</f>
        <v>#DIV/0!</v>
      </c>
    </row>
    <row r="2531" spans="1:10" ht="12.75" customHeight="1" x14ac:dyDescent="0.25">
      <c r="A2531" s="101"/>
      <c r="D2531" s="81" t="s">
        <v>23</v>
      </c>
      <c r="E2531" s="81">
        <f>E2529-E2530</f>
        <v>0</v>
      </c>
      <c r="F2531" s="81"/>
      <c r="G2531" s="82">
        <f>G2529-G2530</f>
        <v>0</v>
      </c>
      <c r="H2531" s="82">
        <f>H2529-H2530</f>
        <v>0</v>
      </c>
      <c r="I2531" s="82" t="e">
        <f>I2529-I2530</f>
        <v>#DIV/0!</v>
      </c>
      <c r="J2531" s="105" t="e">
        <f>J2529-J2530</f>
        <v>#DIV/0!</v>
      </c>
    </row>
    <row r="2532" spans="1:10" ht="12.75" customHeight="1" x14ac:dyDescent="0.25">
      <c r="A2532" s="101"/>
      <c r="D2532" s="81"/>
      <c r="E2532" s="81"/>
      <c r="F2532" s="81"/>
      <c r="G2532" s="82"/>
      <c r="H2532" s="83">
        <f>G2531+H2531</f>
        <v>0</v>
      </c>
      <c r="I2532" s="83"/>
      <c r="J2532" s="103"/>
    </row>
    <row r="2533" spans="1:10" ht="12.75" customHeight="1" x14ac:dyDescent="0.25">
      <c r="A2533" s="101"/>
      <c r="B2533" s="79"/>
      <c r="D2533" s="81"/>
      <c r="E2533" s="81"/>
      <c r="F2533" s="81"/>
      <c r="G2533" s="82"/>
      <c r="H2533" s="83"/>
      <c r="I2533" s="83"/>
      <c r="J2533" s="103"/>
    </row>
    <row r="2534" spans="1:10" ht="12.75" customHeight="1" x14ac:dyDescent="0.25">
      <c r="A2534" s="101">
        <v>3</v>
      </c>
      <c r="B2534" s="84" t="s">
        <v>20</v>
      </c>
      <c r="C2534" s="84" t="s">
        <v>21</v>
      </c>
      <c r="D2534" s="85" t="s">
        <v>22</v>
      </c>
      <c r="E2534" s="85" t="s">
        <v>23</v>
      </c>
      <c r="F2534" s="85"/>
      <c r="G2534" s="86" t="s">
        <v>24</v>
      </c>
      <c r="H2534" s="87" t="s">
        <v>25</v>
      </c>
      <c r="I2534" s="87" t="s">
        <v>26</v>
      </c>
      <c r="J2534" s="102"/>
    </row>
    <row r="2535" spans="1:10" ht="12.75" customHeight="1" x14ac:dyDescent="0.25">
      <c r="A2535" s="101"/>
      <c r="B2535" s="80">
        <f>Invoice!B3888</f>
        <v>0</v>
      </c>
      <c r="C2535" s="88">
        <f>Invoice!E3888</f>
        <v>0</v>
      </c>
      <c r="D2535" s="89">
        <f>Invoice!H3888</f>
        <v>0</v>
      </c>
      <c r="E2535" s="81">
        <f t="shared" si="150"/>
        <v>0</v>
      </c>
      <c r="F2535" s="81"/>
      <c r="G2535" s="82">
        <f t="shared" si="151"/>
        <v>0</v>
      </c>
      <c r="H2535" s="83">
        <f t="shared" si="152"/>
        <v>0</v>
      </c>
      <c r="I2535" s="83" t="e">
        <f t="shared" si="153"/>
        <v>#DIV/0!</v>
      </c>
      <c r="J2535" s="103" t="e">
        <f t="shared" si="154"/>
        <v>#DIV/0!</v>
      </c>
    </row>
    <row r="2536" spans="1:10" ht="12.75" customHeight="1" x14ac:dyDescent="0.25">
      <c r="A2536" s="101"/>
      <c r="D2536" s="81"/>
      <c r="E2536" s="81">
        <f>(E2535*Invoice!I3888)+((E2535-(E2535*Invoice!I3888))*Invoice!J3888)</f>
        <v>0</v>
      </c>
      <c r="F2536" s="81"/>
      <c r="G2536" s="90">
        <f>E2536/1.11</f>
        <v>0</v>
      </c>
      <c r="H2536" s="91">
        <f>G2536*11%</f>
        <v>0</v>
      </c>
      <c r="I2536" s="91" t="e">
        <f>G2536/B2535</f>
        <v>#DIV/0!</v>
      </c>
      <c r="J2536" s="104" t="e">
        <f>H2536/B2535</f>
        <v>#DIV/0!</v>
      </c>
    </row>
    <row r="2537" spans="1:10" ht="12.75" customHeight="1" x14ac:dyDescent="0.25">
      <c r="A2537" s="101"/>
      <c r="D2537" s="81" t="s">
        <v>23</v>
      </c>
      <c r="E2537" s="81">
        <f>E2535-E2536</f>
        <v>0</v>
      </c>
      <c r="F2537" s="81"/>
      <c r="G2537" s="82">
        <f>G2535-G2536</f>
        <v>0</v>
      </c>
      <c r="H2537" s="82">
        <f>H2535-H2536</f>
        <v>0</v>
      </c>
      <c r="I2537" s="82" t="e">
        <f>I2535-I2536</f>
        <v>#DIV/0!</v>
      </c>
      <c r="J2537" s="105" t="e">
        <f>J2535-J2536</f>
        <v>#DIV/0!</v>
      </c>
    </row>
    <row r="2538" spans="1:10" ht="12.75" customHeight="1" x14ac:dyDescent="0.25">
      <c r="A2538" s="101"/>
      <c r="D2538" s="81"/>
      <c r="E2538" s="81"/>
      <c r="F2538" s="81"/>
      <c r="G2538" s="82"/>
      <c r="H2538" s="83">
        <f>G2537+H2537</f>
        <v>0</v>
      </c>
      <c r="I2538" s="83"/>
      <c r="J2538" s="103"/>
    </row>
    <row r="2539" spans="1:10" ht="12.75" customHeight="1" x14ac:dyDescent="0.25">
      <c r="A2539" s="101"/>
      <c r="B2539" s="79"/>
      <c r="D2539" s="81"/>
      <c r="E2539" s="81"/>
      <c r="F2539" s="81"/>
      <c r="G2539" s="82"/>
      <c r="H2539" s="83"/>
      <c r="I2539" s="83"/>
      <c r="J2539" s="103"/>
    </row>
    <row r="2540" spans="1:10" ht="12.75" customHeight="1" x14ac:dyDescent="0.25">
      <c r="A2540" s="101">
        <v>4</v>
      </c>
      <c r="B2540" s="84" t="s">
        <v>20</v>
      </c>
      <c r="C2540" s="84" t="s">
        <v>21</v>
      </c>
      <c r="D2540" s="85" t="s">
        <v>22</v>
      </c>
      <c r="E2540" s="85" t="s">
        <v>23</v>
      </c>
      <c r="F2540" s="85"/>
      <c r="G2540" s="86" t="s">
        <v>24</v>
      </c>
      <c r="H2540" s="87" t="s">
        <v>25</v>
      </c>
      <c r="I2540" s="87" t="s">
        <v>26</v>
      </c>
      <c r="J2540" s="102"/>
    </row>
    <row r="2541" spans="1:10" ht="12.75" customHeight="1" x14ac:dyDescent="0.25">
      <c r="A2541" s="101"/>
      <c r="B2541" s="80">
        <f>Invoice!B3889</f>
        <v>0</v>
      </c>
      <c r="C2541" s="88">
        <f>Invoice!E3889</f>
        <v>0</v>
      </c>
      <c r="D2541" s="89">
        <f>Invoice!H3889</f>
        <v>0</v>
      </c>
      <c r="E2541" s="81">
        <f t="shared" si="150"/>
        <v>0</v>
      </c>
      <c r="F2541" s="81"/>
      <c r="G2541" s="82">
        <f t="shared" si="151"/>
        <v>0</v>
      </c>
      <c r="H2541" s="83">
        <f t="shared" si="152"/>
        <v>0</v>
      </c>
      <c r="I2541" s="83" t="e">
        <f t="shared" si="153"/>
        <v>#DIV/0!</v>
      </c>
      <c r="J2541" s="103" t="e">
        <f t="shared" si="154"/>
        <v>#DIV/0!</v>
      </c>
    </row>
    <row r="2542" spans="1:10" ht="12.75" customHeight="1" x14ac:dyDescent="0.25">
      <c r="A2542" s="101"/>
      <c r="D2542" s="81"/>
      <c r="E2542" s="81">
        <f>(E2541*Invoice!I3889)+((E2541-(E2541*Invoice!I3889))*Invoice!J3889)</f>
        <v>0</v>
      </c>
      <c r="F2542" s="81"/>
      <c r="G2542" s="90">
        <f>E2542/1.11</f>
        <v>0</v>
      </c>
      <c r="H2542" s="91">
        <f>G2542*11%</f>
        <v>0</v>
      </c>
      <c r="I2542" s="91" t="e">
        <f>G2542/B2541</f>
        <v>#DIV/0!</v>
      </c>
      <c r="J2542" s="104" t="e">
        <f>H2542/B2541</f>
        <v>#DIV/0!</v>
      </c>
    </row>
    <row r="2543" spans="1:10" ht="12.75" customHeight="1" x14ac:dyDescent="0.25">
      <c r="A2543" s="101"/>
      <c r="D2543" s="81" t="s">
        <v>23</v>
      </c>
      <c r="E2543" s="81">
        <f>E2541-E2542</f>
        <v>0</v>
      </c>
      <c r="F2543" s="81"/>
      <c r="G2543" s="82">
        <f>G2541-G2542</f>
        <v>0</v>
      </c>
      <c r="H2543" s="82">
        <f>H2541-H2542</f>
        <v>0</v>
      </c>
      <c r="I2543" s="82" t="e">
        <f>I2541-I2542</f>
        <v>#DIV/0!</v>
      </c>
      <c r="J2543" s="105" t="e">
        <f>J2541-J2542</f>
        <v>#DIV/0!</v>
      </c>
    </row>
    <row r="2544" spans="1:10" ht="12.75" customHeight="1" x14ac:dyDescent="0.25">
      <c r="A2544" s="101"/>
      <c r="D2544" s="81"/>
      <c r="E2544" s="81"/>
      <c r="F2544" s="81"/>
      <c r="G2544" s="82"/>
      <c r="H2544" s="83">
        <f>G2543+H2543</f>
        <v>0</v>
      </c>
      <c r="I2544" s="83"/>
      <c r="J2544" s="103"/>
    </row>
    <row r="2545" spans="1:10" ht="12.75" customHeight="1" x14ac:dyDescent="0.25">
      <c r="A2545" s="101"/>
      <c r="B2545" s="79"/>
      <c r="D2545" s="81"/>
      <c r="E2545" s="81"/>
      <c r="F2545" s="81"/>
      <c r="G2545" s="82"/>
      <c r="H2545" s="83"/>
      <c r="I2545" s="83"/>
      <c r="J2545" s="103"/>
    </row>
    <row r="2546" spans="1:10" ht="12.75" customHeight="1" x14ac:dyDescent="0.25">
      <c r="A2546" s="101">
        <v>5</v>
      </c>
      <c r="B2546" s="84" t="s">
        <v>20</v>
      </c>
      <c r="C2546" s="84" t="s">
        <v>21</v>
      </c>
      <c r="D2546" s="85" t="s">
        <v>22</v>
      </c>
      <c r="E2546" s="85" t="s">
        <v>23</v>
      </c>
      <c r="F2546" s="85"/>
      <c r="G2546" s="86" t="s">
        <v>24</v>
      </c>
      <c r="H2546" s="87" t="s">
        <v>25</v>
      </c>
      <c r="I2546" s="87" t="s">
        <v>26</v>
      </c>
      <c r="J2546" s="102"/>
    </row>
    <row r="2547" spans="1:10" ht="12.75" customHeight="1" x14ac:dyDescent="0.25">
      <c r="A2547" s="101"/>
      <c r="B2547" s="80">
        <f>Invoice!B3890</f>
        <v>0</v>
      </c>
      <c r="C2547" s="88">
        <f>Invoice!E3890</f>
        <v>0</v>
      </c>
      <c r="D2547" s="89">
        <f>Invoice!H3890</f>
        <v>0</v>
      </c>
      <c r="E2547" s="81">
        <f t="shared" si="150"/>
        <v>0</v>
      </c>
      <c r="F2547" s="81"/>
      <c r="G2547" s="82">
        <f t="shared" si="151"/>
        <v>0</v>
      </c>
      <c r="H2547" s="83">
        <f t="shared" si="152"/>
        <v>0</v>
      </c>
      <c r="I2547" s="83" t="e">
        <f t="shared" si="153"/>
        <v>#DIV/0!</v>
      </c>
      <c r="J2547" s="103" t="e">
        <f t="shared" si="154"/>
        <v>#DIV/0!</v>
      </c>
    </row>
    <row r="2548" spans="1:10" ht="12.75" customHeight="1" x14ac:dyDescent="0.25">
      <c r="A2548" s="101"/>
      <c r="D2548" s="81"/>
      <c r="E2548" s="81">
        <f>(E2547*Invoice!I3890)+((E2547-(E2547*Invoice!I3890))*Invoice!J3890)</f>
        <v>0</v>
      </c>
      <c r="F2548" s="81"/>
      <c r="G2548" s="90">
        <f>E2548/1.11</f>
        <v>0</v>
      </c>
      <c r="H2548" s="91">
        <f>G2548*11%</f>
        <v>0</v>
      </c>
      <c r="I2548" s="91" t="e">
        <f>G2548/B2547</f>
        <v>#DIV/0!</v>
      </c>
      <c r="J2548" s="104" t="e">
        <f>H2548/B2547</f>
        <v>#DIV/0!</v>
      </c>
    </row>
    <row r="2549" spans="1:10" ht="12.75" customHeight="1" x14ac:dyDescent="0.25">
      <c r="A2549" s="101"/>
      <c r="D2549" s="81" t="s">
        <v>23</v>
      </c>
      <c r="E2549" s="81">
        <f>E2547-E2548</f>
        <v>0</v>
      </c>
      <c r="F2549" s="81"/>
      <c r="G2549" s="82">
        <f>G2547-G2548</f>
        <v>0</v>
      </c>
      <c r="H2549" s="82">
        <f>H2547-H2548</f>
        <v>0</v>
      </c>
      <c r="I2549" s="82" t="e">
        <f>I2547-I2548</f>
        <v>#DIV/0!</v>
      </c>
      <c r="J2549" s="105" t="e">
        <f>J2547-J2548</f>
        <v>#DIV/0!</v>
      </c>
    </row>
    <row r="2550" spans="1:10" ht="12.75" customHeight="1" x14ac:dyDescent="0.25">
      <c r="A2550" s="101"/>
      <c r="D2550" s="81"/>
      <c r="E2550" s="81"/>
      <c r="F2550" s="81"/>
      <c r="G2550" s="82"/>
      <c r="H2550" s="83">
        <f>G2549+H2549</f>
        <v>0</v>
      </c>
      <c r="I2550" s="83"/>
      <c r="J2550" s="103"/>
    </row>
    <row r="2551" spans="1:10" ht="12.75" customHeight="1" x14ac:dyDescent="0.25">
      <c r="A2551" s="101"/>
      <c r="B2551" s="79"/>
      <c r="D2551" s="81"/>
      <c r="E2551" s="81"/>
      <c r="F2551" s="81"/>
      <c r="G2551" s="82"/>
      <c r="H2551" s="83"/>
      <c r="I2551" s="83"/>
      <c r="J2551" s="103"/>
    </row>
    <row r="2552" spans="1:10" ht="12.75" customHeight="1" x14ac:dyDescent="0.25">
      <c r="A2552" s="101">
        <v>6</v>
      </c>
      <c r="B2552" s="84" t="s">
        <v>20</v>
      </c>
      <c r="C2552" s="84" t="s">
        <v>21</v>
      </c>
      <c r="D2552" s="85" t="s">
        <v>22</v>
      </c>
      <c r="E2552" s="85" t="s">
        <v>23</v>
      </c>
      <c r="F2552" s="85"/>
      <c r="G2552" s="86" t="s">
        <v>24</v>
      </c>
      <c r="H2552" s="87" t="s">
        <v>25</v>
      </c>
      <c r="I2552" s="87" t="s">
        <v>26</v>
      </c>
      <c r="J2552" s="102"/>
    </row>
    <row r="2553" spans="1:10" ht="12.75" customHeight="1" x14ac:dyDescent="0.25">
      <c r="A2553" s="101"/>
      <c r="B2553" s="80">
        <f>Invoice!B3891</f>
        <v>0</v>
      </c>
      <c r="C2553" s="88">
        <f>Invoice!E3891</f>
        <v>0</v>
      </c>
      <c r="D2553" s="89">
        <f>Invoice!H3891</f>
        <v>0</v>
      </c>
      <c r="E2553" s="81">
        <f t="shared" si="150"/>
        <v>0</v>
      </c>
      <c r="F2553" s="81"/>
      <c r="G2553" s="82">
        <f t="shared" si="151"/>
        <v>0</v>
      </c>
      <c r="H2553" s="83">
        <f t="shared" si="152"/>
        <v>0</v>
      </c>
      <c r="I2553" s="83" t="e">
        <f t="shared" si="153"/>
        <v>#DIV/0!</v>
      </c>
      <c r="J2553" s="103" t="e">
        <f t="shared" si="154"/>
        <v>#DIV/0!</v>
      </c>
    </row>
    <row r="2554" spans="1:10" ht="12.75" customHeight="1" x14ac:dyDescent="0.25">
      <c r="A2554" s="101"/>
      <c r="D2554" s="81"/>
      <c r="E2554" s="81">
        <f>(E2553*Invoice!I3891)+((E2553-(E2553*Invoice!I3891))*Invoice!J3891)</f>
        <v>0</v>
      </c>
      <c r="F2554" s="81"/>
      <c r="G2554" s="90">
        <f>E2554/1.11</f>
        <v>0</v>
      </c>
      <c r="H2554" s="91">
        <f>G2554*11%</f>
        <v>0</v>
      </c>
      <c r="I2554" s="91" t="e">
        <f>G2554/B2553</f>
        <v>#DIV/0!</v>
      </c>
      <c r="J2554" s="104" t="e">
        <f>H2554/B2553</f>
        <v>#DIV/0!</v>
      </c>
    </row>
    <row r="2555" spans="1:10" ht="12.75" customHeight="1" x14ac:dyDescent="0.25">
      <c r="A2555" s="101"/>
      <c r="D2555" s="81" t="s">
        <v>23</v>
      </c>
      <c r="E2555" s="81">
        <f>E2553-E2554</f>
        <v>0</v>
      </c>
      <c r="F2555" s="81"/>
      <c r="G2555" s="82">
        <f>G2553-G2554</f>
        <v>0</v>
      </c>
      <c r="H2555" s="82">
        <f>H2553-H2554</f>
        <v>0</v>
      </c>
      <c r="I2555" s="82" t="e">
        <f>I2553-I2554</f>
        <v>#DIV/0!</v>
      </c>
      <c r="J2555" s="105" t="e">
        <f>J2553-J2554</f>
        <v>#DIV/0!</v>
      </c>
    </row>
    <row r="2556" spans="1:10" ht="12.75" customHeight="1" x14ac:dyDescent="0.25">
      <c r="A2556" s="101"/>
      <c r="D2556" s="81"/>
      <c r="E2556" s="81"/>
      <c r="F2556" s="81"/>
      <c r="G2556" s="82"/>
      <c r="H2556" s="83">
        <f>G2555+H2555</f>
        <v>0</v>
      </c>
      <c r="I2556" s="83"/>
      <c r="J2556" s="103"/>
    </row>
    <row r="2557" spans="1:10" ht="12.75" customHeight="1" x14ac:dyDescent="0.25">
      <c r="A2557" s="101"/>
      <c r="B2557" s="79"/>
      <c r="D2557" s="81"/>
      <c r="E2557" s="81"/>
      <c r="F2557" s="81"/>
      <c r="G2557" s="82"/>
      <c r="H2557" s="83"/>
      <c r="I2557" s="83"/>
      <c r="J2557" s="103"/>
    </row>
    <row r="2558" spans="1:10" ht="12.75" customHeight="1" x14ac:dyDescent="0.25">
      <c r="A2558" s="101">
        <v>7</v>
      </c>
      <c r="B2558" s="84" t="s">
        <v>20</v>
      </c>
      <c r="C2558" s="84" t="s">
        <v>21</v>
      </c>
      <c r="D2558" s="85" t="s">
        <v>22</v>
      </c>
      <c r="E2558" s="85" t="s">
        <v>23</v>
      </c>
      <c r="F2558" s="85"/>
      <c r="G2558" s="86" t="s">
        <v>24</v>
      </c>
      <c r="H2558" s="87" t="s">
        <v>25</v>
      </c>
      <c r="I2558" s="87" t="s">
        <v>26</v>
      </c>
      <c r="J2558" s="102"/>
    </row>
    <row r="2559" spans="1:10" ht="12.75" customHeight="1" x14ac:dyDescent="0.25">
      <c r="A2559" s="101"/>
      <c r="B2559" s="80">
        <f>Invoice!B3892</f>
        <v>0</v>
      </c>
      <c r="C2559" s="88">
        <f>Invoice!E3892</f>
        <v>0</v>
      </c>
      <c r="D2559" s="89">
        <f>Invoice!H3892</f>
        <v>0</v>
      </c>
      <c r="E2559" s="81">
        <f t="shared" si="150"/>
        <v>0</v>
      </c>
      <c r="F2559" s="81"/>
      <c r="G2559" s="82">
        <f t="shared" si="151"/>
        <v>0</v>
      </c>
      <c r="H2559" s="83">
        <f t="shared" si="152"/>
        <v>0</v>
      </c>
      <c r="I2559" s="83" t="e">
        <f t="shared" si="153"/>
        <v>#DIV/0!</v>
      </c>
      <c r="J2559" s="103" t="e">
        <f t="shared" si="154"/>
        <v>#DIV/0!</v>
      </c>
    </row>
    <row r="2560" spans="1:10" ht="12.75" customHeight="1" x14ac:dyDescent="0.25">
      <c r="A2560" s="101"/>
      <c r="D2560" s="81"/>
      <c r="E2560" s="81">
        <f>(E2559*Invoice!I3892)+((E2559-(E2559*Invoice!I3892))*Invoice!J3892)</f>
        <v>0</v>
      </c>
      <c r="F2560" s="81"/>
      <c r="G2560" s="90">
        <f>E2560/1.11</f>
        <v>0</v>
      </c>
      <c r="H2560" s="91">
        <f>G2560*11%</f>
        <v>0</v>
      </c>
      <c r="I2560" s="91" t="e">
        <f>G2560/B2559</f>
        <v>#DIV/0!</v>
      </c>
      <c r="J2560" s="104" t="e">
        <f>H2560/B2559</f>
        <v>#DIV/0!</v>
      </c>
    </row>
    <row r="2561" spans="1:10" ht="12.75" customHeight="1" x14ac:dyDescent="0.25">
      <c r="A2561" s="101"/>
      <c r="D2561" s="81" t="s">
        <v>23</v>
      </c>
      <c r="E2561" s="81">
        <f>E2559-E2560</f>
        <v>0</v>
      </c>
      <c r="F2561" s="81"/>
      <c r="G2561" s="82">
        <f>G2559-G2560</f>
        <v>0</v>
      </c>
      <c r="H2561" s="82">
        <f>H2559-H2560</f>
        <v>0</v>
      </c>
      <c r="I2561" s="82" t="e">
        <f>I2559-I2560</f>
        <v>#DIV/0!</v>
      </c>
      <c r="J2561" s="105" t="e">
        <f>J2559-J2560</f>
        <v>#DIV/0!</v>
      </c>
    </row>
    <row r="2562" spans="1:10" ht="12.75" customHeight="1" x14ac:dyDescent="0.25">
      <c r="A2562" s="101"/>
      <c r="D2562" s="81"/>
      <c r="E2562" s="81"/>
      <c r="F2562" s="81"/>
      <c r="G2562" s="82"/>
      <c r="H2562" s="83">
        <f>G2561+H2561</f>
        <v>0</v>
      </c>
      <c r="I2562" s="83"/>
      <c r="J2562" s="103"/>
    </row>
    <row r="2563" spans="1:10" ht="12.75" customHeight="1" x14ac:dyDescent="0.25">
      <c r="A2563" s="101"/>
      <c r="B2563" s="79"/>
      <c r="D2563" s="81"/>
      <c r="E2563" s="81"/>
      <c r="F2563" s="81"/>
      <c r="G2563" s="82"/>
      <c r="H2563" s="83"/>
      <c r="I2563" s="83"/>
      <c r="J2563" s="103"/>
    </row>
    <row r="2564" spans="1:10" ht="12.75" customHeight="1" x14ac:dyDescent="0.25">
      <c r="A2564" s="101">
        <v>8</v>
      </c>
      <c r="B2564" s="84" t="s">
        <v>20</v>
      </c>
      <c r="C2564" s="84" t="s">
        <v>21</v>
      </c>
      <c r="D2564" s="85" t="s">
        <v>22</v>
      </c>
      <c r="E2564" s="85" t="s">
        <v>23</v>
      </c>
      <c r="F2564" s="85"/>
      <c r="G2564" s="86" t="s">
        <v>24</v>
      </c>
      <c r="H2564" s="87" t="s">
        <v>25</v>
      </c>
      <c r="I2564" s="87" t="s">
        <v>26</v>
      </c>
      <c r="J2564" s="102"/>
    </row>
    <row r="2565" spans="1:10" ht="12.75" customHeight="1" x14ac:dyDescent="0.25">
      <c r="A2565" s="101"/>
      <c r="B2565" s="80">
        <f>Invoice!B3893</f>
        <v>0</v>
      </c>
      <c r="C2565" s="88">
        <f>Invoice!E3893</f>
        <v>0</v>
      </c>
      <c r="D2565" s="89">
        <f>Invoice!H3893</f>
        <v>0</v>
      </c>
      <c r="E2565" s="81">
        <f t="shared" si="150"/>
        <v>0</v>
      </c>
      <c r="F2565" s="81"/>
      <c r="G2565" s="82">
        <f t="shared" si="151"/>
        <v>0</v>
      </c>
      <c r="H2565" s="83">
        <f t="shared" si="152"/>
        <v>0</v>
      </c>
      <c r="I2565" s="83" t="e">
        <f t="shared" si="153"/>
        <v>#DIV/0!</v>
      </c>
      <c r="J2565" s="103" t="e">
        <f t="shared" si="154"/>
        <v>#DIV/0!</v>
      </c>
    </row>
    <row r="2566" spans="1:10" ht="12.75" customHeight="1" x14ac:dyDescent="0.25">
      <c r="A2566" s="101"/>
      <c r="D2566" s="81"/>
      <c r="E2566" s="81">
        <f>(E2565*Invoice!I3893)+((E2565-(E2565*Invoice!I3893))*Invoice!J3893)</f>
        <v>0</v>
      </c>
      <c r="F2566" s="81"/>
      <c r="G2566" s="90">
        <f>E2566/1.11</f>
        <v>0</v>
      </c>
      <c r="H2566" s="91">
        <f>G2566*11%</f>
        <v>0</v>
      </c>
      <c r="I2566" s="91" t="e">
        <f>G2566/B2565</f>
        <v>#DIV/0!</v>
      </c>
      <c r="J2566" s="104" t="e">
        <f>H2566/B2565</f>
        <v>#DIV/0!</v>
      </c>
    </row>
    <row r="2567" spans="1:10" ht="12.75" customHeight="1" x14ac:dyDescent="0.25">
      <c r="A2567" s="101"/>
      <c r="D2567" s="81" t="s">
        <v>23</v>
      </c>
      <c r="E2567" s="81">
        <f>E2565-E2566</f>
        <v>0</v>
      </c>
      <c r="F2567" s="81"/>
      <c r="G2567" s="82">
        <f>G2565-G2566</f>
        <v>0</v>
      </c>
      <c r="H2567" s="82">
        <f>H2565-H2566</f>
        <v>0</v>
      </c>
      <c r="I2567" s="82" t="e">
        <f>I2565-I2566</f>
        <v>#DIV/0!</v>
      </c>
      <c r="J2567" s="105" t="e">
        <f>J2565-J2566</f>
        <v>#DIV/0!</v>
      </c>
    </row>
    <row r="2568" spans="1:10" ht="12.75" customHeight="1" x14ac:dyDescent="0.25">
      <c r="A2568" s="101"/>
      <c r="D2568" s="81"/>
      <c r="E2568" s="81"/>
      <c r="F2568" s="81"/>
      <c r="G2568" s="82"/>
      <c r="H2568" s="83">
        <f>G2567+H2567</f>
        <v>0</v>
      </c>
      <c r="I2568" s="83"/>
      <c r="J2568" s="103"/>
    </row>
    <row r="2569" spans="1:10" ht="12.75" customHeight="1" x14ac:dyDescent="0.25">
      <c r="A2569" s="101"/>
      <c r="B2569" s="79"/>
      <c r="D2569" s="81"/>
      <c r="E2569" s="81"/>
      <c r="F2569" s="81"/>
      <c r="G2569" s="82"/>
      <c r="H2569" s="83"/>
      <c r="I2569" s="83"/>
      <c r="J2569" s="103"/>
    </row>
    <row r="2570" spans="1:10" ht="12.75" customHeight="1" x14ac:dyDescent="0.25">
      <c r="A2570" s="101">
        <v>9</v>
      </c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2"/>
    </row>
    <row r="2571" spans="1:10" ht="12.75" customHeight="1" x14ac:dyDescent="0.25">
      <c r="A2571" s="101"/>
      <c r="B2571" s="80">
        <f>Invoice!B3894</f>
        <v>0</v>
      </c>
      <c r="C2571" s="88">
        <f>Invoice!E3894</f>
        <v>0</v>
      </c>
      <c r="D2571" s="89">
        <f>Invoice!H3894</f>
        <v>0</v>
      </c>
      <c r="E2571" s="81">
        <f t="shared" si="150"/>
        <v>0</v>
      </c>
      <c r="F2571" s="81"/>
      <c r="G2571" s="82">
        <f t="shared" si="151"/>
        <v>0</v>
      </c>
      <c r="H2571" s="83">
        <f t="shared" si="152"/>
        <v>0</v>
      </c>
      <c r="I2571" s="83" t="e">
        <f t="shared" si="153"/>
        <v>#DIV/0!</v>
      </c>
      <c r="J2571" s="103" t="e">
        <f t="shared" si="154"/>
        <v>#DIV/0!</v>
      </c>
    </row>
    <row r="2572" spans="1:10" ht="12.75" customHeight="1" x14ac:dyDescent="0.25">
      <c r="A2572" s="101"/>
      <c r="D2572" s="81"/>
      <c r="E2572" s="81">
        <f>(E2571*Invoice!I3894)+((E2571-(E2571*Invoice!I3894))*Invoice!J3894)</f>
        <v>0</v>
      </c>
      <c r="F2572" s="81"/>
      <c r="G2572" s="90">
        <f>E2572/1.11</f>
        <v>0</v>
      </c>
      <c r="H2572" s="91">
        <f>G2572*11%</f>
        <v>0</v>
      </c>
      <c r="I2572" s="91" t="e">
        <f>G2572/B2571</f>
        <v>#DIV/0!</v>
      </c>
      <c r="J2572" s="104" t="e">
        <f>H2572/B2571</f>
        <v>#DIV/0!</v>
      </c>
    </row>
    <row r="2573" spans="1:10" ht="12.75" customHeight="1" x14ac:dyDescent="0.25">
      <c r="A2573" s="101"/>
      <c r="D2573" s="81" t="s">
        <v>23</v>
      </c>
      <c r="E2573" s="81">
        <f>E2571-E2572</f>
        <v>0</v>
      </c>
      <c r="F2573" s="81"/>
      <c r="G2573" s="82">
        <f>G2571-G2572</f>
        <v>0</v>
      </c>
      <c r="H2573" s="82">
        <f>H2571-H2572</f>
        <v>0</v>
      </c>
      <c r="I2573" s="82" t="e">
        <f>I2571-I2572</f>
        <v>#DIV/0!</v>
      </c>
      <c r="J2573" s="105" t="e">
        <f>J2571-J2572</f>
        <v>#DIV/0!</v>
      </c>
    </row>
    <row r="2574" spans="1:10" ht="12.75" customHeight="1" x14ac:dyDescent="0.25">
      <c r="A2574" s="101"/>
      <c r="D2574" s="81"/>
      <c r="E2574" s="81"/>
      <c r="F2574" s="81"/>
      <c r="G2574" s="82"/>
      <c r="H2574" s="83">
        <f>G2573+H2573</f>
        <v>0</v>
      </c>
      <c r="I2574" s="83"/>
      <c r="J2574" s="103"/>
    </row>
    <row r="2575" spans="1:10" ht="12.75" customHeight="1" x14ac:dyDescent="0.25">
      <c r="A2575" s="101"/>
      <c r="B2575" s="79"/>
      <c r="D2575" s="81"/>
      <c r="E2575" s="81"/>
      <c r="F2575" s="81"/>
      <c r="G2575" s="82"/>
      <c r="H2575" s="83"/>
      <c r="I2575" s="83"/>
      <c r="J2575" s="103"/>
    </row>
    <row r="2576" spans="1:10" ht="12.75" customHeight="1" x14ac:dyDescent="0.25">
      <c r="A2576" s="101">
        <v>10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Invoice!B3895</f>
        <v>0</v>
      </c>
      <c r="C2577" s="88">
        <f>Invoice!E3895</f>
        <v>0</v>
      </c>
      <c r="D2577" s="89">
        <f>Invoice!H3895</f>
        <v>0</v>
      </c>
      <c r="E2577" s="81">
        <f t="shared" si="150"/>
        <v>0</v>
      </c>
      <c r="F2577" s="81"/>
      <c r="G2577" s="82">
        <f t="shared" si="151"/>
        <v>0</v>
      </c>
      <c r="H2577" s="83">
        <f t="shared" si="152"/>
        <v>0</v>
      </c>
      <c r="I2577" s="83" t="e">
        <f t="shared" si="153"/>
        <v>#DIV/0!</v>
      </c>
      <c r="J2577" s="103" t="e">
        <f t="shared" si="154"/>
        <v>#DIV/0!</v>
      </c>
    </row>
    <row r="2578" spans="1:10" ht="12.75" customHeight="1" x14ac:dyDescent="0.25">
      <c r="A2578" s="101"/>
      <c r="D2578" s="81"/>
      <c r="E2578" s="81">
        <f>(E2577*Invoice!I3895)+((E2577-(E2577*Invoice!I3895))*Invoice!J3895)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11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Invoice!B3896</f>
        <v>0</v>
      </c>
      <c r="C2583" s="88">
        <f>Invoice!E3896</f>
        <v>0</v>
      </c>
      <c r="D2583" s="89">
        <f>Invoice!H3896</f>
        <v>0</v>
      </c>
      <c r="E2583" s="81">
        <f t="shared" si="150"/>
        <v>0</v>
      </c>
      <c r="F2583" s="81"/>
      <c r="G2583" s="82">
        <f t="shared" si="151"/>
        <v>0</v>
      </c>
      <c r="H2583" s="83">
        <f t="shared" si="152"/>
        <v>0</v>
      </c>
      <c r="I2583" s="83" t="e">
        <f t="shared" si="153"/>
        <v>#DIV/0!</v>
      </c>
      <c r="J2583" s="103" t="e">
        <f t="shared" si="154"/>
        <v>#DIV/0!</v>
      </c>
    </row>
    <row r="2584" spans="1:10" ht="12.75" customHeight="1" x14ac:dyDescent="0.25">
      <c r="A2584" s="101"/>
      <c r="D2584" s="81"/>
      <c r="E2584" s="81">
        <f>(E2583*Invoice!I3896)+((E2583-(E2583*Invoice!I3896))*Invoice!J3896)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12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Invoice!B3897</f>
        <v>0</v>
      </c>
      <c r="C2589" s="88">
        <f>Invoice!E3897</f>
        <v>0</v>
      </c>
      <c r="D2589" s="89">
        <f>Invoice!H3897</f>
        <v>0</v>
      </c>
      <c r="E2589" s="81">
        <f t="shared" si="150"/>
        <v>0</v>
      </c>
      <c r="F2589" s="81"/>
      <c r="G2589" s="82">
        <f t="shared" si="151"/>
        <v>0</v>
      </c>
      <c r="H2589" s="83">
        <f t="shared" si="152"/>
        <v>0</v>
      </c>
      <c r="I2589" s="83" t="e">
        <f t="shared" si="153"/>
        <v>#DIV/0!</v>
      </c>
      <c r="J2589" s="103" t="e">
        <f t="shared" si="154"/>
        <v>#DIV/0!</v>
      </c>
    </row>
    <row r="2590" spans="1:10" ht="12.75" customHeight="1" x14ac:dyDescent="0.25">
      <c r="A2590" s="101"/>
      <c r="D2590" s="81"/>
      <c r="E2590" s="81">
        <f>(E2589*Invoice!I3897)+((E2589-(E2589*Invoice!I3897))*Invoice!J3897)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13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Invoice!B3898</f>
        <v>0</v>
      </c>
      <c r="C2595" s="88">
        <f>Invoice!E3898</f>
        <v>0</v>
      </c>
      <c r="D2595" s="89">
        <f>Invoice!H3898</f>
        <v>0</v>
      </c>
      <c r="E2595" s="81">
        <f t="shared" si="150"/>
        <v>0</v>
      </c>
      <c r="F2595" s="81"/>
      <c r="G2595" s="82">
        <f t="shared" si="151"/>
        <v>0</v>
      </c>
      <c r="H2595" s="83">
        <f t="shared" si="152"/>
        <v>0</v>
      </c>
      <c r="I2595" s="83" t="e">
        <f t="shared" si="153"/>
        <v>#DIV/0!</v>
      </c>
      <c r="J2595" s="103" t="e">
        <f t="shared" si="154"/>
        <v>#DIV/0!</v>
      </c>
    </row>
    <row r="2596" spans="1:10" ht="12.75" customHeight="1" x14ac:dyDescent="0.25">
      <c r="A2596" s="101"/>
      <c r="D2596" s="81"/>
      <c r="E2596" s="81">
        <f>(E2595*Invoice!I3898)+((E2595-(E2595*Invoice!I3898))*Invoice!J3898)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14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Invoice!B3899</f>
        <v>0</v>
      </c>
      <c r="C2601" s="88">
        <f>Invoice!E3899</f>
        <v>0</v>
      </c>
      <c r="D2601" s="89">
        <f>Invoice!H3899</f>
        <v>0</v>
      </c>
      <c r="E2601" s="81">
        <f t="shared" si="150"/>
        <v>0</v>
      </c>
      <c r="F2601" s="81"/>
      <c r="G2601" s="82">
        <f t="shared" si="151"/>
        <v>0</v>
      </c>
      <c r="H2601" s="83">
        <f t="shared" si="152"/>
        <v>0</v>
      </c>
      <c r="I2601" s="83" t="e">
        <f t="shared" si="153"/>
        <v>#DIV/0!</v>
      </c>
      <c r="J2601" s="103" t="e">
        <f t="shared" si="154"/>
        <v>#DIV/0!</v>
      </c>
    </row>
    <row r="2602" spans="1:10" ht="12.75" customHeight="1" x14ac:dyDescent="0.25">
      <c r="A2602" s="101"/>
      <c r="D2602" s="81"/>
      <c r="E2602" s="81">
        <f>(E2601*Invoice!I3899)+((E2601-(E2601*Invoice!I3899))*Invoice!J3899)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15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Invoice!B3900</f>
        <v>0</v>
      </c>
      <c r="C2607" s="88">
        <f>Invoice!E3900</f>
        <v>0</v>
      </c>
      <c r="D2607" s="89">
        <f>Invoice!H3900</f>
        <v>0</v>
      </c>
      <c r="E2607" s="81">
        <f t="shared" si="150"/>
        <v>0</v>
      </c>
      <c r="F2607" s="81"/>
      <c r="G2607" s="82">
        <f t="shared" si="151"/>
        <v>0</v>
      </c>
      <c r="H2607" s="83">
        <f t="shared" si="152"/>
        <v>0</v>
      </c>
      <c r="I2607" s="83" t="e">
        <f t="shared" si="153"/>
        <v>#DIV/0!</v>
      </c>
      <c r="J2607" s="103" t="e">
        <f t="shared" si="154"/>
        <v>#DIV/0!</v>
      </c>
    </row>
    <row r="2608" spans="1:10" ht="12.75" customHeight="1" x14ac:dyDescent="0.25">
      <c r="A2608" s="101"/>
      <c r="D2608" s="81"/>
      <c r="E2608" s="81">
        <f>(E2607*Invoice!I3900)+((E2607-(E2607*Invoice!I3900))*Invoice!J3900)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16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Invoice!B3901</f>
        <v>0</v>
      </c>
      <c r="C2613" s="88">
        <f>Invoice!E3901</f>
        <v>0</v>
      </c>
      <c r="D2613" s="89">
        <f>Invoice!H3901</f>
        <v>0</v>
      </c>
      <c r="E2613" s="81">
        <f t="shared" si="150"/>
        <v>0</v>
      </c>
      <c r="F2613" s="81"/>
      <c r="G2613" s="82">
        <f t="shared" si="151"/>
        <v>0</v>
      </c>
      <c r="H2613" s="83">
        <f t="shared" si="152"/>
        <v>0</v>
      </c>
      <c r="I2613" s="83" t="e">
        <f t="shared" si="153"/>
        <v>#DIV/0!</v>
      </c>
      <c r="J2613" s="103" t="e">
        <f t="shared" si="154"/>
        <v>#DIV/0!</v>
      </c>
    </row>
    <row r="2614" spans="1:10" ht="12.75" customHeight="1" x14ac:dyDescent="0.25">
      <c r="A2614" s="101"/>
      <c r="D2614" s="81"/>
      <c r="E2614" s="81">
        <f>(E2613*Invoice!I3901)+((E2613-(E2613*Invoice!I3901))*Invoice!J3901)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C2617" s="88"/>
      <c r="D2617" s="89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6"/>
      <c r="B2618" s="107"/>
      <c r="C2618" s="107"/>
      <c r="D2618" s="107"/>
      <c r="E2618" s="107"/>
      <c r="F2618" s="107"/>
      <c r="G2618" s="108">
        <f>G2525+G2531+G2537+G2543+G2549+G2555+G2561+G2567+G2573+G2579+G2585+G2591+G2597+G2603+G2609+G2615</f>
        <v>0</v>
      </c>
      <c r="H2618" s="108">
        <f>H2525+H2531+H2537+H2543+H2549+H2555+H2561+H2567+H2573+H2579+H2585+H2591+H2597+H2603+H2609+H2615</f>
        <v>0</v>
      </c>
      <c r="I2618" s="107"/>
      <c r="J2618" s="109">
        <f>H2526+H2532+H2538+H2544+H2550+H2556+H2562+H2568+H2574+H2580+H2586+H2592+H2598+H2604+H2610+H2616</f>
        <v>0</v>
      </c>
    </row>
    <row r="2620" spans="1:10" ht="12.75" customHeight="1" x14ac:dyDescent="0.25">
      <c r="A2620" s="94" t="s">
        <v>1</v>
      </c>
      <c r="B2620" s="95">
        <f>Invoice!E3992</f>
        <v>23040036</v>
      </c>
      <c r="C2620" s="96"/>
      <c r="D2620" s="97"/>
      <c r="E2620" s="97"/>
      <c r="F2620" s="97"/>
      <c r="G2620" s="98"/>
      <c r="H2620" s="99"/>
      <c r="I2620" s="99"/>
      <c r="J2620" s="100"/>
    </row>
    <row r="2621" spans="1:10" ht="12.75" customHeight="1" x14ac:dyDescent="0.25">
      <c r="A2621" s="101">
        <v>1</v>
      </c>
      <c r="B2621" s="84" t="s">
        <v>20</v>
      </c>
      <c r="C2621" s="84" t="s">
        <v>21</v>
      </c>
      <c r="D2621" s="85" t="s">
        <v>22</v>
      </c>
      <c r="E2621" s="85" t="s">
        <v>23</v>
      </c>
      <c r="F2621" s="85"/>
      <c r="G2621" s="86" t="s">
        <v>24</v>
      </c>
      <c r="H2621" s="87" t="s">
        <v>25</v>
      </c>
      <c r="I2621" s="87" t="s">
        <v>26</v>
      </c>
      <c r="J2621" s="102"/>
    </row>
    <row r="2622" spans="1:10" ht="12.75" customHeight="1" x14ac:dyDescent="0.25">
      <c r="A2622" s="101"/>
      <c r="B2622" s="80">
        <f>Invoice!B4000</f>
        <v>0</v>
      </c>
      <c r="C2622" s="88">
        <f>Invoice!E4000</f>
        <v>0</v>
      </c>
      <c r="D2622" s="89">
        <f>Invoice!H4000</f>
        <v>0</v>
      </c>
      <c r="E2622" s="81">
        <f>D2622*B2622</f>
        <v>0</v>
      </c>
      <c r="F2622" s="81"/>
      <c r="G2622" s="82">
        <f>E2622/1.11</f>
        <v>0</v>
      </c>
      <c r="H2622" s="83">
        <f>G2622*11%</f>
        <v>0</v>
      </c>
      <c r="I2622" s="83" t="e">
        <f>G2622/B2622</f>
        <v>#DIV/0!</v>
      </c>
      <c r="J2622" s="103" t="e">
        <f>H2622/B2622</f>
        <v>#DIV/0!</v>
      </c>
    </row>
    <row r="2623" spans="1:10" ht="12.75" customHeight="1" x14ac:dyDescent="0.25">
      <c r="A2623" s="101"/>
      <c r="D2623" s="81"/>
      <c r="E2623" s="81">
        <f>(E2622*Invoice!I4000)+((E2622-(E2622*Invoice!I4000))*Invoice!J4000)</f>
        <v>0</v>
      </c>
      <c r="F2623" s="81"/>
      <c r="G2623" s="90">
        <f>E2623/1.11</f>
        <v>0</v>
      </c>
      <c r="H2623" s="91">
        <f>G2623*11%</f>
        <v>0</v>
      </c>
      <c r="I2623" s="91" t="e">
        <f>G2623/B2622</f>
        <v>#DIV/0!</v>
      </c>
      <c r="J2623" s="104" t="e">
        <f>H2623/B2622</f>
        <v>#DIV/0!</v>
      </c>
    </row>
    <row r="2624" spans="1:10" ht="12.75" customHeight="1" x14ac:dyDescent="0.25">
      <c r="A2624" s="101"/>
      <c r="D2624" s="81" t="s">
        <v>23</v>
      </c>
      <c r="E2624" s="81">
        <f>E2622-E2623</f>
        <v>0</v>
      </c>
      <c r="F2624" s="81"/>
      <c r="G2624" s="82">
        <f>G2622-G2623</f>
        <v>0</v>
      </c>
      <c r="H2624" s="82">
        <f>H2622-H2623</f>
        <v>0</v>
      </c>
      <c r="I2624" s="82" t="e">
        <f>I2622-I2623</f>
        <v>#DIV/0!</v>
      </c>
      <c r="J2624" s="105" t="e">
        <f>J2622-J2623</f>
        <v>#DIV/0!</v>
      </c>
    </row>
    <row r="2625" spans="1:10" ht="12.75" customHeight="1" x14ac:dyDescent="0.25">
      <c r="A2625" s="101"/>
      <c r="D2625" s="81"/>
      <c r="E2625" s="81"/>
      <c r="F2625" s="81"/>
      <c r="G2625" s="82"/>
      <c r="H2625" s="83">
        <f>G2624+H2624</f>
        <v>0</v>
      </c>
      <c r="I2625" s="83"/>
      <c r="J2625" s="103"/>
    </row>
    <row r="2626" spans="1:10" ht="12.75" customHeight="1" x14ac:dyDescent="0.25">
      <c r="A2626" s="101"/>
      <c r="B2626" s="79"/>
      <c r="D2626" s="81"/>
      <c r="E2626" s="81"/>
      <c r="F2626" s="81"/>
      <c r="G2626" s="82"/>
      <c r="H2626" s="83"/>
      <c r="I2626" s="83"/>
      <c r="J2626" s="103"/>
    </row>
    <row r="2627" spans="1:10" ht="12.75" customHeight="1" x14ac:dyDescent="0.25">
      <c r="A2627" s="101">
        <v>2</v>
      </c>
      <c r="B2627" s="84" t="s">
        <v>20</v>
      </c>
      <c r="C2627" s="84" t="s">
        <v>21</v>
      </c>
      <c r="D2627" s="85" t="s">
        <v>22</v>
      </c>
      <c r="E2627" s="85" t="s">
        <v>23</v>
      </c>
      <c r="F2627" s="85"/>
      <c r="G2627" s="86" t="s">
        <v>24</v>
      </c>
      <c r="H2627" s="87" t="s">
        <v>25</v>
      </c>
      <c r="I2627" s="87" t="s">
        <v>26</v>
      </c>
      <c r="J2627" s="102"/>
    </row>
    <row r="2628" spans="1:10" ht="12.75" customHeight="1" x14ac:dyDescent="0.25">
      <c r="A2628" s="101"/>
      <c r="B2628" s="80">
        <f>Invoice!B4001</f>
        <v>0</v>
      </c>
      <c r="C2628" s="88">
        <f>Invoice!E4001</f>
        <v>0</v>
      </c>
      <c r="D2628" s="89">
        <f>Invoice!H4001</f>
        <v>0</v>
      </c>
      <c r="E2628" s="81">
        <f t="shared" ref="E2628:E2712" si="155">D2628*B2628</f>
        <v>0</v>
      </c>
      <c r="F2628" s="81"/>
      <c r="G2628" s="82">
        <f t="shared" ref="G2628:G2712" si="156">E2628/1.11</f>
        <v>0</v>
      </c>
      <c r="H2628" s="83">
        <f t="shared" ref="H2628:H2712" si="157">G2628*11%</f>
        <v>0</v>
      </c>
      <c r="I2628" s="83" t="e">
        <f t="shared" ref="I2628:I2712" si="158">G2628/B2628</f>
        <v>#DIV/0!</v>
      </c>
      <c r="J2628" s="103" t="e">
        <f t="shared" ref="J2628:J2712" si="159">H2628/B2628</f>
        <v>#DIV/0!</v>
      </c>
    </row>
    <row r="2629" spans="1:10" ht="12.75" customHeight="1" x14ac:dyDescent="0.25">
      <c r="A2629" s="101"/>
      <c r="D2629" s="81"/>
      <c r="E2629" s="81">
        <f>(E2628*Invoice!I4001)+((E2628-(E2628*Invoice!I4001))*Invoice!J4001)</f>
        <v>0</v>
      </c>
      <c r="F2629" s="81"/>
      <c r="G2629" s="90">
        <f>E2629/1.11</f>
        <v>0</v>
      </c>
      <c r="H2629" s="91">
        <f>G2629*11%</f>
        <v>0</v>
      </c>
      <c r="I2629" s="91" t="e">
        <f>G2629/B2628</f>
        <v>#DIV/0!</v>
      </c>
      <c r="J2629" s="104" t="e">
        <f>H2629/B2628</f>
        <v>#DIV/0!</v>
      </c>
    </row>
    <row r="2630" spans="1:10" ht="12.75" customHeight="1" x14ac:dyDescent="0.25">
      <c r="A2630" s="101"/>
      <c r="D2630" s="81" t="s">
        <v>23</v>
      </c>
      <c r="E2630" s="81">
        <f>E2628-E2629</f>
        <v>0</v>
      </c>
      <c r="F2630" s="81"/>
      <c r="G2630" s="82">
        <f>G2628-G2629</f>
        <v>0</v>
      </c>
      <c r="H2630" s="82">
        <f>H2628-H2629</f>
        <v>0</v>
      </c>
      <c r="I2630" s="82" t="e">
        <f>I2628-I2629</f>
        <v>#DIV/0!</v>
      </c>
      <c r="J2630" s="105" t="e">
        <f>J2628-J2629</f>
        <v>#DIV/0!</v>
      </c>
    </row>
    <row r="2631" spans="1:10" ht="12.75" customHeight="1" x14ac:dyDescent="0.25">
      <c r="A2631" s="101"/>
      <c r="D2631" s="81"/>
      <c r="E2631" s="81"/>
      <c r="F2631" s="81"/>
      <c r="G2631" s="82"/>
      <c r="H2631" s="83">
        <f>G2630+H2630</f>
        <v>0</v>
      </c>
      <c r="I2631" s="83"/>
      <c r="J2631" s="103"/>
    </row>
    <row r="2632" spans="1:10" ht="12.75" customHeight="1" x14ac:dyDescent="0.25">
      <c r="A2632" s="101"/>
      <c r="B2632" s="79"/>
      <c r="D2632" s="81"/>
      <c r="E2632" s="81"/>
      <c r="F2632" s="81"/>
      <c r="G2632" s="82"/>
      <c r="H2632" s="83"/>
      <c r="I2632" s="83"/>
      <c r="J2632" s="103"/>
    </row>
    <row r="2633" spans="1:10" ht="12.75" customHeight="1" x14ac:dyDescent="0.25">
      <c r="A2633" s="101">
        <v>3</v>
      </c>
      <c r="B2633" s="84" t="s">
        <v>20</v>
      </c>
      <c r="C2633" s="84" t="s">
        <v>21</v>
      </c>
      <c r="D2633" s="85" t="s">
        <v>22</v>
      </c>
      <c r="E2633" s="85" t="s">
        <v>23</v>
      </c>
      <c r="F2633" s="85"/>
      <c r="G2633" s="86" t="s">
        <v>24</v>
      </c>
      <c r="H2633" s="87" t="s">
        <v>25</v>
      </c>
      <c r="I2633" s="87" t="s">
        <v>26</v>
      </c>
      <c r="J2633" s="102"/>
    </row>
    <row r="2634" spans="1:10" ht="12.75" customHeight="1" x14ac:dyDescent="0.25">
      <c r="A2634" s="101"/>
      <c r="B2634" s="80">
        <f>Invoice!B4002</f>
        <v>0</v>
      </c>
      <c r="C2634" s="88">
        <f>Invoice!E4002</f>
        <v>0</v>
      </c>
      <c r="D2634" s="89">
        <f>Invoice!H4002</f>
        <v>0</v>
      </c>
      <c r="E2634" s="81">
        <f t="shared" si="155"/>
        <v>0</v>
      </c>
      <c r="F2634" s="81"/>
      <c r="G2634" s="82">
        <f t="shared" si="156"/>
        <v>0</v>
      </c>
      <c r="H2634" s="83">
        <f t="shared" si="157"/>
        <v>0</v>
      </c>
      <c r="I2634" s="83" t="e">
        <f t="shared" si="158"/>
        <v>#DIV/0!</v>
      </c>
      <c r="J2634" s="103" t="e">
        <f t="shared" si="159"/>
        <v>#DIV/0!</v>
      </c>
    </row>
    <row r="2635" spans="1:10" ht="12.75" customHeight="1" x14ac:dyDescent="0.25">
      <c r="A2635" s="101"/>
      <c r="D2635" s="81"/>
      <c r="E2635" s="81">
        <f>(E2634*Invoice!I4002)+((E2634-(E2634*Invoice!I4002))*Invoice!J4002)</f>
        <v>0</v>
      </c>
      <c r="F2635" s="81"/>
      <c r="G2635" s="90">
        <f>E2635/1.11</f>
        <v>0</v>
      </c>
      <c r="H2635" s="91">
        <f>G2635*11%</f>
        <v>0</v>
      </c>
      <c r="I2635" s="91" t="e">
        <f>G2635/B2634</f>
        <v>#DIV/0!</v>
      </c>
      <c r="J2635" s="104" t="e">
        <f>H2635/B2634</f>
        <v>#DIV/0!</v>
      </c>
    </row>
    <row r="2636" spans="1:10" ht="12.75" customHeight="1" x14ac:dyDescent="0.25">
      <c r="A2636" s="101"/>
      <c r="D2636" s="81" t="s">
        <v>23</v>
      </c>
      <c r="E2636" s="81">
        <f>E2634-E2635</f>
        <v>0</v>
      </c>
      <c r="F2636" s="81"/>
      <c r="G2636" s="82">
        <f>G2634-G2635</f>
        <v>0</v>
      </c>
      <c r="H2636" s="82">
        <f>H2634-H2635</f>
        <v>0</v>
      </c>
      <c r="I2636" s="82" t="e">
        <f>I2634-I2635</f>
        <v>#DIV/0!</v>
      </c>
      <c r="J2636" s="105" t="e">
        <f>J2634-J2635</f>
        <v>#DIV/0!</v>
      </c>
    </row>
    <row r="2637" spans="1:10" ht="12.75" customHeight="1" x14ac:dyDescent="0.25">
      <c r="A2637" s="101"/>
      <c r="D2637" s="81"/>
      <c r="E2637" s="81"/>
      <c r="F2637" s="81"/>
      <c r="G2637" s="82"/>
      <c r="H2637" s="83">
        <f>G2636+H2636</f>
        <v>0</v>
      </c>
      <c r="I2637" s="83"/>
      <c r="J2637" s="103"/>
    </row>
    <row r="2638" spans="1:10" ht="12.75" customHeight="1" x14ac:dyDescent="0.25">
      <c r="A2638" s="101"/>
      <c r="B2638" s="79"/>
      <c r="D2638" s="81"/>
      <c r="E2638" s="81"/>
      <c r="F2638" s="81"/>
      <c r="G2638" s="82"/>
      <c r="H2638" s="83"/>
      <c r="I2638" s="83"/>
      <c r="J2638" s="103"/>
    </row>
    <row r="2639" spans="1:10" ht="12.75" customHeight="1" x14ac:dyDescent="0.25">
      <c r="A2639" s="101">
        <v>4</v>
      </c>
      <c r="B2639" s="84" t="s">
        <v>20</v>
      </c>
      <c r="C2639" s="84" t="s">
        <v>21</v>
      </c>
      <c r="D2639" s="85" t="s">
        <v>22</v>
      </c>
      <c r="E2639" s="85" t="s">
        <v>23</v>
      </c>
      <c r="F2639" s="85"/>
      <c r="G2639" s="86" t="s">
        <v>24</v>
      </c>
      <c r="H2639" s="87" t="s">
        <v>25</v>
      </c>
      <c r="I2639" s="87" t="s">
        <v>26</v>
      </c>
      <c r="J2639" s="102"/>
    </row>
    <row r="2640" spans="1:10" ht="12.75" customHeight="1" x14ac:dyDescent="0.25">
      <c r="A2640" s="101"/>
      <c r="B2640" s="80">
        <f>Invoice!B4003</f>
        <v>0</v>
      </c>
      <c r="C2640" s="88">
        <f>Invoice!E4003</f>
        <v>0</v>
      </c>
      <c r="D2640" s="89">
        <f>Invoice!H4003</f>
        <v>0</v>
      </c>
      <c r="E2640" s="81">
        <f t="shared" si="155"/>
        <v>0</v>
      </c>
      <c r="F2640" s="81"/>
      <c r="G2640" s="82">
        <f t="shared" si="156"/>
        <v>0</v>
      </c>
      <c r="H2640" s="83">
        <f t="shared" si="157"/>
        <v>0</v>
      </c>
      <c r="I2640" s="83" t="e">
        <f t="shared" si="158"/>
        <v>#DIV/0!</v>
      </c>
      <c r="J2640" s="103" t="e">
        <f t="shared" si="159"/>
        <v>#DIV/0!</v>
      </c>
    </row>
    <row r="2641" spans="1:10" ht="12.75" customHeight="1" x14ac:dyDescent="0.25">
      <c r="A2641" s="101"/>
      <c r="D2641" s="81"/>
      <c r="E2641" s="81">
        <f>(E2640*Invoice!I4003)+((E2640-(E2640*Invoice!I4003))*Invoice!J4003)</f>
        <v>0</v>
      </c>
      <c r="F2641" s="81"/>
      <c r="G2641" s="90">
        <f>E2641/1.11</f>
        <v>0</v>
      </c>
      <c r="H2641" s="91">
        <f>G2641*11%</f>
        <v>0</v>
      </c>
      <c r="I2641" s="91" t="e">
        <f>G2641/B2640</f>
        <v>#DIV/0!</v>
      </c>
      <c r="J2641" s="104" t="e">
        <f>H2641/B2640</f>
        <v>#DIV/0!</v>
      </c>
    </row>
    <row r="2642" spans="1:10" ht="12.75" customHeight="1" x14ac:dyDescent="0.25">
      <c r="A2642" s="101"/>
      <c r="D2642" s="81" t="s">
        <v>23</v>
      </c>
      <c r="E2642" s="81">
        <f>E2640-E2641</f>
        <v>0</v>
      </c>
      <c r="F2642" s="81"/>
      <c r="G2642" s="82">
        <f>G2640-G2641</f>
        <v>0</v>
      </c>
      <c r="H2642" s="82">
        <f>H2640-H2641</f>
        <v>0</v>
      </c>
      <c r="I2642" s="82" t="e">
        <f>I2640-I2641</f>
        <v>#DIV/0!</v>
      </c>
      <c r="J2642" s="105" t="e">
        <f>J2640-J2641</f>
        <v>#DIV/0!</v>
      </c>
    </row>
    <row r="2643" spans="1:10" ht="12.75" customHeight="1" x14ac:dyDescent="0.25">
      <c r="A2643" s="101"/>
      <c r="D2643" s="81"/>
      <c r="E2643" s="81"/>
      <c r="F2643" s="81"/>
      <c r="G2643" s="82"/>
      <c r="H2643" s="83">
        <f>G2642+H2642</f>
        <v>0</v>
      </c>
      <c r="I2643" s="83"/>
      <c r="J2643" s="103"/>
    </row>
    <row r="2644" spans="1:10" ht="12.75" customHeight="1" x14ac:dyDescent="0.25">
      <c r="A2644" s="101"/>
      <c r="B2644" s="79"/>
      <c r="D2644" s="81"/>
      <c r="E2644" s="81"/>
      <c r="F2644" s="81"/>
      <c r="G2644" s="82"/>
      <c r="H2644" s="83"/>
      <c r="I2644" s="83"/>
      <c r="J2644" s="103"/>
    </row>
    <row r="2645" spans="1:10" ht="12.75" customHeight="1" x14ac:dyDescent="0.25">
      <c r="A2645" s="101">
        <v>5</v>
      </c>
      <c r="B2645" s="84" t="s">
        <v>20</v>
      </c>
      <c r="C2645" s="84" t="s">
        <v>21</v>
      </c>
      <c r="D2645" s="85" t="s">
        <v>22</v>
      </c>
      <c r="E2645" s="85" t="s">
        <v>23</v>
      </c>
      <c r="F2645" s="85"/>
      <c r="G2645" s="86" t="s">
        <v>24</v>
      </c>
      <c r="H2645" s="87" t="s">
        <v>25</v>
      </c>
      <c r="I2645" s="87" t="s">
        <v>26</v>
      </c>
      <c r="J2645" s="102"/>
    </row>
    <row r="2646" spans="1:10" ht="12.75" customHeight="1" x14ac:dyDescent="0.25">
      <c r="A2646" s="101"/>
      <c r="B2646" s="80">
        <f>Invoice!B4004</f>
        <v>0</v>
      </c>
      <c r="C2646" s="88">
        <f>Invoice!E4004</f>
        <v>0</v>
      </c>
      <c r="D2646" s="89">
        <f>Invoice!H4004</f>
        <v>0</v>
      </c>
      <c r="E2646" s="81">
        <f t="shared" si="155"/>
        <v>0</v>
      </c>
      <c r="F2646" s="81"/>
      <c r="G2646" s="82">
        <f t="shared" si="156"/>
        <v>0</v>
      </c>
      <c r="H2646" s="83">
        <f t="shared" si="157"/>
        <v>0</v>
      </c>
      <c r="I2646" s="83" t="e">
        <f t="shared" si="158"/>
        <v>#DIV/0!</v>
      </c>
      <c r="J2646" s="103" t="e">
        <f t="shared" si="159"/>
        <v>#DIV/0!</v>
      </c>
    </row>
    <row r="2647" spans="1:10" ht="12.75" customHeight="1" x14ac:dyDescent="0.25">
      <c r="A2647" s="101"/>
      <c r="D2647" s="81"/>
      <c r="E2647" s="81">
        <f>(E2646*Invoice!I4004)+((E2646-(E2646*Invoice!I4004))*Invoice!J4004)</f>
        <v>0</v>
      </c>
      <c r="F2647" s="81"/>
      <c r="G2647" s="90">
        <f>E2647/1.11</f>
        <v>0</v>
      </c>
      <c r="H2647" s="91">
        <f>G2647*11%</f>
        <v>0</v>
      </c>
      <c r="I2647" s="91" t="e">
        <f>G2647/B2646</f>
        <v>#DIV/0!</v>
      </c>
      <c r="J2647" s="104" t="e">
        <f>H2647/B2646</f>
        <v>#DIV/0!</v>
      </c>
    </row>
    <row r="2648" spans="1:10" ht="12.75" customHeight="1" x14ac:dyDescent="0.25">
      <c r="A2648" s="101"/>
      <c r="D2648" s="81" t="s">
        <v>23</v>
      </c>
      <c r="E2648" s="81">
        <f>E2646-E2647</f>
        <v>0</v>
      </c>
      <c r="F2648" s="81"/>
      <c r="G2648" s="82">
        <f>G2646-G2647</f>
        <v>0</v>
      </c>
      <c r="H2648" s="82">
        <f>H2646-H2647</f>
        <v>0</v>
      </c>
      <c r="I2648" s="82" t="e">
        <f>I2646-I2647</f>
        <v>#DIV/0!</v>
      </c>
      <c r="J2648" s="105" t="e">
        <f>J2646-J2647</f>
        <v>#DIV/0!</v>
      </c>
    </row>
    <row r="2649" spans="1:10" ht="12.75" customHeight="1" x14ac:dyDescent="0.25">
      <c r="A2649" s="101"/>
      <c r="D2649" s="81"/>
      <c r="E2649" s="81"/>
      <c r="F2649" s="81"/>
      <c r="G2649" s="82"/>
      <c r="H2649" s="83">
        <f>G2648+H2648</f>
        <v>0</v>
      </c>
      <c r="I2649" s="83"/>
      <c r="J2649" s="103"/>
    </row>
    <row r="2650" spans="1:10" ht="12.75" customHeight="1" x14ac:dyDescent="0.25">
      <c r="A2650" s="101"/>
      <c r="B2650" s="79"/>
      <c r="D2650" s="81"/>
      <c r="E2650" s="81"/>
      <c r="F2650" s="81"/>
      <c r="G2650" s="82"/>
      <c r="H2650" s="83"/>
      <c r="I2650" s="83"/>
      <c r="J2650" s="103"/>
    </row>
    <row r="2651" spans="1:10" ht="12.75" customHeight="1" x14ac:dyDescent="0.25">
      <c r="A2651" s="101">
        <v>6</v>
      </c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2"/>
    </row>
    <row r="2652" spans="1:10" ht="12.75" customHeight="1" x14ac:dyDescent="0.25">
      <c r="A2652" s="101"/>
      <c r="B2652" s="80">
        <f>Invoice!B4005</f>
        <v>0</v>
      </c>
      <c r="C2652" s="88">
        <f>Invoice!E4005</f>
        <v>0</v>
      </c>
      <c r="D2652" s="89">
        <f>Invoice!H4005</f>
        <v>0</v>
      </c>
      <c r="E2652" s="81">
        <f t="shared" si="155"/>
        <v>0</v>
      </c>
      <c r="F2652" s="81"/>
      <c r="G2652" s="82">
        <f t="shared" si="156"/>
        <v>0</v>
      </c>
      <c r="H2652" s="83">
        <f t="shared" si="157"/>
        <v>0</v>
      </c>
      <c r="I2652" s="83" t="e">
        <f t="shared" si="158"/>
        <v>#DIV/0!</v>
      </c>
      <c r="J2652" s="103" t="e">
        <f t="shared" si="159"/>
        <v>#DIV/0!</v>
      </c>
    </row>
    <row r="2653" spans="1:10" ht="12.75" customHeight="1" x14ac:dyDescent="0.25">
      <c r="A2653" s="101"/>
      <c r="D2653" s="81"/>
      <c r="E2653" s="81">
        <f>(E2652*Invoice!I4005)+((E2652-(E2652*Invoice!I4005))*Invoice!J4005)</f>
        <v>0</v>
      </c>
      <c r="F2653" s="81"/>
      <c r="G2653" s="90">
        <f>E2653/1.11</f>
        <v>0</v>
      </c>
      <c r="H2653" s="91">
        <f>G2653*11%</f>
        <v>0</v>
      </c>
      <c r="I2653" s="91" t="e">
        <f>G2653/B2652</f>
        <v>#DIV/0!</v>
      </c>
      <c r="J2653" s="104" t="e">
        <f>H2653/B2652</f>
        <v>#DIV/0!</v>
      </c>
    </row>
    <row r="2654" spans="1:10" ht="12.75" customHeight="1" x14ac:dyDescent="0.25">
      <c r="A2654" s="101"/>
      <c r="D2654" s="81" t="s">
        <v>23</v>
      </c>
      <c r="E2654" s="81">
        <f>E2652-E2653</f>
        <v>0</v>
      </c>
      <c r="F2654" s="81"/>
      <c r="G2654" s="82">
        <f>G2652-G2653</f>
        <v>0</v>
      </c>
      <c r="H2654" s="82">
        <f>H2652-H2653</f>
        <v>0</v>
      </c>
      <c r="I2654" s="82" t="e">
        <f>I2652-I2653</f>
        <v>#DIV/0!</v>
      </c>
      <c r="J2654" s="105" t="e">
        <f>J2652-J2653</f>
        <v>#DIV/0!</v>
      </c>
    </row>
    <row r="2655" spans="1:10" ht="12.75" customHeight="1" x14ac:dyDescent="0.25">
      <c r="A2655" s="101"/>
      <c r="D2655" s="81"/>
      <c r="E2655" s="81"/>
      <c r="F2655" s="81"/>
      <c r="G2655" s="82"/>
      <c r="H2655" s="83">
        <f>G2654+H2654</f>
        <v>0</v>
      </c>
      <c r="I2655" s="83"/>
      <c r="J2655" s="103"/>
    </row>
    <row r="2656" spans="1:10" ht="12.75" customHeight="1" x14ac:dyDescent="0.25">
      <c r="A2656" s="101"/>
      <c r="B2656" s="79"/>
      <c r="D2656" s="81"/>
      <c r="E2656" s="81"/>
      <c r="F2656" s="81"/>
      <c r="G2656" s="82"/>
      <c r="H2656" s="83"/>
      <c r="I2656" s="83"/>
      <c r="J2656" s="103"/>
    </row>
    <row r="2657" spans="1:10" ht="12.75" customHeight="1" x14ac:dyDescent="0.25">
      <c r="A2657" s="101">
        <v>7</v>
      </c>
      <c r="B2657" s="84" t="s">
        <v>20</v>
      </c>
      <c r="C2657" s="84" t="s">
        <v>21</v>
      </c>
      <c r="D2657" s="85" t="s">
        <v>22</v>
      </c>
      <c r="E2657" s="85" t="s">
        <v>23</v>
      </c>
      <c r="F2657" s="85"/>
      <c r="G2657" s="86" t="s">
        <v>24</v>
      </c>
      <c r="H2657" s="87" t="s">
        <v>25</v>
      </c>
      <c r="I2657" s="87" t="s">
        <v>26</v>
      </c>
      <c r="J2657" s="102"/>
    </row>
    <row r="2658" spans="1:10" ht="12.75" customHeight="1" x14ac:dyDescent="0.25">
      <c r="A2658" s="101"/>
      <c r="B2658" s="80">
        <f>Invoice!B4006</f>
        <v>0</v>
      </c>
      <c r="C2658" s="88">
        <f>Invoice!E4006</f>
        <v>0</v>
      </c>
      <c r="D2658" s="89">
        <f>Invoice!H4006</f>
        <v>0</v>
      </c>
      <c r="E2658" s="81">
        <f t="shared" si="155"/>
        <v>0</v>
      </c>
      <c r="F2658" s="81"/>
      <c r="G2658" s="82">
        <f t="shared" si="156"/>
        <v>0</v>
      </c>
      <c r="H2658" s="83">
        <f t="shared" si="157"/>
        <v>0</v>
      </c>
      <c r="I2658" s="83" t="e">
        <f t="shared" si="158"/>
        <v>#DIV/0!</v>
      </c>
      <c r="J2658" s="103" t="e">
        <f t="shared" si="159"/>
        <v>#DIV/0!</v>
      </c>
    </row>
    <row r="2659" spans="1:10" ht="12.75" customHeight="1" x14ac:dyDescent="0.25">
      <c r="A2659" s="101"/>
      <c r="D2659" s="81"/>
      <c r="E2659" s="81">
        <f>(E2658*Invoice!I4006)+((E2658-(E2658*Invoice!I4006))*Invoice!J4006)</f>
        <v>0</v>
      </c>
      <c r="F2659" s="81"/>
      <c r="G2659" s="90">
        <f>E2659/1.11</f>
        <v>0</v>
      </c>
      <c r="H2659" s="91">
        <f>G2659*11%</f>
        <v>0</v>
      </c>
      <c r="I2659" s="91" t="e">
        <f>G2659/B2658</f>
        <v>#DIV/0!</v>
      </c>
      <c r="J2659" s="104" t="e">
        <f>H2659/B2658</f>
        <v>#DIV/0!</v>
      </c>
    </row>
    <row r="2660" spans="1:10" ht="12.75" customHeight="1" x14ac:dyDescent="0.25">
      <c r="A2660" s="101"/>
      <c r="D2660" s="81" t="s">
        <v>23</v>
      </c>
      <c r="E2660" s="81">
        <f>E2658-E2659</f>
        <v>0</v>
      </c>
      <c r="F2660" s="81"/>
      <c r="G2660" s="82">
        <f>G2658-G2659</f>
        <v>0</v>
      </c>
      <c r="H2660" s="82">
        <f>H2658-H2659</f>
        <v>0</v>
      </c>
      <c r="I2660" s="82" t="e">
        <f>I2658-I2659</f>
        <v>#DIV/0!</v>
      </c>
      <c r="J2660" s="105" t="e">
        <f>J2658-J2659</f>
        <v>#DIV/0!</v>
      </c>
    </row>
    <row r="2661" spans="1:10" ht="12.75" customHeight="1" x14ac:dyDescent="0.25">
      <c r="A2661" s="101"/>
      <c r="D2661" s="81"/>
      <c r="E2661" s="81"/>
      <c r="F2661" s="81"/>
      <c r="G2661" s="82"/>
      <c r="H2661" s="83">
        <f>G2660+H2660</f>
        <v>0</v>
      </c>
      <c r="I2661" s="83"/>
      <c r="J2661" s="103"/>
    </row>
    <row r="2662" spans="1:10" ht="12.75" customHeight="1" x14ac:dyDescent="0.25">
      <c r="A2662" s="101"/>
      <c r="B2662" s="79"/>
      <c r="D2662" s="81"/>
      <c r="E2662" s="81"/>
      <c r="F2662" s="81"/>
      <c r="G2662" s="82"/>
      <c r="H2662" s="83"/>
      <c r="I2662" s="83"/>
      <c r="J2662" s="103"/>
    </row>
    <row r="2663" spans="1:10" ht="12.75" customHeight="1" x14ac:dyDescent="0.25">
      <c r="A2663" s="101">
        <v>8</v>
      </c>
      <c r="B2663" s="84" t="s">
        <v>20</v>
      </c>
      <c r="C2663" s="84" t="s">
        <v>21</v>
      </c>
      <c r="D2663" s="85" t="s">
        <v>22</v>
      </c>
      <c r="E2663" s="85" t="s">
        <v>23</v>
      </c>
      <c r="F2663" s="85"/>
      <c r="G2663" s="86" t="s">
        <v>24</v>
      </c>
      <c r="H2663" s="87" t="s">
        <v>25</v>
      </c>
      <c r="I2663" s="87" t="s">
        <v>26</v>
      </c>
      <c r="J2663" s="102"/>
    </row>
    <row r="2664" spans="1:10" ht="12.75" customHeight="1" x14ac:dyDescent="0.25">
      <c r="A2664" s="101"/>
      <c r="B2664" s="80">
        <f>Invoice!B4007</f>
        <v>0</v>
      </c>
      <c r="C2664" s="88">
        <f>Invoice!E4007</f>
        <v>0</v>
      </c>
      <c r="D2664" s="89">
        <f>Invoice!H4007</f>
        <v>0</v>
      </c>
      <c r="E2664" s="81">
        <f t="shared" si="155"/>
        <v>0</v>
      </c>
      <c r="F2664" s="81"/>
      <c r="G2664" s="82">
        <f t="shared" si="156"/>
        <v>0</v>
      </c>
      <c r="H2664" s="83">
        <f t="shared" si="157"/>
        <v>0</v>
      </c>
      <c r="I2664" s="83" t="e">
        <f t="shared" si="158"/>
        <v>#DIV/0!</v>
      </c>
      <c r="J2664" s="103" t="e">
        <f t="shared" si="159"/>
        <v>#DIV/0!</v>
      </c>
    </row>
    <row r="2665" spans="1:10" ht="12.75" customHeight="1" x14ac:dyDescent="0.25">
      <c r="A2665" s="101"/>
      <c r="D2665" s="81"/>
      <c r="E2665" s="81">
        <f>(E2664*Invoice!I4007)+((E2664-(E2664*Invoice!I4007))*Invoice!J4007)</f>
        <v>0</v>
      </c>
      <c r="F2665" s="81"/>
      <c r="G2665" s="90">
        <f>E2665/1.11</f>
        <v>0</v>
      </c>
      <c r="H2665" s="91">
        <f>G2665*11%</f>
        <v>0</v>
      </c>
      <c r="I2665" s="91" t="e">
        <f>G2665/B2664</f>
        <v>#DIV/0!</v>
      </c>
      <c r="J2665" s="104" t="e">
        <f>H2665/B2664</f>
        <v>#DIV/0!</v>
      </c>
    </row>
    <row r="2666" spans="1:10" ht="12.75" customHeight="1" x14ac:dyDescent="0.25">
      <c r="A2666" s="101"/>
      <c r="D2666" s="81" t="s">
        <v>23</v>
      </c>
      <c r="E2666" s="81">
        <f>E2664-E2665</f>
        <v>0</v>
      </c>
      <c r="F2666" s="81"/>
      <c r="G2666" s="82">
        <f>G2664-G2665</f>
        <v>0</v>
      </c>
      <c r="H2666" s="82">
        <f>H2664-H2665</f>
        <v>0</v>
      </c>
      <c r="I2666" s="82" t="e">
        <f>I2664-I2665</f>
        <v>#DIV/0!</v>
      </c>
      <c r="J2666" s="105" t="e">
        <f>J2664-J2665</f>
        <v>#DIV/0!</v>
      </c>
    </row>
    <row r="2667" spans="1:10" ht="12.75" customHeight="1" x14ac:dyDescent="0.25">
      <c r="A2667" s="101"/>
      <c r="D2667" s="81"/>
      <c r="E2667" s="81"/>
      <c r="F2667" s="81"/>
      <c r="G2667" s="82"/>
      <c r="H2667" s="83">
        <f>G2666+H2666</f>
        <v>0</v>
      </c>
      <c r="I2667" s="83"/>
      <c r="J2667" s="103"/>
    </row>
    <row r="2668" spans="1:10" ht="12.75" customHeight="1" x14ac:dyDescent="0.25">
      <c r="A2668" s="101"/>
      <c r="B2668" s="79"/>
      <c r="D2668" s="81"/>
      <c r="E2668" s="81"/>
      <c r="F2668" s="81"/>
      <c r="G2668" s="82"/>
      <c r="H2668" s="83"/>
      <c r="I2668" s="83"/>
      <c r="J2668" s="103"/>
    </row>
    <row r="2669" spans="1:10" ht="12.75" customHeight="1" x14ac:dyDescent="0.25">
      <c r="A2669" s="101">
        <v>9</v>
      </c>
      <c r="B2669" s="84" t="s">
        <v>20</v>
      </c>
      <c r="C2669" s="84" t="s">
        <v>21</v>
      </c>
      <c r="D2669" s="85" t="s">
        <v>22</v>
      </c>
      <c r="E2669" s="85" t="s">
        <v>23</v>
      </c>
      <c r="F2669" s="85"/>
      <c r="G2669" s="86" t="s">
        <v>24</v>
      </c>
      <c r="H2669" s="87" t="s">
        <v>25</v>
      </c>
      <c r="I2669" s="87" t="s">
        <v>26</v>
      </c>
      <c r="J2669" s="102"/>
    </row>
    <row r="2670" spans="1:10" ht="12.75" customHeight="1" x14ac:dyDescent="0.25">
      <c r="A2670" s="101"/>
      <c r="B2670" s="80">
        <f>Invoice!B4008</f>
        <v>0</v>
      </c>
      <c r="C2670" s="88">
        <f>Invoice!E4008</f>
        <v>0</v>
      </c>
      <c r="D2670" s="89">
        <f>Invoice!H4008</f>
        <v>0</v>
      </c>
      <c r="E2670" s="81">
        <f t="shared" si="155"/>
        <v>0</v>
      </c>
      <c r="F2670" s="81"/>
      <c r="G2670" s="82">
        <f t="shared" si="156"/>
        <v>0</v>
      </c>
      <c r="H2670" s="83">
        <f t="shared" si="157"/>
        <v>0</v>
      </c>
      <c r="I2670" s="83" t="e">
        <f t="shared" si="158"/>
        <v>#DIV/0!</v>
      </c>
      <c r="J2670" s="103" t="e">
        <f t="shared" si="159"/>
        <v>#DIV/0!</v>
      </c>
    </row>
    <row r="2671" spans="1:10" ht="12.75" customHeight="1" x14ac:dyDescent="0.25">
      <c r="A2671" s="101"/>
      <c r="D2671" s="81"/>
      <c r="E2671" s="81">
        <f>(E2670*Invoice!I4008)+((E2670-(E2670*Invoice!I4008))*Invoice!J4008)</f>
        <v>0</v>
      </c>
      <c r="F2671" s="81"/>
      <c r="G2671" s="90">
        <f>E2671/1.11</f>
        <v>0</v>
      </c>
      <c r="H2671" s="91">
        <f>G2671*11%</f>
        <v>0</v>
      </c>
      <c r="I2671" s="91" t="e">
        <f>G2671/B2670</f>
        <v>#DIV/0!</v>
      </c>
      <c r="J2671" s="104" t="e">
        <f>H2671/B2670</f>
        <v>#DIV/0!</v>
      </c>
    </row>
    <row r="2672" spans="1:10" ht="12.75" customHeight="1" x14ac:dyDescent="0.25">
      <c r="A2672" s="101"/>
      <c r="D2672" s="81" t="s">
        <v>23</v>
      </c>
      <c r="E2672" s="81">
        <f>E2670-E2671</f>
        <v>0</v>
      </c>
      <c r="F2672" s="81"/>
      <c r="G2672" s="82">
        <f>G2670-G2671</f>
        <v>0</v>
      </c>
      <c r="H2672" s="82">
        <f>H2670-H2671</f>
        <v>0</v>
      </c>
      <c r="I2672" s="82" t="e">
        <f>I2670-I2671</f>
        <v>#DIV/0!</v>
      </c>
      <c r="J2672" s="105" t="e">
        <f>J2670-J2671</f>
        <v>#DIV/0!</v>
      </c>
    </row>
    <row r="2673" spans="1:10" ht="12.75" customHeight="1" x14ac:dyDescent="0.25">
      <c r="A2673" s="101"/>
      <c r="D2673" s="81"/>
      <c r="E2673" s="81"/>
      <c r="F2673" s="81"/>
      <c r="G2673" s="82"/>
      <c r="H2673" s="83">
        <f>G2672+H2672</f>
        <v>0</v>
      </c>
      <c r="I2673" s="83"/>
      <c r="J2673" s="103"/>
    </row>
    <row r="2674" spans="1:10" ht="12.75" customHeight="1" x14ac:dyDescent="0.25">
      <c r="A2674" s="101"/>
      <c r="B2674" s="79"/>
      <c r="D2674" s="81"/>
      <c r="E2674" s="81"/>
      <c r="F2674" s="81"/>
      <c r="G2674" s="82"/>
      <c r="H2674" s="83"/>
      <c r="I2674" s="83"/>
      <c r="J2674" s="103"/>
    </row>
    <row r="2675" spans="1:10" ht="12.75" customHeight="1" x14ac:dyDescent="0.25">
      <c r="A2675" s="101">
        <v>10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Invoice!B4009</f>
        <v>0</v>
      </c>
      <c r="C2676" s="88">
        <f>Invoice!E4009</f>
        <v>0</v>
      </c>
      <c r="D2676" s="89">
        <f>Invoice!H4009</f>
        <v>0</v>
      </c>
      <c r="E2676" s="81">
        <f t="shared" si="155"/>
        <v>0</v>
      </c>
      <c r="F2676" s="81"/>
      <c r="G2676" s="82">
        <f t="shared" si="156"/>
        <v>0</v>
      </c>
      <c r="H2676" s="83">
        <f t="shared" si="157"/>
        <v>0</v>
      </c>
      <c r="I2676" s="83" t="e">
        <f t="shared" si="158"/>
        <v>#DIV/0!</v>
      </c>
      <c r="J2676" s="103" t="e">
        <f t="shared" si="159"/>
        <v>#DIV/0!</v>
      </c>
    </row>
    <row r="2677" spans="1:10" ht="12.75" customHeight="1" x14ac:dyDescent="0.25">
      <c r="A2677" s="101"/>
      <c r="D2677" s="81"/>
      <c r="E2677" s="81">
        <f>(E2676*Invoice!I4009)+((E2676-(E2676*Invoice!I4009))*Invoice!J4009)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11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Invoice!B4010</f>
        <v>0</v>
      </c>
      <c r="C2682" s="88">
        <f>Invoice!E4010</f>
        <v>0</v>
      </c>
      <c r="D2682" s="89">
        <f>Invoice!H4010</f>
        <v>0</v>
      </c>
      <c r="E2682" s="81">
        <f t="shared" si="155"/>
        <v>0</v>
      </c>
      <c r="F2682" s="81"/>
      <c r="G2682" s="82">
        <f t="shared" si="156"/>
        <v>0</v>
      </c>
      <c r="H2682" s="83">
        <f t="shared" si="157"/>
        <v>0</v>
      </c>
      <c r="I2682" s="83" t="e">
        <f t="shared" si="158"/>
        <v>#DIV/0!</v>
      </c>
      <c r="J2682" s="103" t="e">
        <f t="shared" si="159"/>
        <v>#DIV/0!</v>
      </c>
    </row>
    <row r="2683" spans="1:10" ht="12.75" customHeight="1" x14ac:dyDescent="0.25">
      <c r="A2683" s="101"/>
      <c r="D2683" s="81"/>
      <c r="E2683" s="81">
        <f>(E2682*Invoice!I4010)+((E2682-(E2682*Invoice!I4010))*Invoice!J4010)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12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Invoice!B4011</f>
        <v>0</v>
      </c>
      <c r="C2688" s="88">
        <f>Invoice!E4011</f>
        <v>0</v>
      </c>
      <c r="D2688" s="89">
        <f>Invoice!H4011</f>
        <v>0</v>
      </c>
      <c r="E2688" s="81">
        <f t="shared" si="155"/>
        <v>0</v>
      </c>
      <c r="F2688" s="81"/>
      <c r="G2688" s="82">
        <f t="shared" si="156"/>
        <v>0</v>
      </c>
      <c r="H2688" s="83">
        <f t="shared" si="157"/>
        <v>0</v>
      </c>
      <c r="I2688" s="83" t="e">
        <f t="shared" si="158"/>
        <v>#DIV/0!</v>
      </c>
      <c r="J2688" s="103" t="e">
        <f t="shared" si="159"/>
        <v>#DIV/0!</v>
      </c>
    </row>
    <row r="2689" spans="1:10" ht="12.75" customHeight="1" x14ac:dyDescent="0.25">
      <c r="A2689" s="101"/>
      <c r="D2689" s="81"/>
      <c r="E2689" s="81">
        <f>(E2688*Invoice!I4011)+((E2688-(E2688*Invoice!I4011))*Invoice!J4011)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13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Invoice!B4012</f>
        <v>0</v>
      </c>
      <c r="C2694" s="88">
        <f>Invoice!E4012</f>
        <v>0</v>
      </c>
      <c r="D2694" s="89">
        <f>Invoice!H4012</f>
        <v>0</v>
      </c>
      <c r="E2694" s="81">
        <f t="shared" si="155"/>
        <v>0</v>
      </c>
      <c r="F2694" s="81"/>
      <c r="G2694" s="82">
        <f t="shared" si="156"/>
        <v>0</v>
      </c>
      <c r="H2694" s="83">
        <f t="shared" si="157"/>
        <v>0</v>
      </c>
      <c r="I2694" s="83" t="e">
        <f t="shared" si="158"/>
        <v>#DIV/0!</v>
      </c>
      <c r="J2694" s="103" t="e">
        <f t="shared" si="159"/>
        <v>#DIV/0!</v>
      </c>
    </row>
    <row r="2695" spans="1:10" ht="12.75" customHeight="1" x14ac:dyDescent="0.25">
      <c r="A2695" s="101"/>
      <c r="D2695" s="81"/>
      <c r="E2695" s="81">
        <f>(E2694*Invoice!I4012)+((E2694-(E2694*Invoice!I4012))*Invoice!J4012)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14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Invoice!B4013</f>
        <v>0</v>
      </c>
      <c r="C2700" s="88">
        <f>Invoice!E4013</f>
        <v>0</v>
      </c>
      <c r="D2700" s="89">
        <f>Invoice!H4013</f>
        <v>0</v>
      </c>
      <c r="E2700" s="81">
        <f t="shared" si="155"/>
        <v>0</v>
      </c>
      <c r="F2700" s="81"/>
      <c r="G2700" s="82">
        <f t="shared" si="156"/>
        <v>0</v>
      </c>
      <c r="H2700" s="83">
        <f t="shared" si="157"/>
        <v>0</v>
      </c>
      <c r="I2700" s="83" t="e">
        <f t="shared" si="158"/>
        <v>#DIV/0!</v>
      </c>
      <c r="J2700" s="103" t="e">
        <f t="shared" si="159"/>
        <v>#DIV/0!</v>
      </c>
    </row>
    <row r="2701" spans="1:10" ht="12.75" customHeight="1" x14ac:dyDescent="0.25">
      <c r="A2701" s="101"/>
      <c r="D2701" s="81"/>
      <c r="E2701" s="81">
        <f>(E2700*Invoice!I4013)+((E2700-(E2700*Invoice!I4013))*Invoice!J4013)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15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Invoice!B4014</f>
        <v>0</v>
      </c>
      <c r="C2706" s="88">
        <f>Invoice!E4014</f>
        <v>0</v>
      </c>
      <c r="D2706" s="89">
        <f>Invoice!H4014</f>
        <v>0</v>
      </c>
      <c r="E2706" s="81">
        <f t="shared" si="155"/>
        <v>0</v>
      </c>
      <c r="F2706" s="81"/>
      <c r="G2706" s="82">
        <f t="shared" si="156"/>
        <v>0</v>
      </c>
      <c r="H2706" s="83">
        <f t="shared" si="157"/>
        <v>0</v>
      </c>
      <c r="I2706" s="83" t="e">
        <f t="shared" si="158"/>
        <v>#DIV/0!</v>
      </c>
      <c r="J2706" s="103" t="e">
        <f t="shared" si="159"/>
        <v>#DIV/0!</v>
      </c>
    </row>
    <row r="2707" spans="1:10" ht="12.75" customHeight="1" x14ac:dyDescent="0.25">
      <c r="A2707" s="101"/>
      <c r="D2707" s="81"/>
      <c r="E2707" s="81">
        <f>(E2706*Invoice!I4014)+((E2706-(E2706*Invoice!I4014))*Invoice!J4014)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16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Invoice!B4015</f>
        <v>0</v>
      </c>
      <c r="C2712" s="88">
        <f>Invoice!E4015</f>
        <v>0</v>
      </c>
      <c r="D2712" s="89">
        <f>Invoice!H4015</f>
        <v>0</v>
      </c>
      <c r="E2712" s="81">
        <f t="shared" si="155"/>
        <v>0</v>
      </c>
      <c r="F2712" s="81"/>
      <c r="G2712" s="82">
        <f t="shared" si="156"/>
        <v>0</v>
      </c>
      <c r="H2712" s="83">
        <f t="shared" si="157"/>
        <v>0</v>
      </c>
      <c r="I2712" s="83" t="e">
        <f t="shared" si="158"/>
        <v>#DIV/0!</v>
      </c>
      <c r="J2712" s="103" t="e">
        <f t="shared" si="159"/>
        <v>#DIV/0!</v>
      </c>
    </row>
    <row r="2713" spans="1:10" ht="12.75" customHeight="1" x14ac:dyDescent="0.25">
      <c r="A2713" s="101"/>
      <c r="D2713" s="81"/>
      <c r="E2713" s="81">
        <f>(E2712*Invoice!I4015)+((E2712-(E2712*Invoice!I4015))*Invoice!J4015)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C2716" s="88"/>
      <c r="D2716" s="89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6"/>
      <c r="B2717" s="107"/>
      <c r="C2717" s="107"/>
      <c r="D2717" s="107"/>
      <c r="E2717" s="107"/>
      <c r="F2717" s="107"/>
      <c r="G2717" s="108">
        <f>G2624+G2630+G2636+G2642+G2648+G2654+G2660+G2666+G2672+G2678+G2684+G2690+G2696+G2702+G2708+G2714</f>
        <v>0</v>
      </c>
      <c r="H2717" s="108">
        <f>H2624+H2630+H2636+H2642+H2648+H2654+H2660+H2666+H2672+H2678+H2684+H2690+H2696+H2702+H2708+H2714</f>
        <v>0</v>
      </c>
      <c r="I2717" s="107"/>
      <c r="J2717" s="109">
        <f>H2625+H2631+H2637+H2643+H2649+H2655+H2661+H2667+H2673+H2679+H2685+H2691+H2697+H2703+H2709+H2715</f>
        <v>0</v>
      </c>
    </row>
    <row r="2719" spans="1:10" ht="12.75" customHeight="1" x14ac:dyDescent="0.25">
      <c r="A2719" s="94" t="s">
        <v>1</v>
      </c>
      <c r="B2719" s="95">
        <f>Invoice!E4106</f>
        <v>23040037</v>
      </c>
      <c r="C2719" s="96"/>
      <c r="D2719" s="97"/>
      <c r="E2719" s="97"/>
      <c r="F2719" s="97"/>
      <c r="G2719" s="98"/>
      <c r="H2719" s="99"/>
      <c r="I2719" s="99"/>
      <c r="J2719" s="100"/>
    </row>
    <row r="2720" spans="1:10" ht="12.75" customHeight="1" x14ac:dyDescent="0.25">
      <c r="A2720" s="101">
        <v>1</v>
      </c>
      <c r="B2720" s="84" t="s">
        <v>20</v>
      </c>
      <c r="C2720" s="84" t="s">
        <v>21</v>
      </c>
      <c r="D2720" s="85" t="s">
        <v>22</v>
      </c>
      <c r="E2720" s="85" t="s">
        <v>23</v>
      </c>
      <c r="F2720" s="85"/>
      <c r="G2720" s="86" t="s">
        <v>24</v>
      </c>
      <c r="H2720" s="87" t="s">
        <v>25</v>
      </c>
      <c r="I2720" s="87" t="s">
        <v>26</v>
      </c>
      <c r="J2720" s="102"/>
    </row>
    <row r="2721" spans="1:10" ht="12.75" customHeight="1" x14ac:dyDescent="0.25">
      <c r="A2721" s="101"/>
      <c r="B2721" s="80">
        <f>Invoice!B4114</f>
        <v>0</v>
      </c>
      <c r="C2721" s="88">
        <f>Invoice!E4114</f>
        <v>0</v>
      </c>
      <c r="D2721" s="89">
        <f>Invoice!H4114</f>
        <v>0</v>
      </c>
      <c r="E2721" s="81">
        <f>D2721*B2721</f>
        <v>0</v>
      </c>
      <c r="F2721" s="81"/>
      <c r="G2721" s="82">
        <f>E2721/1.11</f>
        <v>0</v>
      </c>
      <c r="H2721" s="83">
        <f>G2721*11%</f>
        <v>0</v>
      </c>
      <c r="I2721" s="83" t="e">
        <f>G2721/B2721</f>
        <v>#DIV/0!</v>
      </c>
      <c r="J2721" s="103" t="e">
        <f>H2721/B2721</f>
        <v>#DIV/0!</v>
      </c>
    </row>
    <row r="2722" spans="1:10" ht="12.75" customHeight="1" x14ac:dyDescent="0.25">
      <c r="A2722" s="101"/>
      <c r="D2722" s="81"/>
      <c r="E2722" s="81">
        <f>(E2721*Invoice!I4114)+((E2721-(E2721*Invoice!I4114))*Invoice!J4114)</f>
        <v>0</v>
      </c>
      <c r="F2722" s="81"/>
      <c r="G2722" s="90">
        <f>E2722/1.11</f>
        <v>0</v>
      </c>
      <c r="H2722" s="91">
        <f>G2722*11%</f>
        <v>0</v>
      </c>
      <c r="I2722" s="91" t="e">
        <f>G2722/B2721</f>
        <v>#DIV/0!</v>
      </c>
      <c r="J2722" s="104" t="e">
        <f>H2722/B2721</f>
        <v>#DIV/0!</v>
      </c>
    </row>
    <row r="2723" spans="1:10" ht="12.75" customHeight="1" x14ac:dyDescent="0.25">
      <c r="A2723" s="101"/>
      <c r="D2723" s="81" t="s">
        <v>23</v>
      </c>
      <c r="E2723" s="81">
        <f>E2721-E2722</f>
        <v>0</v>
      </c>
      <c r="F2723" s="81"/>
      <c r="G2723" s="82">
        <f>G2721-G2722</f>
        <v>0</v>
      </c>
      <c r="H2723" s="82">
        <f>H2721-H2722</f>
        <v>0</v>
      </c>
      <c r="I2723" s="82" t="e">
        <f>I2721-I2722</f>
        <v>#DIV/0!</v>
      </c>
      <c r="J2723" s="105" t="e">
        <f>J2721-J2722</f>
        <v>#DIV/0!</v>
      </c>
    </row>
    <row r="2724" spans="1:10" ht="12.75" customHeight="1" x14ac:dyDescent="0.25">
      <c r="A2724" s="101"/>
      <c r="D2724" s="81"/>
      <c r="E2724" s="81"/>
      <c r="F2724" s="81"/>
      <c r="G2724" s="82"/>
      <c r="H2724" s="83">
        <f>G2723+H2723</f>
        <v>0</v>
      </c>
      <c r="I2724" s="83"/>
      <c r="J2724" s="103"/>
    </row>
    <row r="2725" spans="1:10" ht="12.75" customHeight="1" x14ac:dyDescent="0.25">
      <c r="A2725" s="101"/>
      <c r="B2725" s="79"/>
      <c r="D2725" s="81"/>
      <c r="E2725" s="81"/>
      <c r="F2725" s="81"/>
      <c r="G2725" s="82"/>
      <c r="H2725" s="83"/>
      <c r="I2725" s="83"/>
      <c r="J2725" s="103"/>
    </row>
    <row r="2726" spans="1:10" ht="12.75" customHeight="1" x14ac:dyDescent="0.25">
      <c r="A2726" s="101">
        <v>2</v>
      </c>
      <c r="B2726" s="84" t="s">
        <v>20</v>
      </c>
      <c r="C2726" s="84" t="s">
        <v>21</v>
      </c>
      <c r="D2726" s="85" t="s">
        <v>22</v>
      </c>
      <c r="E2726" s="85" t="s">
        <v>23</v>
      </c>
      <c r="F2726" s="85"/>
      <c r="G2726" s="86" t="s">
        <v>24</v>
      </c>
      <c r="H2726" s="87" t="s">
        <v>25</v>
      </c>
      <c r="I2726" s="87" t="s">
        <v>26</v>
      </c>
      <c r="J2726" s="102"/>
    </row>
    <row r="2727" spans="1:10" ht="12.75" customHeight="1" x14ac:dyDescent="0.25">
      <c r="A2727" s="101"/>
      <c r="B2727" s="80">
        <f>Invoice!B4115</f>
        <v>0</v>
      </c>
      <c r="C2727" s="88">
        <f>Invoice!E4115</f>
        <v>0</v>
      </c>
      <c r="D2727" s="89">
        <f>Invoice!H4115</f>
        <v>0</v>
      </c>
      <c r="E2727" s="81">
        <f t="shared" ref="E2727:E2811" si="160">D2727*B2727</f>
        <v>0</v>
      </c>
      <c r="F2727" s="81"/>
      <c r="G2727" s="82">
        <f t="shared" ref="G2727:G2811" si="161">E2727/1.11</f>
        <v>0</v>
      </c>
      <c r="H2727" s="83">
        <f t="shared" ref="H2727:H2811" si="162">G2727*11%</f>
        <v>0</v>
      </c>
      <c r="I2727" s="83" t="e">
        <f t="shared" ref="I2727:I2811" si="163">G2727/B2727</f>
        <v>#DIV/0!</v>
      </c>
      <c r="J2727" s="103" t="e">
        <f t="shared" ref="J2727:J2811" si="164">H2727/B2727</f>
        <v>#DIV/0!</v>
      </c>
    </row>
    <row r="2728" spans="1:10" ht="12.75" customHeight="1" x14ac:dyDescent="0.25">
      <c r="A2728" s="101"/>
      <c r="D2728" s="81"/>
      <c r="E2728" s="81">
        <f>(E2727*Invoice!I4115)+((E2727-(E2727*Invoice!I4115))*Invoice!J4115)</f>
        <v>0</v>
      </c>
      <c r="F2728" s="81"/>
      <c r="G2728" s="90">
        <f>E2728/1.11</f>
        <v>0</v>
      </c>
      <c r="H2728" s="91">
        <f>G2728*11%</f>
        <v>0</v>
      </c>
      <c r="I2728" s="91" t="e">
        <f>G2728/B2727</f>
        <v>#DIV/0!</v>
      </c>
      <c r="J2728" s="104" t="e">
        <f>H2728/B2727</f>
        <v>#DIV/0!</v>
      </c>
    </row>
    <row r="2729" spans="1:10" ht="12.75" customHeight="1" x14ac:dyDescent="0.25">
      <c r="A2729" s="101"/>
      <c r="D2729" s="81" t="s">
        <v>23</v>
      </c>
      <c r="E2729" s="81">
        <f>E2727-E2728</f>
        <v>0</v>
      </c>
      <c r="F2729" s="81"/>
      <c r="G2729" s="82">
        <f>G2727-G2728</f>
        <v>0</v>
      </c>
      <c r="H2729" s="82">
        <f>H2727-H2728</f>
        <v>0</v>
      </c>
      <c r="I2729" s="82" t="e">
        <f>I2727-I2728</f>
        <v>#DIV/0!</v>
      </c>
      <c r="J2729" s="105" t="e">
        <f>J2727-J2728</f>
        <v>#DIV/0!</v>
      </c>
    </row>
    <row r="2730" spans="1:10" ht="12.75" customHeight="1" x14ac:dyDescent="0.25">
      <c r="A2730" s="101"/>
      <c r="D2730" s="81"/>
      <c r="E2730" s="81"/>
      <c r="F2730" s="81"/>
      <c r="G2730" s="82"/>
      <c r="H2730" s="83">
        <f>G2729+H2729</f>
        <v>0</v>
      </c>
      <c r="I2730" s="83"/>
      <c r="J2730" s="103"/>
    </row>
    <row r="2731" spans="1:10" ht="12.75" customHeight="1" x14ac:dyDescent="0.25">
      <c r="A2731" s="101"/>
      <c r="B2731" s="79"/>
      <c r="D2731" s="81"/>
      <c r="E2731" s="81"/>
      <c r="F2731" s="81"/>
      <c r="G2731" s="82"/>
      <c r="H2731" s="83"/>
      <c r="I2731" s="83"/>
      <c r="J2731" s="103"/>
    </row>
    <row r="2732" spans="1:10" ht="12.75" customHeight="1" x14ac:dyDescent="0.25">
      <c r="A2732" s="101">
        <v>3</v>
      </c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2"/>
    </row>
    <row r="2733" spans="1:10" ht="12.75" customHeight="1" x14ac:dyDescent="0.25">
      <c r="A2733" s="101"/>
      <c r="B2733" s="80">
        <f>Invoice!B4116</f>
        <v>0</v>
      </c>
      <c r="C2733" s="88">
        <f>Invoice!E4116</f>
        <v>0</v>
      </c>
      <c r="D2733" s="89">
        <f>Invoice!H4116</f>
        <v>0</v>
      </c>
      <c r="E2733" s="81">
        <f t="shared" si="160"/>
        <v>0</v>
      </c>
      <c r="F2733" s="81"/>
      <c r="G2733" s="82">
        <f t="shared" si="161"/>
        <v>0</v>
      </c>
      <c r="H2733" s="83">
        <f t="shared" si="162"/>
        <v>0</v>
      </c>
      <c r="I2733" s="83" t="e">
        <f t="shared" si="163"/>
        <v>#DIV/0!</v>
      </c>
      <c r="J2733" s="103" t="e">
        <f t="shared" si="164"/>
        <v>#DIV/0!</v>
      </c>
    </row>
    <row r="2734" spans="1:10" ht="12.75" customHeight="1" x14ac:dyDescent="0.25">
      <c r="A2734" s="101"/>
      <c r="D2734" s="81"/>
      <c r="E2734" s="81">
        <f>(E2733*Invoice!I4116)+((E2733-(E2733*Invoice!I4116))*Invoice!J4116)</f>
        <v>0</v>
      </c>
      <c r="F2734" s="81"/>
      <c r="G2734" s="90">
        <f>E2734/1.11</f>
        <v>0</v>
      </c>
      <c r="H2734" s="91">
        <f>G2734*11%</f>
        <v>0</v>
      </c>
      <c r="I2734" s="91" t="e">
        <f>G2734/B2733</f>
        <v>#DIV/0!</v>
      </c>
      <c r="J2734" s="104" t="e">
        <f>H2734/B2733</f>
        <v>#DIV/0!</v>
      </c>
    </row>
    <row r="2735" spans="1:10" ht="12.75" customHeight="1" x14ac:dyDescent="0.25">
      <c r="A2735" s="101"/>
      <c r="D2735" s="81" t="s">
        <v>23</v>
      </c>
      <c r="E2735" s="81">
        <f>E2733-E2734</f>
        <v>0</v>
      </c>
      <c r="F2735" s="81"/>
      <c r="G2735" s="82">
        <f>G2733-G2734</f>
        <v>0</v>
      </c>
      <c r="H2735" s="82">
        <f>H2733-H2734</f>
        <v>0</v>
      </c>
      <c r="I2735" s="82" t="e">
        <f>I2733-I2734</f>
        <v>#DIV/0!</v>
      </c>
      <c r="J2735" s="105" t="e">
        <f>J2733-J2734</f>
        <v>#DIV/0!</v>
      </c>
    </row>
    <row r="2736" spans="1:10" ht="12.75" customHeight="1" x14ac:dyDescent="0.25">
      <c r="A2736" s="101"/>
      <c r="D2736" s="81"/>
      <c r="E2736" s="81"/>
      <c r="F2736" s="81"/>
      <c r="G2736" s="82"/>
      <c r="H2736" s="83">
        <f>G2735+H2735</f>
        <v>0</v>
      </c>
      <c r="I2736" s="83"/>
      <c r="J2736" s="103"/>
    </row>
    <row r="2737" spans="1:10" ht="12.75" customHeight="1" x14ac:dyDescent="0.25">
      <c r="A2737" s="101"/>
      <c r="B2737" s="79"/>
      <c r="D2737" s="81"/>
      <c r="E2737" s="81"/>
      <c r="F2737" s="81"/>
      <c r="G2737" s="82"/>
      <c r="H2737" s="83"/>
      <c r="I2737" s="83"/>
      <c r="J2737" s="103"/>
    </row>
    <row r="2738" spans="1:10" ht="12.75" customHeight="1" x14ac:dyDescent="0.25">
      <c r="A2738" s="101">
        <v>4</v>
      </c>
      <c r="B2738" s="84" t="s">
        <v>20</v>
      </c>
      <c r="C2738" s="84" t="s">
        <v>21</v>
      </c>
      <c r="D2738" s="85" t="s">
        <v>22</v>
      </c>
      <c r="E2738" s="85" t="s">
        <v>23</v>
      </c>
      <c r="F2738" s="85"/>
      <c r="G2738" s="86" t="s">
        <v>24</v>
      </c>
      <c r="H2738" s="87" t="s">
        <v>25</v>
      </c>
      <c r="I2738" s="87" t="s">
        <v>26</v>
      </c>
      <c r="J2738" s="102"/>
    </row>
    <row r="2739" spans="1:10" ht="12.75" customHeight="1" x14ac:dyDescent="0.25">
      <c r="A2739" s="101"/>
      <c r="B2739" s="80">
        <f>Invoice!B4117</f>
        <v>0</v>
      </c>
      <c r="C2739" s="88">
        <f>Invoice!E4117</f>
        <v>0</v>
      </c>
      <c r="D2739" s="89">
        <f>Invoice!H4117</f>
        <v>0</v>
      </c>
      <c r="E2739" s="81">
        <f t="shared" si="160"/>
        <v>0</v>
      </c>
      <c r="F2739" s="81"/>
      <c r="G2739" s="82">
        <f t="shared" si="161"/>
        <v>0</v>
      </c>
      <c r="H2739" s="83">
        <f t="shared" si="162"/>
        <v>0</v>
      </c>
      <c r="I2739" s="83" t="e">
        <f t="shared" si="163"/>
        <v>#DIV/0!</v>
      </c>
      <c r="J2739" s="103" t="e">
        <f t="shared" si="164"/>
        <v>#DIV/0!</v>
      </c>
    </row>
    <row r="2740" spans="1:10" ht="12.75" customHeight="1" x14ac:dyDescent="0.25">
      <c r="A2740" s="101"/>
      <c r="D2740" s="81"/>
      <c r="E2740" s="81">
        <f>(E2739*Invoice!I4117)+((E2739-(E2739*Invoice!I4117))*Invoice!J4117)</f>
        <v>0</v>
      </c>
      <c r="F2740" s="81"/>
      <c r="G2740" s="90">
        <f>E2740/1.11</f>
        <v>0</v>
      </c>
      <c r="H2740" s="91">
        <f>G2740*11%</f>
        <v>0</v>
      </c>
      <c r="I2740" s="91" t="e">
        <f>G2740/B2739</f>
        <v>#DIV/0!</v>
      </c>
      <c r="J2740" s="104" t="e">
        <f>H2740/B2739</f>
        <v>#DIV/0!</v>
      </c>
    </row>
    <row r="2741" spans="1:10" ht="12.75" customHeight="1" x14ac:dyDescent="0.25">
      <c r="A2741" s="101"/>
      <c r="D2741" s="81" t="s">
        <v>23</v>
      </c>
      <c r="E2741" s="81">
        <f>E2739-E2740</f>
        <v>0</v>
      </c>
      <c r="F2741" s="81"/>
      <c r="G2741" s="82">
        <f>G2739-G2740</f>
        <v>0</v>
      </c>
      <c r="H2741" s="82">
        <f>H2739-H2740</f>
        <v>0</v>
      </c>
      <c r="I2741" s="82" t="e">
        <f>I2739-I2740</f>
        <v>#DIV/0!</v>
      </c>
      <c r="J2741" s="105" t="e">
        <f>J2739-J2740</f>
        <v>#DIV/0!</v>
      </c>
    </row>
    <row r="2742" spans="1:10" ht="12.75" customHeight="1" x14ac:dyDescent="0.25">
      <c r="A2742" s="101"/>
      <c r="D2742" s="81"/>
      <c r="E2742" s="81"/>
      <c r="F2742" s="81"/>
      <c r="G2742" s="82"/>
      <c r="H2742" s="83">
        <f>G2741+H2741</f>
        <v>0</v>
      </c>
      <c r="I2742" s="83"/>
      <c r="J2742" s="103"/>
    </row>
    <row r="2743" spans="1:10" ht="12.75" customHeight="1" x14ac:dyDescent="0.25">
      <c r="A2743" s="101"/>
      <c r="B2743" s="79"/>
      <c r="D2743" s="81"/>
      <c r="E2743" s="81"/>
      <c r="F2743" s="81"/>
      <c r="G2743" s="82"/>
      <c r="H2743" s="83"/>
      <c r="I2743" s="83"/>
      <c r="J2743" s="103"/>
    </row>
    <row r="2744" spans="1:10" ht="12.75" customHeight="1" x14ac:dyDescent="0.25">
      <c r="A2744" s="101">
        <v>5</v>
      </c>
      <c r="B2744" s="84" t="s">
        <v>20</v>
      </c>
      <c r="C2744" s="84" t="s">
        <v>21</v>
      </c>
      <c r="D2744" s="85" t="s">
        <v>22</v>
      </c>
      <c r="E2744" s="85" t="s">
        <v>23</v>
      </c>
      <c r="F2744" s="85"/>
      <c r="G2744" s="86" t="s">
        <v>24</v>
      </c>
      <c r="H2744" s="87" t="s">
        <v>25</v>
      </c>
      <c r="I2744" s="87" t="s">
        <v>26</v>
      </c>
      <c r="J2744" s="102"/>
    </row>
    <row r="2745" spans="1:10" ht="12.75" customHeight="1" x14ac:dyDescent="0.25">
      <c r="A2745" s="101"/>
      <c r="B2745" s="80">
        <f>Invoice!B4118</f>
        <v>0</v>
      </c>
      <c r="C2745" s="88">
        <f>Invoice!E4118</f>
        <v>0</v>
      </c>
      <c r="D2745" s="89">
        <f>Invoice!H4118</f>
        <v>0</v>
      </c>
      <c r="E2745" s="81">
        <f t="shared" si="160"/>
        <v>0</v>
      </c>
      <c r="F2745" s="81"/>
      <c r="G2745" s="82">
        <f t="shared" si="161"/>
        <v>0</v>
      </c>
      <c r="H2745" s="83">
        <f t="shared" si="162"/>
        <v>0</v>
      </c>
      <c r="I2745" s="83" t="e">
        <f t="shared" si="163"/>
        <v>#DIV/0!</v>
      </c>
      <c r="J2745" s="103" t="e">
        <f t="shared" si="164"/>
        <v>#DIV/0!</v>
      </c>
    </row>
    <row r="2746" spans="1:10" ht="12.75" customHeight="1" x14ac:dyDescent="0.25">
      <c r="A2746" s="101"/>
      <c r="D2746" s="81"/>
      <c r="E2746" s="81">
        <f>(E2745*Invoice!I4118)+((E2745-(E2745*Invoice!I4118))*Invoice!J4118)</f>
        <v>0</v>
      </c>
      <c r="F2746" s="81"/>
      <c r="G2746" s="90">
        <f>E2746/1.11</f>
        <v>0</v>
      </c>
      <c r="H2746" s="91">
        <f>G2746*11%</f>
        <v>0</v>
      </c>
      <c r="I2746" s="91" t="e">
        <f>G2746/B2745</f>
        <v>#DIV/0!</v>
      </c>
      <c r="J2746" s="104" t="e">
        <f>H2746/B2745</f>
        <v>#DIV/0!</v>
      </c>
    </row>
    <row r="2747" spans="1:10" ht="12.75" customHeight="1" x14ac:dyDescent="0.25">
      <c r="A2747" s="101"/>
      <c r="D2747" s="81" t="s">
        <v>23</v>
      </c>
      <c r="E2747" s="81">
        <f>E2745-E2746</f>
        <v>0</v>
      </c>
      <c r="F2747" s="81"/>
      <c r="G2747" s="82">
        <f>G2745-G2746</f>
        <v>0</v>
      </c>
      <c r="H2747" s="82">
        <f>H2745-H2746</f>
        <v>0</v>
      </c>
      <c r="I2747" s="82" t="e">
        <f>I2745-I2746</f>
        <v>#DIV/0!</v>
      </c>
      <c r="J2747" s="105" t="e">
        <f>J2745-J2746</f>
        <v>#DIV/0!</v>
      </c>
    </row>
    <row r="2748" spans="1:10" ht="12.75" customHeight="1" x14ac:dyDescent="0.25">
      <c r="A2748" s="101"/>
      <c r="D2748" s="81"/>
      <c r="E2748" s="81"/>
      <c r="F2748" s="81"/>
      <c r="G2748" s="82"/>
      <c r="H2748" s="83">
        <f>G2747+H2747</f>
        <v>0</v>
      </c>
      <c r="I2748" s="83"/>
      <c r="J2748" s="103"/>
    </row>
    <row r="2749" spans="1:10" ht="12.75" customHeight="1" x14ac:dyDescent="0.25">
      <c r="A2749" s="101"/>
      <c r="B2749" s="79"/>
      <c r="D2749" s="81"/>
      <c r="E2749" s="81"/>
      <c r="F2749" s="81"/>
      <c r="G2749" s="82"/>
      <c r="H2749" s="83"/>
      <c r="I2749" s="83"/>
      <c r="J2749" s="103"/>
    </row>
    <row r="2750" spans="1:10" ht="12.75" customHeight="1" x14ac:dyDescent="0.25">
      <c r="A2750" s="101">
        <v>6</v>
      </c>
      <c r="B2750" s="84" t="s">
        <v>20</v>
      </c>
      <c r="C2750" s="84" t="s">
        <v>21</v>
      </c>
      <c r="D2750" s="85" t="s">
        <v>22</v>
      </c>
      <c r="E2750" s="85" t="s">
        <v>23</v>
      </c>
      <c r="F2750" s="85"/>
      <c r="G2750" s="86" t="s">
        <v>24</v>
      </c>
      <c r="H2750" s="87" t="s">
        <v>25</v>
      </c>
      <c r="I2750" s="87" t="s">
        <v>26</v>
      </c>
      <c r="J2750" s="102"/>
    </row>
    <row r="2751" spans="1:10" ht="12.75" customHeight="1" x14ac:dyDescent="0.25">
      <c r="A2751" s="101"/>
      <c r="B2751" s="80">
        <f>Invoice!B4119</f>
        <v>0</v>
      </c>
      <c r="C2751" s="88">
        <f>Invoice!E4119</f>
        <v>0</v>
      </c>
      <c r="D2751" s="89">
        <f>Invoice!H4119</f>
        <v>0</v>
      </c>
      <c r="E2751" s="81">
        <f t="shared" si="160"/>
        <v>0</v>
      </c>
      <c r="F2751" s="81"/>
      <c r="G2751" s="82">
        <f t="shared" si="161"/>
        <v>0</v>
      </c>
      <c r="H2751" s="83">
        <f t="shared" si="162"/>
        <v>0</v>
      </c>
      <c r="I2751" s="83" t="e">
        <f t="shared" si="163"/>
        <v>#DIV/0!</v>
      </c>
      <c r="J2751" s="103" t="e">
        <f t="shared" si="164"/>
        <v>#DIV/0!</v>
      </c>
    </row>
    <row r="2752" spans="1:10" ht="12.75" customHeight="1" x14ac:dyDescent="0.25">
      <c r="A2752" s="101"/>
      <c r="D2752" s="81"/>
      <c r="E2752" s="81">
        <f>(E2751*Invoice!I4119)+((E2751-(E2751*Invoice!I4119))*Invoice!J4119)</f>
        <v>0</v>
      </c>
      <c r="F2752" s="81"/>
      <c r="G2752" s="90">
        <f>E2752/1.11</f>
        <v>0</v>
      </c>
      <c r="H2752" s="91">
        <f>G2752*11%</f>
        <v>0</v>
      </c>
      <c r="I2752" s="91" t="e">
        <f>G2752/B2751</f>
        <v>#DIV/0!</v>
      </c>
      <c r="J2752" s="104" t="e">
        <f>H2752/B2751</f>
        <v>#DIV/0!</v>
      </c>
    </row>
    <row r="2753" spans="1:10" ht="12.75" customHeight="1" x14ac:dyDescent="0.25">
      <c r="A2753" s="101"/>
      <c r="D2753" s="81" t="s">
        <v>23</v>
      </c>
      <c r="E2753" s="81">
        <f>E2751-E2752</f>
        <v>0</v>
      </c>
      <c r="F2753" s="81"/>
      <c r="G2753" s="82">
        <f>G2751-G2752</f>
        <v>0</v>
      </c>
      <c r="H2753" s="82">
        <f>H2751-H2752</f>
        <v>0</v>
      </c>
      <c r="I2753" s="82" t="e">
        <f>I2751-I2752</f>
        <v>#DIV/0!</v>
      </c>
      <c r="J2753" s="105" t="e">
        <f>J2751-J2752</f>
        <v>#DIV/0!</v>
      </c>
    </row>
    <row r="2754" spans="1:10" ht="12.75" customHeight="1" x14ac:dyDescent="0.25">
      <c r="A2754" s="101"/>
      <c r="D2754" s="81"/>
      <c r="E2754" s="81"/>
      <c r="F2754" s="81"/>
      <c r="G2754" s="82"/>
      <c r="H2754" s="83">
        <f>G2753+H2753</f>
        <v>0</v>
      </c>
      <c r="I2754" s="83"/>
      <c r="J2754" s="103"/>
    </row>
    <row r="2755" spans="1:10" ht="12.75" customHeight="1" x14ac:dyDescent="0.25">
      <c r="A2755" s="101"/>
      <c r="B2755" s="79"/>
      <c r="D2755" s="81"/>
      <c r="E2755" s="81"/>
      <c r="F2755" s="81"/>
      <c r="G2755" s="82"/>
      <c r="H2755" s="83"/>
      <c r="I2755" s="83"/>
      <c r="J2755" s="103"/>
    </row>
    <row r="2756" spans="1:10" ht="12.75" customHeight="1" x14ac:dyDescent="0.25">
      <c r="A2756" s="101">
        <v>7</v>
      </c>
      <c r="B2756" s="84" t="s">
        <v>20</v>
      </c>
      <c r="C2756" s="84" t="s">
        <v>21</v>
      </c>
      <c r="D2756" s="85" t="s">
        <v>22</v>
      </c>
      <c r="E2756" s="85" t="s">
        <v>23</v>
      </c>
      <c r="F2756" s="85"/>
      <c r="G2756" s="86" t="s">
        <v>24</v>
      </c>
      <c r="H2756" s="87" t="s">
        <v>25</v>
      </c>
      <c r="I2756" s="87" t="s">
        <v>26</v>
      </c>
      <c r="J2756" s="102"/>
    </row>
    <row r="2757" spans="1:10" ht="12.75" customHeight="1" x14ac:dyDescent="0.25">
      <c r="A2757" s="101"/>
      <c r="B2757" s="80">
        <f>Invoice!B4120</f>
        <v>0</v>
      </c>
      <c r="C2757" s="88">
        <f>Invoice!E4120</f>
        <v>0</v>
      </c>
      <c r="D2757" s="89">
        <f>Invoice!H4120</f>
        <v>0</v>
      </c>
      <c r="E2757" s="81">
        <f t="shared" si="160"/>
        <v>0</v>
      </c>
      <c r="F2757" s="81"/>
      <c r="G2757" s="82">
        <f t="shared" si="161"/>
        <v>0</v>
      </c>
      <c r="H2757" s="83">
        <f t="shared" si="162"/>
        <v>0</v>
      </c>
      <c r="I2757" s="83" t="e">
        <f t="shared" si="163"/>
        <v>#DIV/0!</v>
      </c>
      <c r="J2757" s="103" t="e">
        <f t="shared" si="164"/>
        <v>#DIV/0!</v>
      </c>
    </row>
    <row r="2758" spans="1:10" ht="12.75" customHeight="1" x14ac:dyDescent="0.25">
      <c r="A2758" s="101"/>
      <c r="D2758" s="81"/>
      <c r="E2758" s="81">
        <f>(E2757*Invoice!I4120)+((E2757-(E2757*Invoice!I4120))*Invoice!J4120)</f>
        <v>0</v>
      </c>
      <c r="F2758" s="81"/>
      <c r="G2758" s="90">
        <f>E2758/1.11</f>
        <v>0</v>
      </c>
      <c r="H2758" s="91">
        <f>G2758*11%</f>
        <v>0</v>
      </c>
      <c r="I2758" s="91" t="e">
        <f>G2758/B2757</f>
        <v>#DIV/0!</v>
      </c>
      <c r="J2758" s="104" t="e">
        <f>H2758/B2757</f>
        <v>#DIV/0!</v>
      </c>
    </row>
    <row r="2759" spans="1:10" ht="12.75" customHeight="1" x14ac:dyDescent="0.25">
      <c r="A2759" s="101"/>
      <c r="D2759" s="81" t="s">
        <v>23</v>
      </c>
      <c r="E2759" s="81">
        <f>E2757-E2758</f>
        <v>0</v>
      </c>
      <c r="F2759" s="81"/>
      <c r="G2759" s="82">
        <f>G2757-G2758</f>
        <v>0</v>
      </c>
      <c r="H2759" s="82">
        <f>H2757-H2758</f>
        <v>0</v>
      </c>
      <c r="I2759" s="82" t="e">
        <f>I2757-I2758</f>
        <v>#DIV/0!</v>
      </c>
      <c r="J2759" s="105" t="e">
        <f>J2757-J2758</f>
        <v>#DIV/0!</v>
      </c>
    </row>
    <row r="2760" spans="1:10" ht="12.75" customHeight="1" x14ac:dyDescent="0.25">
      <c r="A2760" s="101"/>
      <c r="D2760" s="81"/>
      <c r="E2760" s="81"/>
      <c r="F2760" s="81"/>
      <c r="G2760" s="82"/>
      <c r="H2760" s="83">
        <f>G2759+H2759</f>
        <v>0</v>
      </c>
      <c r="I2760" s="83"/>
      <c r="J2760" s="103"/>
    </row>
    <row r="2761" spans="1:10" ht="12.75" customHeight="1" x14ac:dyDescent="0.25">
      <c r="A2761" s="101"/>
      <c r="B2761" s="79"/>
      <c r="D2761" s="81"/>
      <c r="E2761" s="81"/>
      <c r="F2761" s="81"/>
      <c r="G2761" s="82"/>
      <c r="H2761" s="83"/>
      <c r="I2761" s="83"/>
      <c r="J2761" s="103"/>
    </row>
    <row r="2762" spans="1:10" ht="12.75" customHeight="1" x14ac:dyDescent="0.25">
      <c r="A2762" s="101">
        <v>8</v>
      </c>
      <c r="B2762" s="84" t="s">
        <v>20</v>
      </c>
      <c r="C2762" s="84" t="s">
        <v>21</v>
      </c>
      <c r="D2762" s="85" t="s">
        <v>22</v>
      </c>
      <c r="E2762" s="85" t="s">
        <v>23</v>
      </c>
      <c r="F2762" s="85"/>
      <c r="G2762" s="86" t="s">
        <v>24</v>
      </c>
      <c r="H2762" s="87" t="s">
        <v>25</v>
      </c>
      <c r="I2762" s="87" t="s">
        <v>26</v>
      </c>
      <c r="J2762" s="102"/>
    </row>
    <row r="2763" spans="1:10" ht="12.75" customHeight="1" x14ac:dyDescent="0.25">
      <c r="A2763" s="101"/>
      <c r="B2763" s="80">
        <f>Invoice!B4121</f>
        <v>0</v>
      </c>
      <c r="C2763" s="88">
        <f>Invoice!E4121</f>
        <v>0</v>
      </c>
      <c r="D2763" s="89">
        <f>Invoice!H4121</f>
        <v>0</v>
      </c>
      <c r="E2763" s="81">
        <f t="shared" si="160"/>
        <v>0</v>
      </c>
      <c r="F2763" s="81"/>
      <c r="G2763" s="82">
        <f t="shared" si="161"/>
        <v>0</v>
      </c>
      <c r="H2763" s="83">
        <f t="shared" si="162"/>
        <v>0</v>
      </c>
      <c r="I2763" s="83" t="e">
        <f t="shared" si="163"/>
        <v>#DIV/0!</v>
      </c>
      <c r="J2763" s="103" t="e">
        <f t="shared" si="164"/>
        <v>#DIV/0!</v>
      </c>
    </row>
    <row r="2764" spans="1:10" ht="12.75" customHeight="1" x14ac:dyDescent="0.25">
      <c r="A2764" s="101"/>
      <c r="D2764" s="81"/>
      <c r="E2764" s="81">
        <f>(E2763*Invoice!I4121)+((E2763-(E2763*Invoice!I4121))*Invoice!J4121)</f>
        <v>0</v>
      </c>
      <c r="F2764" s="81"/>
      <c r="G2764" s="90">
        <f>E2764/1.11</f>
        <v>0</v>
      </c>
      <c r="H2764" s="91">
        <f>G2764*11%</f>
        <v>0</v>
      </c>
      <c r="I2764" s="91" t="e">
        <f>G2764/B2763</f>
        <v>#DIV/0!</v>
      </c>
      <c r="J2764" s="104" t="e">
        <f>H2764/B2763</f>
        <v>#DIV/0!</v>
      </c>
    </row>
    <row r="2765" spans="1:10" ht="12.75" customHeight="1" x14ac:dyDescent="0.25">
      <c r="A2765" s="101"/>
      <c r="D2765" s="81" t="s">
        <v>23</v>
      </c>
      <c r="E2765" s="81">
        <f>E2763-E2764</f>
        <v>0</v>
      </c>
      <c r="F2765" s="81"/>
      <c r="G2765" s="82">
        <f>G2763-G2764</f>
        <v>0</v>
      </c>
      <c r="H2765" s="82">
        <f>H2763-H2764</f>
        <v>0</v>
      </c>
      <c r="I2765" s="82" t="e">
        <f>I2763-I2764</f>
        <v>#DIV/0!</v>
      </c>
      <c r="J2765" s="105" t="e">
        <f>J2763-J2764</f>
        <v>#DIV/0!</v>
      </c>
    </row>
    <row r="2766" spans="1:10" ht="12.75" customHeight="1" x14ac:dyDescent="0.25">
      <c r="A2766" s="101"/>
      <c r="D2766" s="81"/>
      <c r="E2766" s="81"/>
      <c r="F2766" s="81"/>
      <c r="G2766" s="82"/>
      <c r="H2766" s="83">
        <f>G2765+H2765</f>
        <v>0</v>
      </c>
      <c r="I2766" s="83"/>
      <c r="J2766" s="103"/>
    </row>
    <row r="2767" spans="1:10" ht="12.75" customHeight="1" x14ac:dyDescent="0.25">
      <c r="A2767" s="101"/>
      <c r="B2767" s="79"/>
      <c r="D2767" s="81"/>
      <c r="E2767" s="81"/>
      <c r="F2767" s="81"/>
      <c r="G2767" s="82"/>
      <c r="H2767" s="83"/>
      <c r="I2767" s="83"/>
      <c r="J2767" s="103"/>
    </row>
    <row r="2768" spans="1:10" ht="12.75" customHeight="1" x14ac:dyDescent="0.25">
      <c r="A2768" s="101">
        <v>9</v>
      </c>
      <c r="B2768" s="84" t="s">
        <v>20</v>
      </c>
      <c r="C2768" s="84" t="s">
        <v>21</v>
      </c>
      <c r="D2768" s="85" t="s">
        <v>22</v>
      </c>
      <c r="E2768" s="85" t="s">
        <v>23</v>
      </c>
      <c r="F2768" s="85"/>
      <c r="G2768" s="86" t="s">
        <v>24</v>
      </c>
      <c r="H2768" s="87" t="s">
        <v>25</v>
      </c>
      <c r="I2768" s="87" t="s">
        <v>26</v>
      </c>
      <c r="J2768" s="102"/>
    </row>
    <row r="2769" spans="1:10" ht="12.75" customHeight="1" x14ac:dyDescent="0.25">
      <c r="A2769" s="101"/>
      <c r="B2769" s="80">
        <f>Invoice!B4122</f>
        <v>0</v>
      </c>
      <c r="C2769" s="88">
        <f>Invoice!E4122</f>
        <v>0</v>
      </c>
      <c r="D2769" s="89">
        <f>Invoice!H4122</f>
        <v>0</v>
      </c>
      <c r="E2769" s="81">
        <f t="shared" si="160"/>
        <v>0</v>
      </c>
      <c r="F2769" s="81"/>
      <c r="G2769" s="82">
        <f t="shared" si="161"/>
        <v>0</v>
      </c>
      <c r="H2769" s="83">
        <f t="shared" si="162"/>
        <v>0</v>
      </c>
      <c r="I2769" s="83" t="e">
        <f t="shared" si="163"/>
        <v>#DIV/0!</v>
      </c>
      <c r="J2769" s="103" t="e">
        <f t="shared" si="164"/>
        <v>#DIV/0!</v>
      </c>
    </row>
    <row r="2770" spans="1:10" ht="12.75" customHeight="1" x14ac:dyDescent="0.25">
      <c r="A2770" s="101"/>
      <c r="D2770" s="81"/>
      <c r="E2770" s="81">
        <f>(E2769*Invoice!I4122)+((E2769-(E2769*Invoice!I4122))*Invoice!J4122)</f>
        <v>0</v>
      </c>
      <c r="F2770" s="81"/>
      <c r="G2770" s="90">
        <f>E2770/1.11</f>
        <v>0</v>
      </c>
      <c r="H2770" s="91">
        <f>G2770*11%</f>
        <v>0</v>
      </c>
      <c r="I2770" s="91" t="e">
        <f>G2770/B2769</f>
        <v>#DIV/0!</v>
      </c>
      <c r="J2770" s="104" t="e">
        <f>H2770/B2769</f>
        <v>#DIV/0!</v>
      </c>
    </row>
    <row r="2771" spans="1:10" ht="12.75" customHeight="1" x14ac:dyDescent="0.25">
      <c r="A2771" s="101"/>
      <c r="D2771" s="81" t="s">
        <v>23</v>
      </c>
      <c r="E2771" s="81">
        <f>E2769-E2770</f>
        <v>0</v>
      </c>
      <c r="F2771" s="81"/>
      <c r="G2771" s="82">
        <f>G2769-G2770</f>
        <v>0</v>
      </c>
      <c r="H2771" s="82">
        <f>H2769-H2770</f>
        <v>0</v>
      </c>
      <c r="I2771" s="82" t="e">
        <f>I2769-I2770</f>
        <v>#DIV/0!</v>
      </c>
      <c r="J2771" s="105" t="e">
        <f>J2769-J2770</f>
        <v>#DIV/0!</v>
      </c>
    </row>
    <row r="2772" spans="1:10" ht="12.75" customHeight="1" x14ac:dyDescent="0.25">
      <c r="A2772" s="101"/>
      <c r="D2772" s="81"/>
      <c r="E2772" s="81"/>
      <c r="F2772" s="81"/>
      <c r="G2772" s="82"/>
      <c r="H2772" s="83">
        <f>G2771+H2771</f>
        <v>0</v>
      </c>
      <c r="I2772" s="83"/>
      <c r="J2772" s="103"/>
    </row>
    <row r="2773" spans="1:10" ht="12.75" customHeight="1" x14ac:dyDescent="0.25">
      <c r="A2773" s="101"/>
      <c r="B2773" s="79"/>
      <c r="D2773" s="81"/>
      <c r="E2773" s="81"/>
      <c r="F2773" s="81"/>
      <c r="G2773" s="82"/>
      <c r="H2773" s="83"/>
      <c r="I2773" s="83"/>
      <c r="J2773" s="103"/>
    </row>
    <row r="2774" spans="1:10" ht="12.75" customHeight="1" x14ac:dyDescent="0.25">
      <c r="A2774" s="101">
        <v>10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Invoice!B4123</f>
        <v>0</v>
      </c>
      <c r="C2775" s="88">
        <f>Invoice!E4123</f>
        <v>0</v>
      </c>
      <c r="D2775" s="89">
        <f>Invoice!H4123</f>
        <v>0</v>
      </c>
      <c r="E2775" s="81">
        <f t="shared" si="160"/>
        <v>0</v>
      </c>
      <c r="F2775" s="81"/>
      <c r="G2775" s="82">
        <f t="shared" si="161"/>
        <v>0</v>
      </c>
      <c r="H2775" s="83">
        <f t="shared" si="162"/>
        <v>0</v>
      </c>
      <c r="I2775" s="83" t="e">
        <f t="shared" si="163"/>
        <v>#DIV/0!</v>
      </c>
      <c r="J2775" s="103" t="e">
        <f t="shared" si="164"/>
        <v>#DIV/0!</v>
      </c>
    </row>
    <row r="2776" spans="1:10" ht="12.75" customHeight="1" x14ac:dyDescent="0.25">
      <c r="A2776" s="101"/>
      <c r="D2776" s="81"/>
      <c r="E2776" s="81">
        <f>(E2775*Invoice!I4123)+((E2775-(E2775*Invoice!I4123))*Invoice!J4123)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11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Invoice!B4124</f>
        <v>0</v>
      </c>
      <c r="C2781" s="88">
        <f>Invoice!E4124</f>
        <v>0</v>
      </c>
      <c r="D2781" s="89">
        <f>Invoice!H4124</f>
        <v>0</v>
      </c>
      <c r="E2781" s="81">
        <f t="shared" si="160"/>
        <v>0</v>
      </c>
      <c r="F2781" s="81"/>
      <c r="G2781" s="82">
        <f t="shared" si="161"/>
        <v>0</v>
      </c>
      <c r="H2781" s="83">
        <f t="shared" si="162"/>
        <v>0</v>
      </c>
      <c r="I2781" s="83" t="e">
        <f t="shared" si="163"/>
        <v>#DIV/0!</v>
      </c>
      <c r="J2781" s="103" t="e">
        <f t="shared" si="164"/>
        <v>#DIV/0!</v>
      </c>
    </row>
    <row r="2782" spans="1:10" ht="12.75" customHeight="1" x14ac:dyDescent="0.25">
      <c r="A2782" s="101"/>
      <c r="D2782" s="81"/>
      <c r="E2782" s="81">
        <f>(E2781*Invoice!I4124)+((E2781-(E2781*Invoice!I4124))*Invoice!J4124)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12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Invoice!B4125</f>
        <v>0</v>
      </c>
      <c r="C2787" s="88">
        <f>Invoice!E4125</f>
        <v>0</v>
      </c>
      <c r="D2787" s="89">
        <f>Invoice!H4125</f>
        <v>0</v>
      </c>
      <c r="E2787" s="81">
        <f t="shared" si="160"/>
        <v>0</v>
      </c>
      <c r="F2787" s="81"/>
      <c r="G2787" s="82">
        <f t="shared" si="161"/>
        <v>0</v>
      </c>
      <c r="H2787" s="83">
        <f t="shared" si="162"/>
        <v>0</v>
      </c>
      <c r="I2787" s="83" t="e">
        <f t="shared" si="163"/>
        <v>#DIV/0!</v>
      </c>
      <c r="J2787" s="103" t="e">
        <f t="shared" si="164"/>
        <v>#DIV/0!</v>
      </c>
    </row>
    <row r="2788" spans="1:10" ht="12.75" customHeight="1" x14ac:dyDescent="0.25">
      <c r="A2788" s="101"/>
      <c r="D2788" s="81"/>
      <c r="E2788" s="81">
        <f>(E2787*Invoice!I4125)+((E2787-(E2787*Invoice!I4125))*Invoice!J4125)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13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Invoice!B4126</f>
        <v>0</v>
      </c>
      <c r="C2793" s="88">
        <f>Invoice!E4126</f>
        <v>0</v>
      </c>
      <c r="D2793" s="89">
        <f>Invoice!H4126</f>
        <v>0</v>
      </c>
      <c r="E2793" s="81">
        <f t="shared" si="160"/>
        <v>0</v>
      </c>
      <c r="F2793" s="81"/>
      <c r="G2793" s="82">
        <f t="shared" si="161"/>
        <v>0</v>
      </c>
      <c r="H2793" s="83">
        <f t="shared" si="162"/>
        <v>0</v>
      </c>
      <c r="I2793" s="83" t="e">
        <f t="shared" si="163"/>
        <v>#DIV/0!</v>
      </c>
      <c r="J2793" s="103" t="e">
        <f t="shared" si="164"/>
        <v>#DIV/0!</v>
      </c>
    </row>
    <row r="2794" spans="1:10" ht="12.75" customHeight="1" x14ac:dyDescent="0.25">
      <c r="A2794" s="101"/>
      <c r="D2794" s="81"/>
      <c r="E2794" s="81">
        <f>(E2793*Invoice!I4126)+((E2793-(E2793*Invoice!I4126))*Invoice!J4126)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14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Invoice!B4127</f>
        <v>0</v>
      </c>
      <c r="C2799" s="88">
        <f>Invoice!E4127</f>
        <v>0</v>
      </c>
      <c r="D2799" s="89">
        <f>Invoice!H4127</f>
        <v>0</v>
      </c>
      <c r="E2799" s="81">
        <f t="shared" si="160"/>
        <v>0</v>
      </c>
      <c r="F2799" s="81"/>
      <c r="G2799" s="82">
        <f t="shared" si="161"/>
        <v>0</v>
      </c>
      <c r="H2799" s="83">
        <f t="shared" si="162"/>
        <v>0</v>
      </c>
      <c r="I2799" s="83" t="e">
        <f t="shared" si="163"/>
        <v>#DIV/0!</v>
      </c>
      <c r="J2799" s="103" t="e">
        <f t="shared" si="164"/>
        <v>#DIV/0!</v>
      </c>
    </row>
    <row r="2800" spans="1:10" ht="12.75" customHeight="1" x14ac:dyDescent="0.25">
      <c r="A2800" s="101"/>
      <c r="D2800" s="81"/>
      <c r="E2800" s="81">
        <f>(E2799*Invoice!I4127)+((E2799-(E2799*Invoice!I4127))*Invoice!J4127)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15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Invoice!B4128</f>
        <v>0</v>
      </c>
      <c r="C2805" s="88">
        <f>Invoice!E4128</f>
        <v>0</v>
      </c>
      <c r="D2805" s="89">
        <f>Invoice!H4128</f>
        <v>0</v>
      </c>
      <c r="E2805" s="81">
        <f t="shared" si="160"/>
        <v>0</v>
      </c>
      <c r="F2805" s="81"/>
      <c r="G2805" s="82">
        <f t="shared" si="161"/>
        <v>0</v>
      </c>
      <c r="H2805" s="83">
        <f t="shared" si="162"/>
        <v>0</v>
      </c>
      <c r="I2805" s="83" t="e">
        <f t="shared" si="163"/>
        <v>#DIV/0!</v>
      </c>
      <c r="J2805" s="103" t="e">
        <f t="shared" si="164"/>
        <v>#DIV/0!</v>
      </c>
    </row>
    <row r="2806" spans="1:10" ht="12.75" customHeight="1" x14ac:dyDescent="0.25">
      <c r="A2806" s="101"/>
      <c r="D2806" s="81"/>
      <c r="E2806" s="81">
        <f>(E2805*Invoice!I4128)+((E2805-(E2805*Invoice!I4128))*Invoice!J4128)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16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Invoice!B4129</f>
        <v>0</v>
      </c>
      <c r="C2811" s="88">
        <f>Invoice!E4129</f>
        <v>0</v>
      </c>
      <c r="D2811" s="89">
        <f>Invoice!H4129</f>
        <v>0</v>
      </c>
      <c r="E2811" s="81">
        <f t="shared" si="160"/>
        <v>0</v>
      </c>
      <c r="F2811" s="81"/>
      <c r="G2811" s="82">
        <f t="shared" si="161"/>
        <v>0</v>
      </c>
      <c r="H2811" s="83">
        <f t="shared" si="162"/>
        <v>0</v>
      </c>
      <c r="I2811" s="83" t="e">
        <f t="shared" si="163"/>
        <v>#DIV/0!</v>
      </c>
      <c r="J2811" s="103" t="e">
        <f t="shared" si="164"/>
        <v>#DIV/0!</v>
      </c>
    </row>
    <row r="2812" spans="1:10" ht="12.75" customHeight="1" x14ac:dyDescent="0.25">
      <c r="A2812" s="101"/>
      <c r="D2812" s="81"/>
      <c r="E2812" s="81">
        <f>(E2811*Invoice!I4129)+((E2811-(E2811*Invoice!I4129))*Invoice!J4129)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C2815" s="88"/>
      <c r="D2815" s="89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6"/>
      <c r="B2816" s="107"/>
      <c r="C2816" s="107"/>
      <c r="D2816" s="107"/>
      <c r="E2816" s="107"/>
      <c r="F2816" s="107"/>
      <c r="G2816" s="108">
        <f>G2723+G2729+G2735+G2741+G2747+G2753+G2759+G2765+G2771+G2777+G2783+G2789+G2795+G2801+G2807+G2813</f>
        <v>0</v>
      </c>
      <c r="H2816" s="108">
        <f>H2723+H2729+H2735+H2741+H2747+H2753+H2759+H2765+H2771+H2777+H2783+H2789+H2795+H2801+H2807+H2813</f>
        <v>0</v>
      </c>
      <c r="I2816" s="107"/>
      <c r="J2816" s="109">
        <f>H2724+H2730+H2736+H2742+H2748+H2754+H2760+H2766+H2772+H2778+H2784+H2790+H2796+H2802+H2808+H2814</f>
        <v>0</v>
      </c>
    </row>
    <row r="2818" spans="1:10" ht="12.75" customHeight="1" x14ac:dyDescent="0.25">
      <c r="A2818" s="94" t="s">
        <v>1</v>
      </c>
      <c r="B2818" s="95">
        <f>Invoice!E4220</f>
        <v>23040038</v>
      </c>
      <c r="C2818" s="96"/>
      <c r="D2818" s="97"/>
      <c r="E2818" s="97"/>
      <c r="F2818" s="97"/>
      <c r="G2818" s="98"/>
      <c r="H2818" s="99"/>
      <c r="I2818" s="99"/>
      <c r="J2818" s="100"/>
    </row>
    <row r="2819" spans="1:10" ht="12.75" customHeight="1" x14ac:dyDescent="0.25">
      <c r="A2819" s="101">
        <v>1</v>
      </c>
      <c r="B2819" s="84" t="s">
        <v>20</v>
      </c>
      <c r="C2819" s="84" t="s">
        <v>21</v>
      </c>
      <c r="D2819" s="85" t="s">
        <v>22</v>
      </c>
      <c r="E2819" s="85" t="s">
        <v>23</v>
      </c>
      <c r="F2819" s="85"/>
      <c r="G2819" s="86" t="s">
        <v>24</v>
      </c>
      <c r="H2819" s="87" t="s">
        <v>25</v>
      </c>
      <c r="I2819" s="87" t="s">
        <v>26</v>
      </c>
      <c r="J2819" s="102"/>
    </row>
    <row r="2820" spans="1:10" ht="12.75" customHeight="1" x14ac:dyDescent="0.25">
      <c r="A2820" s="101"/>
      <c r="B2820" s="80">
        <f>Invoice!B4228</f>
        <v>0</v>
      </c>
      <c r="C2820" s="88">
        <f>Invoice!E4228</f>
        <v>0</v>
      </c>
      <c r="D2820" s="89">
        <f>Invoice!H4228</f>
        <v>0</v>
      </c>
      <c r="E2820" s="81">
        <f>D2820*B2820</f>
        <v>0</v>
      </c>
      <c r="F2820" s="81"/>
      <c r="G2820" s="82">
        <f>E2820/1.11</f>
        <v>0</v>
      </c>
      <c r="H2820" s="83">
        <f>G2820*11%</f>
        <v>0</v>
      </c>
      <c r="I2820" s="83" t="e">
        <f>G2820/B2820</f>
        <v>#DIV/0!</v>
      </c>
      <c r="J2820" s="103" t="e">
        <f>H2820/B2820</f>
        <v>#DIV/0!</v>
      </c>
    </row>
    <row r="2821" spans="1:10" ht="12.75" customHeight="1" x14ac:dyDescent="0.25">
      <c r="A2821" s="101"/>
      <c r="D2821" s="81"/>
      <c r="E2821" s="81">
        <f>(E2820*Invoice!I4228)+((E2820-(E2820*Invoice!I4228))*Invoice!J4228)</f>
        <v>0</v>
      </c>
      <c r="F2821" s="81"/>
      <c r="G2821" s="90">
        <f>E2821/1.11</f>
        <v>0</v>
      </c>
      <c r="H2821" s="91">
        <f>G2821*11%</f>
        <v>0</v>
      </c>
      <c r="I2821" s="91" t="e">
        <f>G2821/B2820</f>
        <v>#DIV/0!</v>
      </c>
      <c r="J2821" s="104" t="e">
        <f>H2821/B2820</f>
        <v>#DIV/0!</v>
      </c>
    </row>
    <row r="2822" spans="1:10" ht="12.75" customHeight="1" x14ac:dyDescent="0.25">
      <c r="A2822" s="101"/>
      <c r="D2822" s="81" t="s">
        <v>23</v>
      </c>
      <c r="E2822" s="81">
        <f>E2820-E2821</f>
        <v>0</v>
      </c>
      <c r="F2822" s="81"/>
      <c r="G2822" s="82">
        <f>G2820-G2821</f>
        <v>0</v>
      </c>
      <c r="H2822" s="82">
        <f>H2820-H2821</f>
        <v>0</v>
      </c>
      <c r="I2822" s="82" t="e">
        <f>I2820-I2821</f>
        <v>#DIV/0!</v>
      </c>
      <c r="J2822" s="105" t="e">
        <f>J2820-J2821</f>
        <v>#DIV/0!</v>
      </c>
    </row>
    <row r="2823" spans="1:10" ht="12.75" customHeight="1" x14ac:dyDescent="0.25">
      <c r="A2823" s="101"/>
      <c r="D2823" s="81"/>
      <c r="E2823" s="81"/>
      <c r="F2823" s="81"/>
      <c r="G2823" s="82"/>
      <c r="H2823" s="83">
        <f>G2822+H2822</f>
        <v>0</v>
      </c>
      <c r="I2823" s="83"/>
      <c r="J2823" s="103"/>
    </row>
    <row r="2824" spans="1:10" ht="12.75" customHeight="1" x14ac:dyDescent="0.25">
      <c r="A2824" s="101"/>
      <c r="B2824" s="79"/>
      <c r="D2824" s="81"/>
      <c r="E2824" s="81"/>
      <c r="F2824" s="81"/>
      <c r="G2824" s="82"/>
      <c r="H2824" s="83"/>
      <c r="I2824" s="83"/>
      <c r="J2824" s="103"/>
    </row>
    <row r="2825" spans="1:10" ht="12.75" customHeight="1" x14ac:dyDescent="0.25">
      <c r="A2825" s="101">
        <v>2</v>
      </c>
      <c r="B2825" s="84" t="s">
        <v>20</v>
      </c>
      <c r="C2825" s="84" t="s">
        <v>21</v>
      </c>
      <c r="D2825" s="85" t="s">
        <v>22</v>
      </c>
      <c r="E2825" s="85" t="s">
        <v>23</v>
      </c>
      <c r="F2825" s="85"/>
      <c r="G2825" s="86" t="s">
        <v>24</v>
      </c>
      <c r="H2825" s="87" t="s">
        <v>25</v>
      </c>
      <c r="I2825" s="87" t="s">
        <v>26</v>
      </c>
      <c r="J2825" s="102"/>
    </row>
    <row r="2826" spans="1:10" ht="12.75" customHeight="1" x14ac:dyDescent="0.25">
      <c r="A2826" s="101"/>
      <c r="B2826" s="80">
        <f>Invoice!B4229</f>
        <v>0</v>
      </c>
      <c r="C2826" s="88">
        <f>Invoice!E4229</f>
        <v>0</v>
      </c>
      <c r="D2826" s="89">
        <f>Invoice!H4229</f>
        <v>0</v>
      </c>
      <c r="E2826" s="81">
        <f t="shared" ref="E2826:E2910" si="165">D2826*B2826</f>
        <v>0</v>
      </c>
      <c r="F2826" s="81"/>
      <c r="G2826" s="82">
        <f t="shared" ref="G2826:G2910" si="166">E2826/1.11</f>
        <v>0</v>
      </c>
      <c r="H2826" s="83">
        <f t="shared" ref="H2826:H2910" si="167">G2826*11%</f>
        <v>0</v>
      </c>
      <c r="I2826" s="83" t="e">
        <f t="shared" ref="I2826:I2910" si="168">G2826/B2826</f>
        <v>#DIV/0!</v>
      </c>
      <c r="J2826" s="103" t="e">
        <f t="shared" ref="J2826:J2910" si="169">H2826/B2826</f>
        <v>#DIV/0!</v>
      </c>
    </row>
    <row r="2827" spans="1:10" ht="12.75" customHeight="1" x14ac:dyDescent="0.25">
      <c r="A2827" s="101"/>
      <c r="D2827" s="81"/>
      <c r="E2827" s="81">
        <f>(E2826*Invoice!I4229)+((E2826-(E2826*Invoice!I4229))*Invoice!J4229)</f>
        <v>0</v>
      </c>
      <c r="F2827" s="81"/>
      <c r="G2827" s="90">
        <f>E2827/1.11</f>
        <v>0</v>
      </c>
      <c r="H2827" s="91">
        <f>G2827*11%</f>
        <v>0</v>
      </c>
      <c r="I2827" s="91" t="e">
        <f>G2827/B2826</f>
        <v>#DIV/0!</v>
      </c>
      <c r="J2827" s="104" t="e">
        <f>H2827/B2826</f>
        <v>#DIV/0!</v>
      </c>
    </row>
    <row r="2828" spans="1:10" ht="12.75" customHeight="1" x14ac:dyDescent="0.25">
      <c r="A2828" s="101"/>
      <c r="D2828" s="81" t="s">
        <v>23</v>
      </c>
      <c r="E2828" s="81">
        <f>E2826-E2827</f>
        <v>0</v>
      </c>
      <c r="F2828" s="81"/>
      <c r="G2828" s="82">
        <f>G2826-G2827</f>
        <v>0</v>
      </c>
      <c r="H2828" s="82">
        <f>H2826-H2827</f>
        <v>0</v>
      </c>
      <c r="I2828" s="82" t="e">
        <f>I2826-I2827</f>
        <v>#DIV/0!</v>
      </c>
      <c r="J2828" s="105" t="e">
        <f>J2826-J2827</f>
        <v>#DIV/0!</v>
      </c>
    </row>
    <row r="2829" spans="1:10" ht="12.75" customHeight="1" x14ac:dyDescent="0.25">
      <c r="A2829" s="101"/>
      <c r="D2829" s="81"/>
      <c r="E2829" s="81"/>
      <c r="F2829" s="81"/>
      <c r="G2829" s="82"/>
      <c r="H2829" s="83">
        <f>G2828+H2828</f>
        <v>0</v>
      </c>
      <c r="I2829" s="83"/>
      <c r="J2829" s="103"/>
    </row>
    <row r="2830" spans="1:10" ht="12.75" customHeight="1" x14ac:dyDescent="0.25">
      <c r="A2830" s="101"/>
      <c r="B2830" s="79"/>
      <c r="D2830" s="81"/>
      <c r="E2830" s="81"/>
      <c r="F2830" s="81"/>
      <c r="G2830" s="82"/>
      <c r="H2830" s="83"/>
      <c r="I2830" s="83"/>
      <c r="J2830" s="103"/>
    </row>
    <row r="2831" spans="1:10" ht="12.75" customHeight="1" x14ac:dyDescent="0.25">
      <c r="A2831" s="101">
        <v>3</v>
      </c>
      <c r="B2831" s="84" t="s">
        <v>20</v>
      </c>
      <c r="C2831" s="84" t="s">
        <v>21</v>
      </c>
      <c r="D2831" s="85" t="s">
        <v>22</v>
      </c>
      <c r="E2831" s="85" t="s">
        <v>23</v>
      </c>
      <c r="F2831" s="85"/>
      <c r="G2831" s="86" t="s">
        <v>24</v>
      </c>
      <c r="H2831" s="87" t="s">
        <v>25</v>
      </c>
      <c r="I2831" s="87" t="s">
        <v>26</v>
      </c>
      <c r="J2831" s="102"/>
    </row>
    <row r="2832" spans="1:10" ht="12.75" customHeight="1" x14ac:dyDescent="0.25">
      <c r="A2832" s="101"/>
      <c r="B2832" s="80">
        <f>Invoice!B4230</f>
        <v>0</v>
      </c>
      <c r="C2832" s="88">
        <f>Invoice!E4230</f>
        <v>0</v>
      </c>
      <c r="D2832" s="89">
        <f>Invoice!H4230</f>
        <v>0</v>
      </c>
      <c r="E2832" s="81">
        <f t="shared" si="165"/>
        <v>0</v>
      </c>
      <c r="F2832" s="81"/>
      <c r="G2832" s="82">
        <f t="shared" si="166"/>
        <v>0</v>
      </c>
      <c r="H2832" s="83">
        <f t="shared" si="167"/>
        <v>0</v>
      </c>
      <c r="I2832" s="83" t="e">
        <f t="shared" si="168"/>
        <v>#DIV/0!</v>
      </c>
      <c r="J2832" s="103" t="e">
        <f t="shared" si="169"/>
        <v>#DIV/0!</v>
      </c>
    </row>
    <row r="2833" spans="1:10" ht="12.75" customHeight="1" x14ac:dyDescent="0.25">
      <c r="A2833" s="101"/>
      <c r="D2833" s="81"/>
      <c r="E2833" s="81">
        <f>(E2832*Invoice!I4230)+((E2832-(E2832*Invoice!I4230))*Invoice!J4230)</f>
        <v>0</v>
      </c>
      <c r="F2833" s="81"/>
      <c r="G2833" s="90">
        <f>E2833/1.11</f>
        <v>0</v>
      </c>
      <c r="H2833" s="91">
        <f>G2833*11%</f>
        <v>0</v>
      </c>
      <c r="I2833" s="91" t="e">
        <f>G2833/B2832</f>
        <v>#DIV/0!</v>
      </c>
      <c r="J2833" s="104" t="e">
        <f>H2833/B2832</f>
        <v>#DIV/0!</v>
      </c>
    </row>
    <row r="2834" spans="1:10" ht="12.75" customHeight="1" x14ac:dyDescent="0.25">
      <c r="A2834" s="101"/>
      <c r="D2834" s="81" t="s">
        <v>23</v>
      </c>
      <c r="E2834" s="81">
        <f>E2832-E2833</f>
        <v>0</v>
      </c>
      <c r="F2834" s="81"/>
      <c r="G2834" s="82">
        <f>G2832-G2833</f>
        <v>0</v>
      </c>
      <c r="H2834" s="82">
        <f>H2832-H2833</f>
        <v>0</v>
      </c>
      <c r="I2834" s="82" t="e">
        <f>I2832-I2833</f>
        <v>#DIV/0!</v>
      </c>
      <c r="J2834" s="105" t="e">
        <f>J2832-J2833</f>
        <v>#DIV/0!</v>
      </c>
    </row>
    <row r="2835" spans="1:10" ht="12.75" customHeight="1" x14ac:dyDescent="0.25">
      <c r="A2835" s="101"/>
      <c r="D2835" s="81"/>
      <c r="E2835" s="81"/>
      <c r="F2835" s="81"/>
      <c r="G2835" s="82"/>
      <c r="H2835" s="83">
        <f>G2834+H2834</f>
        <v>0</v>
      </c>
      <c r="I2835" s="83"/>
      <c r="J2835" s="103"/>
    </row>
    <row r="2836" spans="1:10" ht="12.75" customHeight="1" x14ac:dyDescent="0.25">
      <c r="A2836" s="101"/>
      <c r="B2836" s="79"/>
      <c r="D2836" s="81"/>
      <c r="E2836" s="81"/>
      <c r="F2836" s="81"/>
      <c r="G2836" s="82"/>
      <c r="H2836" s="83"/>
      <c r="I2836" s="83"/>
      <c r="J2836" s="103"/>
    </row>
    <row r="2837" spans="1:10" ht="12.75" customHeight="1" x14ac:dyDescent="0.25">
      <c r="A2837" s="101">
        <v>4</v>
      </c>
      <c r="B2837" s="84" t="s">
        <v>20</v>
      </c>
      <c r="C2837" s="84" t="s">
        <v>21</v>
      </c>
      <c r="D2837" s="85" t="s">
        <v>22</v>
      </c>
      <c r="E2837" s="85" t="s">
        <v>23</v>
      </c>
      <c r="F2837" s="85"/>
      <c r="G2837" s="86" t="s">
        <v>24</v>
      </c>
      <c r="H2837" s="87" t="s">
        <v>25</v>
      </c>
      <c r="I2837" s="87" t="s">
        <v>26</v>
      </c>
      <c r="J2837" s="102"/>
    </row>
    <row r="2838" spans="1:10" ht="12.75" customHeight="1" x14ac:dyDescent="0.25">
      <c r="A2838" s="101"/>
      <c r="B2838" s="80">
        <f>Invoice!B4231</f>
        <v>0</v>
      </c>
      <c r="C2838" s="88">
        <f>Invoice!E4231</f>
        <v>0</v>
      </c>
      <c r="D2838" s="89">
        <f>Invoice!H4231</f>
        <v>0</v>
      </c>
      <c r="E2838" s="81">
        <f t="shared" si="165"/>
        <v>0</v>
      </c>
      <c r="F2838" s="81"/>
      <c r="G2838" s="82">
        <f t="shared" si="166"/>
        <v>0</v>
      </c>
      <c r="H2838" s="83">
        <f t="shared" si="167"/>
        <v>0</v>
      </c>
      <c r="I2838" s="83" t="e">
        <f t="shared" si="168"/>
        <v>#DIV/0!</v>
      </c>
      <c r="J2838" s="103" t="e">
        <f t="shared" si="169"/>
        <v>#DIV/0!</v>
      </c>
    </row>
    <row r="2839" spans="1:10" ht="12.75" customHeight="1" x14ac:dyDescent="0.25">
      <c r="A2839" s="101"/>
      <c r="D2839" s="81"/>
      <c r="E2839" s="81">
        <f>(E2838*Invoice!I4231)+((E2838-(E2838*Invoice!I4231))*Invoice!J4231)</f>
        <v>0</v>
      </c>
      <c r="F2839" s="81"/>
      <c r="G2839" s="90">
        <f>E2839/1.11</f>
        <v>0</v>
      </c>
      <c r="H2839" s="91">
        <f>G2839*11%</f>
        <v>0</v>
      </c>
      <c r="I2839" s="91" t="e">
        <f>G2839/B2838</f>
        <v>#DIV/0!</v>
      </c>
      <c r="J2839" s="104" t="e">
        <f>H2839/B2838</f>
        <v>#DIV/0!</v>
      </c>
    </row>
    <row r="2840" spans="1:10" ht="12.75" customHeight="1" x14ac:dyDescent="0.25">
      <c r="A2840" s="101"/>
      <c r="D2840" s="81" t="s">
        <v>23</v>
      </c>
      <c r="E2840" s="81">
        <f>E2838-E2839</f>
        <v>0</v>
      </c>
      <c r="F2840" s="81"/>
      <c r="G2840" s="82">
        <f>G2838-G2839</f>
        <v>0</v>
      </c>
      <c r="H2840" s="82">
        <f>H2838-H2839</f>
        <v>0</v>
      </c>
      <c r="I2840" s="82" t="e">
        <f>I2838-I2839</f>
        <v>#DIV/0!</v>
      </c>
      <c r="J2840" s="105" t="e">
        <f>J2838-J2839</f>
        <v>#DIV/0!</v>
      </c>
    </row>
    <row r="2841" spans="1:10" ht="12.75" customHeight="1" x14ac:dyDescent="0.25">
      <c r="A2841" s="101"/>
      <c r="D2841" s="81"/>
      <c r="E2841" s="81"/>
      <c r="F2841" s="81"/>
      <c r="G2841" s="82"/>
      <c r="H2841" s="83">
        <f>G2840+H2840</f>
        <v>0</v>
      </c>
      <c r="I2841" s="83"/>
      <c r="J2841" s="103"/>
    </row>
    <row r="2842" spans="1:10" ht="12.75" customHeight="1" x14ac:dyDescent="0.25">
      <c r="A2842" s="101"/>
      <c r="B2842" s="79"/>
      <c r="D2842" s="81"/>
      <c r="E2842" s="81"/>
      <c r="F2842" s="81"/>
      <c r="G2842" s="82"/>
      <c r="H2842" s="83"/>
      <c r="I2842" s="83"/>
      <c r="J2842" s="103"/>
    </row>
    <row r="2843" spans="1:10" ht="12.75" customHeight="1" x14ac:dyDescent="0.25">
      <c r="A2843" s="101">
        <v>5</v>
      </c>
      <c r="B2843" s="84" t="s">
        <v>20</v>
      </c>
      <c r="C2843" s="84" t="s">
        <v>21</v>
      </c>
      <c r="D2843" s="85" t="s">
        <v>22</v>
      </c>
      <c r="E2843" s="85" t="s">
        <v>23</v>
      </c>
      <c r="F2843" s="85"/>
      <c r="G2843" s="86" t="s">
        <v>24</v>
      </c>
      <c r="H2843" s="87" t="s">
        <v>25</v>
      </c>
      <c r="I2843" s="87" t="s">
        <v>26</v>
      </c>
      <c r="J2843" s="102"/>
    </row>
    <row r="2844" spans="1:10" ht="12.75" customHeight="1" x14ac:dyDescent="0.25">
      <c r="A2844" s="101"/>
      <c r="B2844" s="80">
        <f>Invoice!B4232</f>
        <v>0</v>
      </c>
      <c r="C2844" s="88">
        <f>Invoice!E4232</f>
        <v>0</v>
      </c>
      <c r="D2844" s="89">
        <f>Invoice!H4232</f>
        <v>0</v>
      </c>
      <c r="E2844" s="81">
        <f t="shared" si="165"/>
        <v>0</v>
      </c>
      <c r="F2844" s="81"/>
      <c r="G2844" s="82">
        <f t="shared" si="166"/>
        <v>0</v>
      </c>
      <c r="H2844" s="83">
        <f t="shared" si="167"/>
        <v>0</v>
      </c>
      <c r="I2844" s="83" t="e">
        <f t="shared" si="168"/>
        <v>#DIV/0!</v>
      </c>
      <c r="J2844" s="103" t="e">
        <f t="shared" si="169"/>
        <v>#DIV/0!</v>
      </c>
    </row>
    <row r="2845" spans="1:10" ht="12.75" customHeight="1" x14ac:dyDescent="0.25">
      <c r="A2845" s="101"/>
      <c r="D2845" s="81"/>
      <c r="E2845" s="81">
        <f>(E2844*Invoice!I4232)+((E2844-(E2844*Invoice!I4232))*Invoice!J4232)</f>
        <v>0</v>
      </c>
      <c r="F2845" s="81"/>
      <c r="G2845" s="90">
        <f>E2845/1.11</f>
        <v>0</v>
      </c>
      <c r="H2845" s="91">
        <f>G2845*11%</f>
        <v>0</v>
      </c>
      <c r="I2845" s="91" t="e">
        <f>G2845/B2844</f>
        <v>#DIV/0!</v>
      </c>
      <c r="J2845" s="104" t="e">
        <f>H2845/B2844</f>
        <v>#DIV/0!</v>
      </c>
    </row>
    <row r="2846" spans="1:10" ht="12.75" customHeight="1" x14ac:dyDescent="0.25">
      <c r="A2846" s="101"/>
      <c r="D2846" s="81" t="s">
        <v>23</v>
      </c>
      <c r="E2846" s="81">
        <f>E2844-E2845</f>
        <v>0</v>
      </c>
      <c r="F2846" s="81"/>
      <c r="G2846" s="82">
        <f>G2844-G2845</f>
        <v>0</v>
      </c>
      <c r="H2846" s="82">
        <f>H2844-H2845</f>
        <v>0</v>
      </c>
      <c r="I2846" s="82" t="e">
        <f>I2844-I2845</f>
        <v>#DIV/0!</v>
      </c>
      <c r="J2846" s="105" t="e">
        <f>J2844-J2845</f>
        <v>#DIV/0!</v>
      </c>
    </row>
    <row r="2847" spans="1:10" ht="12.75" customHeight="1" x14ac:dyDescent="0.25">
      <c r="A2847" s="101"/>
      <c r="D2847" s="81"/>
      <c r="E2847" s="81"/>
      <c r="F2847" s="81"/>
      <c r="G2847" s="82"/>
      <c r="H2847" s="83">
        <f>G2846+H2846</f>
        <v>0</v>
      </c>
      <c r="I2847" s="83"/>
      <c r="J2847" s="103"/>
    </row>
    <row r="2848" spans="1:10" ht="12.75" customHeight="1" x14ac:dyDescent="0.25">
      <c r="A2848" s="101"/>
      <c r="B2848" s="79"/>
      <c r="D2848" s="81"/>
      <c r="E2848" s="81"/>
      <c r="F2848" s="81"/>
      <c r="G2848" s="82"/>
      <c r="H2848" s="83"/>
      <c r="I2848" s="83"/>
      <c r="J2848" s="103"/>
    </row>
    <row r="2849" spans="1:10" ht="12.75" customHeight="1" x14ac:dyDescent="0.25">
      <c r="A2849" s="101">
        <v>6</v>
      </c>
      <c r="B2849" s="84" t="s">
        <v>20</v>
      </c>
      <c r="C2849" s="84" t="s">
        <v>21</v>
      </c>
      <c r="D2849" s="85" t="s">
        <v>22</v>
      </c>
      <c r="E2849" s="85" t="s">
        <v>23</v>
      </c>
      <c r="F2849" s="85"/>
      <c r="G2849" s="86" t="s">
        <v>24</v>
      </c>
      <c r="H2849" s="87" t="s">
        <v>25</v>
      </c>
      <c r="I2849" s="87" t="s">
        <v>26</v>
      </c>
      <c r="J2849" s="102"/>
    </row>
    <row r="2850" spans="1:10" ht="12.75" customHeight="1" x14ac:dyDescent="0.25">
      <c r="A2850" s="101"/>
      <c r="B2850" s="80">
        <f>Invoice!B4233</f>
        <v>0</v>
      </c>
      <c r="C2850" s="88">
        <f>Invoice!E4233</f>
        <v>0</v>
      </c>
      <c r="D2850" s="89">
        <f>Invoice!H4233</f>
        <v>0</v>
      </c>
      <c r="E2850" s="81">
        <f t="shared" si="165"/>
        <v>0</v>
      </c>
      <c r="F2850" s="81"/>
      <c r="G2850" s="82">
        <f t="shared" si="166"/>
        <v>0</v>
      </c>
      <c r="H2850" s="83">
        <f t="shared" si="167"/>
        <v>0</v>
      </c>
      <c r="I2850" s="83" t="e">
        <f t="shared" si="168"/>
        <v>#DIV/0!</v>
      </c>
      <c r="J2850" s="103" t="e">
        <f t="shared" si="169"/>
        <v>#DIV/0!</v>
      </c>
    </row>
    <row r="2851" spans="1:10" ht="12.75" customHeight="1" x14ac:dyDescent="0.25">
      <c r="A2851" s="101"/>
      <c r="D2851" s="81"/>
      <c r="E2851" s="81">
        <f>(E2850*Invoice!I4233)+((E2850-(E2850*Invoice!I4233))*Invoice!J4233)</f>
        <v>0</v>
      </c>
      <c r="F2851" s="81"/>
      <c r="G2851" s="90">
        <f>E2851/1.11</f>
        <v>0</v>
      </c>
      <c r="H2851" s="91">
        <f>G2851*11%</f>
        <v>0</v>
      </c>
      <c r="I2851" s="91" t="e">
        <f>G2851/B2850</f>
        <v>#DIV/0!</v>
      </c>
      <c r="J2851" s="104" t="e">
        <f>H2851/B2850</f>
        <v>#DIV/0!</v>
      </c>
    </row>
    <row r="2852" spans="1:10" ht="12.75" customHeight="1" x14ac:dyDescent="0.25">
      <c r="A2852" s="101"/>
      <c r="D2852" s="81" t="s">
        <v>23</v>
      </c>
      <c r="E2852" s="81">
        <f>E2850-E2851</f>
        <v>0</v>
      </c>
      <c r="F2852" s="81"/>
      <c r="G2852" s="82">
        <f>G2850-G2851</f>
        <v>0</v>
      </c>
      <c r="H2852" s="82">
        <f>H2850-H2851</f>
        <v>0</v>
      </c>
      <c r="I2852" s="82" t="e">
        <f>I2850-I2851</f>
        <v>#DIV/0!</v>
      </c>
      <c r="J2852" s="105" t="e">
        <f>J2850-J2851</f>
        <v>#DIV/0!</v>
      </c>
    </row>
    <row r="2853" spans="1:10" ht="12.75" customHeight="1" x14ac:dyDescent="0.25">
      <c r="A2853" s="101"/>
      <c r="D2853" s="81"/>
      <c r="E2853" s="81"/>
      <c r="F2853" s="81"/>
      <c r="G2853" s="82"/>
      <c r="H2853" s="83">
        <f>G2852+H2852</f>
        <v>0</v>
      </c>
      <c r="I2853" s="83"/>
      <c r="J2853" s="103"/>
    </row>
    <row r="2854" spans="1:10" ht="12.75" customHeight="1" x14ac:dyDescent="0.25">
      <c r="A2854" s="101"/>
      <c r="B2854" s="79"/>
      <c r="D2854" s="81"/>
      <c r="E2854" s="81"/>
      <c r="F2854" s="81"/>
      <c r="G2854" s="82"/>
      <c r="H2854" s="83"/>
      <c r="I2854" s="83"/>
      <c r="J2854" s="103"/>
    </row>
    <row r="2855" spans="1:10" ht="12.75" customHeight="1" x14ac:dyDescent="0.25">
      <c r="A2855" s="101">
        <v>7</v>
      </c>
      <c r="B2855" s="84" t="s">
        <v>20</v>
      </c>
      <c r="C2855" s="84" t="s">
        <v>21</v>
      </c>
      <c r="D2855" s="85" t="s">
        <v>22</v>
      </c>
      <c r="E2855" s="85" t="s">
        <v>23</v>
      </c>
      <c r="F2855" s="85"/>
      <c r="G2855" s="86" t="s">
        <v>24</v>
      </c>
      <c r="H2855" s="87" t="s">
        <v>25</v>
      </c>
      <c r="I2855" s="87" t="s">
        <v>26</v>
      </c>
      <c r="J2855" s="102"/>
    </row>
    <row r="2856" spans="1:10" ht="12.75" customHeight="1" x14ac:dyDescent="0.25">
      <c r="A2856" s="101"/>
      <c r="B2856" s="80">
        <f>Invoice!B4234</f>
        <v>0</v>
      </c>
      <c r="C2856" s="88">
        <f>Invoice!E4234</f>
        <v>0</v>
      </c>
      <c r="D2856" s="89">
        <f>Invoice!H4234</f>
        <v>0</v>
      </c>
      <c r="E2856" s="81">
        <f t="shared" si="165"/>
        <v>0</v>
      </c>
      <c r="F2856" s="81"/>
      <c r="G2856" s="82">
        <f t="shared" si="166"/>
        <v>0</v>
      </c>
      <c r="H2856" s="83">
        <f t="shared" si="167"/>
        <v>0</v>
      </c>
      <c r="I2856" s="83" t="e">
        <f t="shared" si="168"/>
        <v>#DIV/0!</v>
      </c>
      <c r="J2856" s="103" t="e">
        <f t="shared" si="169"/>
        <v>#DIV/0!</v>
      </c>
    </row>
    <row r="2857" spans="1:10" ht="12.75" customHeight="1" x14ac:dyDescent="0.25">
      <c r="A2857" s="101"/>
      <c r="D2857" s="81"/>
      <c r="E2857" s="81">
        <f>(E2856*Invoice!I4234)+((E2856-(E2856*Invoice!I4234))*Invoice!J4234)</f>
        <v>0</v>
      </c>
      <c r="F2857" s="81"/>
      <c r="G2857" s="90">
        <f>E2857/1.11</f>
        <v>0</v>
      </c>
      <c r="H2857" s="91">
        <f>G2857*11%</f>
        <v>0</v>
      </c>
      <c r="I2857" s="91" t="e">
        <f>G2857/B2856</f>
        <v>#DIV/0!</v>
      </c>
      <c r="J2857" s="104" t="e">
        <f>H2857/B2856</f>
        <v>#DIV/0!</v>
      </c>
    </row>
    <row r="2858" spans="1:10" ht="12.75" customHeight="1" x14ac:dyDescent="0.25">
      <c r="A2858" s="101"/>
      <c r="D2858" s="81" t="s">
        <v>23</v>
      </c>
      <c r="E2858" s="81">
        <f>E2856-E2857</f>
        <v>0</v>
      </c>
      <c r="F2858" s="81"/>
      <c r="G2858" s="82">
        <f>G2856-G2857</f>
        <v>0</v>
      </c>
      <c r="H2858" s="82">
        <f>H2856-H2857</f>
        <v>0</v>
      </c>
      <c r="I2858" s="82" t="e">
        <f>I2856-I2857</f>
        <v>#DIV/0!</v>
      </c>
      <c r="J2858" s="105" t="e">
        <f>J2856-J2857</f>
        <v>#DIV/0!</v>
      </c>
    </row>
    <row r="2859" spans="1:10" ht="12.75" customHeight="1" x14ac:dyDescent="0.25">
      <c r="A2859" s="101"/>
      <c r="D2859" s="81"/>
      <c r="E2859" s="81"/>
      <c r="F2859" s="81"/>
      <c r="G2859" s="82"/>
      <c r="H2859" s="83">
        <f>G2858+H2858</f>
        <v>0</v>
      </c>
      <c r="I2859" s="83"/>
      <c r="J2859" s="103"/>
    </row>
    <row r="2860" spans="1:10" ht="12.75" customHeight="1" x14ac:dyDescent="0.25">
      <c r="A2860" s="101"/>
      <c r="B2860" s="79"/>
      <c r="D2860" s="81"/>
      <c r="E2860" s="81"/>
      <c r="F2860" s="81"/>
      <c r="G2860" s="82"/>
      <c r="H2860" s="83"/>
      <c r="I2860" s="83"/>
      <c r="J2860" s="103"/>
    </row>
    <row r="2861" spans="1:10" ht="12.75" customHeight="1" x14ac:dyDescent="0.25">
      <c r="A2861" s="101">
        <v>8</v>
      </c>
      <c r="B2861" s="84" t="s">
        <v>20</v>
      </c>
      <c r="C2861" s="84" t="s">
        <v>21</v>
      </c>
      <c r="D2861" s="85" t="s">
        <v>22</v>
      </c>
      <c r="E2861" s="85" t="s">
        <v>23</v>
      </c>
      <c r="F2861" s="85"/>
      <c r="G2861" s="86" t="s">
        <v>24</v>
      </c>
      <c r="H2861" s="87" t="s">
        <v>25</v>
      </c>
      <c r="I2861" s="87" t="s">
        <v>26</v>
      </c>
      <c r="J2861" s="102"/>
    </row>
    <row r="2862" spans="1:10" ht="12.75" customHeight="1" x14ac:dyDescent="0.25">
      <c r="A2862" s="101"/>
      <c r="B2862" s="80">
        <f>Invoice!B4235</f>
        <v>0</v>
      </c>
      <c r="C2862" s="88">
        <f>Invoice!E4235</f>
        <v>0</v>
      </c>
      <c r="D2862" s="89">
        <f>Invoice!H4235</f>
        <v>0</v>
      </c>
      <c r="E2862" s="81">
        <f t="shared" si="165"/>
        <v>0</v>
      </c>
      <c r="F2862" s="81"/>
      <c r="G2862" s="82">
        <f t="shared" si="166"/>
        <v>0</v>
      </c>
      <c r="H2862" s="83">
        <f t="shared" si="167"/>
        <v>0</v>
      </c>
      <c r="I2862" s="83" t="e">
        <f t="shared" si="168"/>
        <v>#DIV/0!</v>
      </c>
      <c r="J2862" s="103" t="e">
        <f t="shared" si="169"/>
        <v>#DIV/0!</v>
      </c>
    </row>
    <row r="2863" spans="1:10" ht="12.75" customHeight="1" x14ac:dyDescent="0.25">
      <c r="A2863" s="101"/>
      <c r="D2863" s="81"/>
      <c r="E2863" s="81">
        <f>(E2862*Invoice!I4235)+((E2862-(E2862*Invoice!I4235))*Invoice!J4235)</f>
        <v>0</v>
      </c>
      <c r="F2863" s="81"/>
      <c r="G2863" s="90">
        <f>E2863/1.11</f>
        <v>0</v>
      </c>
      <c r="H2863" s="91">
        <f>G2863*11%</f>
        <v>0</v>
      </c>
      <c r="I2863" s="91" t="e">
        <f>G2863/B2862</f>
        <v>#DIV/0!</v>
      </c>
      <c r="J2863" s="104" t="e">
        <f>H2863/B2862</f>
        <v>#DIV/0!</v>
      </c>
    </row>
    <row r="2864" spans="1:10" ht="12.75" customHeight="1" x14ac:dyDescent="0.25">
      <c r="A2864" s="101"/>
      <c r="D2864" s="81" t="s">
        <v>23</v>
      </c>
      <c r="E2864" s="81">
        <f>E2862-E2863</f>
        <v>0</v>
      </c>
      <c r="F2864" s="81"/>
      <c r="G2864" s="82">
        <f>G2862-G2863</f>
        <v>0</v>
      </c>
      <c r="H2864" s="82">
        <f>H2862-H2863</f>
        <v>0</v>
      </c>
      <c r="I2864" s="82" t="e">
        <f>I2862-I2863</f>
        <v>#DIV/0!</v>
      </c>
      <c r="J2864" s="105" t="e">
        <f>J2862-J2863</f>
        <v>#DIV/0!</v>
      </c>
    </row>
    <row r="2865" spans="1:10" ht="12.75" customHeight="1" x14ac:dyDescent="0.25">
      <c r="A2865" s="101"/>
      <c r="D2865" s="81"/>
      <c r="E2865" s="81"/>
      <c r="F2865" s="81"/>
      <c r="G2865" s="82"/>
      <c r="H2865" s="83">
        <f>G2864+H2864</f>
        <v>0</v>
      </c>
      <c r="I2865" s="83"/>
      <c r="J2865" s="103"/>
    </row>
    <row r="2866" spans="1:10" ht="12.75" customHeight="1" x14ac:dyDescent="0.25">
      <c r="A2866" s="101"/>
      <c r="B2866" s="79"/>
      <c r="D2866" s="81"/>
      <c r="E2866" s="81"/>
      <c r="F2866" s="81"/>
      <c r="G2866" s="82"/>
      <c r="H2866" s="83"/>
      <c r="I2866" s="83"/>
      <c r="J2866" s="103"/>
    </row>
    <row r="2867" spans="1:10" ht="12.75" customHeight="1" x14ac:dyDescent="0.25">
      <c r="A2867" s="101">
        <v>9</v>
      </c>
      <c r="B2867" s="84" t="s">
        <v>20</v>
      </c>
      <c r="C2867" s="84" t="s">
        <v>21</v>
      </c>
      <c r="D2867" s="85" t="s">
        <v>22</v>
      </c>
      <c r="E2867" s="85" t="s">
        <v>23</v>
      </c>
      <c r="F2867" s="85"/>
      <c r="G2867" s="86" t="s">
        <v>24</v>
      </c>
      <c r="H2867" s="87" t="s">
        <v>25</v>
      </c>
      <c r="I2867" s="87" t="s">
        <v>26</v>
      </c>
      <c r="J2867" s="102"/>
    </row>
    <row r="2868" spans="1:10" ht="12.75" customHeight="1" x14ac:dyDescent="0.25">
      <c r="A2868" s="101"/>
      <c r="B2868" s="80">
        <f>Invoice!B4236</f>
        <v>0</v>
      </c>
      <c r="C2868" s="88">
        <f>Invoice!E4236</f>
        <v>0</v>
      </c>
      <c r="D2868" s="89">
        <f>Invoice!H4236</f>
        <v>0</v>
      </c>
      <c r="E2868" s="81">
        <f t="shared" si="165"/>
        <v>0</v>
      </c>
      <c r="F2868" s="81"/>
      <c r="G2868" s="82">
        <f t="shared" si="166"/>
        <v>0</v>
      </c>
      <c r="H2868" s="83">
        <f t="shared" si="167"/>
        <v>0</v>
      </c>
      <c r="I2868" s="83" t="e">
        <f t="shared" si="168"/>
        <v>#DIV/0!</v>
      </c>
      <c r="J2868" s="103" t="e">
        <f t="shared" si="169"/>
        <v>#DIV/0!</v>
      </c>
    </row>
    <row r="2869" spans="1:10" ht="12.75" customHeight="1" x14ac:dyDescent="0.25">
      <c r="A2869" s="101"/>
      <c r="D2869" s="81"/>
      <c r="E2869" s="81">
        <f>(E2868*Invoice!I4236)+((E2868-(E2868*Invoice!I4236))*Invoice!J4236)</f>
        <v>0</v>
      </c>
      <c r="F2869" s="81"/>
      <c r="G2869" s="90">
        <f>E2869/1.11</f>
        <v>0</v>
      </c>
      <c r="H2869" s="91">
        <f>G2869*11%</f>
        <v>0</v>
      </c>
      <c r="I2869" s="91" t="e">
        <f>G2869/B2868</f>
        <v>#DIV/0!</v>
      </c>
      <c r="J2869" s="104" t="e">
        <f>H2869/B2868</f>
        <v>#DIV/0!</v>
      </c>
    </row>
    <row r="2870" spans="1:10" ht="12.75" customHeight="1" x14ac:dyDescent="0.25">
      <c r="A2870" s="101"/>
      <c r="D2870" s="81" t="s">
        <v>23</v>
      </c>
      <c r="E2870" s="81">
        <f>E2868-E2869</f>
        <v>0</v>
      </c>
      <c r="F2870" s="81"/>
      <c r="G2870" s="82">
        <f>G2868-G2869</f>
        <v>0</v>
      </c>
      <c r="H2870" s="82">
        <f>H2868-H2869</f>
        <v>0</v>
      </c>
      <c r="I2870" s="82" t="e">
        <f>I2868-I2869</f>
        <v>#DIV/0!</v>
      </c>
      <c r="J2870" s="105" t="e">
        <f>J2868-J2869</f>
        <v>#DIV/0!</v>
      </c>
    </row>
    <row r="2871" spans="1:10" ht="12.75" customHeight="1" x14ac:dyDescent="0.25">
      <c r="A2871" s="101"/>
      <c r="D2871" s="81"/>
      <c r="E2871" s="81"/>
      <c r="F2871" s="81"/>
      <c r="G2871" s="82"/>
      <c r="H2871" s="83">
        <f>G2870+H2870</f>
        <v>0</v>
      </c>
      <c r="I2871" s="83"/>
      <c r="J2871" s="103"/>
    </row>
    <row r="2872" spans="1:10" ht="12.75" customHeight="1" x14ac:dyDescent="0.25">
      <c r="A2872" s="101"/>
      <c r="B2872" s="79"/>
      <c r="D2872" s="81"/>
      <c r="E2872" s="81"/>
      <c r="F2872" s="81"/>
      <c r="G2872" s="82"/>
      <c r="H2872" s="83"/>
      <c r="I2872" s="83"/>
      <c r="J2872" s="103"/>
    </row>
    <row r="2873" spans="1:10" ht="12.75" customHeight="1" x14ac:dyDescent="0.25">
      <c r="A2873" s="101">
        <v>10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Invoice!B4237</f>
        <v>0</v>
      </c>
      <c r="C2874" s="88">
        <f>Invoice!E4237</f>
        <v>0</v>
      </c>
      <c r="D2874" s="89">
        <f>Invoice!H4237</f>
        <v>0</v>
      </c>
      <c r="E2874" s="81">
        <f t="shared" si="165"/>
        <v>0</v>
      </c>
      <c r="F2874" s="81"/>
      <c r="G2874" s="82">
        <f t="shared" si="166"/>
        <v>0</v>
      </c>
      <c r="H2874" s="83">
        <f t="shared" si="167"/>
        <v>0</v>
      </c>
      <c r="I2874" s="83" t="e">
        <f t="shared" si="168"/>
        <v>#DIV/0!</v>
      </c>
      <c r="J2874" s="103" t="e">
        <f t="shared" si="169"/>
        <v>#DIV/0!</v>
      </c>
    </row>
    <row r="2875" spans="1:10" ht="12.75" customHeight="1" x14ac:dyDescent="0.25">
      <c r="A2875" s="101"/>
      <c r="D2875" s="81"/>
      <c r="E2875" s="81">
        <f>(E2874*Invoice!I4237)+((E2874-(E2874*Invoice!I4237))*Invoice!J4237)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11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Invoice!B4238</f>
        <v>0</v>
      </c>
      <c r="C2880" s="88">
        <f>Invoice!E4238</f>
        <v>0</v>
      </c>
      <c r="D2880" s="89">
        <f>Invoice!H4238</f>
        <v>0</v>
      </c>
      <c r="E2880" s="81">
        <f t="shared" si="165"/>
        <v>0</v>
      </c>
      <c r="F2880" s="81"/>
      <c r="G2880" s="82">
        <f t="shared" si="166"/>
        <v>0</v>
      </c>
      <c r="H2880" s="83">
        <f t="shared" si="167"/>
        <v>0</v>
      </c>
      <c r="I2880" s="83" t="e">
        <f t="shared" si="168"/>
        <v>#DIV/0!</v>
      </c>
      <c r="J2880" s="103" t="e">
        <f t="shared" si="169"/>
        <v>#DIV/0!</v>
      </c>
    </row>
    <row r="2881" spans="1:10" ht="12.75" customHeight="1" x14ac:dyDescent="0.25">
      <c r="A2881" s="101"/>
      <c r="D2881" s="81"/>
      <c r="E2881" s="81">
        <f>(E2880*Invoice!I4238)+((E2880-(E2880*Invoice!I4238))*Invoice!J4238)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12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Invoice!B4239</f>
        <v>0</v>
      </c>
      <c r="C2886" s="88">
        <f>Invoice!E4239</f>
        <v>0</v>
      </c>
      <c r="D2886" s="89">
        <f>Invoice!H4239</f>
        <v>0</v>
      </c>
      <c r="E2886" s="81">
        <f t="shared" si="165"/>
        <v>0</v>
      </c>
      <c r="F2886" s="81"/>
      <c r="G2886" s="82">
        <f t="shared" si="166"/>
        <v>0</v>
      </c>
      <c r="H2886" s="83">
        <f t="shared" si="167"/>
        <v>0</v>
      </c>
      <c r="I2886" s="83" t="e">
        <f t="shared" si="168"/>
        <v>#DIV/0!</v>
      </c>
      <c r="J2886" s="103" t="e">
        <f t="shared" si="169"/>
        <v>#DIV/0!</v>
      </c>
    </row>
    <row r="2887" spans="1:10" ht="12.75" customHeight="1" x14ac:dyDescent="0.25">
      <c r="A2887" s="101"/>
      <c r="D2887" s="81"/>
      <c r="E2887" s="81">
        <f>(E2886*Invoice!I4239)+((E2886-(E2886*Invoice!I4239))*Invoice!J4239)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13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Invoice!B4240</f>
        <v>0</v>
      </c>
      <c r="C2892" s="88">
        <f>Invoice!E4240</f>
        <v>0</v>
      </c>
      <c r="D2892" s="89">
        <f>Invoice!H4240</f>
        <v>0</v>
      </c>
      <c r="E2892" s="81">
        <f t="shared" si="165"/>
        <v>0</v>
      </c>
      <c r="F2892" s="81"/>
      <c r="G2892" s="82">
        <f t="shared" si="166"/>
        <v>0</v>
      </c>
      <c r="H2892" s="83">
        <f t="shared" si="167"/>
        <v>0</v>
      </c>
      <c r="I2892" s="83" t="e">
        <f t="shared" si="168"/>
        <v>#DIV/0!</v>
      </c>
      <c r="J2892" s="103" t="e">
        <f t="shared" si="169"/>
        <v>#DIV/0!</v>
      </c>
    </row>
    <row r="2893" spans="1:10" ht="12.75" customHeight="1" x14ac:dyDescent="0.25">
      <c r="A2893" s="101"/>
      <c r="D2893" s="81"/>
      <c r="E2893" s="81">
        <f>(E2892*Invoice!I4240)+((E2892-(E2892*Invoice!I4240))*Invoice!J4240)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14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Invoice!B4241</f>
        <v>0</v>
      </c>
      <c r="C2898" s="88">
        <f>Invoice!E4241</f>
        <v>0</v>
      </c>
      <c r="D2898" s="89">
        <f>Invoice!H4241</f>
        <v>0</v>
      </c>
      <c r="E2898" s="81">
        <f t="shared" si="165"/>
        <v>0</v>
      </c>
      <c r="F2898" s="81"/>
      <c r="G2898" s="82">
        <f t="shared" si="166"/>
        <v>0</v>
      </c>
      <c r="H2898" s="83">
        <f t="shared" si="167"/>
        <v>0</v>
      </c>
      <c r="I2898" s="83" t="e">
        <f t="shared" si="168"/>
        <v>#DIV/0!</v>
      </c>
      <c r="J2898" s="103" t="e">
        <f t="shared" si="169"/>
        <v>#DIV/0!</v>
      </c>
    </row>
    <row r="2899" spans="1:10" ht="12.75" customHeight="1" x14ac:dyDescent="0.25">
      <c r="A2899" s="101"/>
      <c r="D2899" s="81"/>
      <c r="E2899" s="81">
        <f>(E2898*Invoice!I4241)+((E2898-(E2898*Invoice!I4241))*Invoice!J4241)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15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Invoice!B4242</f>
        <v>0</v>
      </c>
      <c r="C2904" s="88">
        <f>Invoice!E4242</f>
        <v>0</v>
      </c>
      <c r="D2904" s="89">
        <f>Invoice!H4242</f>
        <v>0</v>
      </c>
      <c r="E2904" s="81">
        <f t="shared" si="165"/>
        <v>0</v>
      </c>
      <c r="F2904" s="81"/>
      <c r="G2904" s="82">
        <f t="shared" si="166"/>
        <v>0</v>
      </c>
      <c r="H2904" s="83">
        <f t="shared" si="167"/>
        <v>0</v>
      </c>
      <c r="I2904" s="83" t="e">
        <f t="shared" si="168"/>
        <v>#DIV/0!</v>
      </c>
      <c r="J2904" s="103" t="e">
        <f t="shared" si="169"/>
        <v>#DIV/0!</v>
      </c>
    </row>
    <row r="2905" spans="1:10" ht="12.75" customHeight="1" x14ac:dyDescent="0.25">
      <c r="A2905" s="101"/>
      <c r="D2905" s="81"/>
      <c r="E2905" s="81">
        <f>(E2904*Invoice!I4242)+((E2904-(E2904*Invoice!I4242))*Invoice!J4242)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16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Invoice!B4243</f>
        <v>0</v>
      </c>
      <c r="C2910" s="88">
        <f>Invoice!E4243</f>
        <v>0</v>
      </c>
      <c r="D2910" s="89">
        <f>Invoice!H4243</f>
        <v>0</v>
      </c>
      <c r="E2910" s="81">
        <f t="shared" si="165"/>
        <v>0</v>
      </c>
      <c r="F2910" s="81"/>
      <c r="G2910" s="82">
        <f t="shared" si="166"/>
        <v>0</v>
      </c>
      <c r="H2910" s="83">
        <f t="shared" si="167"/>
        <v>0</v>
      </c>
      <c r="I2910" s="83" t="e">
        <f t="shared" si="168"/>
        <v>#DIV/0!</v>
      </c>
      <c r="J2910" s="103" t="e">
        <f t="shared" si="169"/>
        <v>#DIV/0!</v>
      </c>
    </row>
    <row r="2911" spans="1:10" ht="12.75" customHeight="1" x14ac:dyDescent="0.25">
      <c r="A2911" s="101"/>
      <c r="D2911" s="81"/>
      <c r="E2911" s="81">
        <f>(E2910*Invoice!I4243)+((E2910-(E2910*Invoice!I4243))*Invoice!J4243)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C2914" s="88"/>
      <c r="D2914" s="89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6"/>
      <c r="B2915" s="107"/>
      <c r="C2915" s="107"/>
      <c r="D2915" s="107"/>
      <c r="E2915" s="107"/>
      <c r="F2915" s="107"/>
      <c r="G2915" s="108">
        <f>G2822+G2828+G2834+G2840+G2846+G2852+G2858+G2864+G2870+G2876+G2882+G2888+G2894+G2900+G2906+G2912</f>
        <v>0</v>
      </c>
      <c r="H2915" s="108">
        <f>H2822+H2828+H2834+H2840+H2846+H2852+H2858+H2864+H2870+H2876+H2882+H2888+H2894+H2900+H2906+H2912</f>
        <v>0</v>
      </c>
      <c r="I2915" s="107"/>
      <c r="J2915" s="109">
        <f>H2823+H2829+H2835+H2841+H2847+H2853+H2859+H2865+H2871+H2877+H2883+H2889+H2895+H2901+H2907+H2913</f>
        <v>0</v>
      </c>
    </row>
    <row r="2917" spans="1:10" ht="12.75" customHeight="1" x14ac:dyDescent="0.25">
      <c r="A2917" s="94" t="s">
        <v>1</v>
      </c>
      <c r="B2917" s="95">
        <f>Invoice!E4334</f>
        <v>23040039</v>
      </c>
      <c r="C2917" s="96"/>
      <c r="D2917" s="97"/>
      <c r="E2917" s="97"/>
      <c r="F2917" s="97"/>
      <c r="G2917" s="98"/>
      <c r="H2917" s="99"/>
      <c r="I2917" s="99"/>
      <c r="J2917" s="100"/>
    </row>
    <row r="2918" spans="1:10" ht="12.75" customHeight="1" x14ac:dyDescent="0.25">
      <c r="A2918" s="101">
        <v>1</v>
      </c>
      <c r="B2918" s="84" t="s">
        <v>20</v>
      </c>
      <c r="C2918" s="84" t="s">
        <v>21</v>
      </c>
      <c r="D2918" s="85" t="s">
        <v>22</v>
      </c>
      <c r="E2918" s="85" t="s">
        <v>23</v>
      </c>
      <c r="F2918" s="85"/>
      <c r="G2918" s="86" t="s">
        <v>24</v>
      </c>
      <c r="H2918" s="87" t="s">
        <v>25</v>
      </c>
      <c r="I2918" s="87" t="s">
        <v>26</v>
      </c>
      <c r="J2918" s="102"/>
    </row>
    <row r="2919" spans="1:10" ht="12.75" customHeight="1" x14ac:dyDescent="0.25">
      <c r="A2919" s="101"/>
      <c r="B2919" s="80">
        <f>Invoice!B4342</f>
        <v>0</v>
      </c>
      <c r="C2919" s="88">
        <f>Invoice!E4342</f>
        <v>0</v>
      </c>
      <c r="D2919" s="89">
        <f>Invoice!H4342</f>
        <v>0</v>
      </c>
      <c r="E2919" s="81">
        <f>D2919*B2919</f>
        <v>0</v>
      </c>
      <c r="F2919" s="81"/>
      <c r="G2919" s="82">
        <f>E2919/1.11</f>
        <v>0</v>
      </c>
      <c r="H2919" s="83">
        <f>G2919*11%</f>
        <v>0</v>
      </c>
      <c r="I2919" s="83" t="e">
        <f>G2919/B2919</f>
        <v>#DIV/0!</v>
      </c>
      <c r="J2919" s="103" t="e">
        <f>H2919/B2919</f>
        <v>#DIV/0!</v>
      </c>
    </row>
    <row r="2920" spans="1:10" ht="12.75" customHeight="1" x14ac:dyDescent="0.25">
      <c r="A2920" s="101"/>
      <c r="D2920" s="81"/>
      <c r="E2920" s="81">
        <f>(E2919*Invoice!I4342)+((E2919-(E2919*Invoice!I4342))*Invoice!J4342)</f>
        <v>0</v>
      </c>
      <c r="F2920" s="81"/>
      <c r="G2920" s="90">
        <f>E2920/1.11</f>
        <v>0</v>
      </c>
      <c r="H2920" s="91">
        <f>G2920*11%</f>
        <v>0</v>
      </c>
      <c r="I2920" s="91" t="e">
        <f>G2920/B2919</f>
        <v>#DIV/0!</v>
      </c>
      <c r="J2920" s="104" t="e">
        <f>H2920/B2919</f>
        <v>#DIV/0!</v>
      </c>
    </row>
    <row r="2921" spans="1:10" ht="12.75" customHeight="1" x14ac:dyDescent="0.25">
      <c r="A2921" s="101"/>
      <c r="D2921" s="81" t="s">
        <v>23</v>
      </c>
      <c r="E2921" s="81">
        <f>E2919-E2920</f>
        <v>0</v>
      </c>
      <c r="F2921" s="81"/>
      <c r="G2921" s="82">
        <f>G2919-G2920</f>
        <v>0</v>
      </c>
      <c r="H2921" s="82">
        <f>H2919-H2920</f>
        <v>0</v>
      </c>
      <c r="I2921" s="82" t="e">
        <f>I2919-I2920</f>
        <v>#DIV/0!</v>
      </c>
      <c r="J2921" s="105" t="e">
        <f>J2919-J2920</f>
        <v>#DIV/0!</v>
      </c>
    </row>
    <row r="2922" spans="1:10" ht="12.75" customHeight="1" x14ac:dyDescent="0.25">
      <c r="A2922" s="101"/>
      <c r="D2922" s="81"/>
      <c r="E2922" s="81"/>
      <c r="F2922" s="81"/>
      <c r="G2922" s="82"/>
      <c r="H2922" s="83">
        <f>G2921+H2921</f>
        <v>0</v>
      </c>
      <c r="I2922" s="83"/>
      <c r="J2922" s="103"/>
    </row>
    <row r="2923" spans="1:10" ht="12.75" customHeight="1" x14ac:dyDescent="0.25">
      <c r="A2923" s="101"/>
      <c r="B2923" s="79"/>
      <c r="D2923" s="81"/>
      <c r="E2923" s="81"/>
      <c r="F2923" s="81"/>
      <c r="G2923" s="82"/>
      <c r="H2923" s="83"/>
      <c r="I2923" s="83"/>
      <c r="J2923" s="103"/>
    </row>
    <row r="2924" spans="1:10" ht="12.75" customHeight="1" x14ac:dyDescent="0.25">
      <c r="A2924" s="101">
        <v>2</v>
      </c>
      <c r="B2924" s="84" t="s">
        <v>20</v>
      </c>
      <c r="C2924" s="84" t="s">
        <v>21</v>
      </c>
      <c r="D2924" s="85" t="s">
        <v>22</v>
      </c>
      <c r="E2924" s="85" t="s">
        <v>23</v>
      </c>
      <c r="F2924" s="85"/>
      <c r="G2924" s="86" t="s">
        <v>24</v>
      </c>
      <c r="H2924" s="87" t="s">
        <v>25</v>
      </c>
      <c r="I2924" s="87" t="s">
        <v>26</v>
      </c>
      <c r="J2924" s="102"/>
    </row>
    <row r="2925" spans="1:10" ht="12.75" customHeight="1" x14ac:dyDescent="0.25">
      <c r="A2925" s="101"/>
      <c r="B2925" s="80">
        <f>Invoice!B4343</f>
        <v>0</v>
      </c>
      <c r="C2925" s="88">
        <f>Invoice!E4343</f>
        <v>0</v>
      </c>
      <c r="D2925" s="89">
        <f>Invoice!H4343</f>
        <v>0</v>
      </c>
      <c r="E2925" s="81">
        <f t="shared" ref="E2925:E3009" si="170">D2925*B2925</f>
        <v>0</v>
      </c>
      <c r="F2925" s="81"/>
      <c r="G2925" s="82">
        <f t="shared" ref="G2925:G3009" si="171">E2925/1.11</f>
        <v>0</v>
      </c>
      <c r="H2925" s="83">
        <f t="shared" ref="H2925:H3009" si="172">G2925*11%</f>
        <v>0</v>
      </c>
      <c r="I2925" s="83" t="e">
        <f t="shared" ref="I2925:I3009" si="173">G2925/B2925</f>
        <v>#DIV/0!</v>
      </c>
      <c r="J2925" s="103" t="e">
        <f t="shared" ref="J2925:J3009" si="174">H2925/B2925</f>
        <v>#DIV/0!</v>
      </c>
    </row>
    <row r="2926" spans="1:10" ht="12.75" customHeight="1" x14ac:dyDescent="0.25">
      <c r="A2926" s="101"/>
      <c r="D2926" s="81"/>
      <c r="E2926" s="81">
        <f>(E2925*Invoice!I4343)+((E2925-(E2925*Invoice!I4343))*Invoice!J4343)</f>
        <v>0</v>
      </c>
      <c r="F2926" s="81"/>
      <c r="G2926" s="90">
        <f>E2926/1.11</f>
        <v>0</v>
      </c>
      <c r="H2926" s="91">
        <f>G2926*11%</f>
        <v>0</v>
      </c>
      <c r="I2926" s="91" t="e">
        <f>G2926/B2925</f>
        <v>#DIV/0!</v>
      </c>
      <c r="J2926" s="104" t="e">
        <f>H2926/B2925</f>
        <v>#DIV/0!</v>
      </c>
    </row>
    <row r="2927" spans="1:10" ht="12.75" customHeight="1" x14ac:dyDescent="0.25">
      <c r="A2927" s="101"/>
      <c r="D2927" s="81" t="s">
        <v>23</v>
      </c>
      <c r="E2927" s="81">
        <f>E2925-E2926</f>
        <v>0</v>
      </c>
      <c r="F2927" s="81"/>
      <c r="G2927" s="82">
        <f>G2925-G2926</f>
        <v>0</v>
      </c>
      <c r="H2927" s="82">
        <f>H2925-H2926</f>
        <v>0</v>
      </c>
      <c r="I2927" s="82" t="e">
        <f>I2925-I2926</f>
        <v>#DIV/0!</v>
      </c>
      <c r="J2927" s="105" t="e">
        <f>J2925-J2926</f>
        <v>#DIV/0!</v>
      </c>
    </row>
    <row r="2928" spans="1:10" ht="12.75" customHeight="1" x14ac:dyDescent="0.25">
      <c r="A2928" s="101"/>
      <c r="D2928" s="81"/>
      <c r="E2928" s="81"/>
      <c r="F2928" s="81"/>
      <c r="G2928" s="82"/>
      <c r="H2928" s="83">
        <f>G2927+H2927</f>
        <v>0</v>
      </c>
      <c r="I2928" s="83"/>
      <c r="J2928" s="103"/>
    </row>
    <row r="2929" spans="1:10" ht="12.75" customHeight="1" x14ac:dyDescent="0.25">
      <c r="A2929" s="101"/>
      <c r="B2929" s="79"/>
      <c r="D2929" s="81"/>
      <c r="E2929" s="81"/>
      <c r="F2929" s="81"/>
      <c r="G2929" s="82"/>
      <c r="H2929" s="83"/>
      <c r="I2929" s="83"/>
      <c r="J2929" s="103"/>
    </row>
    <row r="2930" spans="1:10" ht="12.75" customHeight="1" x14ac:dyDescent="0.25">
      <c r="A2930" s="101">
        <v>3</v>
      </c>
      <c r="B2930" s="84" t="s">
        <v>20</v>
      </c>
      <c r="C2930" s="84" t="s">
        <v>21</v>
      </c>
      <c r="D2930" s="85" t="s">
        <v>22</v>
      </c>
      <c r="E2930" s="85" t="s">
        <v>23</v>
      </c>
      <c r="F2930" s="85"/>
      <c r="G2930" s="86" t="s">
        <v>24</v>
      </c>
      <c r="H2930" s="87" t="s">
        <v>25</v>
      </c>
      <c r="I2930" s="87" t="s">
        <v>26</v>
      </c>
      <c r="J2930" s="102"/>
    </row>
    <row r="2931" spans="1:10" ht="12.75" customHeight="1" x14ac:dyDescent="0.25">
      <c r="A2931" s="101"/>
      <c r="B2931" s="80">
        <f>Invoice!B4344</f>
        <v>0</v>
      </c>
      <c r="C2931" s="88">
        <f>Invoice!E4344</f>
        <v>0</v>
      </c>
      <c r="D2931" s="89">
        <f>Invoice!H4344</f>
        <v>0</v>
      </c>
      <c r="E2931" s="81">
        <f t="shared" si="170"/>
        <v>0</v>
      </c>
      <c r="F2931" s="81"/>
      <c r="G2931" s="82">
        <f t="shared" si="171"/>
        <v>0</v>
      </c>
      <c r="H2931" s="83">
        <f t="shared" si="172"/>
        <v>0</v>
      </c>
      <c r="I2931" s="83" t="e">
        <f t="shared" si="173"/>
        <v>#DIV/0!</v>
      </c>
      <c r="J2931" s="103" t="e">
        <f t="shared" si="174"/>
        <v>#DIV/0!</v>
      </c>
    </row>
    <row r="2932" spans="1:10" ht="12.75" customHeight="1" x14ac:dyDescent="0.25">
      <c r="A2932" s="101"/>
      <c r="D2932" s="81"/>
      <c r="E2932" s="81">
        <f>(E2931*Invoice!I4344)+((E2931-(E2931*Invoice!I4344))*Invoice!J4344)</f>
        <v>0</v>
      </c>
      <c r="F2932" s="81"/>
      <c r="G2932" s="90">
        <f>E2932/1.11</f>
        <v>0</v>
      </c>
      <c r="H2932" s="91">
        <f>G2932*11%</f>
        <v>0</v>
      </c>
      <c r="I2932" s="91" t="e">
        <f>G2932/B2931</f>
        <v>#DIV/0!</v>
      </c>
      <c r="J2932" s="104" t="e">
        <f>H2932/B2931</f>
        <v>#DIV/0!</v>
      </c>
    </row>
    <row r="2933" spans="1:10" ht="12.75" customHeight="1" x14ac:dyDescent="0.25">
      <c r="A2933" s="101"/>
      <c r="D2933" s="81" t="s">
        <v>23</v>
      </c>
      <c r="E2933" s="81">
        <f>E2931-E2932</f>
        <v>0</v>
      </c>
      <c r="F2933" s="81"/>
      <c r="G2933" s="82">
        <f>G2931-G2932</f>
        <v>0</v>
      </c>
      <c r="H2933" s="82">
        <f>H2931-H2932</f>
        <v>0</v>
      </c>
      <c r="I2933" s="82" t="e">
        <f>I2931-I2932</f>
        <v>#DIV/0!</v>
      </c>
      <c r="J2933" s="105" t="e">
        <f>J2931-J2932</f>
        <v>#DIV/0!</v>
      </c>
    </row>
    <row r="2934" spans="1:10" ht="12.75" customHeight="1" x14ac:dyDescent="0.25">
      <c r="A2934" s="101"/>
      <c r="D2934" s="81"/>
      <c r="E2934" s="81"/>
      <c r="F2934" s="81"/>
      <c r="G2934" s="82"/>
      <c r="H2934" s="83">
        <f>G2933+H2933</f>
        <v>0</v>
      </c>
      <c r="I2934" s="83"/>
      <c r="J2934" s="103"/>
    </row>
    <row r="2935" spans="1:10" ht="12.75" customHeight="1" x14ac:dyDescent="0.25">
      <c r="A2935" s="101"/>
      <c r="B2935" s="79"/>
      <c r="D2935" s="81"/>
      <c r="E2935" s="81"/>
      <c r="F2935" s="81"/>
      <c r="G2935" s="82"/>
      <c r="H2935" s="83"/>
      <c r="I2935" s="83"/>
      <c r="J2935" s="103"/>
    </row>
    <row r="2936" spans="1:10" ht="12.75" customHeight="1" x14ac:dyDescent="0.25">
      <c r="A2936" s="101">
        <v>4</v>
      </c>
      <c r="B2936" s="84" t="s">
        <v>20</v>
      </c>
      <c r="C2936" s="84" t="s">
        <v>21</v>
      </c>
      <c r="D2936" s="85" t="s">
        <v>22</v>
      </c>
      <c r="E2936" s="85" t="s">
        <v>23</v>
      </c>
      <c r="F2936" s="85"/>
      <c r="G2936" s="86" t="s">
        <v>24</v>
      </c>
      <c r="H2936" s="87" t="s">
        <v>25</v>
      </c>
      <c r="I2936" s="87" t="s">
        <v>26</v>
      </c>
      <c r="J2936" s="102"/>
    </row>
    <row r="2937" spans="1:10" ht="12.75" customHeight="1" x14ac:dyDescent="0.25">
      <c r="A2937" s="101"/>
      <c r="B2937" s="80">
        <f>Invoice!B4345</f>
        <v>0</v>
      </c>
      <c r="C2937" s="88">
        <f>Invoice!E4345</f>
        <v>0</v>
      </c>
      <c r="D2937" s="89">
        <f>Invoice!H4345</f>
        <v>0</v>
      </c>
      <c r="E2937" s="81">
        <f t="shared" si="170"/>
        <v>0</v>
      </c>
      <c r="F2937" s="81"/>
      <c r="G2937" s="82">
        <f t="shared" si="171"/>
        <v>0</v>
      </c>
      <c r="H2937" s="83">
        <f t="shared" si="172"/>
        <v>0</v>
      </c>
      <c r="I2937" s="83" t="e">
        <f t="shared" si="173"/>
        <v>#DIV/0!</v>
      </c>
      <c r="J2937" s="103" t="e">
        <f t="shared" si="174"/>
        <v>#DIV/0!</v>
      </c>
    </row>
    <row r="2938" spans="1:10" ht="12.75" customHeight="1" x14ac:dyDescent="0.25">
      <c r="A2938" s="101"/>
      <c r="D2938" s="81"/>
      <c r="E2938" s="81">
        <f>(E2937*Invoice!I4345)+((E2937-(E2937*Invoice!I4345))*Invoice!J4345)</f>
        <v>0</v>
      </c>
      <c r="F2938" s="81"/>
      <c r="G2938" s="90">
        <f>E2938/1.11</f>
        <v>0</v>
      </c>
      <c r="H2938" s="91">
        <f>G2938*11%</f>
        <v>0</v>
      </c>
      <c r="I2938" s="91" t="e">
        <f>G2938/B2937</f>
        <v>#DIV/0!</v>
      </c>
      <c r="J2938" s="104" t="e">
        <f>H2938/B2937</f>
        <v>#DIV/0!</v>
      </c>
    </row>
    <row r="2939" spans="1:10" ht="12.75" customHeight="1" x14ac:dyDescent="0.25">
      <c r="A2939" s="101"/>
      <c r="D2939" s="81" t="s">
        <v>23</v>
      </c>
      <c r="E2939" s="81">
        <f>E2937-E2938</f>
        <v>0</v>
      </c>
      <c r="F2939" s="81"/>
      <c r="G2939" s="82">
        <f>G2937-G2938</f>
        <v>0</v>
      </c>
      <c r="H2939" s="82">
        <f>H2937-H2938</f>
        <v>0</v>
      </c>
      <c r="I2939" s="82" t="e">
        <f>I2937-I2938</f>
        <v>#DIV/0!</v>
      </c>
      <c r="J2939" s="105" t="e">
        <f>J2937-J2938</f>
        <v>#DIV/0!</v>
      </c>
    </row>
    <row r="2940" spans="1:10" ht="12.75" customHeight="1" x14ac:dyDescent="0.25">
      <c r="A2940" s="101"/>
      <c r="D2940" s="81"/>
      <c r="E2940" s="81"/>
      <c r="F2940" s="81"/>
      <c r="G2940" s="82"/>
      <c r="H2940" s="83">
        <f>G2939+H2939</f>
        <v>0</v>
      </c>
      <c r="I2940" s="83"/>
      <c r="J2940" s="103"/>
    </row>
    <row r="2941" spans="1:10" ht="12.75" customHeight="1" x14ac:dyDescent="0.25">
      <c r="A2941" s="101"/>
      <c r="B2941" s="79"/>
      <c r="D2941" s="81"/>
      <c r="E2941" s="81"/>
      <c r="F2941" s="81"/>
      <c r="G2941" s="82"/>
      <c r="H2941" s="83"/>
      <c r="I2941" s="83"/>
      <c r="J2941" s="103"/>
    </row>
    <row r="2942" spans="1:10" ht="12.75" customHeight="1" x14ac:dyDescent="0.25">
      <c r="A2942" s="101">
        <v>5</v>
      </c>
      <c r="B2942" s="84" t="s">
        <v>20</v>
      </c>
      <c r="C2942" s="84" t="s">
        <v>21</v>
      </c>
      <c r="D2942" s="85" t="s">
        <v>22</v>
      </c>
      <c r="E2942" s="85" t="s">
        <v>23</v>
      </c>
      <c r="F2942" s="85"/>
      <c r="G2942" s="86" t="s">
        <v>24</v>
      </c>
      <c r="H2942" s="87" t="s">
        <v>25</v>
      </c>
      <c r="I2942" s="87" t="s">
        <v>26</v>
      </c>
      <c r="J2942" s="102"/>
    </row>
    <row r="2943" spans="1:10" ht="12.75" customHeight="1" x14ac:dyDescent="0.25">
      <c r="A2943" s="101"/>
      <c r="B2943" s="80">
        <f>Invoice!B4346</f>
        <v>0</v>
      </c>
      <c r="C2943" s="88">
        <f>Invoice!E4346</f>
        <v>0</v>
      </c>
      <c r="D2943" s="89">
        <f>Invoice!H4346</f>
        <v>0</v>
      </c>
      <c r="E2943" s="81">
        <f t="shared" si="170"/>
        <v>0</v>
      </c>
      <c r="F2943" s="81"/>
      <c r="G2943" s="82">
        <f t="shared" si="171"/>
        <v>0</v>
      </c>
      <c r="H2943" s="83">
        <f t="shared" si="172"/>
        <v>0</v>
      </c>
      <c r="I2943" s="83" t="e">
        <f t="shared" si="173"/>
        <v>#DIV/0!</v>
      </c>
      <c r="J2943" s="103" t="e">
        <f t="shared" si="174"/>
        <v>#DIV/0!</v>
      </c>
    </row>
    <row r="2944" spans="1:10" ht="12.75" customHeight="1" x14ac:dyDescent="0.25">
      <c r="A2944" s="101"/>
      <c r="D2944" s="81"/>
      <c r="E2944" s="81">
        <f>(E2943*Invoice!I4346)+((E2943-(E2943*Invoice!I4346))*Invoice!J4346)</f>
        <v>0</v>
      </c>
      <c r="F2944" s="81"/>
      <c r="G2944" s="90">
        <f>E2944/1.11</f>
        <v>0</v>
      </c>
      <c r="H2944" s="91">
        <f>G2944*11%</f>
        <v>0</v>
      </c>
      <c r="I2944" s="91" t="e">
        <f>G2944/B2943</f>
        <v>#DIV/0!</v>
      </c>
      <c r="J2944" s="104" t="e">
        <f>H2944/B2943</f>
        <v>#DIV/0!</v>
      </c>
    </row>
    <row r="2945" spans="1:10" ht="12.75" customHeight="1" x14ac:dyDescent="0.25">
      <c r="A2945" s="101"/>
      <c r="D2945" s="81" t="s">
        <v>23</v>
      </c>
      <c r="E2945" s="81">
        <f>E2943-E2944</f>
        <v>0</v>
      </c>
      <c r="F2945" s="81"/>
      <c r="G2945" s="82">
        <f>G2943-G2944</f>
        <v>0</v>
      </c>
      <c r="H2945" s="82">
        <f>H2943-H2944</f>
        <v>0</v>
      </c>
      <c r="I2945" s="82" t="e">
        <f>I2943-I2944</f>
        <v>#DIV/0!</v>
      </c>
      <c r="J2945" s="105" t="e">
        <f>J2943-J2944</f>
        <v>#DIV/0!</v>
      </c>
    </row>
    <row r="2946" spans="1:10" ht="12.75" customHeight="1" x14ac:dyDescent="0.25">
      <c r="A2946" s="101"/>
      <c r="D2946" s="81"/>
      <c r="E2946" s="81"/>
      <c r="F2946" s="81"/>
      <c r="G2946" s="82"/>
      <c r="H2946" s="83">
        <f>G2945+H2945</f>
        <v>0</v>
      </c>
      <c r="I2946" s="83"/>
      <c r="J2946" s="103"/>
    </row>
    <row r="2947" spans="1:10" ht="12.75" customHeight="1" x14ac:dyDescent="0.25">
      <c r="A2947" s="101"/>
      <c r="B2947" s="79"/>
      <c r="D2947" s="81"/>
      <c r="E2947" s="81"/>
      <c r="F2947" s="81"/>
      <c r="G2947" s="82"/>
      <c r="H2947" s="83"/>
      <c r="I2947" s="83"/>
      <c r="J2947" s="103"/>
    </row>
    <row r="2948" spans="1:10" ht="12.75" customHeight="1" x14ac:dyDescent="0.25">
      <c r="A2948" s="101">
        <v>6</v>
      </c>
      <c r="B2948" s="84" t="s">
        <v>20</v>
      </c>
      <c r="C2948" s="84" t="s">
        <v>21</v>
      </c>
      <c r="D2948" s="85" t="s">
        <v>22</v>
      </c>
      <c r="E2948" s="85" t="s">
        <v>23</v>
      </c>
      <c r="F2948" s="85"/>
      <c r="G2948" s="86" t="s">
        <v>24</v>
      </c>
      <c r="H2948" s="87" t="s">
        <v>25</v>
      </c>
      <c r="I2948" s="87" t="s">
        <v>26</v>
      </c>
      <c r="J2948" s="102"/>
    </row>
    <row r="2949" spans="1:10" ht="12.75" customHeight="1" x14ac:dyDescent="0.25">
      <c r="A2949" s="101"/>
      <c r="B2949" s="80">
        <f>Invoice!B4347</f>
        <v>0</v>
      </c>
      <c r="C2949" s="88">
        <f>Invoice!E4347</f>
        <v>0</v>
      </c>
      <c r="D2949" s="89">
        <f>Invoice!H4347</f>
        <v>0</v>
      </c>
      <c r="E2949" s="81">
        <f t="shared" si="170"/>
        <v>0</v>
      </c>
      <c r="F2949" s="81"/>
      <c r="G2949" s="82">
        <f t="shared" si="171"/>
        <v>0</v>
      </c>
      <c r="H2949" s="83">
        <f t="shared" si="172"/>
        <v>0</v>
      </c>
      <c r="I2949" s="83" t="e">
        <f t="shared" si="173"/>
        <v>#DIV/0!</v>
      </c>
      <c r="J2949" s="103" t="e">
        <f t="shared" si="174"/>
        <v>#DIV/0!</v>
      </c>
    </row>
    <row r="2950" spans="1:10" ht="12.75" customHeight="1" x14ac:dyDescent="0.25">
      <c r="A2950" s="101"/>
      <c r="D2950" s="81"/>
      <c r="E2950" s="81">
        <f>(E2949*Invoice!I4347)+((E2949-(E2949*Invoice!I4347))*Invoice!J4347)</f>
        <v>0</v>
      </c>
      <c r="F2950" s="81"/>
      <c r="G2950" s="90">
        <f>E2950/1.11</f>
        <v>0</v>
      </c>
      <c r="H2950" s="91">
        <f>G2950*11%</f>
        <v>0</v>
      </c>
      <c r="I2950" s="91" t="e">
        <f>G2950/B2949</f>
        <v>#DIV/0!</v>
      </c>
      <c r="J2950" s="104" t="e">
        <f>H2950/B2949</f>
        <v>#DIV/0!</v>
      </c>
    </row>
    <row r="2951" spans="1:10" ht="12.75" customHeight="1" x14ac:dyDescent="0.25">
      <c r="A2951" s="101"/>
      <c r="D2951" s="81" t="s">
        <v>23</v>
      </c>
      <c r="E2951" s="81">
        <f>E2949-E2950</f>
        <v>0</v>
      </c>
      <c r="F2951" s="81"/>
      <c r="G2951" s="82">
        <f>G2949-G2950</f>
        <v>0</v>
      </c>
      <c r="H2951" s="82">
        <f>H2949-H2950</f>
        <v>0</v>
      </c>
      <c r="I2951" s="82" t="e">
        <f>I2949-I2950</f>
        <v>#DIV/0!</v>
      </c>
      <c r="J2951" s="105" t="e">
        <f>J2949-J2950</f>
        <v>#DIV/0!</v>
      </c>
    </row>
    <row r="2952" spans="1:10" ht="12.75" customHeight="1" x14ac:dyDescent="0.25">
      <c r="A2952" s="101"/>
      <c r="D2952" s="81"/>
      <c r="E2952" s="81"/>
      <c r="F2952" s="81"/>
      <c r="G2952" s="82"/>
      <c r="H2952" s="83">
        <f>G2951+H2951</f>
        <v>0</v>
      </c>
      <c r="I2952" s="83"/>
      <c r="J2952" s="103"/>
    </row>
    <row r="2953" spans="1:10" ht="12.75" customHeight="1" x14ac:dyDescent="0.25">
      <c r="A2953" s="101"/>
      <c r="B2953" s="79"/>
      <c r="D2953" s="81"/>
      <c r="E2953" s="81"/>
      <c r="F2953" s="81"/>
      <c r="G2953" s="82"/>
      <c r="H2953" s="83"/>
      <c r="I2953" s="83"/>
      <c r="J2953" s="103"/>
    </row>
    <row r="2954" spans="1:10" ht="12.75" customHeight="1" x14ac:dyDescent="0.25">
      <c r="A2954" s="101">
        <v>7</v>
      </c>
      <c r="B2954" s="84" t="s">
        <v>20</v>
      </c>
      <c r="C2954" s="84" t="s">
        <v>21</v>
      </c>
      <c r="D2954" s="85" t="s">
        <v>22</v>
      </c>
      <c r="E2954" s="85" t="s">
        <v>23</v>
      </c>
      <c r="F2954" s="85"/>
      <c r="G2954" s="86" t="s">
        <v>24</v>
      </c>
      <c r="H2954" s="87" t="s">
        <v>25</v>
      </c>
      <c r="I2954" s="87" t="s">
        <v>26</v>
      </c>
      <c r="J2954" s="102"/>
    </row>
    <row r="2955" spans="1:10" ht="12.75" customHeight="1" x14ac:dyDescent="0.25">
      <c r="A2955" s="101"/>
      <c r="B2955" s="80">
        <f>Invoice!B4348</f>
        <v>0</v>
      </c>
      <c r="C2955" s="88">
        <f>Invoice!E4348</f>
        <v>0</v>
      </c>
      <c r="D2955" s="89">
        <f>Invoice!H4348</f>
        <v>0</v>
      </c>
      <c r="E2955" s="81">
        <f t="shared" si="170"/>
        <v>0</v>
      </c>
      <c r="F2955" s="81"/>
      <c r="G2955" s="82">
        <f t="shared" si="171"/>
        <v>0</v>
      </c>
      <c r="H2955" s="83">
        <f t="shared" si="172"/>
        <v>0</v>
      </c>
      <c r="I2955" s="83" t="e">
        <f t="shared" si="173"/>
        <v>#DIV/0!</v>
      </c>
      <c r="J2955" s="103" t="e">
        <f t="shared" si="174"/>
        <v>#DIV/0!</v>
      </c>
    </row>
    <row r="2956" spans="1:10" ht="12.75" customHeight="1" x14ac:dyDescent="0.25">
      <c r="A2956" s="101"/>
      <c r="D2956" s="81"/>
      <c r="E2956" s="81">
        <f>(E2955*Invoice!I4348)+((E2955-(E2955*Invoice!I4348))*Invoice!J4348)</f>
        <v>0</v>
      </c>
      <c r="F2956" s="81"/>
      <c r="G2956" s="90">
        <f>E2956/1.11</f>
        <v>0</v>
      </c>
      <c r="H2956" s="91">
        <f>G2956*11%</f>
        <v>0</v>
      </c>
      <c r="I2956" s="91" t="e">
        <f>G2956/B2955</f>
        <v>#DIV/0!</v>
      </c>
      <c r="J2956" s="104" t="e">
        <f>H2956/B2955</f>
        <v>#DIV/0!</v>
      </c>
    </row>
    <row r="2957" spans="1:10" ht="12.75" customHeight="1" x14ac:dyDescent="0.25">
      <c r="A2957" s="101"/>
      <c r="D2957" s="81" t="s">
        <v>23</v>
      </c>
      <c r="E2957" s="81">
        <f>E2955-E2956</f>
        <v>0</v>
      </c>
      <c r="F2957" s="81"/>
      <c r="G2957" s="82">
        <f>G2955-G2956</f>
        <v>0</v>
      </c>
      <c r="H2957" s="82">
        <f>H2955-H2956</f>
        <v>0</v>
      </c>
      <c r="I2957" s="82" t="e">
        <f>I2955-I2956</f>
        <v>#DIV/0!</v>
      </c>
      <c r="J2957" s="105" t="e">
        <f>J2955-J2956</f>
        <v>#DIV/0!</v>
      </c>
    </row>
    <row r="2958" spans="1:10" ht="12.75" customHeight="1" x14ac:dyDescent="0.25">
      <c r="A2958" s="101"/>
      <c r="D2958" s="81"/>
      <c r="E2958" s="81"/>
      <c r="F2958" s="81"/>
      <c r="G2958" s="82"/>
      <c r="H2958" s="83">
        <f>G2957+H2957</f>
        <v>0</v>
      </c>
      <c r="I2958" s="83"/>
      <c r="J2958" s="103"/>
    </row>
    <row r="2959" spans="1:10" ht="12.75" customHeight="1" x14ac:dyDescent="0.25">
      <c r="A2959" s="101"/>
      <c r="B2959" s="79"/>
      <c r="D2959" s="81"/>
      <c r="E2959" s="81"/>
      <c r="F2959" s="81"/>
      <c r="G2959" s="82"/>
      <c r="H2959" s="83"/>
      <c r="I2959" s="83"/>
      <c r="J2959" s="103"/>
    </row>
    <row r="2960" spans="1:10" ht="12.75" customHeight="1" x14ac:dyDescent="0.25">
      <c r="A2960" s="101">
        <v>8</v>
      </c>
      <c r="B2960" s="84" t="s">
        <v>20</v>
      </c>
      <c r="C2960" s="84" t="s">
        <v>21</v>
      </c>
      <c r="D2960" s="85" t="s">
        <v>22</v>
      </c>
      <c r="E2960" s="85" t="s">
        <v>23</v>
      </c>
      <c r="F2960" s="85"/>
      <c r="G2960" s="86" t="s">
        <v>24</v>
      </c>
      <c r="H2960" s="87" t="s">
        <v>25</v>
      </c>
      <c r="I2960" s="87" t="s">
        <v>26</v>
      </c>
      <c r="J2960" s="102"/>
    </row>
    <row r="2961" spans="1:10" ht="12.75" customHeight="1" x14ac:dyDescent="0.25">
      <c r="A2961" s="101"/>
      <c r="B2961" s="80">
        <f>Invoice!B4349</f>
        <v>0</v>
      </c>
      <c r="C2961" s="88">
        <f>Invoice!E4349</f>
        <v>0</v>
      </c>
      <c r="D2961" s="89">
        <f>Invoice!H4349</f>
        <v>0</v>
      </c>
      <c r="E2961" s="81">
        <f t="shared" si="170"/>
        <v>0</v>
      </c>
      <c r="F2961" s="81"/>
      <c r="G2961" s="82">
        <f t="shared" si="171"/>
        <v>0</v>
      </c>
      <c r="H2961" s="83">
        <f t="shared" si="172"/>
        <v>0</v>
      </c>
      <c r="I2961" s="83" t="e">
        <f t="shared" si="173"/>
        <v>#DIV/0!</v>
      </c>
      <c r="J2961" s="103" t="e">
        <f t="shared" si="174"/>
        <v>#DIV/0!</v>
      </c>
    </row>
    <row r="2962" spans="1:10" ht="12.75" customHeight="1" x14ac:dyDescent="0.25">
      <c r="A2962" s="101"/>
      <c r="D2962" s="81"/>
      <c r="E2962" s="81">
        <f>(E2961*Invoice!I4349)+((E2961-(E2961*Invoice!I4349))*Invoice!J4349)</f>
        <v>0</v>
      </c>
      <c r="F2962" s="81"/>
      <c r="G2962" s="90">
        <f>E2962/1.11</f>
        <v>0</v>
      </c>
      <c r="H2962" s="91">
        <f>G2962*11%</f>
        <v>0</v>
      </c>
      <c r="I2962" s="91" t="e">
        <f>G2962/B2961</f>
        <v>#DIV/0!</v>
      </c>
      <c r="J2962" s="104" t="e">
        <f>H2962/B2961</f>
        <v>#DIV/0!</v>
      </c>
    </row>
    <row r="2963" spans="1:10" ht="12.75" customHeight="1" x14ac:dyDescent="0.25">
      <c r="A2963" s="101"/>
      <c r="D2963" s="81" t="s">
        <v>23</v>
      </c>
      <c r="E2963" s="81">
        <f>E2961-E2962</f>
        <v>0</v>
      </c>
      <c r="F2963" s="81"/>
      <c r="G2963" s="82">
        <f>G2961-G2962</f>
        <v>0</v>
      </c>
      <c r="H2963" s="82">
        <f>H2961-H2962</f>
        <v>0</v>
      </c>
      <c r="I2963" s="82" t="e">
        <f>I2961-I2962</f>
        <v>#DIV/0!</v>
      </c>
      <c r="J2963" s="105" t="e">
        <f>J2961-J2962</f>
        <v>#DIV/0!</v>
      </c>
    </row>
    <row r="2964" spans="1:10" ht="12.75" customHeight="1" x14ac:dyDescent="0.25">
      <c r="A2964" s="101"/>
      <c r="D2964" s="81"/>
      <c r="E2964" s="81"/>
      <c r="F2964" s="81"/>
      <c r="G2964" s="82"/>
      <c r="H2964" s="83">
        <f>G2963+H2963</f>
        <v>0</v>
      </c>
      <c r="I2964" s="83"/>
      <c r="J2964" s="103"/>
    </row>
    <row r="2965" spans="1:10" ht="12.75" customHeight="1" x14ac:dyDescent="0.25">
      <c r="A2965" s="101"/>
      <c r="B2965" s="79"/>
      <c r="D2965" s="81"/>
      <c r="E2965" s="81"/>
      <c r="F2965" s="81"/>
      <c r="G2965" s="82"/>
      <c r="H2965" s="83"/>
      <c r="I2965" s="83"/>
      <c r="J2965" s="103"/>
    </row>
    <row r="2966" spans="1:10" ht="12.75" customHeight="1" x14ac:dyDescent="0.25">
      <c r="A2966" s="101">
        <v>9</v>
      </c>
      <c r="B2966" s="84" t="s">
        <v>20</v>
      </c>
      <c r="C2966" s="84" t="s">
        <v>21</v>
      </c>
      <c r="D2966" s="85" t="s">
        <v>22</v>
      </c>
      <c r="E2966" s="85" t="s">
        <v>23</v>
      </c>
      <c r="F2966" s="85"/>
      <c r="G2966" s="86" t="s">
        <v>24</v>
      </c>
      <c r="H2966" s="87" t="s">
        <v>25</v>
      </c>
      <c r="I2966" s="87" t="s">
        <v>26</v>
      </c>
      <c r="J2966" s="102"/>
    </row>
    <row r="2967" spans="1:10" ht="12.75" customHeight="1" x14ac:dyDescent="0.25">
      <c r="A2967" s="101"/>
      <c r="B2967" s="80">
        <f>Invoice!B4350</f>
        <v>0</v>
      </c>
      <c r="C2967" s="88">
        <f>Invoice!E4350</f>
        <v>0</v>
      </c>
      <c r="D2967" s="89">
        <f>Invoice!H4350</f>
        <v>0</v>
      </c>
      <c r="E2967" s="81">
        <f t="shared" si="170"/>
        <v>0</v>
      </c>
      <c r="F2967" s="81"/>
      <c r="G2967" s="82">
        <f t="shared" si="171"/>
        <v>0</v>
      </c>
      <c r="H2967" s="83">
        <f t="shared" si="172"/>
        <v>0</v>
      </c>
      <c r="I2967" s="83" t="e">
        <f t="shared" si="173"/>
        <v>#DIV/0!</v>
      </c>
      <c r="J2967" s="103" t="e">
        <f t="shared" si="174"/>
        <v>#DIV/0!</v>
      </c>
    </row>
    <row r="2968" spans="1:10" ht="12.75" customHeight="1" x14ac:dyDescent="0.25">
      <c r="A2968" s="101"/>
      <c r="D2968" s="81"/>
      <c r="E2968" s="81">
        <f>(E2967*Invoice!I4350)+((E2967-(E2967*Invoice!I4350))*Invoice!J4350)</f>
        <v>0</v>
      </c>
      <c r="F2968" s="81"/>
      <c r="G2968" s="90">
        <f>E2968/1.11</f>
        <v>0</v>
      </c>
      <c r="H2968" s="91">
        <f>G2968*11%</f>
        <v>0</v>
      </c>
      <c r="I2968" s="91" t="e">
        <f>G2968/B2967</f>
        <v>#DIV/0!</v>
      </c>
      <c r="J2968" s="104" t="e">
        <f>H2968/B2967</f>
        <v>#DIV/0!</v>
      </c>
    </row>
    <row r="2969" spans="1:10" ht="12.75" customHeight="1" x14ac:dyDescent="0.25">
      <c r="A2969" s="101"/>
      <c r="D2969" s="81" t="s">
        <v>23</v>
      </c>
      <c r="E2969" s="81">
        <f>E2967-E2968</f>
        <v>0</v>
      </c>
      <c r="F2969" s="81"/>
      <c r="G2969" s="82">
        <f>G2967-G2968</f>
        <v>0</v>
      </c>
      <c r="H2969" s="82">
        <f>H2967-H2968</f>
        <v>0</v>
      </c>
      <c r="I2969" s="82" t="e">
        <f>I2967-I2968</f>
        <v>#DIV/0!</v>
      </c>
      <c r="J2969" s="105" t="e">
        <f>J2967-J2968</f>
        <v>#DIV/0!</v>
      </c>
    </row>
    <row r="2970" spans="1:10" ht="12.75" customHeight="1" x14ac:dyDescent="0.25">
      <c r="A2970" s="101"/>
      <c r="D2970" s="81"/>
      <c r="E2970" s="81"/>
      <c r="F2970" s="81"/>
      <c r="G2970" s="82"/>
      <c r="H2970" s="83">
        <f>G2969+H2969</f>
        <v>0</v>
      </c>
      <c r="I2970" s="83"/>
      <c r="J2970" s="103"/>
    </row>
    <row r="2971" spans="1:10" ht="12.75" customHeight="1" x14ac:dyDescent="0.25">
      <c r="A2971" s="101"/>
      <c r="B2971" s="79"/>
      <c r="D2971" s="81"/>
      <c r="E2971" s="81"/>
      <c r="F2971" s="81"/>
      <c r="G2971" s="82"/>
      <c r="H2971" s="83"/>
      <c r="I2971" s="83"/>
      <c r="J2971" s="103"/>
    </row>
    <row r="2972" spans="1:10" ht="12.75" customHeight="1" x14ac:dyDescent="0.25">
      <c r="A2972" s="101">
        <v>10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Invoice!B4351</f>
        <v>0</v>
      </c>
      <c r="C2973" s="88">
        <f>Invoice!E4351</f>
        <v>0</v>
      </c>
      <c r="D2973" s="89">
        <f>Invoice!H4351</f>
        <v>0</v>
      </c>
      <c r="E2973" s="81">
        <f t="shared" si="170"/>
        <v>0</v>
      </c>
      <c r="F2973" s="81"/>
      <c r="G2973" s="82">
        <f t="shared" si="171"/>
        <v>0</v>
      </c>
      <c r="H2973" s="83">
        <f t="shared" si="172"/>
        <v>0</v>
      </c>
      <c r="I2973" s="83" t="e">
        <f t="shared" si="173"/>
        <v>#DIV/0!</v>
      </c>
      <c r="J2973" s="103" t="e">
        <f t="shared" si="174"/>
        <v>#DIV/0!</v>
      </c>
    </row>
    <row r="2974" spans="1:10" ht="12.75" customHeight="1" x14ac:dyDescent="0.25">
      <c r="A2974" s="101"/>
      <c r="D2974" s="81"/>
      <c r="E2974" s="81">
        <f>(E2973*Invoice!I4351)+((E2973-(E2973*Invoice!I4351))*Invoice!J4351)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11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Invoice!B4352</f>
        <v>0</v>
      </c>
      <c r="C2979" s="88">
        <f>Invoice!E4352</f>
        <v>0</v>
      </c>
      <c r="D2979" s="89">
        <f>Invoice!H4352</f>
        <v>0</v>
      </c>
      <c r="E2979" s="81">
        <f t="shared" si="170"/>
        <v>0</v>
      </c>
      <c r="F2979" s="81"/>
      <c r="G2979" s="82">
        <f t="shared" si="171"/>
        <v>0</v>
      </c>
      <c r="H2979" s="83">
        <f t="shared" si="172"/>
        <v>0</v>
      </c>
      <c r="I2979" s="83" t="e">
        <f t="shared" si="173"/>
        <v>#DIV/0!</v>
      </c>
      <c r="J2979" s="103" t="e">
        <f t="shared" si="174"/>
        <v>#DIV/0!</v>
      </c>
    </row>
    <row r="2980" spans="1:10" ht="12.75" customHeight="1" x14ac:dyDescent="0.25">
      <c r="A2980" s="101"/>
      <c r="D2980" s="81"/>
      <c r="E2980" s="81">
        <f>(E2979*Invoice!I4352)+((E2979-(E2979*Invoice!I4352))*Invoice!J4352)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12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Invoice!B4353</f>
        <v>0</v>
      </c>
      <c r="C2985" s="88">
        <f>Invoice!E4353</f>
        <v>0</v>
      </c>
      <c r="D2985" s="89">
        <f>Invoice!H4353</f>
        <v>0</v>
      </c>
      <c r="E2985" s="81">
        <f t="shared" si="170"/>
        <v>0</v>
      </c>
      <c r="F2985" s="81"/>
      <c r="G2985" s="82">
        <f t="shared" si="171"/>
        <v>0</v>
      </c>
      <c r="H2985" s="83">
        <f t="shared" si="172"/>
        <v>0</v>
      </c>
      <c r="I2985" s="83" t="e">
        <f t="shared" si="173"/>
        <v>#DIV/0!</v>
      </c>
      <c r="J2985" s="103" t="e">
        <f t="shared" si="174"/>
        <v>#DIV/0!</v>
      </c>
    </row>
    <row r="2986" spans="1:10" ht="12.75" customHeight="1" x14ac:dyDescent="0.25">
      <c r="A2986" s="101"/>
      <c r="D2986" s="81"/>
      <c r="E2986" s="81">
        <f>(E2985*Invoice!I4353)+((E2985-(E2985*Invoice!I4353))*Invoice!J4353)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13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Invoice!B4354</f>
        <v>0</v>
      </c>
      <c r="C2991" s="88">
        <f>Invoice!E4354</f>
        <v>0</v>
      </c>
      <c r="D2991" s="89">
        <f>Invoice!H4354</f>
        <v>0</v>
      </c>
      <c r="E2991" s="81">
        <f t="shared" si="170"/>
        <v>0</v>
      </c>
      <c r="F2991" s="81"/>
      <c r="G2991" s="82">
        <f t="shared" si="171"/>
        <v>0</v>
      </c>
      <c r="H2991" s="83">
        <f t="shared" si="172"/>
        <v>0</v>
      </c>
      <c r="I2991" s="83" t="e">
        <f t="shared" si="173"/>
        <v>#DIV/0!</v>
      </c>
      <c r="J2991" s="103" t="e">
        <f t="shared" si="174"/>
        <v>#DIV/0!</v>
      </c>
    </row>
    <row r="2992" spans="1:10" ht="12.75" customHeight="1" x14ac:dyDescent="0.25">
      <c r="A2992" s="101"/>
      <c r="D2992" s="81"/>
      <c r="E2992" s="81">
        <f>(E2991*Invoice!I4354)+((E2991-(E2991*Invoice!I4354))*Invoice!J4354)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14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Invoice!B4355</f>
        <v>0</v>
      </c>
      <c r="C2997" s="88">
        <f>Invoice!E4355</f>
        <v>0</v>
      </c>
      <c r="D2997" s="89">
        <f>Invoice!H4355</f>
        <v>0</v>
      </c>
      <c r="E2997" s="81">
        <f t="shared" si="170"/>
        <v>0</v>
      </c>
      <c r="F2997" s="81"/>
      <c r="G2997" s="82">
        <f t="shared" si="171"/>
        <v>0</v>
      </c>
      <c r="H2997" s="83">
        <f t="shared" si="172"/>
        <v>0</v>
      </c>
      <c r="I2997" s="83" t="e">
        <f t="shared" si="173"/>
        <v>#DIV/0!</v>
      </c>
      <c r="J2997" s="103" t="e">
        <f t="shared" si="174"/>
        <v>#DIV/0!</v>
      </c>
    </row>
    <row r="2998" spans="1:10" ht="12.75" customHeight="1" x14ac:dyDescent="0.25">
      <c r="A2998" s="101"/>
      <c r="D2998" s="81"/>
      <c r="E2998" s="81">
        <f>(E2997*Invoice!I4355)+((E2997-(E2997*Invoice!I4355))*Invoice!J4355)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15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Invoice!B4356</f>
        <v>0</v>
      </c>
      <c r="C3003" s="88">
        <f>Invoice!E4356</f>
        <v>0</v>
      </c>
      <c r="D3003" s="89">
        <f>Invoice!H4356</f>
        <v>0</v>
      </c>
      <c r="E3003" s="81">
        <f t="shared" si="170"/>
        <v>0</v>
      </c>
      <c r="F3003" s="81"/>
      <c r="G3003" s="82">
        <f t="shared" si="171"/>
        <v>0</v>
      </c>
      <c r="H3003" s="83">
        <f t="shared" si="172"/>
        <v>0</v>
      </c>
      <c r="I3003" s="83" t="e">
        <f t="shared" si="173"/>
        <v>#DIV/0!</v>
      </c>
      <c r="J3003" s="103" t="e">
        <f t="shared" si="174"/>
        <v>#DIV/0!</v>
      </c>
    </row>
    <row r="3004" spans="1:10" ht="12.75" customHeight="1" x14ac:dyDescent="0.25">
      <c r="A3004" s="101"/>
      <c r="D3004" s="81"/>
      <c r="E3004" s="81">
        <f>(E3003*Invoice!I4356)+((E3003-(E3003*Invoice!I4356))*Invoice!J4356)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16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Invoice!B4357</f>
        <v>0</v>
      </c>
      <c r="C3009" s="88">
        <f>Invoice!E4357</f>
        <v>0</v>
      </c>
      <c r="D3009" s="89">
        <f>Invoice!H4357</f>
        <v>0</v>
      </c>
      <c r="E3009" s="81">
        <f t="shared" si="170"/>
        <v>0</v>
      </c>
      <c r="F3009" s="81"/>
      <c r="G3009" s="82">
        <f t="shared" si="171"/>
        <v>0</v>
      </c>
      <c r="H3009" s="83">
        <f t="shared" si="172"/>
        <v>0</v>
      </c>
      <c r="I3009" s="83" t="e">
        <f t="shared" si="173"/>
        <v>#DIV/0!</v>
      </c>
      <c r="J3009" s="103" t="e">
        <f t="shared" si="174"/>
        <v>#DIV/0!</v>
      </c>
    </row>
    <row r="3010" spans="1:10" ht="12.75" customHeight="1" x14ac:dyDescent="0.25">
      <c r="A3010" s="101"/>
      <c r="D3010" s="81"/>
      <c r="E3010" s="81">
        <f>(E3009*Invoice!I4357)+((E3009-(E3009*Invoice!I4357))*Invoice!J4357)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C3013" s="88"/>
      <c r="D3013" s="89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6"/>
      <c r="B3014" s="107"/>
      <c r="C3014" s="107"/>
      <c r="D3014" s="107"/>
      <c r="E3014" s="107"/>
      <c r="F3014" s="107"/>
      <c r="G3014" s="108">
        <f>G2921+G2927+G2933+G2939+G2945+G2951+G2957+G2963+G2969+G2975+G2981+G2987+G2993+G2999+G3005+G3011</f>
        <v>0</v>
      </c>
      <c r="H3014" s="108">
        <f>H2921+H2927+H2933+H2939+H2945+H2951+H2957+H2963+H2969+H2975+H2981+H2987+H2993+H2999+H3005+H3011</f>
        <v>0</v>
      </c>
      <c r="I3014" s="107"/>
      <c r="J3014" s="109">
        <f>H2922+H2928+H2934+H2940+H2946+H2952+H2958+H2964+H2970+H2976+H2982+H2988+H2994+H3000+H3006+H3012</f>
        <v>0</v>
      </c>
    </row>
    <row r="3016" spans="1:10" ht="12.75" customHeight="1" x14ac:dyDescent="0.25">
      <c r="A3016" s="94" t="s">
        <v>1</v>
      </c>
      <c r="B3016" s="95">
        <f>Invoice!E4448</f>
        <v>23040040</v>
      </c>
      <c r="C3016" s="96"/>
      <c r="D3016" s="97"/>
      <c r="E3016" s="97"/>
      <c r="F3016" s="97"/>
      <c r="G3016" s="98"/>
      <c r="H3016" s="99"/>
      <c r="I3016" s="99"/>
      <c r="J3016" s="100"/>
    </row>
    <row r="3017" spans="1:10" ht="12.75" customHeight="1" x14ac:dyDescent="0.25">
      <c r="A3017" s="101">
        <v>1</v>
      </c>
      <c r="B3017" s="84" t="s">
        <v>20</v>
      </c>
      <c r="C3017" s="84" t="s">
        <v>21</v>
      </c>
      <c r="D3017" s="85" t="s">
        <v>22</v>
      </c>
      <c r="E3017" s="85" t="s">
        <v>23</v>
      </c>
      <c r="F3017" s="85"/>
      <c r="G3017" s="86" t="s">
        <v>24</v>
      </c>
      <c r="H3017" s="87" t="s">
        <v>25</v>
      </c>
      <c r="I3017" s="87" t="s">
        <v>26</v>
      </c>
      <c r="J3017" s="102"/>
    </row>
    <row r="3018" spans="1:10" ht="12.75" customHeight="1" x14ac:dyDescent="0.25">
      <c r="A3018" s="101"/>
      <c r="B3018" s="80">
        <f>Invoice!B4456</f>
        <v>0</v>
      </c>
      <c r="C3018" s="88">
        <f>Invoice!E4456</f>
        <v>0</v>
      </c>
      <c r="D3018" s="89">
        <f>Invoice!H4456</f>
        <v>0</v>
      </c>
      <c r="E3018" s="81">
        <f>D3018*B3018</f>
        <v>0</v>
      </c>
      <c r="F3018" s="81"/>
      <c r="G3018" s="82">
        <f>E3018/1.11</f>
        <v>0</v>
      </c>
      <c r="H3018" s="83">
        <f>G3018*11%</f>
        <v>0</v>
      </c>
      <c r="I3018" s="83" t="e">
        <f>G3018/B3018</f>
        <v>#DIV/0!</v>
      </c>
      <c r="J3018" s="103" t="e">
        <f>H3018/B3018</f>
        <v>#DIV/0!</v>
      </c>
    </row>
    <row r="3019" spans="1:10" ht="12.75" customHeight="1" x14ac:dyDescent="0.25">
      <c r="A3019" s="101"/>
      <c r="D3019" s="81"/>
      <c r="E3019" s="81">
        <f>(E3018*Invoice!I4456)+((E3018-(E3018*Invoice!I4456))*Invoice!J4456)</f>
        <v>0</v>
      </c>
      <c r="F3019" s="81"/>
      <c r="G3019" s="90">
        <f>E3019/1.11</f>
        <v>0</v>
      </c>
      <c r="H3019" s="91">
        <f>G3019*11%</f>
        <v>0</v>
      </c>
      <c r="I3019" s="91" t="e">
        <f>G3019/B3018</f>
        <v>#DIV/0!</v>
      </c>
      <c r="J3019" s="104" t="e">
        <f>H3019/B3018</f>
        <v>#DIV/0!</v>
      </c>
    </row>
    <row r="3020" spans="1:10" ht="12.75" customHeight="1" x14ac:dyDescent="0.25">
      <c r="A3020" s="101"/>
      <c r="D3020" s="81" t="s">
        <v>23</v>
      </c>
      <c r="E3020" s="81">
        <f>E3018-E3019</f>
        <v>0</v>
      </c>
      <c r="F3020" s="81"/>
      <c r="G3020" s="82">
        <f>G3018-G3019</f>
        <v>0</v>
      </c>
      <c r="H3020" s="82">
        <f>H3018-H3019</f>
        <v>0</v>
      </c>
      <c r="I3020" s="82" t="e">
        <f>I3018-I3019</f>
        <v>#DIV/0!</v>
      </c>
      <c r="J3020" s="105" t="e">
        <f>J3018-J3019</f>
        <v>#DIV/0!</v>
      </c>
    </row>
    <row r="3021" spans="1:10" ht="12.75" customHeight="1" x14ac:dyDescent="0.25">
      <c r="A3021" s="101"/>
      <c r="D3021" s="81"/>
      <c r="E3021" s="81"/>
      <c r="F3021" s="81"/>
      <c r="G3021" s="82"/>
      <c r="H3021" s="83">
        <f>G3020+H3020</f>
        <v>0</v>
      </c>
      <c r="I3021" s="83"/>
      <c r="J3021" s="103"/>
    </row>
    <row r="3022" spans="1:10" ht="12.75" customHeight="1" x14ac:dyDescent="0.25">
      <c r="A3022" s="101"/>
      <c r="B3022" s="79"/>
      <c r="D3022" s="81"/>
      <c r="E3022" s="81"/>
      <c r="F3022" s="81"/>
      <c r="G3022" s="82"/>
      <c r="H3022" s="83"/>
      <c r="I3022" s="83"/>
      <c r="J3022" s="103"/>
    </row>
    <row r="3023" spans="1:10" ht="12.75" customHeight="1" x14ac:dyDescent="0.25">
      <c r="A3023" s="101">
        <v>2</v>
      </c>
      <c r="B3023" s="84" t="s">
        <v>20</v>
      </c>
      <c r="C3023" s="84" t="s">
        <v>21</v>
      </c>
      <c r="D3023" s="85" t="s">
        <v>22</v>
      </c>
      <c r="E3023" s="85" t="s">
        <v>23</v>
      </c>
      <c r="F3023" s="85"/>
      <c r="G3023" s="86" t="s">
        <v>24</v>
      </c>
      <c r="H3023" s="87" t="s">
        <v>25</v>
      </c>
      <c r="I3023" s="87" t="s">
        <v>26</v>
      </c>
      <c r="J3023" s="102"/>
    </row>
    <row r="3024" spans="1:10" ht="12.75" customHeight="1" x14ac:dyDescent="0.25">
      <c r="A3024" s="101"/>
      <c r="B3024" s="80">
        <f>Invoice!B4457</f>
        <v>0</v>
      </c>
      <c r="C3024" s="88">
        <f>Invoice!E4457</f>
        <v>0</v>
      </c>
      <c r="D3024" s="89">
        <f>Invoice!H4457</f>
        <v>0</v>
      </c>
      <c r="E3024" s="81">
        <f t="shared" ref="E3024:E3108" si="175">D3024*B3024</f>
        <v>0</v>
      </c>
      <c r="F3024" s="81"/>
      <c r="G3024" s="82">
        <f t="shared" ref="G3024:G3108" si="176">E3024/1.11</f>
        <v>0</v>
      </c>
      <c r="H3024" s="83">
        <f t="shared" ref="H3024:H3108" si="177">G3024*11%</f>
        <v>0</v>
      </c>
      <c r="I3024" s="83" t="e">
        <f t="shared" ref="I3024:I3108" si="178">G3024/B3024</f>
        <v>#DIV/0!</v>
      </c>
      <c r="J3024" s="103" t="e">
        <f t="shared" ref="J3024:J3108" si="179">H3024/B3024</f>
        <v>#DIV/0!</v>
      </c>
    </row>
    <row r="3025" spans="1:10" ht="12.75" customHeight="1" x14ac:dyDescent="0.25">
      <c r="A3025" s="101"/>
      <c r="D3025" s="81"/>
      <c r="E3025" s="81">
        <f>(E3024*Invoice!I4457)+((E3024-(E3024*Invoice!I4457))*Invoice!J4457)</f>
        <v>0</v>
      </c>
      <c r="F3025" s="81"/>
      <c r="G3025" s="90">
        <f>E3025/1.11</f>
        <v>0</v>
      </c>
      <c r="H3025" s="91">
        <f>G3025*11%</f>
        <v>0</v>
      </c>
      <c r="I3025" s="91" t="e">
        <f>G3025/B3024</f>
        <v>#DIV/0!</v>
      </c>
      <c r="J3025" s="104" t="e">
        <f>H3025/B3024</f>
        <v>#DIV/0!</v>
      </c>
    </row>
    <row r="3026" spans="1:10" ht="12.75" customHeight="1" x14ac:dyDescent="0.25">
      <c r="A3026" s="101"/>
      <c r="D3026" s="81" t="s">
        <v>23</v>
      </c>
      <c r="E3026" s="81">
        <f>E3024-E3025</f>
        <v>0</v>
      </c>
      <c r="F3026" s="81"/>
      <c r="G3026" s="82">
        <f>G3024-G3025</f>
        <v>0</v>
      </c>
      <c r="H3026" s="82">
        <f>H3024-H3025</f>
        <v>0</v>
      </c>
      <c r="I3026" s="82" t="e">
        <f>I3024-I3025</f>
        <v>#DIV/0!</v>
      </c>
      <c r="J3026" s="105" t="e">
        <f>J3024-J3025</f>
        <v>#DIV/0!</v>
      </c>
    </row>
    <row r="3027" spans="1:10" ht="12.75" customHeight="1" x14ac:dyDescent="0.25">
      <c r="A3027" s="101"/>
      <c r="D3027" s="81"/>
      <c r="E3027" s="81"/>
      <c r="F3027" s="81"/>
      <c r="G3027" s="82"/>
      <c r="H3027" s="83">
        <f>G3026+H3026</f>
        <v>0</v>
      </c>
      <c r="I3027" s="83"/>
      <c r="J3027" s="103"/>
    </row>
    <row r="3028" spans="1:10" ht="12.75" customHeight="1" x14ac:dyDescent="0.25">
      <c r="A3028" s="101"/>
      <c r="B3028" s="79"/>
      <c r="D3028" s="81"/>
      <c r="E3028" s="81"/>
      <c r="F3028" s="81"/>
      <c r="G3028" s="82"/>
      <c r="H3028" s="83"/>
      <c r="I3028" s="83"/>
      <c r="J3028" s="103"/>
    </row>
    <row r="3029" spans="1:10" ht="12.75" customHeight="1" x14ac:dyDescent="0.25">
      <c r="A3029" s="101">
        <v>3</v>
      </c>
      <c r="B3029" s="84" t="s">
        <v>20</v>
      </c>
      <c r="C3029" s="84" t="s">
        <v>21</v>
      </c>
      <c r="D3029" s="85" t="s">
        <v>22</v>
      </c>
      <c r="E3029" s="85" t="s">
        <v>23</v>
      </c>
      <c r="F3029" s="85"/>
      <c r="G3029" s="86" t="s">
        <v>24</v>
      </c>
      <c r="H3029" s="87" t="s">
        <v>25</v>
      </c>
      <c r="I3029" s="87" t="s">
        <v>26</v>
      </c>
      <c r="J3029" s="102"/>
    </row>
    <row r="3030" spans="1:10" ht="12.75" customHeight="1" x14ac:dyDescent="0.25">
      <c r="A3030" s="101"/>
      <c r="B3030" s="80">
        <f>Invoice!B4458</f>
        <v>0</v>
      </c>
      <c r="C3030" s="88">
        <f>Invoice!E4458</f>
        <v>0</v>
      </c>
      <c r="D3030" s="89">
        <f>Invoice!H4458</f>
        <v>0</v>
      </c>
      <c r="E3030" s="81">
        <f t="shared" si="175"/>
        <v>0</v>
      </c>
      <c r="F3030" s="81"/>
      <c r="G3030" s="82">
        <f t="shared" si="176"/>
        <v>0</v>
      </c>
      <c r="H3030" s="83">
        <f t="shared" si="177"/>
        <v>0</v>
      </c>
      <c r="I3030" s="83" t="e">
        <f t="shared" si="178"/>
        <v>#DIV/0!</v>
      </c>
      <c r="J3030" s="103" t="e">
        <f t="shared" si="179"/>
        <v>#DIV/0!</v>
      </c>
    </row>
    <row r="3031" spans="1:10" ht="12.75" customHeight="1" x14ac:dyDescent="0.25">
      <c r="A3031" s="101"/>
      <c r="D3031" s="81"/>
      <c r="E3031" s="81">
        <f>(E3030*Invoice!I4458)+((E3030-(E3030*Invoice!I4458))*Invoice!J4458)</f>
        <v>0</v>
      </c>
      <c r="F3031" s="81"/>
      <c r="G3031" s="90">
        <f>E3031/1.11</f>
        <v>0</v>
      </c>
      <c r="H3031" s="91">
        <f>G3031*11%</f>
        <v>0</v>
      </c>
      <c r="I3031" s="91" t="e">
        <f>G3031/B3030</f>
        <v>#DIV/0!</v>
      </c>
      <c r="J3031" s="104" t="e">
        <f>H3031/B3030</f>
        <v>#DIV/0!</v>
      </c>
    </row>
    <row r="3032" spans="1:10" ht="12.75" customHeight="1" x14ac:dyDescent="0.25">
      <c r="A3032" s="101"/>
      <c r="D3032" s="81" t="s">
        <v>23</v>
      </c>
      <c r="E3032" s="81">
        <f>E3030-E3031</f>
        <v>0</v>
      </c>
      <c r="F3032" s="81"/>
      <c r="G3032" s="82">
        <f>G3030-G3031</f>
        <v>0</v>
      </c>
      <c r="H3032" s="82">
        <f>H3030-H3031</f>
        <v>0</v>
      </c>
      <c r="I3032" s="82" t="e">
        <f>I3030-I3031</f>
        <v>#DIV/0!</v>
      </c>
      <c r="J3032" s="105" t="e">
        <f>J3030-J3031</f>
        <v>#DIV/0!</v>
      </c>
    </row>
    <row r="3033" spans="1:10" ht="12.75" customHeight="1" x14ac:dyDescent="0.25">
      <c r="A3033" s="101"/>
      <c r="D3033" s="81"/>
      <c r="E3033" s="81"/>
      <c r="F3033" s="81"/>
      <c r="G3033" s="82"/>
      <c r="H3033" s="83">
        <f>G3032+H3032</f>
        <v>0</v>
      </c>
      <c r="I3033" s="83"/>
      <c r="J3033" s="103"/>
    </row>
    <row r="3034" spans="1:10" ht="12.75" customHeight="1" x14ac:dyDescent="0.25">
      <c r="A3034" s="101"/>
      <c r="B3034" s="79"/>
      <c r="D3034" s="81"/>
      <c r="E3034" s="81"/>
      <c r="F3034" s="81"/>
      <c r="G3034" s="82"/>
      <c r="H3034" s="83"/>
      <c r="I3034" s="83"/>
      <c r="J3034" s="103"/>
    </row>
    <row r="3035" spans="1:10" ht="12.75" customHeight="1" x14ac:dyDescent="0.25">
      <c r="A3035" s="101">
        <v>4</v>
      </c>
      <c r="B3035" s="84" t="s">
        <v>20</v>
      </c>
      <c r="C3035" s="84" t="s">
        <v>21</v>
      </c>
      <c r="D3035" s="85" t="s">
        <v>22</v>
      </c>
      <c r="E3035" s="85" t="s">
        <v>23</v>
      </c>
      <c r="F3035" s="85"/>
      <c r="G3035" s="86" t="s">
        <v>24</v>
      </c>
      <c r="H3035" s="87" t="s">
        <v>25</v>
      </c>
      <c r="I3035" s="87" t="s">
        <v>26</v>
      </c>
      <c r="J3035" s="102"/>
    </row>
    <row r="3036" spans="1:10" ht="12.75" customHeight="1" x14ac:dyDescent="0.25">
      <c r="A3036" s="101"/>
      <c r="B3036" s="80">
        <f>Invoice!B4459</f>
        <v>0</v>
      </c>
      <c r="C3036" s="88">
        <f>Invoice!E4459</f>
        <v>0</v>
      </c>
      <c r="D3036" s="89">
        <f>Invoice!H4459</f>
        <v>0</v>
      </c>
      <c r="E3036" s="81">
        <f t="shared" si="175"/>
        <v>0</v>
      </c>
      <c r="F3036" s="81"/>
      <c r="G3036" s="82">
        <f t="shared" si="176"/>
        <v>0</v>
      </c>
      <c r="H3036" s="83">
        <f t="shared" si="177"/>
        <v>0</v>
      </c>
      <c r="I3036" s="83" t="e">
        <f t="shared" si="178"/>
        <v>#DIV/0!</v>
      </c>
      <c r="J3036" s="103" t="e">
        <f t="shared" si="179"/>
        <v>#DIV/0!</v>
      </c>
    </row>
    <row r="3037" spans="1:10" ht="12.75" customHeight="1" x14ac:dyDescent="0.25">
      <c r="A3037" s="101"/>
      <c r="D3037" s="81"/>
      <c r="E3037" s="81">
        <f>(E3036*Invoice!I4459)+((E3036-(E3036*Invoice!I4459))*Invoice!J4459)</f>
        <v>0</v>
      </c>
      <c r="F3037" s="81"/>
      <c r="G3037" s="90">
        <f>E3037/1.11</f>
        <v>0</v>
      </c>
      <c r="H3037" s="91">
        <f>G3037*11%</f>
        <v>0</v>
      </c>
      <c r="I3037" s="91" t="e">
        <f>G3037/B3036</f>
        <v>#DIV/0!</v>
      </c>
      <c r="J3037" s="104" t="e">
        <f>H3037/B3036</f>
        <v>#DIV/0!</v>
      </c>
    </row>
    <row r="3038" spans="1:10" ht="12.75" customHeight="1" x14ac:dyDescent="0.25">
      <c r="A3038" s="101"/>
      <c r="D3038" s="81" t="s">
        <v>23</v>
      </c>
      <c r="E3038" s="81">
        <f>E3036-E3037</f>
        <v>0</v>
      </c>
      <c r="F3038" s="81"/>
      <c r="G3038" s="82">
        <f>G3036-G3037</f>
        <v>0</v>
      </c>
      <c r="H3038" s="82">
        <f>H3036-H3037</f>
        <v>0</v>
      </c>
      <c r="I3038" s="82" t="e">
        <f>I3036-I3037</f>
        <v>#DIV/0!</v>
      </c>
      <c r="J3038" s="105" t="e">
        <f>J3036-J3037</f>
        <v>#DIV/0!</v>
      </c>
    </row>
    <row r="3039" spans="1:10" ht="12.75" customHeight="1" x14ac:dyDescent="0.25">
      <c r="A3039" s="101"/>
      <c r="D3039" s="81"/>
      <c r="E3039" s="81"/>
      <c r="F3039" s="81"/>
      <c r="G3039" s="82"/>
      <c r="H3039" s="83">
        <f>G3038+H3038</f>
        <v>0</v>
      </c>
      <c r="I3039" s="83"/>
      <c r="J3039" s="103"/>
    </row>
    <row r="3040" spans="1:10" ht="12.75" customHeight="1" x14ac:dyDescent="0.25">
      <c r="A3040" s="101"/>
      <c r="B3040" s="79"/>
      <c r="D3040" s="81"/>
      <c r="E3040" s="81"/>
      <c r="F3040" s="81"/>
      <c r="G3040" s="82"/>
      <c r="H3040" s="83"/>
      <c r="I3040" s="83"/>
      <c r="J3040" s="103"/>
    </row>
    <row r="3041" spans="1:10" ht="12.75" customHeight="1" x14ac:dyDescent="0.25">
      <c r="A3041" s="101">
        <v>5</v>
      </c>
      <c r="B3041" s="84" t="s">
        <v>20</v>
      </c>
      <c r="C3041" s="84" t="s">
        <v>21</v>
      </c>
      <c r="D3041" s="85" t="s">
        <v>22</v>
      </c>
      <c r="E3041" s="85" t="s">
        <v>23</v>
      </c>
      <c r="F3041" s="85"/>
      <c r="G3041" s="86" t="s">
        <v>24</v>
      </c>
      <c r="H3041" s="87" t="s">
        <v>25</v>
      </c>
      <c r="I3041" s="87" t="s">
        <v>26</v>
      </c>
      <c r="J3041" s="102"/>
    </row>
    <row r="3042" spans="1:10" ht="12.75" customHeight="1" x14ac:dyDescent="0.25">
      <c r="A3042" s="101"/>
      <c r="B3042" s="80">
        <f>Invoice!B4460</f>
        <v>0</v>
      </c>
      <c r="C3042" s="88">
        <f>Invoice!E4460</f>
        <v>0</v>
      </c>
      <c r="D3042" s="89">
        <f>Invoice!H4460</f>
        <v>0</v>
      </c>
      <c r="E3042" s="81">
        <f t="shared" si="175"/>
        <v>0</v>
      </c>
      <c r="F3042" s="81"/>
      <c r="G3042" s="82">
        <f t="shared" si="176"/>
        <v>0</v>
      </c>
      <c r="H3042" s="83">
        <f t="shared" si="177"/>
        <v>0</v>
      </c>
      <c r="I3042" s="83" t="e">
        <f t="shared" si="178"/>
        <v>#DIV/0!</v>
      </c>
      <c r="J3042" s="103" t="e">
        <f t="shared" si="179"/>
        <v>#DIV/0!</v>
      </c>
    </row>
    <row r="3043" spans="1:10" ht="12.75" customHeight="1" x14ac:dyDescent="0.25">
      <c r="A3043" s="101"/>
      <c r="D3043" s="81"/>
      <c r="E3043" s="81">
        <f>(E3042*Invoice!I4460)+((E3042-(E3042*Invoice!I4460))*Invoice!J4460)</f>
        <v>0</v>
      </c>
      <c r="F3043" s="81"/>
      <c r="G3043" s="90">
        <f>E3043/1.11</f>
        <v>0</v>
      </c>
      <c r="H3043" s="91">
        <f>G3043*11%</f>
        <v>0</v>
      </c>
      <c r="I3043" s="91" t="e">
        <f>G3043/B3042</f>
        <v>#DIV/0!</v>
      </c>
      <c r="J3043" s="104" t="e">
        <f>H3043/B3042</f>
        <v>#DIV/0!</v>
      </c>
    </row>
    <row r="3044" spans="1:10" ht="12.75" customHeight="1" x14ac:dyDescent="0.25">
      <c r="A3044" s="101"/>
      <c r="D3044" s="81" t="s">
        <v>23</v>
      </c>
      <c r="E3044" s="81">
        <f>E3042-E3043</f>
        <v>0</v>
      </c>
      <c r="F3044" s="81"/>
      <c r="G3044" s="82">
        <f>G3042-G3043</f>
        <v>0</v>
      </c>
      <c r="H3044" s="82">
        <f>H3042-H3043</f>
        <v>0</v>
      </c>
      <c r="I3044" s="82" t="e">
        <f>I3042-I3043</f>
        <v>#DIV/0!</v>
      </c>
      <c r="J3044" s="105" t="e">
        <f>J3042-J3043</f>
        <v>#DIV/0!</v>
      </c>
    </row>
    <row r="3045" spans="1:10" ht="12.75" customHeight="1" x14ac:dyDescent="0.25">
      <c r="A3045" s="101"/>
      <c r="D3045" s="81"/>
      <c r="E3045" s="81"/>
      <c r="F3045" s="81"/>
      <c r="G3045" s="82"/>
      <c r="H3045" s="83">
        <f>G3044+H3044</f>
        <v>0</v>
      </c>
      <c r="I3045" s="83"/>
      <c r="J3045" s="103"/>
    </row>
    <row r="3046" spans="1:10" ht="12.75" customHeight="1" x14ac:dyDescent="0.25">
      <c r="A3046" s="101"/>
      <c r="B3046" s="79"/>
      <c r="D3046" s="81"/>
      <c r="E3046" s="81"/>
      <c r="F3046" s="81"/>
      <c r="G3046" s="82"/>
      <c r="H3046" s="83"/>
      <c r="I3046" s="83"/>
      <c r="J3046" s="103"/>
    </row>
    <row r="3047" spans="1:10" ht="12.75" customHeight="1" x14ac:dyDescent="0.25">
      <c r="A3047" s="101">
        <v>6</v>
      </c>
      <c r="B3047" s="84" t="s">
        <v>20</v>
      </c>
      <c r="C3047" s="84" t="s">
        <v>21</v>
      </c>
      <c r="D3047" s="85" t="s">
        <v>22</v>
      </c>
      <c r="E3047" s="85" t="s">
        <v>23</v>
      </c>
      <c r="F3047" s="85"/>
      <c r="G3047" s="86" t="s">
        <v>24</v>
      </c>
      <c r="H3047" s="87" t="s">
        <v>25</v>
      </c>
      <c r="I3047" s="87" t="s">
        <v>26</v>
      </c>
      <c r="J3047" s="102"/>
    </row>
    <row r="3048" spans="1:10" ht="12.75" customHeight="1" x14ac:dyDescent="0.25">
      <c r="A3048" s="101"/>
      <c r="B3048" s="80">
        <f>Invoice!B4461</f>
        <v>0</v>
      </c>
      <c r="C3048" s="88">
        <f>Invoice!E4461</f>
        <v>0</v>
      </c>
      <c r="D3048" s="89">
        <f>Invoice!H4461</f>
        <v>0</v>
      </c>
      <c r="E3048" s="81">
        <f t="shared" si="175"/>
        <v>0</v>
      </c>
      <c r="F3048" s="81"/>
      <c r="G3048" s="82">
        <f t="shared" si="176"/>
        <v>0</v>
      </c>
      <c r="H3048" s="83">
        <f t="shared" si="177"/>
        <v>0</v>
      </c>
      <c r="I3048" s="83" t="e">
        <f t="shared" si="178"/>
        <v>#DIV/0!</v>
      </c>
      <c r="J3048" s="103" t="e">
        <f t="shared" si="179"/>
        <v>#DIV/0!</v>
      </c>
    </row>
    <row r="3049" spans="1:10" ht="12.75" customHeight="1" x14ac:dyDescent="0.25">
      <c r="A3049" s="101"/>
      <c r="D3049" s="81"/>
      <c r="E3049" s="81">
        <f>(E3048*Invoice!I4461)+((E3048-(E3048*Invoice!I4461))*Invoice!J4461)</f>
        <v>0</v>
      </c>
      <c r="F3049" s="81"/>
      <c r="G3049" s="90">
        <f>E3049/1.11</f>
        <v>0</v>
      </c>
      <c r="H3049" s="91">
        <f>G3049*11%</f>
        <v>0</v>
      </c>
      <c r="I3049" s="91" t="e">
        <f>G3049/B3048</f>
        <v>#DIV/0!</v>
      </c>
      <c r="J3049" s="104" t="e">
        <f>H3049/B3048</f>
        <v>#DIV/0!</v>
      </c>
    </row>
    <row r="3050" spans="1:10" ht="12.75" customHeight="1" x14ac:dyDescent="0.25">
      <c r="A3050" s="101"/>
      <c r="D3050" s="81" t="s">
        <v>23</v>
      </c>
      <c r="E3050" s="81">
        <f>E3048-E3049</f>
        <v>0</v>
      </c>
      <c r="F3050" s="81"/>
      <c r="G3050" s="82">
        <f>G3048-G3049</f>
        <v>0</v>
      </c>
      <c r="H3050" s="82">
        <f>H3048-H3049</f>
        <v>0</v>
      </c>
      <c r="I3050" s="82" t="e">
        <f>I3048-I3049</f>
        <v>#DIV/0!</v>
      </c>
      <c r="J3050" s="105" t="e">
        <f>J3048-J3049</f>
        <v>#DIV/0!</v>
      </c>
    </row>
    <row r="3051" spans="1:10" ht="12.75" customHeight="1" x14ac:dyDescent="0.25">
      <c r="A3051" s="101"/>
      <c r="D3051" s="81"/>
      <c r="E3051" s="81"/>
      <c r="F3051" s="81"/>
      <c r="G3051" s="82"/>
      <c r="H3051" s="83">
        <f>G3050+H3050</f>
        <v>0</v>
      </c>
      <c r="I3051" s="83"/>
      <c r="J3051" s="103"/>
    </row>
    <row r="3052" spans="1:10" ht="12.75" customHeight="1" x14ac:dyDescent="0.25">
      <c r="A3052" s="101"/>
      <c r="B3052" s="79"/>
      <c r="D3052" s="81"/>
      <c r="E3052" s="81"/>
      <c r="F3052" s="81"/>
      <c r="G3052" s="82"/>
      <c r="H3052" s="83"/>
      <c r="I3052" s="83"/>
      <c r="J3052" s="103"/>
    </row>
    <row r="3053" spans="1:10" ht="12.75" customHeight="1" x14ac:dyDescent="0.25">
      <c r="A3053" s="101">
        <v>7</v>
      </c>
      <c r="B3053" s="84" t="s">
        <v>20</v>
      </c>
      <c r="C3053" s="84" t="s">
        <v>21</v>
      </c>
      <c r="D3053" s="85" t="s">
        <v>22</v>
      </c>
      <c r="E3053" s="85" t="s">
        <v>23</v>
      </c>
      <c r="F3053" s="85"/>
      <c r="G3053" s="86" t="s">
        <v>24</v>
      </c>
      <c r="H3053" s="87" t="s">
        <v>25</v>
      </c>
      <c r="I3053" s="87" t="s">
        <v>26</v>
      </c>
      <c r="J3053" s="102"/>
    </row>
    <row r="3054" spans="1:10" ht="12.75" customHeight="1" x14ac:dyDescent="0.25">
      <c r="A3054" s="101"/>
      <c r="B3054" s="80">
        <f>Invoice!B4462</f>
        <v>0</v>
      </c>
      <c r="C3054" s="88">
        <f>Invoice!E4462</f>
        <v>0</v>
      </c>
      <c r="D3054" s="89">
        <f>Invoice!H4462</f>
        <v>0</v>
      </c>
      <c r="E3054" s="81">
        <f t="shared" si="175"/>
        <v>0</v>
      </c>
      <c r="F3054" s="81"/>
      <c r="G3054" s="82">
        <f t="shared" si="176"/>
        <v>0</v>
      </c>
      <c r="H3054" s="83">
        <f t="shared" si="177"/>
        <v>0</v>
      </c>
      <c r="I3054" s="83" t="e">
        <f t="shared" si="178"/>
        <v>#DIV/0!</v>
      </c>
      <c r="J3054" s="103" t="e">
        <f t="shared" si="179"/>
        <v>#DIV/0!</v>
      </c>
    </row>
    <row r="3055" spans="1:10" ht="12.75" customHeight="1" x14ac:dyDescent="0.25">
      <c r="A3055" s="101"/>
      <c r="D3055" s="81"/>
      <c r="E3055" s="81">
        <f>(E3054*Invoice!I4462)+((E3054-(E3054*Invoice!I4462))*Invoice!J4462)</f>
        <v>0</v>
      </c>
      <c r="F3055" s="81"/>
      <c r="G3055" s="90">
        <f>E3055/1.11</f>
        <v>0</v>
      </c>
      <c r="H3055" s="91">
        <f>G3055*11%</f>
        <v>0</v>
      </c>
      <c r="I3055" s="91" t="e">
        <f>G3055/B3054</f>
        <v>#DIV/0!</v>
      </c>
      <c r="J3055" s="104" t="e">
        <f>H3055/B3054</f>
        <v>#DIV/0!</v>
      </c>
    </row>
    <row r="3056" spans="1:10" ht="12.75" customHeight="1" x14ac:dyDescent="0.25">
      <c r="A3056" s="101"/>
      <c r="D3056" s="81" t="s">
        <v>23</v>
      </c>
      <c r="E3056" s="81">
        <f>E3054-E3055</f>
        <v>0</v>
      </c>
      <c r="F3056" s="81"/>
      <c r="G3056" s="82">
        <f>G3054-G3055</f>
        <v>0</v>
      </c>
      <c r="H3056" s="82">
        <f>H3054-H3055</f>
        <v>0</v>
      </c>
      <c r="I3056" s="82" t="e">
        <f>I3054-I3055</f>
        <v>#DIV/0!</v>
      </c>
      <c r="J3056" s="105" t="e">
        <f>J3054-J3055</f>
        <v>#DIV/0!</v>
      </c>
    </row>
    <row r="3057" spans="1:10" ht="12.75" customHeight="1" x14ac:dyDescent="0.25">
      <c r="A3057" s="101"/>
      <c r="D3057" s="81"/>
      <c r="E3057" s="81"/>
      <c r="F3057" s="81"/>
      <c r="G3057" s="82"/>
      <c r="H3057" s="83">
        <f>G3056+H3056</f>
        <v>0</v>
      </c>
      <c r="I3057" s="83"/>
      <c r="J3057" s="103"/>
    </row>
    <row r="3058" spans="1:10" ht="12.75" customHeight="1" x14ac:dyDescent="0.25">
      <c r="A3058" s="101"/>
      <c r="B3058" s="79"/>
      <c r="D3058" s="81"/>
      <c r="E3058" s="81"/>
      <c r="F3058" s="81"/>
      <c r="G3058" s="82"/>
      <c r="H3058" s="83"/>
      <c r="I3058" s="83"/>
      <c r="J3058" s="103"/>
    </row>
    <row r="3059" spans="1:10" ht="12.75" customHeight="1" x14ac:dyDescent="0.25">
      <c r="A3059" s="101">
        <v>8</v>
      </c>
      <c r="B3059" s="84" t="s">
        <v>20</v>
      </c>
      <c r="C3059" s="84" t="s">
        <v>21</v>
      </c>
      <c r="D3059" s="85" t="s">
        <v>22</v>
      </c>
      <c r="E3059" s="85" t="s">
        <v>23</v>
      </c>
      <c r="F3059" s="85"/>
      <c r="G3059" s="86" t="s">
        <v>24</v>
      </c>
      <c r="H3059" s="87" t="s">
        <v>25</v>
      </c>
      <c r="I3059" s="87" t="s">
        <v>26</v>
      </c>
      <c r="J3059" s="102"/>
    </row>
    <row r="3060" spans="1:10" ht="12.75" customHeight="1" x14ac:dyDescent="0.25">
      <c r="A3060" s="101"/>
      <c r="B3060" s="80">
        <f>Invoice!B4463</f>
        <v>0</v>
      </c>
      <c r="C3060" s="88">
        <f>Invoice!E4463</f>
        <v>0</v>
      </c>
      <c r="D3060" s="89">
        <f>Invoice!H4463</f>
        <v>0</v>
      </c>
      <c r="E3060" s="81">
        <f t="shared" si="175"/>
        <v>0</v>
      </c>
      <c r="F3060" s="81"/>
      <c r="G3060" s="82">
        <f t="shared" si="176"/>
        <v>0</v>
      </c>
      <c r="H3060" s="83">
        <f t="shared" si="177"/>
        <v>0</v>
      </c>
      <c r="I3060" s="83" t="e">
        <f t="shared" si="178"/>
        <v>#DIV/0!</v>
      </c>
      <c r="J3060" s="103" t="e">
        <f t="shared" si="179"/>
        <v>#DIV/0!</v>
      </c>
    </row>
    <row r="3061" spans="1:10" ht="12.75" customHeight="1" x14ac:dyDescent="0.25">
      <c r="A3061" s="101"/>
      <c r="D3061" s="81"/>
      <c r="E3061" s="81">
        <f>(E3060*Invoice!I4463)+((E3060-(E3060*Invoice!I4463))*Invoice!J4463)</f>
        <v>0</v>
      </c>
      <c r="F3061" s="81"/>
      <c r="G3061" s="90">
        <f>E3061/1.11</f>
        <v>0</v>
      </c>
      <c r="H3061" s="91">
        <f>G3061*11%</f>
        <v>0</v>
      </c>
      <c r="I3061" s="91" t="e">
        <f>G3061/B3060</f>
        <v>#DIV/0!</v>
      </c>
      <c r="J3061" s="104" t="e">
        <f>H3061/B3060</f>
        <v>#DIV/0!</v>
      </c>
    </row>
    <row r="3062" spans="1:10" ht="12.75" customHeight="1" x14ac:dyDescent="0.25">
      <c r="A3062" s="101"/>
      <c r="D3062" s="81" t="s">
        <v>23</v>
      </c>
      <c r="E3062" s="81">
        <f>E3060-E3061</f>
        <v>0</v>
      </c>
      <c r="F3062" s="81"/>
      <c r="G3062" s="82">
        <f>G3060-G3061</f>
        <v>0</v>
      </c>
      <c r="H3062" s="82">
        <f>H3060-H3061</f>
        <v>0</v>
      </c>
      <c r="I3062" s="82" t="e">
        <f>I3060-I3061</f>
        <v>#DIV/0!</v>
      </c>
      <c r="J3062" s="105" t="e">
        <f>J3060-J3061</f>
        <v>#DIV/0!</v>
      </c>
    </row>
    <row r="3063" spans="1:10" ht="12.75" customHeight="1" x14ac:dyDescent="0.25">
      <c r="A3063" s="101"/>
      <c r="D3063" s="81"/>
      <c r="E3063" s="81"/>
      <c r="F3063" s="81"/>
      <c r="G3063" s="82"/>
      <c r="H3063" s="83">
        <f>G3062+H3062</f>
        <v>0</v>
      </c>
      <c r="I3063" s="83"/>
      <c r="J3063" s="103"/>
    </row>
    <row r="3064" spans="1:10" ht="12.75" customHeight="1" x14ac:dyDescent="0.25">
      <c r="A3064" s="101"/>
      <c r="B3064" s="79"/>
      <c r="D3064" s="81"/>
      <c r="E3064" s="81"/>
      <c r="F3064" s="81"/>
      <c r="G3064" s="82"/>
      <c r="H3064" s="83"/>
      <c r="I3064" s="83"/>
      <c r="J3064" s="103"/>
    </row>
    <row r="3065" spans="1:10" ht="12.75" customHeight="1" x14ac:dyDescent="0.25">
      <c r="A3065" s="101">
        <v>9</v>
      </c>
      <c r="B3065" s="84" t="s">
        <v>20</v>
      </c>
      <c r="C3065" s="84" t="s">
        <v>21</v>
      </c>
      <c r="D3065" s="85" t="s">
        <v>22</v>
      </c>
      <c r="E3065" s="85" t="s">
        <v>23</v>
      </c>
      <c r="F3065" s="85"/>
      <c r="G3065" s="86" t="s">
        <v>24</v>
      </c>
      <c r="H3065" s="87" t="s">
        <v>25</v>
      </c>
      <c r="I3065" s="87" t="s">
        <v>26</v>
      </c>
      <c r="J3065" s="102"/>
    </row>
    <row r="3066" spans="1:10" ht="12.75" customHeight="1" x14ac:dyDescent="0.25">
      <c r="A3066" s="101"/>
      <c r="B3066" s="80">
        <f>Invoice!B4464</f>
        <v>0</v>
      </c>
      <c r="C3066" s="88">
        <f>Invoice!E4464</f>
        <v>0</v>
      </c>
      <c r="D3066" s="89">
        <f>Invoice!H4464</f>
        <v>0</v>
      </c>
      <c r="E3066" s="81">
        <f t="shared" si="175"/>
        <v>0</v>
      </c>
      <c r="F3066" s="81"/>
      <c r="G3066" s="82">
        <f t="shared" si="176"/>
        <v>0</v>
      </c>
      <c r="H3066" s="83">
        <f t="shared" si="177"/>
        <v>0</v>
      </c>
      <c r="I3066" s="83" t="e">
        <f t="shared" si="178"/>
        <v>#DIV/0!</v>
      </c>
      <c r="J3066" s="103" t="e">
        <f t="shared" si="179"/>
        <v>#DIV/0!</v>
      </c>
    </row>
    <row r="3067" spans="1:10" ht="12.75" customHeight="1" x14ac:dyDescent="0.25">
      <c r="A3067" s="101"/>
      <c r="D3067" s="81"/>
      <c r="E3067" s="81">
        <f>(E3066*Invoice!I4464)+((E3066-(E3066*Invoice!I4464))*Invoice!J4464)</f>
        <v>0</v>
      </c>
      <c r="F3067" s="81"/>
      <c r="G3067" s="90">
        <f>E3067/1.11</f>
        <v>0</v>
      </c>
      <c r="H3067" s="91">
        <f>G3067*11%</f>
        <v>0</v>
      </c>
      <c r="I3067" s="91" t="e">
        <f>G3067/B3066</f>
        <v>#DIV/0!</v>
      </c>
      <c r="J3067" s="104" t="e">
        <f>H3067/B3066</f>
        <v>#DIV/0!</v>
      </c>
    </row>
    <row r="3068" spans="1:10" ht="12.75" customHeight="1" x14ac:dyDescent="0.25">
      <c r="A3068" s="101"/>
      <c r="D3068" s="81" t="s">
        <v>23</v>
      </c>
      <c r="E3068" s="81">
        <f>E3066-E3067</f>
        <v>0</v>
      </c>
      <c r="F3068" s="81"/>
      <c r="G3068" s="82">
        <f>G3066-G3067</f>
        <v>0</v>
      </c>
      <c r="H3068" s="82">
        <f>H3066-H3067</f>
        <v>0</v>
      </c>
      <c r="I3068" s="82" t="e">
        <f>I3066-I3067</f>
        <v>#DIV/0!</v>
      </c>
      <c r="J3068" s="105" t="e">
        <f>J3066-J3067</f>
        <v>#DIV/0!</v>
      </c>
    </row>
    <row r="3069" spans="1:10" ht="12.75" customHeight="1" x14ac:dyDescent="0.25">
      <c r="A3069" s="101"/>
      <c r="D3069" s="81"/>
      <c r="E3069" s="81"/>
      <c r="F3069" s="81"/>
      <c r="G3069" s="82"/>
      <c r="H3069" s="83">
        <f>G3068+H3068</f>
        <v>0</v>
      </c>
      <c r="I3069" s="83"/>
      <c r="J3069" s="103"/>
    </row>
    <row r="3070" spans="1:10" ht="12.75" customHeight="1" x14ac:dyDescent="0.25">
      <c r="A3070" s="101"/>
      <c r="B3070" s="79"/>
      <c r="D3070" s="81"/>
      <c r="E3070" s="81"/>
      <c r="F3070" s="81"/>
      <c r="G3070" s="82"/>
      <c r="H3070" s="83"/>
      <c r="I3070" s="83"/>
      <c r="J3070" s="103"/>
    </row>
    <row r="3071" spans="1:10" ht="12.75" customHeight="1" x14ac:dyDescent="0.25">
      <c r="A3071" s="101">
        <v>10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Invoice!B4465</f>
        <v>0</v>
      </c>
      <c r="C3072" s="88">
        <f>Invoice!E4465</f>
        <v>0</v>
      </c>
      <c r="D3072" s="89">
        <f>Invoice!H4465</f>
        <v>0</v>
      </c>
      <c r="E3072" s="81">
        <f t="shared" si="175"/>
        <v>0</v>
      </c>
      <c r="F3072" s="81"/>
      <c r="G3072" s="82">
        <f t="shared" si="176"/>
        <v>0</v>
      </c>
      <c r="H3072" s="83">
        <f t="shared" si="177"/>
        <v>0</v>
      </c>
      <c r="I3072" s="83" t="e">
        <f t="shared" si="178"/>
        <v>#DIV/0!</v>
      </c>
      <c r="J3072" s="103" t="e">
        <f t="shared" si="179"/>
        <v>#DIV/0!</v>
      </c>
    </row>
    <row r="3073" spans="1:10" ht="12.75" customHeight="1" x14ac:dyDescent="0.25">
      <c r="A3073" s="101"/>
      <c r="D3073" s="81"/>
      <c r="E3073" s="81">
        <f>(E3072*Invoice!I4465)+((E3072-(E3072*Invoice!I4465))*Invoice!J4465)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11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Invoice!B4466</f>
        <v>0</v>
      </c>
      <c r="C3078" s="88">
        <f>Invoice!E4466</f>
        <v>0</v>
      </c>
      <c r="D3078" s="89">
        <f>Invoice!H4466</f>
        <v>0</v>
      </c>
      <c r="E3078" s="81">
        <f t="shared" si="175"/>
        <v>0</v>
      </c>
      <c r="F3078" s="81"/>
      <c r="G3078" s="82">
        <f t="shared" si="176"/>
        <v>0</v>
      </c>
      <c r="H3078" s="83">
        <f t="shared" si="177"/>
        <v>0</v>
      </c>
      <c r="I3078" s="83" t="e">
        <f t="shared" si="178"/>
        <v>#DIV/0!</v>
      </c>
      <c r="J3078" s="103" t="e">
        <f t="shared" si="179"/>
        <v>#DIV/0!</v>
      </c>
    </row>
    <row r="3079" spans="1:10" ht="12.75" customHeight="1" x14ac:dyDescent="0.25">
      <c r="A3079" s="101"/>
      <c r="D3079" s="81"/>
      <c r="E3079" s="81">
        <f>(E3078*Invoice!I4466)+((E3078-(E3078*Invoice!I4466))*Invoice!J4466)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12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Invoice!B4467</f>
        <v>0</v>
      </c>
      <c r="C3084" s="88">
        <f>Invoice!E4467</f>
        <v>0</v>
      </c>
      <c r="D3084" s="89">
        <f>Invoice!H4467</f>
        <v>0</v>
      </c>
      <c r="E3084" s="81">
        <f t="shared" si="175"/>
        <v>0</v>
      </c>
      <c r="F3084" s="81"/>
      <c r="G3084" s="82">
        <f t="shared" si="176"/>
        <v>0</v>
      </c>
      <c r="H3084" s="83">
        <f t="shared" si="177"/>
        <v>0</v>
      </c>
      <c r="I3084" s="83" t="e">
        <f t="shared" si="178"/>
        <v>#DIV/0!</v>
      </c>
      <c r="J3084" s="103" t="e">
        <f t="shared" si="179"/>
        <v>#DIV/0!</v>
      </c>
    </row>
    <row r="3085" spans="1:10" ht="12.75" customHeight="1" x14ac:dyDescent="0.25">
      <c r="A3085" s="101"/>
      <c r="D3085" s="81"/>
      <c r="E3085" s="81">
        <f>(E3084*Invoice!I4467)+((E3084-(E3084*Invoice!I4467))*Invoice!J4467)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13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Invoice!B4468</f>
        <v>0</v>
      </c>
      <c r="C3090" s="88">
        <f>Invoice!E4468</f>
        <v>0</v>
      </c>
      <c r="D3090" s="89">
        <f>Invoice!H4468</f>
        <v>0</v>
      </c>
      <c r="E3090" s="81">
        <f t="shared" si="175"/>
        <v>0</v>
      </c>
      <c r="F3090" s="81"/>
      <c r="G3090" s="82">
        <f t="shared" si="176"/>
        <v>0</v>
      </c>
      <c r="H3090" s="83">
        <f t="shared" si="177"/>
        <v>0</v>
      </c>
      <c r="I3090" s="83" t="e">
        <f t="shared" si="178"/>
        <v>#DIV/0!</v>
      </c>
      <c r="J3090" s="103" t="e">
        <f t="shared" si="179"/>
        <v>#DIV/0!</v>
      </c>
    </row>
    <row r="3091" spans="1:10" ht="12.75" customHeight="1" x14ac:dyDescent="0.25">
      <c r="A3091" s="101"/>
      <c r="D3091" s="81"/>
      <c r="E3091" s="81">
        <f>(E3090*Invoice!I4468)+((E3090-(E3090*Invoice!I4468))*Invoice!J4468)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14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Invoice!B4469</f>
        <v>0</v>
      </c>
      <c r="C3096" s="88">
        <f>Invoice!E4469</f>
        <v>0</v>
      </c>
      <c r="D3096" s="89">
        <f>Invoice!H4469</f>
        <v>0</v>
      </c>
      <c r="E3096" s="81">
        <f t="shared" si="175"/>
        <v>0</v>
      </c>
      <c r="F3096" s="81"/>
      <c r="G3096" s="82">
        <f t="shared" si="176"/>
        <v>0</v>
      </c>
      <c r="H3096" s="83">
        <f t="shared" si="177"/>
        <v>0</v>
      </c>
      <c r="I3096" s="83" t="e">
        <f t="shared" si="178"/>
        <v>#DIV/0!</v>
      </c>
      <c r="J3096" s="103" t="e">
        <f t="shared" si="179"/>
        <v>#DIV/0!</v>
      </c>
    </row>
    <row r="3097" spans="1:10" ht="12.75" customHeight="1" x14ac:dyDescent="0.25">
      <c r="A3097" s="101"/>
      <c r="D3097" s="81"/>
      <c r="E3097" s="81">
        <f>(E3096*Invoice!I4469)+((E3096-(E3096*Invoice!I4469))*Invoice!J4469)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15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Invoice!B4470</f>
        <v>0</v>
      </c>
      <c r="C3102" s="88">
        <f>Invoice!E4470</f>
        <v>0</v>
      </c>
      <c r="D3102" s="89">
        <f>Invoice!H4470</f>
        <v>0</v>
      </c>
      <c r="E3102" s="81">
        <f t="shared" si="175"/>
        <v>0</v>
      </c>
      <c r="F3102" s="81"/>
      <c r="G3102" s="82">
        <f t="shared" si="176"/>
        <v>0</v>
      </c>
      <c r="H3102" s="83">
        <f t="shared" si="177"/>
        <v>0</v>
      </c>
      <c r="I3102" s="83" t="e">
        <f t="shared" si="178"/>
        <v>#DIV/0!</v>
      </c>
      <c r="J3102" s="103" t="e">
        <f t="shared" si="179"/>
        <v>#DIV/0!</v>
      </c>
    </row>
    <row r="3103" spans="1:10" ht="12.75" customHeight="1" x14ac:dyDescent="0.25">
      <c r="A3103" s="101"/>
      <c r="D3103" s="81"/>
      <c r="E3103" s="81">
        <f>(E3102*Invoice!I4470)+((E3102-(E3102*Invoice!I4470))*Invoice!J4470)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16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Invoice!B4471</f>
        <v>0</v>
      </c>
      <c r="C3108" s="88">
        <f>Invoice!E4471</f>
        <v>0</v>
      </c>
      <c r="D3108" s="89">
        <f>Invoice!H4471</f>
        <v>0</v>
      </c>
      <c r="E3108" s="81">
        <f t="shared" si="175"/>
        <v>0</v>
      </c>
      <c r="F3108" s="81"/>
      <c r="G3108" s="82">
        <f t="shared" si="176"/>
        <v>0</v>
      </c>
      <c r="H3108" s="83">
        <f t="shared" si="177"/>
        <v>0</v>
      </c>
      <c r="I3108" s="83" t="e">
        <f t="shared" si="178"/>
        <v>#DIV/0!</v>
      </c>
      <c r="J3108" s="103" t="e">
        <f t="shared" si="179"/>
        <v>#DIV/0!</v>
      </c>
    </row>
    <row r="3109" spans="1:10" ht="12.75" customHeight="1" x14ac:dyDescent="0.25">
      <c r="A3109" s="101"/>
      <c r="D3109" s="81"/>
      <c r="E3109" s="81">
        <f>(E3108*Invoice!I4471)+((E3108-(E3108*Invoice!I4471))*Invoice!J4471)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C3112" s="88"/>
      <c r="D3112" s="89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6"/>
      <c r="B3113" s="107"/>
      <c r="C3113" s="107"/>
      <c r="D3113" s="107"/>
      <c r="E3113" s="107"/>
      <c r="F3113" s="107"/>
      <c r="G3113" s="108">
        <f>G3020+G3026+G3032+G3038+G3044+G3050+G3056+G3062+G3068+G3074+G3080+G3086+G3092+G3098+G3104+G3110</f>
        <v>0</v>
      </c>
      <c r="H3113" s="108">
        <f>H3020+H3026+H3032+H3038+H3044+H3050+H3056+H3062+H3068+H3074+H3080+H3086+H3092+H3098+H3104+H3110</f>
        <v>0</v>
      </c>
      <c r="I3113" s="107"/>
      <c r="J3113" s="109">
        <f>H3021+H3027+H3033+H3039+H3045+H3051+H3057+H3063+H3069+H3075+H3081+H3087+H3093+H3099+H3105+H3111</f>
        <v>0</v>
      </c>
    </row>
    <row r="3115" spans="1:10" ht="12.75" customHeight="1" x14ac:dyDescent="0.25">
      <c r="A3115" s="94" t="s">
        <v>1</v>
      </c>
      <c r="B3115" s="95">
        <f>Invoice!E4562</f>
        <v>23040041</v>
      </c>
      <c r="C3115" s="96"/>
      <c r="D3115" s="97"/>
      <c r="E3115" s="97"/>
      <c r="F3115" s="97"/>
      <c r="G3115" s="98"/>
      <c r="H3115" s="99"/>
      <c r="I3115" s="99"/>
      <c r="J3115" s="100"/>
    </row>
    <row r="3116" spans="1:10" ht="12.75" customHeight="1" x14ac:dyDescent="0.25">
      <c r="A3116" s="101">
        <v>1</v>
      </c>
      <c r="B3116" s="84" t="s">
        <v>20</v>
      </c>
      <c r="C3116" s="84" t="s">
        <v>21</v>
      </c>
      <c r="D3116" s="85" t="s">
        <v>22</v>
      </c>
      <c r="E3116" s="85" t="s">
        <v>23</v>
      </c>
      <c r="F3116" s="85"/>
      <c r="G3116" s="86" t="s">
        <v>24</v>
      </c>
      <c r="H3116" s="87" t="s">
        <v>25</v>
      </c>
      <c r="I3116" s="87" t="s">
        <v>26</v>
      </c>
      <c r="J3116" s="102"/>
    </row>
    <row r="3117" spans="1:10" ht="12.75" customHeight="1" x14ac:dyDescent="0.25">
      <c r="A3117" s="101"/>
      <c r="B3117" s="80">
        <f>Invoice!B4570</f>
        <v>0</v>
      </c>
      <c r="C3117" s="88">
        <f>Invoice!E4570</f>
        <v>0</v>
      </c>
      <c r="D3117" s="89">
        <f>Invoice!H4570</f>
        <v>0</v>
      </c>
      <c r="E3117" s="81">
        <f>D3117*B3117</f>
        <v>0</v>
      </c>
      <c r="F3117" s="81"/>
      <c r="G3117" s="82">
        <f>E3117/1.11</f>
        <v>0</v>
      </c>
      <c r="H3117" s="83">
        <f>G3117*11%</f>
        <v>0</v>
      </c>
      <c r="I3117" s="83" t="e">
        <f>G3117/B3117</f>
        <v>#DIV/0!</v>
      </c>
      <c r="J3117" s="103" t="e">
        <f>H3117/B3117</f>
        <v>#DIV/0!</v>
      </c>
    </row>
    <row r="3118" spans="1:10" ht="12.75" customHeight="1" x14ac:dyDescent="0.25">
      <c r="A3118" s="101"/>
      <c r="D3118" s="81"/>
      <c r="E3118" s="81">
        <f>(E3117*Invoice!I4570)+((E3117-(E3117*Invoice!I4570))*Invoice!J4570)</f>
        <v>0</v>
      </c>
      <c r="F3118" s="81"/>
      <c r="G3118" s="90">
        <f>E3118/1.11</f>
        <v>0</v>
      </c>
      <c r="H3118" s="91">
        <f>G3118*11%</f>
        <v>0</v>
      </c>
      <c r="I3118" s="91" t="e">
        <f>G3118/B3117</f>
        <v>#DIV/0!</v>
      </c>
      <c r="J3118" s="104" t="e">
        <f>H3118/B3117</f>
        <v>#DIV/0!</v>
      </c>
    </row>
    <row r="3119" spans="1:10" ht="12.75" customHeight="1" x14ac:dyDescent="0.25">
      <c r="A3119" s="101"/>
      <c r="D3119" s="81" t="s">
        <v>23</v>
      </c>
      <c r="E3119" s="81">
        <f>E3117-E3118</f>
        <v>0</v>
      </c>
      <c r="F3119" s="81"/>
      <c r="G3119" s="82">
        <f>G3117-G3118</f>
        <v>0</v>
      </c>
      <c r="H3119" s="82">
        <f>H3117-H3118</f>
        <v>0</v>
      </c>
      <c r="I3119" s="82" t="e">
        <f>I3117-I3118</f>
        <v>#DIV/0!</v>
      </c>
      <c r="J3119" s="105" t="e">
        <f>J3117-J3118</f>
        <v>#DIV/0!</v>
      </c>
    </row>
    <row r="3120" spans="1:10" ht="12.75" customHeight="1" x14ac:dyDescent="0.25">
      <c r="A3120" s="101"/>
      <c r="D3120" s="81"/>
      <c r="E3120" s="81"/>
      <c r="F3120" s="81"/>
      <c r="G3120" s="82"/>
      <c r="H3120" s="83">
        <f>G3119+H3119</f>
        <v>0</v>
      </c>
      <c r="I3120" s="83"/>
      <c r="J3120" s="103"/>
    </row>
    <row r="3121" spans="1:10" ht="12.75" customHeight="1" x14ac:dyDescent="0.25">
      <c r="A3121" s="101"/>
      <c r="B3121" s="79"/>
      <c r="D3121" s="81"/>
      <c r="E3121" s="81"/>
      <c r="F3121" s="81"/>
      <c r="G3121" s="82"/>
      <c r="H3121" s="83"/>
      <c r="I3121" s="83"/>
      <c r="J3121" s="103"/>
    </row>
    <row r="3122" spans="1:10" ht="12.75" customHeight="1" x14ac:dyDescent="0.25">
      <c r="A3122" s="101">
        <v>2</v>
      </c>
      <c r="B3122" s="84" t="s">
        <v>20</v>
      </c>
      <c r="C3122" s="84" t="s">
        <v>21</v>
      </c>
      <c r="D3122" s="85" t="s">
        <v>22</v>
      </c>
      <c r="E3122" s="85" t="s">
        <v>23</v>
      </c>
      <c r="F3122" s="85"/>
      <c r="G3122" s="86" t="s">
        <v>24</v>
      </c>
      <c r="H3122" s="87" t="s">
        <v>25</v>
      </c>
      <c r="I3122" s="87" t="s">
        <v>26</v>
      </c>
      <c r="J3122" s="102"/>
    </row>
    <row r="3123" spans="1:10" ht="12.75" customHeight="1" x14ac:dyDescent="0.25">
      <c r="A3123" s="101"/>
      <c r="B3123" s="80">
        <f>Invoice!B4571</f>
        <v>0</v>
      </c>
      <c r="C3123" s="88">
        <f>Invoice!E4571</f>
        <v>0</v>
      </c>
      <c r="D3123" s="89">
        <f>Invoice!H4571</f>
        <v>0</v>
      </c>
      <c r="E3123" s="81">
        <f t="shared" ref="E3123:E3207" si="180">D3123*B3123</f>
        <v>0</v>
      </c>
      <c r="F3123" s="81"/>
      <c r="G3123" s="82">
        <f t="shared" ref="G3123:G3207" si="181">E3123/1.11</f>
        <v>0</v>
      </c>
      <c r="H3123" s="83">
        <f t="shared" ref="H3123:H3207" si="182">G3123*11%</f>
        <v>0</v>
      </c>
      <c r="I3123" s="83" t="e">
        <f t="shared" ref="I3123:I3207" si="183">G3123/B3123</f>
        <v>#DIV/0!</v>
      </c>
      <c r="J3123" s="103" t="e">
        <f t="shared" ref="J3123:J3207" si="184">H3123/B3123</f>
        <v>#DIV/0!</v>
      </c>
    </row>
    <row r="3124" spans="1:10" ht="12.75" customHeight="1" x14ac:dyDescent="0.25">
      <c r="A3124" s="101"/>
      <c r="D3124" s="81"/>
      <c r="E3124" s="81">
        <f>(E3123*Invoice!I4571)+((E3123-(E3123*Invoice!I4571))*Invoice!J4571)</f>
        <v>0</v>
      </c>
      <c r="F3124" s="81"/>
      <c r="G3124" s="90">
        <f>E3124/1.11</f>
        <v>0</v>
      </c>
      <c r="H3124" s="91">
        <f>G3124*11%</f>
        <v>0</v>
      </c>
      <c r="I3124" s="91" t="e">
        <f>G3124/B3123</f>
        <v>#DIV/0!</v>
      </c>
      <c r="J3124" s="104" t="e">
        <f>H3124/B3123</f>
        <v>#DIV/0!</v>
      </c>
    </row>
    <row r="3125" spans="1:10" ht="12.75" customHeight="1" x14ac:dyDescent="0.25">
      <c r="A3125" s="101"/>
      <c r="D3125" s="81" t="s">
        <v>23</v>
      </c>
      <c r="E3125" s="81">
        <f>E3123-E3124</f>
        <v>0</v>
      </c>
      <c r="F3125" s="81"/>
      <c r="G3125" s="82">
        <f>G3123-G3124</f>
        <v>0</v>
      </c>
      <c r="H3125" s="82">
        <f>H3123-H3124</f>
        <v>0</v>
      </c>
      <c r="I3125" s="82" t="e">
        <f>I3123-I3124</f>
        <v>#DIV/0!</v>
      </c>
      <c r="J3125" s="105" t="e">
        <f>J3123-J3124</f>
        <v>#DIV/0!</v>
      </c>
    </row>
    <row r="3126" spans="1:10" ht="12.75" customHeight="1" x14ac:dyDescent="0.25">
      <c r="A3126" s="101"/>
      <c r="D3126" s="81"/>
      <c r="E3126" s="81"/>
      <c r="F3126" s="81"/>
      <c r="G3126" s="82"/>
      <c r="H3126" s="83">
        <f>G3125+H3125</f>
        <v>0</v>
      </c>
      <c r="I3126" s="83"/>
      <c r="J3126" s="103"/>
    </row>
    <row r="3127" spans="1:10" ht="12.75" customHeight="1" x14ac:dyDescent="0.25">
      <c r="A3127" s="101"/>
      <c r="B3127" s="79"/>
      <c r="D3127" s="81"/>
      <c r="E3127" s="81"/>
      <c r="F3127" s="81"/>
      <c r="G3127" s="82"/>
      <c r="H3127" s="83"/>
      <c r="I3127" s="83"/>
      <c r="J3127" s="103"/>
    </row>
    <row r="3128" spans="1:10" ht="12.75" customHeight="1" x14ac:dyDescent="0.25">
      <c r="A3128" s="101">
        <v>3</v>
      </c>
      <c r="B3128" s="84" t="s">
        <v>20</v>
      </c>
      <c r="C3128" s="84" t="s">
        <v>21</v>
      </c>
      <c r="D3128" s="85" t="s">
        <v>22</v>
      </c>
      <c r="E3128" s="85" t="s">
        <v>23</v>
      </c>
      <c r="F3128" s="85"/>
      <c r="G3128" s="86" t="s">
        <v>24</v>
      </c>
      <c r="H3128" s="87" t="s">
        <v>25</v>
      </c>
      <c r="I3128" s="87" t="s">
        <v>26</v>
      </c>
      <c r="J3128" s="102"/>
    </row>
    <row r="3129" spans="1:10" ht="12.75" customHeight="1" x14ac:dyDescent="0.25">
      <c r="A3129" s="101"/>
      <c r="B3129" s="80">
        <f>Invoice!B4572</f>
        <v>0</v>
      </c>
      <c r="C3129" s="88">
        <f>Invoice!E4572</f>
        <v>0</v>
      </c>
      <c r="D3129" s="89">
        <f>Invoice!H4572</f>
        <v>0</v>
      </c>
      <c r="E3129" s="81">
        <f t="shared" si="180"/>
        <v>0</v>
      </c>
      <c r="F3129" s="81"/>
      <c r="G3129" s="82">
        <f t="shared" si="181"/>
        <v>0</v>
      </c>
      <c r="H3129" s="83">
        <f t="shared" si="182"/>
        <v>0</v>
      </c>
      <c r="I3129" s="83" t="e">
        <f t="shared" si="183"/>
        <v>#DIV/0!</v>
      </c>
      <c r="J3129" s="103" t="e">
        <f t="shared" si="184"/>
        <v>#DIV/0!</v>
      </c>
    </row>
    <row r="3130" spans="1:10" ht="12.75" customHeight="1" x14ac:dyDescent="0.25">
      <c r="A3130" s="101"/>
      <c r="D3130" s="81"/>
      <c r="E3130" s="81">
        <f>(E3129*Invoice!I4572)+((E3129-(E3129*Invoice!I4572))*Invoice!J4572)</f>
        <v>0</v>
      </c>
      <c r="F3130" s="81"/>
      <c r="G3130" s="90">
        <f>E3130/1.11</f>
        <v>0</v>
      </c>
      <c r="H3130" s="91">
        <f>G3130*11%</f>
        <v>0</v>
      </c>
      <c r="I3130" s="91" t="e">
        <f>G3130/B3129</f>
        <v>#DIV/0!</v>
      </c>
      <c r="J3130" s="104" t="e">
        <f>H3130/B3129</f>
        <v>#DIV/0!</v>
      </c>
    </row>
    <row r="3131" spans="1:10" ht="12.75" customHeight="1" x14ac:dyDescent="0.25">
      <c r="A3131" s="101"/>
      <c r="D3131" s="81" t="s">
        <v>23</v>
      </c>
      <c r="E3131" s="81">
        <f>E3129-E3130</f>
        <v>0</v>
      </c>
      <c r="F3131" s="81"/>
      <c r="G3131" s="82">
        <f>G3129-G3130</f>
        <v>0</v>
      </c>
      <c r="H3131" s="82">
        <f>H3129-H3130</f>
        <v>0</v>
      </c>
      <c r="I3131" s="82" t="e">
        <f>I3129-I3130</f>
        <v>#DIV/0!</v>
      </c>
      <c r="J3131" s="105" t="e">
        <f>J3129-J3130</f>
        <v>#DIV/0!</v>
      </c>
    </row>
    <row r="3132" spans="1:10" ht="12.75" customHeight="1" x14ac:dyDescent="0.25">
      <c r="A3132" s="101"/>
      <c r="D3132" s="81"/>
      <c r="E3132" s="81"/>
      <c r="F3132" s="81"/>
      <c r="G3132" s="82"/>
      <c r="H3132" s="83">
        <f>G3131+H3131</f>
        <v>0</v>
      </c>
      <c r="I3132" s="83"/>
      <c r="J3132" s="103"/>
    </row>
    <row r="3133" spans="1:10" ht="12.75" customHeight="1" x14ac:dyDescent="0.25">
      <c r="A3133" s="101"/>
      <c r="B3133" s="79"/>
      <c r="D3133" s="81"/>
      <c r="E3133" s="81"/>
      <c r="F3133" s="81"/>
      <c r="G3133" s="82"/>
      <c r="H3133" s="83"/>
      <c r="I3133" s="83"/>
      <c r="J3133" s="103"/>
    </row>
    <row r="3134" spans="1:10" ht="12.75" customHeight="1" x14ac:dyDescent="0.25">
      <c r="A3134" s="101">
        <v>4</v>
      </c>
      <c r="B3134" s="84" t="s">
        <v>20</v>
      </c>
      <c r="C3134" s="84" t="s">
        <v>21</v>
      </c>
      <c r="D3134" s="85" t="s">
        <v>22</v>
      </c>
      <c r="E3134" s="85" t="s">
        <v>23</v>
      </c>
      <c r="F3134" s="85"/>
      <c r="G3134" s="86" t="s">
        <v>24</v>
      </c>
      <c r="H3134" s="87" t="s">
        <v>25</v>
      </c>
      <c r="I3134" s="87" t="s">
        <v>26</v>
      </c>
      <c r="J3134" s="102"/>
    </row>
    <row r="3135" spans="1:10" ht="12.75" customHeight="1" x14ac:dyDescent="0.25">
      <c r="A3135" s="101"/>
      <c r="B3135" s="80">
        <f>Invoice!B4573</f>
        <v>0</v>
      </c>
      <c r="C3135" s="88">
        <f>Invoice!E4573</f>
        <v>0</v>
      </c>
      <c r="D3135" s="89">
        <f>Invoice!H4573</f>
        <v>0</v>
      </c>
      <c r="E3135" s="81">
        <f t="shared" si="180"/>
        <v>0</v>
      </c>
      <c r="F3135" s="81"/>
      <c r="G3135" s="82">
        <f t="shared" si="181"/>
        <v>0</v>
      </c>
      <c r="H3135" s="83">
        <f t="shared" si="182"/>
        <v>0</v>
      </c>
      <c r="I3135" s="83" t="e">
        <f t="shared" si="183"/>
        <v>#DIV/0!</v>
      </c>
      <c r="J3135" s="103" t="e">
        <f t="shared" si="184"/>
        <v>#DIV/0!</v>
      </c>
    </row>
    <row r="3136" spans="1:10" ht="12.75" customHeight="1" x14ac:dyDescent="0.25">
      <c r="A3136" s="101"/>
      <c r="D3136" s="81"/>
      <c r="E3136" s="81">
        <f>(E3135*Invoice!I4573)+((E3135-(E3135*Invoice!I4573))*Invoice!J4573)</f>
        <v>0</v>
      </c>
      <c r="F3136" s="81"/>
      <c r="G3136" s="90">
        <f>E3136/1.11</f>
        <v>0</v>
      </c>
      <c r="H3136" s="91">
        <f>G3136*11%</f>
        <v>0</v>
      </c>
      <c r="I3136" s="91" t="e">
        <f>G3136/B3135</f>
        <v>#DIV/0!</v>
      </c>
      <c r="J3136" s="104" t="e">
        <f>H3136/B3135</f>
        <v>#DIV/0!</v>
      </c>
    </row>
    <row r="3137" spans="1:10" ht="12.75" customHeight="1" x14ac:dyDescent="0.25">
      <c r="A3137" s="101"/>
      <c r="D3137" s="81" t="s">
        <v>23</v>
      </c>
      <c r="E3137" s="81">
        <f>E3135-E3136</f>
        <v>0</v>
      </c>
      <c r="F3137" s="81"/>
      <c r="G3137" s="82">
        <f>G3135-G3136</f>
        <v>0</v>
      </c>
      <c r="H3137" s="82">
        <f>H3135-H3136</f>
        <v>0</v>
      </c>
      <c r="I3137" s="82" t="e">
        <f>I3135-I3136</f>
        <v>#DIV/0!</v>
      </c>
      <c r="J3137" s="105" t="e">
        <f>J3135-J3136</f>
        <v>#DIV/0!</v>
      </c>
    </row>
    <row r="3138" spans="1:10" ht="12.75" customHeight="1" x14ac:dyDescent="0.25">
      <c r="A3138" s="101"/>
      <c r="D3138" s="81"/>
      <c r="E3138" s="81"/>
      <c r="F3138" s="81"/>
      <c r="G3138" s="82"/>
      <c r="H3138" s="83">
        <f>G3137+H3137</f>
        <v>0</v>
      </c>
      <c r="I3138" s="83"/>
      <c r="J3138" s="103"/>
    </row>
    <row r="3139" spans="1:10" ht="12.75" customHeight="1" x14ac:dyDescent="0.25">
      <c r="A3139" s="101"/>
      <c r="B3139" s="79"/>
      <c r="D3139" s="81"/>
      <c r="E3139" s="81"/>
      <c r="F3139" s="81"/>
      <c r="G3139" s="82"/>
      <c r="H3139" s="83"/>
      <c r="I3139" s="83"/>
      <c r="J3139" s="103"/>
    </row>
    <row r="3140" spans="1:10" ht="12.75" customHeight="1" x14ac:dyDescent="0.25">
      <c r="A3140" s="101">
        <v>5</v>
      </c>
      <c r="B3140" s="84" t="s">
        <v>20</v>
      </c>
      <c r="C3140" s="84" t="s">
        <v>21</v>
      </c>
      <c r="D3140" s="85" t="s">
        <v>22</v>
      </c>
      <c r="E3140" s="85" t="s">
        <v>23</v>
      </c>
      <c r="F3140" s="85"/>
      <c r="G3140" s="86" t="s">
        <v>24</v>
      </c>
      <c r="H3140" s="87" t="s">
        <v>25</v>
      </c>
      <c r="I3140" s="87" t="s">
        <v>26</v>
      </c>
      <c r="J3140" s="102"/>
    </row>
    <row r="3141" spans="1:10" ht="12.75" customHeight="1" x14ac:dyDescent="0.25">
      <c r="A3141" s="101"/>
      <c r="B3141" s="80">
        <f>Invoice!B4574</f>
        <v>0</v>
      </c>
      <c r="C3141" s="88">
        <f>Invoice!E4574</f>
        <v>0</v>
      </c>
      <c r="D3141" s="89">
        <f>Invoice!H4574</f>
        <v>0</v>
      </c>
      <c r="E3141" s="81">
        <f t="shared" si="180"/>
        <v>0</v>
      </c>
      <c r="F3141" s="81"/>
      <c r="G3141" s="82">
        <f t="shared" si="181"/>
        <v>0</v>
      </c>
      <c r="H3141" s="83">
        <f t="shared" si="182"/>
        <v>0</v>
      </c>
      <c r="I3141" s="83" t="e">
        <f t="shared" si="183"/>
        <v>#DIV/0!</v>
      </c>
      <c r="J3141" s="103" t="e">
        <f t="shared" si="184"/>
        <v>#DIV/0!</v>
      </c>
    </row>
    <row r="3142" spans="1:10" ht="12.75" customHeight="1" x14ac:dyDescent="0.25">
      <c r="A3142" s="101"/>
      <c r="D3142" s="81"/>
      <c r="E3142" s="81">
        <f>(E3141*Invoice!I4574)+((E3141-(E3141*Invoice!I4574))*Invoice!J4574)</f>
        <v>0</v>
      </c>
      <c r="F3142" s="81"/>
      <c r="G3142" s="90">
        <f>E3142/1.11</f>
        <v>0</v>
      </c>
      <c r="H3142" s="91">
        <f>G3142*11%</f>
        <v>0</v>
      </c>
      <c r="I3142" s="91" t="e">
        <f>G3142/B3141</f>
        <v>#DIV/0!</v>
      </c>
      <c r="J3142" s="104" t="e">
        <f>H3142/B3141</f>
        <v>#DIV/0!</v>
      </c>
    </row>
    <row r="3143" spans="1:10" ht="12.75" customHeight="1" x14ac:dyDescent="0.25">
      <c r="A3143" s="101"/>
      <c r="D3143" s="81" t="s">
        <v>23</v>
      </c>
      <c r="E3143" s="81">
        <f>E3141-E3142</f>
        <v>0</v>
      </c>
      <c r="F3143" s="81"/>
      <c r="G3143" s="82">
        <f>G3141-G3142</f>
        <v>0</v>
      </c>
      <c r="H3143" s="82">
        <f>H3141-H3142</f>
        <v>0</v>
      </c>
      <c r="I3143" s="82" t="e">
        <f>I3141-I3142</f>
        <v>#DIV/0!</v>
      </c>
      <c r="J3143" s="105" t="e">
        <f>J3141-J3142</f>
        <v>#DIV/0!</v>
      </c>
    </row>
    <row r="3144" spans="1:10" ht="12.75" customHeight="1" x14ac:dyDescent="0.25">
      <c r="A3144" s="101"/>
      <c r="D3144" s="81"/>
      <c r="E3144" s="81"/>
      <c r="F3144" s="81"/>
      <c r="G3144" s="82"/>
      <c r="H3144" s="83">
        <f>G3143+H3143</f>
        <v>0</v>
      </c>
      <c r="I3144" s="83"/>
      <c r="J3144" s="103"/>
    </row>
    <row r="3145" spans="1:10" ht="12.75" customHeight="1" x14ac:dyDescent="0.25">
      <c r="A3145" s="101"/>
      <c r="B3145" s="79"/>
      <c r="D3145" s="81"/>
      <c r="E3145" s="81"/>
      <c r="F3145" s="81"/>
      <c r="G3145" s="82"/>
      <c r="H3145" s="83"/>
      <c r="I3145" s="83"/>
      <c r="J3145" s="103"/>
    </row>
    <row r="3146" spans="1:10" ht="12.75" customHeight="1" x14ac:dyDescent="0.25">
      <c r="A3146" s="101">
        <v>6</v>
      </c>
      <c r="B3146" s="84" t="s">
        <v>20</v>
      </c>
      <c r="C3146" s="84" t="s">
        <v>21</v>
      </c>
      <c r="D3146" s="85" t="s">
        <v>22</v>
      </c>
      <c r="E3146" s="85" t="s">
        <v>23</v>
      </c>
      <c r="F3146" s="85"/>
      <c r="G3146" s="86" t="s">
        <v>24</v>
      </c>
      <c r="H3146" s="87" t="s">
        <v>25</v>
      </c>
      <c r="I3146" s="87" t="s">
        <v>26</v>
      </c>
      <c r="J3146" s="102"/>
    </row>
    <row r="3147" spans="1:10" ht="12.75" customHeight="1" x14ac:dyDescent="0.25">
      <c r="A3147" s="101"/>
      <c r="B3147" s="80">
        <f>Invoice!B4575</f>
        <v>0</v>
      </c>
      <c r="C3147" s="88">
        <f>Invoice!E4575</f>
        <v>0</v>
      </c>
      <c r="D3147" s="89">
        <f>Invoice!H4575</f>
        <v>0</v>
      </c>
      <c r="E3147" s="81">
        <f t="shared" si="180"/>
        <v>0</v>
      </c>
      <c r="F3147" s="81"/>
      <c r="G3147" s="82">
        <f t="shared" si="181"/>
        <v>0</v>
      </c>
      <c r="H3147" s="83">
        <f t="shared" si="182"/>
        <v>0</v>
      </c>
      <c r="I3147" s="83" t="e">
        <f t="shared" si="183"/>
        <v>#DIV/0!</v>
      </c>
      <c r="J3147" s="103" t="e">
        <f t="shared" si="184"/>
        <v>#DIV/0!</v>
      </c>
    </row>
    <row r="3148" spans="1:10" ht="12.75" customHeight="1" x14ac:dyDescent="0.25">
      <c r="A3148" s="101"/>
      <c r="D3148" s="81"/>
      <c r="E3148" s="81">
        <f>(E3147*Invoice!I4575)+((E3147-(E3147*Invoice!I4575))*Invoice!J4575)</f>
        <v>0</v>
      </c>
      <c r="F3148" s="81"/>
      <c r="G3148" s="90">
        <f>E3148/1.11</f>
        <v>0</v>
      </c>
      <c r="H3148" s="91">
        <f>G3148*11%</f>
        <v>0</v>
      </c>
      <c r="I3148" s="91" t="e">
        <f>G3148/B3147</f>
        <v>#DIV/0!</v>
      </c>
      <c r="J3148" s="104" t="e">
        <f>H3148/B3147</f>
        <v>#DIV/0!</v>
      </c>
    </row>
    <row r="3149" spans="1:10" ht="12.75" customHeight="1" x14ac:dyDescent="0.25">
      <c r="A3149" s="101"/>
      <c r="D3149" s="81" t="s">
        <v>23</v>
      </c>
      <c r="E3149" s="81">
        <f>E3147-E3148</f>
        <v>0</v>
      </c>
      <c r="F3149" s="81"/>
      <c r="G3149" s="82">
        <f>G3147-G3148</f>
        <v>0</v>
      </c>
      <c r="H3149" s="82">
        <f>H3147-H3148</f>
        <v>0</v>
      </c>
      <c r="I3149" s="82" t="e">
        <f>I3147-I3148</f>
        <v>#DIV/0!</v>
      </c>
      <c r="J3149" s="105" t="e">
        <f>J3147-J3148</f>
        <v>#DIV/0!</v>
      </c>
    </row>
    <row r="3150" spans="1:10" ht="12.75" customHeight="1" x14ac:dyDescent="0.25">
      <c r="A3150" s="101"/>
      <c r="D3150" s="81"/>
      <c r="E3150" s="81"/>
      <c r="F3150" s="81"/>
      <c r="G3150" s="82"/>
      <c r="H3150" s="83">
        <f>G3149+H3149</f>
        <v>0</v>
      </c>
      <c r="I3150" s="83"/>
      <c r="J3150" s="103"/>
    </row>
    <row r="3151" spans="1:10" ht="12.75" customHeight="1" x14ac:dyDescent="0.25">
      <c r="A3151" s="101"/>
      <c r="B3151" s="79"/>
      <c r="D3151" s="81"/>
      <c r="E3151" s="81"/>
      <c r="F3151" s="81"/>
      <c r="G3151" s="82"/>
      <c r="H3151" s="83"/>
      <c r="I3151" s="83"/>
      <c r="J3151" s="103"/>
    </row>
    <row r="3152" spans="1:10" ht="12.75" customHeight="1" x14ac:dyDescent="0.25">
      <c r="A3152" s="101">
        <v>7</v>
      </c>
      <c r="B3152" s="84" t="s">
        <v>20</v>
      </c>
      <c r="C3152" s="84" t="s">
        <v>21</v>
      </c>
      <c r="D3152" s="85" t="s">
        <v>22</v>
      </c>
      <c r="E3152" s="85" t="s">
        <v>23</v>
      </c>
      <c r="F3152" s="85"/>
      <c r="G3152" s="86" t="s">
        <v>24</v>
      </c>
      <c r="H3152" s="87" t="s">
        <v>25</v>
      </c>
      <c r="I3152" s="87" t="s">
        <v>26</v>
      </c>
      <c r="J3152" s="102"/>
    </row>
    <row r="3153" spans="1:10" ht="12.75" customHeight="1" x14ac:dyDescent="0.25">
      <c r="A3153" s="101"/>
      <c r="B3153" s="80">
        <f>Invoice!B4576</f>
        <v>0</v>
      </c>
      <c r="C3153" s="88">
        <f>Invoice!E4576</f>
        <v>0</v>
      </c>
      <c r="D3153" s="89">
        <f>Invoice!H4576</f>
        <v>0</v>
      </c>
      <c r="E3153" s="81">
        <f t="shared" si="180"/>
        <v>0</v>
      </c>
      <c r="F3153" s="81"/>
      <c r="G3153" s="82">
        <f t="shared" si="181"/>
        <v>0</v>
      </c>
      <c r="H3153" s="83">
        <f t="shared" si="182"/>
        <v>0</v>
      </c>
      <c r="I3153" s="83" t="e">
        <f t="shared" si="183"/>
        <v>#DIV/0!</v>
      </c>
      <c r="J3153" s="103" t="e">
        <f t="shared" si="184"/>
        <v>#DIV/0!</v>
      </c>
    </row>
    <row r="3154" spans="1:10" ht="12.75" customHeight="1" x14ac:dyDescent="0.25">
      <c r="A3154" s="101"/>
      <c r="D3154" s="81"/>
      <c r="E3154" s="81">
        <f>(E3153*Invoice!I4576)+((E3153-(E3153*Invoice!I4576))*Invoice!J4576)</f>
        <v>0</v>
      </c>
      <c r="F3154" s="81"/>
      <c r="G3154" s="90">
        <f>E3154/1.11</f>
        <v>0</v>
      </c>
      <c r="H3154" s="91">
        <f>G3154*11%</f>
        <v>0</v>
      </c>
      <c r="I3154" s="91" t="e">
        <f>G3154/B3153</f>
        <v>#DIV/0!</v>
      </c>
      <c r="J3154" s="104" t="e">
        <f>H3154/B3153</f>
        <v>#DIV/0!</v>
      </c>
    </row>
    <row r="3155" spans="1:10" ht="12.75" customHeight="1" x14ac:dyDescent="0.25">
      <c r="A3155" s="101"/>
      <c r="D3155" s="81" t="s">
        <v>23</v>
      </c>
      <c r="E3155" s="81">
        <f>E3153-E3154</f>
        <v>0</v>
      </c>
      <c r="F3155" s="81"/>
      <c r="G3155" s="82">
        <f>G3153-G3154</f>
        <v>0</v>
      </c>
      <c r="H3155" s="82">
        <f>H3153-H3154</f>
        <v>0</v>
      </c>
      <c r="I3155" s="82" t="e">
        <f>I3153-I3154</f>
        <v>#DIV/0!</v>
      </c>
      <c r="J3155" s="105" t="e">
        <f>J3153-J3154</f>
        <v>#DIV/0!</v>
      </c>
    </row>
    <row r="3156" spans="1:10" ht="12.75" customHeight="1" x14ac:dyDescent="0.25">
      <c r="A3156" s="101"/>
      <c r="D3156" s="81"/>
      <c r="E3156" s="81"/>
      <c r="F3156" s="81"/>
      <c r="G3156" s="82"/>
      <c r="H3156" s="83">
        <f>G3155+H3155</f>
        <v>0</v>
      </c>
      <c r="I3156" s="83"/>
      <c r="J3156" s="103"/>
    </row>
    <row r="3157" spans="1:10" ht="12.75" customHeight="1" x14ac:dyDescent="0.25">
      <c r="A3157" s="101"/>
      <c r="B3157" s="79"/>
      <c r="D3157" s="81"/>
      <c r="E3157" s="81"/>
      <c r="F3157" s="81"/>
      <c r="G3157" s="82"/>
      <c r="H3157" s="83"/>
      <c r="I3157" s="83"/>
      <c r="J3157" s="103"/>
    </row>
    <row r="3158" spans="1:10" ht="12.75" customHeight="1" x14ac:dyDescent="0.25">
      <c r="A3158" s="101">
        <v>8</v>
      </c>
      <c r="B3158" s="84" t="s">
        <v>20</v>
      </c>
      <c r="C3158" s="84" t="s">
        <v>21</v>
      </c>
      <c r="D3158" s="85" t="s">
        <v>22</v>
      </c>
      <c r="E3158" s="85" t="s">
        <v>23</v>
      </c>
      <c r="F3158" s="85"/>
      <c r="G3158" s="86" t="s">
        <v>24</v>
      </c>
      <c r="H3158" s="87" t="s">
        <v>25</v>
      </c>
      <c r="I3158" s="87" t="s">
        <v>26</v>
      </c>
      <c r="J3158" s="102"/>
    </row>
    <row r="3159" spans="1:10" ht="12.75" customHeight="1" x14ac:dyDescent="0.25">
      <c r="A3159" s="101"/>
      <c r="B3159" s="80">
        <f>Invoice!B4577</f>
        <v>0</v>
      </c>
      <c r="C3159" s="88">
        <f>Invoice!E4577</f>
        <v>0</v>
      </c>
      <c r="D3159" s="89">
        <f>Invoice!H4577</f>
        <v>0</v>
      </c>
      <c r="E3159" s="81">
        <f t="shared" si="180"/>
        <v>0</v>
      </c>
      <c r="F3159" s="81"/>
      <c r="G3159" s="82">
        <f t="shared" si="181"/>
        <v>0</v>
      </c>
      <c r="H3159" s="83">
        <f t="shared" si="182"/>
        <v>0</v>
      </c>
      <c r="I3159" s="83" t="e">
        <f t="shared" si="183"/>
        <v>#DIV/0!</v>
      </c>
      <c r="J3159" s="103" t="e">
        <f t="shared" si="184"/>
        <v>#DIV/0!</v>
      </c>
    </row>
    <row r="3160" spans="1:10" ht="12.75" customHeight="1" x14ac:dyDescent="0.25">
      <c r="A3160" s="101"/>
      <c r="D3160" s="81"/>
      <c r="E3160" s="81">
        <f>(E3159*Invoice!I4577)+((E3159-(E3159*Invoice!I4577))*Invoice!J4577)</f>
        <v>0</v>
      </c>
      <c r="F3160" s="81"/>
      <c r="G3160" s="90">
        <f>E3160/1.11</f>
        <v>0</v>
      </c>
      <c r="H3160" s="91">
        <f>G3160*11%</f>
        <v>0</v>
      </c>
      <c r="I3160" s="91" t="e">
        <f>G3160/B3159</f>
        <v>#DIV/0!</v>
      </c>
      <c r="J3160" s="104" t="e">
        <f>H3160/B3159</f>
        <v>#DIV/0!</v>
      </c>
    </row>
    <row r="3161" spans="1:10" ht="12.75" customHeight="1" x14ac:dyDescent="0.25">
      <c r="A3161" s="101"/>
      <c r="D3161" s="81" t="s">
        <v>23</v>
      </c>
      <c r="E3161" s="81">
        <f>E3159-E3160</f>
        <v>0</v>
      </c>
      <c r="F3161" s="81"/>
      <c r="G3161" s="82">
        <f>G3159-G3160</f>
        <v>0</v>
      </c>
      <c r="H3161" s="82">
        <f>H3159-H3160</f>
        <v>0</v>
      </c>
      <c r="I3161" s="82" t="e">
        <f>I3159-I3160</f>
        <v>#DIV/0!</v>
      </c>
      <c r="J3161" s="105" t="e">
        <f>J3159-J3160</f>
        <v>#DIV/0!</v>
      </c>
    </row>
    <row r="3162" spans="1:10" ht="12.75" customHeight="1" x14ac:dyDescent="0.25">
      <c r="A3162" s="101"/>
      <c r="D3162" s="81"/>
      <c r="E3162" s="81"/>
      <c r="F3162" s="81"/>
      <c r="G3162" s="82"/>
      <c r="H3162" s="83">
        <f>G3161+H3161</f>
        <v>0</v>
      </c>
      <c r="I3162" s="83"/>
      <c r="J3162" s="103"/>
    </row>
    <row r="3163" spans="1:10" ht="12.75" customHeight="1" x14ac:dyDescent="0.25">
      <c r="A3163" s="101"/>
      <c r="B3163" s="79"/>
      <c r="D3163" s="81"/>
      <c r="E3163" s="81"/>
      <c r="F3163" s="81"/>
      <c r="G3163" s="82"/>
      <c r="H3163" s="83"/>
      <c r="I3163" s="83"/>
      <c r="J3163" s="103"/>
    </row>
    <row r="3164" spans="1:10" ht="12.75" customHeight="1" x14ac:dyDescent="0.25">
      <c r="A3164" s="101">
        <v>9</v>
      </c>
      <c r="B3164" s="84" t="s">
        <v>20</v>
      </c>
      <c r="C3164" s="84" t="s">
        <v>21</v>
      </c>
      <c r="D3164" s="85" t="s">
        <v>22</v>
      </c>
      <c r="E3164" s="85" t="s">
        <v>23</v>
      </c>
      <c r="F3164" s="85"/>
      <c r="G3164" s="86" t="s">
        <v>24</v>
      </c>
      <c r="H3164" s="87" t="s">
        <v>25</v>
      </c>
      <c r="I3164" s="87" t="s">
        <v>26</v>
      </c>
      <c r="J3164" s="102"/>
    </row>
    <row r="3165" spans="1:10" ht="12.75" customHeight="1" x14ac:dyDescent="0.25">
      <c r="A3165" s="101"/>
      <c r="B3165" s="80">
        <f>Invoice!B4578</f>
        <v>0</v>
      </c>
      <c r="C3165" s="88">
        <f>Invoice!E4578</f>
        <v>0</v>
      </c>
      <c r="D3165" s="89">
        <f>Invoice!H4578</f>
        <v>0</v>
      </c>
      <c r="E3165" s="81">
        <f t="shared" si="180"/>
        <v>0</v>
      </c>
      <c r="F3165" s="81"/>
      <c r="G3165" s="82">
        <f t="shared" si="181"/>
        <v>0</v>
      </c>
      <c r="H3165" s="83">
        <f t="shared" si="182"/>
        <v>0</v>
      </c>
      <c r="I3165" s="83" t="e">
        <f t="shared" si="183"/>
        <v>#DIV/0!</v>
      </c>
      <c r="J3165" s="103" t="e">
        <f t="shared" si="184"/>
        <v>#DIV/0!</v>
      </c>
    </row>
    <row r="3166" spans="1:10" ht="12.75" customHeight="1" x14ac:dyDescent="0.25">
      <c r="A3166" s="101"/>
      <c r="D3166" s="81"/>
      <c r="E3166" s="81">
        <f>(E3165*Invoice!I4578)+((E3165-(E3165*Invoice!I4578))*Invoice!J4578)</f>
        <v>0</v>
      </c>
      <c r="F3166" s="81"/>
      <c r="G3166" s="90">
        <f>E3166/1.11</f>
        <v>0</v>
      </c>
      <c r="H3166" s="91">
        <f>G3166*11%</f>
        <v>0</v>
      </c>
      <c r="I3166" s="91" t="e">
        <f>G3166/B3165</f>
        <v>#DIV/0!</v>
      </c>
      <c r="J3166" s="104" t="e">
        <f>H3166/B3165</f>
        <v>#DIV/0!</v>
      </c>
    </row>
    <row r="3167" spans="1:10" ht="12.75" customHeight="1" x14ac:dyDescent="0.25">
      <c r="A3167" s="101"/>
      <c r="D3167" s="81" t="s">
        <v>23</v>
      </c>
      <c r="E3167" s="81">
        <f>E3165-E3166</f>
        <v>0</v>
      </c>
      <c r="F3167" s="81"/>
      <c r="G3167" s="82">
        <f>G3165-G3166</f>
        <v>0</v>
      </c>
      <c r="H3167" s="82">
        <f>H3165-H3166</f>
        <v>0</v>
      </c>
      <c r="I3167" s="82" t="e">
        <f>I3165-I3166</f>
        <v>#DIV/0!</v>
      </c>
      <c r="J3167" s="105" t="e">
        <f>J3165-J3166</f>
        <v>#DIV/0!</v>
      </c>
    </row>
    <row r="3168" spans="1:10" ht="12.75" customHeight="1" x14ac:dyDescent="0.25">
      <c r="A3168" s="101"/>
      <c r="D3168" s="81"/>
      <c r="E3168" s="81"/>
      <c r="F3168" s="81"/>
      <c r="G3168" s="82"/>
      <c r="H3168" s="83">
        <f>G3167+H3167</f>
        <v>0</v>
      </c>
      <c r="I3168" s="83"/>
      <c r="J3168" s="103"/>
    </row>
    <row r="3169" spans="1:10" ht="12.75" customHeight="1" x14ac:dyDescent="0.25">
      <c r="A3169" s="101"/>
      <c r="B3169" s="79"/>
      <c r="D3169" s="81"/>
      <c r="E3169" s="81"/>
      <c r="F3169" s="81"/>
      <c r="G3169" s="82"/>
      <c r="H3169" s="83"/>
      <c r="I3169" s="83"/>
      <c r="J3169" s="103"/>
    </row>
    <row r="3170" spans="1:10" ht="12.75" customHeight="1" x14ac:dyDescent="0.25">
      <c r="A3170" s="101">
        <v>10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Invoice!B4579</f>
        <v>0</v>
      </c>
      <c r="C3171" s="88">
        <f>Invoice!E4579</f>
        <v>0</v>
      </c>
      <c r="D3171" s="89">
        <f>Invoice!H4579</f>
        <v>0</v>
      </c>
      <c r="E3171" s="81">
        <f t="shared" si="180"/>
        <v>0</v>
      </c>
      <c r="F3171" s="81"/>
      <c r="G3171" s="82">
        <f t="shared" si="181"/>
        <v>0</v>
      </c>
      <c r="H3171" s="83">
        <f t="shared" si="182"/>
        <v>0</v>
      </c>
      <c r="I3171" s="83" t="e">
        <f t="shared" si="183"/>
        <v>#DIV/0!</v>
      </c>
      <c r="J3171" s="103" t="e">
        <f t="shared" si="184"/>
        <v>#DIV/0!</v>
      </c>
    </row>
    <row r="3172" spans="1:10" ht="12.75" customHeight="1" x14ac:dyDescent="0.25">
      <c r="A3172" s="101"/>
      <c r="D3172" s="81"/>
      <c r="E3172" s="81">
        <f>(E3171*Invoice!I4579)+((E3171-(E3171*Invoice!I4579))*Invoice!J4579)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11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Invoice!B4580</f>
        <v>0</v>
      </c>
      <c r="C3177" s="88">
        <f>Invoice!E4580</f>
        <v>0</v>
      </c>
      <c r="D3177" s="89">
        <f>Invoice!H4580</f>
        <v>0</v>
      </c>
      <c r="E3177" s="81">
        <f t="shared" si="180"/>
        <v>0</v>
      </c>
      <c r="F3177" s="81"/>
      <c r="G3177" s="82">
        <f t="shared" si="181"/>
        <v>0</v>
      </c>
      <c r="H3177" s="83">
        <f t="shared" si="182"/>
        <v>0</v>
      </c>
      <c r="I3177" s="83" t="e">
        <f t="shared" si="183"/>
        <v>#DIV/0!</v>
      </c>
      <c r="J3177" s="103" t="e">
        <f t="shared" si="184"/>
        <v>#DIV/0!</v>
      </c>
    </row>
    <row r="3178" spans="1:10" ht="12.75" customHeight="1" x14ac:dyDescent="0.25">
      <c r="A3178" s="101"/>
      <c r="D3178" s="81"/>
      <c r="E3178" s="81">
        <f>(E3177*Invoice!I4580)+((E3177-(E3177*Invoice!I4580))*Invoice!J4580)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12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Invoice!B4581</f>
        <v>0</v>
      </c>
      <c r="C3183" s="88">
        <f>Invoice!E4581</f>
        <v>0</v>
      </c>
      <c r="D3183" s="89">
        <f>Invoice!H4581</f>
        <v>0</v>
      </c>
      <c r="E3183" s="81">
        <f t="shared" si="180"/>
        <v>0</v>
      </c>
      <c r="F3183" s="81"/>
      <c r="G3183" s="82">
        <f t="shared" si="181"/>
        <v>0</v>
      </c>
      <c r="H3183" s="83">
        <f t="shared" si="182"/>
        <v>0</v>
      </c>
      <c r="I3183" s="83" t="e">
        <f t="shared" si="183"/>
        <v>#DIV/0!</v>
      </c>
      <c r="J3183" s="103" t="e">
        <f t="shared" si="184"/>
        <v>#DIV/0!</v>
      </c>
    </row>
    <row r="3184" spans="1:10" ht="12.75" customHeight="1" x14ac:dyDescent="0.25">
      <c r="A3184" s="101"/>
      <c r="D3184" s="81"/>
      <c r="E3184" s="81">
        <f>(E3183*Invoice!I4581)+((E3183-(E3183*Invoice!I4581))*Invoice!J4581)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13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Invoice!B4582</f>
        <v>0</v>
      </c>
      <c r="C3189" s="88">
        <f>Invoice!E4582</f>
        <v>0</v>
      </c>
      <c r="D3189" s="89">
        <f>Invoice!H4582</f>
        <v>0</v>
      </c>
      <c r="E3189" s="81">
        <f t="shared" si="180"/>
        <v>0</v>
      </c>
      <c r="F3189" s="81"/>
      <c r="G3189" s="82">
        <f t="shared" si="181"/>
        <v>0</v>
      </c>
      <c r="H3189" s="83">
        <f t="shared" si="182"/>
        <v>0</v>
      </c>
      <c r="I3189" s="83" t="e">
        <f t="shared" si="183"/>
        <v>#DIV/0!</v>
      </c>
      <c r="J3189" s="103" t="e">
        <f t="shared" si="184"/>
        <v>#DIV/0!</v>
      </c>
    </row>
    <row r="3190" spans="1:10" ht="12.75" customHeight="1" x14ac:dyDescent="0.25">
      <c r="A3190" s="101"/>
      <c r="D3190" s="81"/>
      <c r="E3190" s="81">
        <f>(E3189*Invoice!I4582)+((E3189-(E3189*Invoice!I4582))*Invoice!J4582)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14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Invoice!B4583</f>
        <v>0</v>
      </c>
      <c r="C3195" s="88">
        <f>Invoice!E4583</f>
        <v>0</v>
      </c>
      <c r="D3195" s="89">
        <f>Invoice!H4583</f>
        <v>0</v>
      </c>
      <c r="E3195" s="81">
        <f t="shared" si="180"/>
        <v>0</v>
      </c>
      <c r="F3195" s="81"/>
      <c r="G3195" s="82">
        <f t="shared" si="181"/>
        <v>0</v>
      </c>
      <c r="H3195" s="83">
        <f t="shared" si="182"/>
        <v>0</v>
      </c>
      <c r="I3195" s="83" t="e">
        <f t="shared" si="183"/>
        <v>#DIV/0!</v>
      </c>
      <c r="J3195" s="103" t="e">
        <f t="shared" si="184"/>
        <v>#DIV/0!</v>
      </c>
    </row>
    <row r="3196" spans="1:10" ht="12.75" customHeight="1" x14ac:dyDescent="0.25">
      <c r="A3196" s="101"/>
      <c r="D3196" s="81"/>
      <c r="E3196" s="81">
        <f>(E3195*Invoice!I4583)+((E3195-(E3195*Invoice!I4583))*Invoice!J4583)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15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Invoice!B4584</f>
        <v>0</v>
      </c>
      <c r="C3201" s="88">
        <f>Invoice!E4584</f>
        <v>0</v>
      </c>
      <c r="D3201" s="89">
        <f>Invoice!H4584</f>
        <v>0</v>
      </c>
      <c r="E3201" s="81">
        <f t="shared" si="180"/>
        <v>0</v>
      </c>
      <c r="F3201" s="81"/>
      <c r="G3201" s="82">
        <f t="shared" si="181"/>
        <v>0</v>
      </c>
      <c r="H3201" s="83">
        <f t="shared" si="182"/>
        <v>0</v>
      </c>
      <c r="I3201" s="83" t="e">
        <f t="shared" si="183"/>
        <v>#DIV/0!</v>
      </c>
      <c r="J3201" s="103" t="e">
        <f t="shared" si="184"/>
        <v>#DIV/0!</v>
      </c>
    </row>
    <row r="3202" spans="1:10" ht="12.75" customHeight="1" x14ac:dyDescent="0.25">
      <c r="A3202" s="101"/>
      <c r="D3202" s="81"/>
      <c r="E3202" s="81">
        <f>(E3201*Invoice!I4584)+((E3201-(E3201*Invoice!I4584))*Invoice!J4584)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16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Invoice!B4585</f>
        <v>0</v>
      </c>
      <c r="C3207" s="88">
        <f>Invoice!E4585</f>
        <v>0</v>
      </c>
      <c r="D3207" s="89">
        <f>Invoice!H4585</f>
        <v>0</v>
      </c>
      <c r="E3207" s="81">
        <f t="shared" si="180"/>
        <v>0</v>
      </c>
      <c r="F3207" s="81"/>
      <c r="G3207" s="82">
        <f t="shared" si="181"/>
        <v>0</v>
      </c>
      <c r="H3207" s="83">
        <f t="shared" si="182"/>
        <v>0</v>
      </c>
      <c r="I3207" s="83" t="e">
        <f t="shared" si="183"/>
        <v>#DIV/0!</v>
      </c>
      <c r="J3207" s="103" t="e">
        <f t="shared" si="184"/>
        <v>#DIV/0!</v>
      </c>
    </row>
    <row r="3208" spans="1:10" ht="12.75" customHeight="1" x14ac:dyDescent="0.25">
      <c r="A3208" s="101"/>
      <c r="D3208" s="81"/>
      <c r="E3208" s="81">
        <f>(E3207*Invoice!I4585)+((E3207-(E3207*Invoice!I4585))*Invoice!J4585)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C3211" s="88"/>
      <c r="D3211" s="89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6"/>
      <c r="B3212" s="107"/>
      <c r="C3212" s="107"/>
      <c r="D3212" s="107"/>
      <c r="E3212" s="107"/>
      <c r="F3212" s="107"/>
      <c r="G3212" s="108">
        <f>G3119+G3125+G3131+G3137+G3143+G3149+G3155+G3161+G3167+G3173+G3179+G3185+G3191+G3197+G3203+G3209</f>
        <v>0</v>
      </c>
      <c r="H3212" s="108">
        <f>H3119+H3125+H3131+H3137+H3143+H3149+H3155+H3161+H3167+H3173+H3179+H3185+H3191+H3197+H3203+H3209</f>
        <v>0</v>
      </c>
      <c r="I3212" s="107"/>
      <c r="J3212" s="109">
        <f>H3120+H3126+H3132+H3138+H3144+H3150+H3156+H3162+H3168+H3174+H3180+H3186+H3192+H3198+H3204+H3210</f>
        <v>0</v>
      </c>
    </row>
    <row r="3214" spans="1:10" ht="12.75" customHeight="1" x14ac:dyDescent="0.25">
      <c r="A3214" s="94" t="s">
        <v>1</v>
      </c>
      <c r="B3214" s="95">
        <f>Invoice!E4676</f>
        <v>23040042</v>
      </c>
      <c r="C3214" s="96"/>
      <c r="D3214" s="97"/>
      <c r="E3214" s="97"/>
      <c r="F3214" s="97"/>
      <c r="G3214" s="98"/>
      <c r="H3214" s="99"/>
      <c r="I3214" s="99"/>
      <c r="J3214" s="100"/>
    </row>
    <row r="3215" spans="1:10" ht="12.75" customHeight="1" x14ac:dyDescent="0.25">
      <c r="A3215" s="101">
        <v>1</v>
      </c>
      <c r="B3215" s="84" t="s">
        <v>20</v>
      </c>
      <c r="C3215" s="84" t="s">
        <v>21</v>
      </c>
      <c r="D3215" s="85" t="s">
        <v>22</v>
      </c>
      <c r="E3215" s="85" t="s">
        <v>23</v>
      </c>
      <c r="F3215" s="85"/>
      <c r="G3215" s="86" t="s">
        <v>24</v>
      </c>
      <c r="H3215" s="87" t="s">
        <v>25</v>
      </c>
      <c r="I3215" s="87" t="s">
        <v>26</v>
      </c>
      <c r="J3215" s="102"/>
    </row>
    <row r="3216" spans="1:10" ht="12.75" customHeight="1" x14ac:dyDescent="0.25">
      <c r="A3216" s="101"/>
      <c r="B3216" s="80">
        <f>Invoice!B4684</f>
        <v>0</v>
      </c>
      <c r="C3216" s="88">
        <f>Invoice!E4684</f>
        <v>0</v>
      </c>
      <c r="D3216" s="89">
        <f>Invoice!H4684</f>
        <v>0</v>
      </c>
      <c r="E3216" s="81">
        <f>D3216*B3216</f>
        <v>0</v>
      </c>
      <c r="F3216" s="81"/>
      <c r="G3216" s="82">
        <f>E3216/1.11</f>
        <v>0</v>
      </c>
      <c r="H3216" s="83">
        <f>G3216*11%</f>
        <v>0</v>
      </c>
      <c r="I3216" s="83" t="e">
        <f>G3216/B3216</f>
        <v>#DIV/0!</v>
      </c>
      <c r="J3216" s="103" t="e">
        <f>H3216/B3216</f>
        <v>#DIV/0!</v>
      </c>
    </row>
    <row r="3217" spans="1:10" ht="12.75" customHeight="1" x14ac:dyDescent="0.25">
      <c r="A3217" s="101"/>
      <c r="D3217" s="81"/>
      <c r="E3217" s="81">
        <f>(E3216*Invoice!I4684)+((E3216-(E3216*Invoice!I4684))*Invoice!J4684)</f>
        <v>0</v>
      </c>
      <c r="F3217" s="81"/>
      <c r="G3217" s="90">
        <f>E3217/1.11</f>
        <v>0</v>
      </c>
      <c r="H3217" s="91">
        <f>G3217*11%</f>
        <v>0</v>
      </c>
      <c r="I3217" s="91" t="e">
        <f>G3217/B3216</f>
        <v>#DIV/0!</v>
      </c>
      <c r="J3217" s="104" t="e">
        <f>H3217/B3216</f>
        <v>#DIV/0!</v>
      </c>
    </row>
    <row r="3218" spans="1:10" ht="12.75" customHeight="1" x14ac:dyDescent="0.25">
      <c r="A3218" s="101"/>
      <c r="D3218" s="81" t="s">
        <v>23</v>
      </c>
      <c r="E3218" s="81">
        <f>E3216-E3217</f>
        <v>0</v>
      </c>
      <c r="F3218" s="81"/>
      <c r="G3218" s="82">
        <f>G3216-G3217</f>
        <v>0</v>
      </c>
      <c r="H3218" s="82">
        <f>H3216-H3217</f>
        <v>0</v>
      </c>
      <c r="I3218" s="82" t="e">
        <f>I3216-I3217</f>
        <v>#DIV/0!</v>
      </c>
      <c r="J3218" s="105" t="e">
        <f>J3216-J3217</f>
        <v>#DIV/0!</v>
      </c>
    </row>
    <row r="3219" spans="1:10" ht="12.75" customHeight="1" x14ac:dyDescent="0.25">
      <c r="A3219" s="101"/>
      <c r="D3219" s="81"/>
      <c r="E3219" s="81"/>
      <c r="F3219" s="81"/>
      <c r="G3219" s="82"/>
      <c r="H3219" s="83">
        <f>G3218+H3218</f>
        <v>0</v>
      </c>
      <c r="I3219" s="83"/>
      <c r="J3219" s="103"/>
    </row>
    <row r="3220" spans="1:10" ht="12.75" customHeight="1" x14ac:dyDescent="0.25">
      <c r="A3220" s="101"/>
      <c r="B3220" s="79"/>
      <c r="D3220" s="81"/>
      <c r="E3220" s="81"/>
      <c r="F3220" s="81"/>
      <c r="G3220" s="82"/>
      <c r="H3220" s="83"/>
      <c r="I3220" s="83"/>
      <c r="J3220" s="103"/>
    </row>
    <row r="3221" spans="1:10" ht="12.75" customHeight="1" x14ac:dyDescent="0.25">
      <c r="A3221" s="101">
        <v>2</v>
      </c>
      <c r="B3221" s="84" t="s">
        <v>20</v>
      </c>
      <c r="C3221" s="84" t="s">
        <v>21</v>
      </c>
      <c r="D3221" s="85" t="s">
        <v>22</v>
      </c>
      <c r="E3221" s="85" t="s">
        <v>23</v>
      </c>
      <c r="F3221" s="85"/>
      <c r="G3221" s="86" t="s">
        <v>24</v>
      </c>
      <c r="H3221" s="87" t="s">
        <v>25</v>
      </c>
      <c r="I3221" s="87" t="s">
        <v>26</v>
      </c>
      <c r="J3221" s="102"/>
    </row>
    <row r="3222" spans="1:10" ht="12.75" customHeight="1" x14ac:dyDescent="0.25">
      <c r="A3222" s="101"/>
      <c r="B3222" s="80">
        <f>Invoice!B4685</f>
        <v>0</v>
      </c>
      <c r="C3222" s="88">
        <f>Invoice!E4685</f>
        <v>0</v>
      </c>
      <c r="D3222" s="89">
        <f>Invoice!H4685</f>
        <v>0</v>
      </c>
      <c r="E3222" s="81">
        <f t="shared" ref="E3222:E3306" si="185">D3222*B3222</f>
        <v>0</v>
      </c>
      <c r="F3222" s="81"/>
      <c r="G3222" s="82">
        <f t="shared" ref="G3222:G3306" si="186">E3222/1.11</f>
        <v>0</v>
      </c>
      <c r="H3222" s="83">
        <f t="shared" ref="H3222:H3306" si="187">G3222*11%</f>
        <v>0</v>
      </c>
      <c r="I3222" s="83" t="e">
        <f t="shared" ref="I3222:I3306" si="188">G3222/B3222</f>
        <v>#DIV/0!</v>
      </c>
      <c r="J3222" s="103" t="e">
        <f t="shared" ref="J3222:J3306" si="189">H3222/B3222</f>
        <v>#DIV/0!</v>
      </c>
    </row>
    <row r="3223" spans="1:10" ht="12.75" customHeight="1" x14ac:dyDescent="0.25">
      <c r="A3223" s="101"/>
      <c r="D3223" s="81"/>
      <c r="E3223" s="81">
        <f>(E3222*Invoice!I4685)+((E3222-(E3222*Invoice!I4685))*Invoice!J4685)</f>
        <v>0</v>
      </c>
      <c r="F3223" s="81"/>
      <c r="G3223" s="90">
        <f>E3223/1.11</f>
        <v>0</v>
      </c>
      <c r="H3223" s="91">
        <f>G3223*11%</f>
        <v>0</v>
      </c>
      <c r="I3223" s="91" t="e">
        <f>G3223/B3222</f>
        <v>#DIV/0!</v>
      </c>
      <c r="J3223" s="104" t="e">
        <f>H3223/B3222</f>
        <v>#DIV/0!</v>
      </c>
    </row>
    <row r="3224" spans="1:10" ht="12.75" customHeight="1" x14ac:dyDescent="0.25">
      <c r="A3224" s="101"/>
      <c r="D3224" s="81" t="s">
        <v>23</v>
      </c>
      <c r="E3224" s="81">
        <f>E3222-E3223</f>
        <v>0</v>
      </c>
      <c r="F3224" s="81"/>
      <c r="G3224" s="82">
        <f>G3222-G3223</f>
        <v>0</v>
      </c>
      <c r="H3224" s="82">
        <f>H3222-H3223</f>
        <v>0</v>
      </c>
      <c r="I3224" s="82" t="e">
        <f>I3222-I3223</f>
        <v>#DIV/0!</v>
      </c>
      <c r="J3224" s="105" t="e">
        <f>J3222-J3223</f>
        <v>#DIV/0!</v>
      </c>
    </row>
    <row r="3225" spans="1:10" ht="12.75" customHeight="1" x14ac:dyDescent="0.25">
      <c r="A3225" s="101"/>
      <c r="D3225" s="81"/>
      <c r="E3225" s="81"/>
      <c r="F3225" s="81"/>
      <c r="G3225" s="82"/>
      <c r="H3225" s="83">
        <f>G3224+H3224</f>
        <v>0</v>
      </c>
      <c r="I3225" s="83"/>
      <c r="J3225" s="103"/>
    </row>
    <row r="3226" spans="1:10" ht="12.75" customHeight="1" x14ac:dyDescent="0.25">
      <c r="A3226" s="101"/>
      <c r="B3226" s="79"/>
      <c r="D3226" s="81"/>
      <c r="E3226" s="81"/>
      <c r="F3226" s="81"/>
      <c r="G3226" s="82"/>
      <c r="H3226" s="83"/>
      <c r="I3226" s="83"/>
      <c r="J3226" s="103"/>
    </row>
    <row r="3227" spans="1:10" ht="12.75" customHeight="1" x14ac:dyDescent="0.25">
      <c r="A3227" s="101">
        <v>3</v>
      </c>
      <c r="B3227" s="84" t="s">
        <v>20</v>
      </c>
      <c r="C3227" s="84" t="s">
        <v>21</v>
      </c>
      <c r="D3227" s="85" t="s">
        <v>22</v>
      </c>
      <c r="E3227" s="85" t="s">
        <v>23</v>
      </c>
      <c r="F3227" s="85"/>
      <c r="G3227" s="86" t="s">
        <v>24</v>
      </c>
      <c r="H3227" s="87" t="s">
        <v>25</v>
      </c>
      <c r="I3227" s="87" t="s">
        <v>26</v>
      </c>
      <c r="J3227" s="102"/>
    </row>
    <row r="3228" spans="1:10" ht="12.75" customHeight="1" x14ac:dyDescent="0.25">
      <c r="A3228" s="101"/>
      <c r="B3228" s="80">
        <f>Invoice!B4686</f>
        <v>0</v>
      </c>
      <c r="C3228" s="88">
        <f>Invoice!E4686</f>
        <v>0</v>
      </c>
      <c r="D3228" s="89">
        <f>Invoice!H4686</f>
        <v>0</v>
      </c>
      <c r="E3228" s="81">
        <f t="shared" si="185"/>
        <v>0</v>
      </c>
      <c r="F3228" s="81"/>
      <c r="G3228" s="82">
        <f t="shared" si="186"/>
        <v>0</v>
      </c>
      <c r="H3228" s="83">
        <f t="shared" si="187"/>
        <v>0</v>
      </c>
      <c r="I3228" s="83" t="e">
        <f t="shared" si="188"/>
        <v>#DIV/0!</v>
      </c>
      <c r="J3228" s="103" t="e">
        <f t="shared" si="189"/>
        <v>#DIV/0!</v>
      </c>
    </row>
    <row r="3229" spans="1:10" ht="12.75" customHeight="1" x14ac:dyDescent="0.25">
      <c r="A3229" s="101"/>
      <c r="D3229" s="81"/>
      <c r="E3229" s="81">
        <f>(E3228*Invoice!I4686)+((E3228-(E3228*Invoice!I4686))*Invoice!J4686)</f>
        <v>0</v>
      </c>
      <c r="F3229" s="81"/>
      <c r="G3229" s="90">
        <f>E3229/1.11</f>
        <v>0</v>
      </c>
      <c r="H3229" s="91">
        <f>G3229*11%</f>
        <v>0</v>
      </c>
      <c r="I3229" s="91" t="e">
        <f>G3229/B3228</f>
        <v>#DIV/0!</v>
      </c>
      <c r="J3229" s="104" t="e">
        <f>H3229/B3228</f>
        <v>#DIV/0!</v>
      </c>
    </row>
    <row r="3230" spans="1:10" ht="12.75" customHeight="1" x14ac:dyDescent="0.25">
      <c r="A3230" s="101"/>
      <c r="D3230" s="81" t="s">
        <v>23</v>
      </c>
      <c r="E3230" s="81">
        <f>E3228-E3229</f>
        <v>0</v>
      </c>
      <c r="F3230" s="81"/>
      <c r="G3230" s="82">
        <f>G3228-G3229</f>
        <v>0</v>
      </c>
      <c r="H3230" s="82">
        <f>H3228-H3229</f>
        <v>0</v>
      </c>
      <c r="I3230" s="82" t="e">
        <f>I3228-I3229</f>
        <v>#DIV/0!</v>
      </c>
      <c r="J3230" s="105" t="e">
        <f>J3228-J3229</f>
        <v>#DIV/0!</v>
      </c>
    </row>
    <row r="3231" spans="1:10" ht="12.75" customHeight="1" x14ac:dyDescent="0.25">
      <c r="A3231" s="101"/>
      <c r="D3231" s="81"/>
      <c r="E3231" s="81"/>
      <c r="F3231" s="81"/>
      <c r="G3231" s="82"/>
      <c r="H3231" s="83">
        <f>G3230+H3230</f>
        <v>0</v>
      </c>
      <c r="I3231" s="83"/>
      <c r="J3231" s="103"/>
    </row>
    <row r="3232" spans="1:10" ht="12.75" customHeight="1" x14ac:dyDescent="0.25">
      <c r="A3232" s="101"/>
      <c r="B3232" s="79"/>
      <c r="D3232" s="81"/>
      <c r="E3232" s="81"/>
      <c r="F3232" s="81"/>
      <c r="G3232" s="82"/>
      <c r="H3232" s="83"/>
      <c r="I3232" s="83"/>
      <c r="J3232" s="103"/>
    </row>
    <row r="3233" spans="1:10" ht="12.75" customHeight="1" x14ac:dyDescent="0.25">
      <c r="A3233" s="101">
        <v>4</v>
      </c>
      <c r="B3233" s="84" t="s">
        <v>20</v>
      </c>
      <c r="C3233" s="84" t="s">
        <v>21</v>
      </c>
      <c r="D3233" s="85" t="s">
        <v>22</v>
      </c>
      <c r="E3233" s="85" t="s">
        <v>23</v>
      </c>
      <c r="F3233" s="85"/>
      <c r="G3233" s="86" t="s">
        <v>24</v>
      </c>
      <c r="H3233" s="87" t="s">
        <v>25</v>
      </c>
      <c r="I3233" s="87" t="s">
        <v>26</v>
      </c>
      <c r="J3233" s="102"/>
    </row>
    <row r="3234" spans="1:10" ht="12.75" customHeight="1" x14ac:dyDescent="0.25">
      <c r="A3234" s="101"/>
      <c r="B3234" s="80">
        <f>Invoice!B4687</f>
        <v>0</v>
      </c>
      <c r="C3234" s="88">
        <f>Invoice!E4687</f>
        <v>0</v>
      </c>
      <c r="D3234" s="89">
        <f>Invoice!H4687</f>
        <v>0</v>
      </c>
      <c r="E3234" s="81">
        <f t="shared" si="185"/>
        <v>0</v>
      </c>
      <c r="F3234" s="81"/>
      <c r="G3234" s="82">
        <f t="shared" si="186"/>
        <v>0</v>
      </c>
      <c r="H3234" s="83">
        <f t="shared" si="187"/>
        <v>0</v>
      </c>
      <c r="I3234" s="83" t="e">
        <f t="shared" si="188"/>
        <v>#DIV/0!</v>
      </c>
      <c r="J3234" s="103" t="e">
        <f t="shared" si="189"/>
        <v>#DIV/0!</v>
      </c>
    </row>
    <row r="3235" spans="1:10" ht="12.75" customHeight="1" x14ac:dyDescent="0.25">
      <c r="A3235" s="101"/>
      <c r="D3235" s="81"/>
      <c r="E3235" s="81">
        <f>(E3234*Invoice!I4687)+((E3234-(E3234*Invoice!I4687))*Invoice!J4687)</f>
        <v>0</v>
      </c>
      <c r="F3235" s="81"/>
      <c r="G3235" s="90">
        <f>E3235/1.11</f>
        <v>0</v>
      </c>
      <c r="H3235" s="91">
        <f>G3235*11%</f>
        <v>0</v>
      </c>
      <c r="I3235" s="91" t="e">
        <f>G3235/B3234</f>
        <v>#DIV/0!</v>
      </c>
      <c r="J3235" s="104" t="e">
        <f>H3235/B3234</f>
        <v>#DIV/0!</v>
      </c>
    </row>
    <row r="3236" spans="1:10" ht="12.75" customHeight="1" x14ac:dyDescent="0.25">
      <c r="A3236" s="101"/>
      <c r="D3236" s="81" t="s">
        <v>23</v>
      </c>
      <c r="E3236" s="81">
        <f>E3234-E3235</f>
        <v>0</v>
      </c>
      <c r="F3236" s="81"/>
      <c r="G3236" s="82">
        <f>G3234-G3235</f>
        <v>0</v>
      </c>
      <c r="H3236" s="82">
        <f>H3234-H3235</f>
        <v>0</v>
      </c>
      <c r="I3236" s="82" t="e">
        <f>I3234-I3235</f>
        <v>#DIV/0!</v>
      </c>
      <c r="J3236" s="105" t="e">
        <f>J3234-J3235</f>
        <v>#DIV/0!</v>
      </c>
    </row>
    <row r="3237" spans="1:10" ht="12.75" customHeight="1" x14ac:dyDescent="0.25">
      <c r="A3237" s="101"/>
      <c r="D3237" s="81"/>
      <c r="E3237" s="81"/>
      <c r="F3237" s="81"/>
      <c r="G3237" s="82"/>
      <c r="H3237" s="83">
        <f>G3236+H3236</f>
        <v>0</v>
      </c>
      <c r="I3237" s="83"/>
      <c r="J3237" s="103"/>
    </row>
    <row r="3238" spans="1:10" ht="12.75" customHeight="1" x14ac:dyDescent="0.25">
      <c r="A3238" s="101"/>
      <c r="B3238" s="79"/>
      <c r="D3238" s="81"/>
      <c r="E3238" s="81"/>
      <c r="F3238" s="81"/>
      <c r="G3238" s="82"/>
      <c r="H3238" s="83"/>
      <c r="I3238" s="83"/>
      <c r="J3238" s="103"/>
    </row>
    <row r="3239" spans="1:10" ht="12.75" customHeight="1" x14ac:dyDescent="0.25">
      <c r="A3239" s="101">
        <v>5</v>
      </c>
      <c r="B3239" s="84" t="s">
        <v>20</v>
      </c>
      <c r="C3239" s="84" t="s">
        <v>21</v>
      </c>
      <c r="D3239" s="85" t="s">
        <v>22</v>
      </c>
      <c r="E3239" s="85" t="s">
        <v>23</v>
      </c>
      <c r="F3239" s="85"/>
      <c r="G3239" s="86" t="s">
        <v>24</v>
      </c>
      <c r="H3239" s="87" t="s">
        <v>25</v>
      </c>
      <c r="I3239" s="87" t="s">
        <v>26</v>
      </c>
      <c r="J3239" s="102"/>
    </row>
    <row r="3240" spans="1:10" ht="12.75" customHeight="1" x14ac:dyDescent="0.25">
      <c r="A3240" s="101"/>
      <c r="B3240" s="80">
        <f>Invoice!B4688</f>
        <v>0</v>
      </c>
      <c r="C3240" s="88">
        <f>Invoice!E4688</f>
        <v>0</v>
      </c>
      <c r="D3240" s="89">
        <f>Invoice!H4688</f>
        <v>0</v>
      </c>
      <c r="E3240" s="81">
        <f t="shared" si="185"/>
        <v>0</v>
      </c>
      <c r="F3240" s="81"/>
      <c r="G3240" s="82">
        <f t="shared" si="186"/>
        <v>0</v>
      </c>
      <c r="H3240" s="83">
        <f t="shared" si="187"/>
        <v>0</v>
      </c>
      <c r="I3240" s="83" t="e">
        <f t="shared" si="188"/>
        <v>#DIV/0!</v>
      </c>
      <c r="J3240" s="103" t="e">
        <f t="shared" si="189"/>
        <v>#DIV/0!</v>
      </c>
    </row>
    <row r="3241" spans="1:10" ht="12.75" customHeight="1" x14ac:dyDescent="0.25">
      <c r="A3241" s="101"/>
      <c r="D3241" s="81"/>
      <c r="E3241" s="81">
        <f>(E3240*Invoice!I4688)+((E3240-(E3240*Invoice!I4688))*Invoice!J4688)</f>
        <v>0</v>
      </c>
      <c r="F3241" s="81"/>
      <c r="G3241" s="90">
        <f>E3241/1.11</f>
        <v>0</v>
      </c>
      <c r="H3241" s="91">
        <f>G3241*11%</f>
        <v>0</v>
      </c>
      <c r="I3241" s="91" t="e">
        <f>G3241/B3240</f>
        <v>#DIV/0!</v>
      </c>
      <c r="J3241" s="104" t="e">
        <f>H3241/B3240</f>
        <v>#DIV/0!</v>
      </c>
    </row>
    <row r="3242" spans="1:10" ht="12.75" customHeight="1" x14ac:dyDescent="0.25">
      <c r="A3242" s="101"/>
      <c r="D3242" s="81" t="s">
        <v>23</v>
      </c>
      <c r="E3242" s="81">
        <f>E3240-E3241</f>
        <v>0</v>
      </c>
      <c r="F3242" s="81"/>
      <c r="G3242" s="82">
        <f>G3240-G3241</f>
        <v>0</v>
      </c>
      <c r="H3242" s="82">
        <f>H3240-H3241</f>
        <v>0</v>
      </c>
      <c r="I3242" s="82" t="e">
        <f>I3240-I3241</f>
        <v>#DIV/0!</v>
      </c>
      <c r="J3242" s="105" t="e">
        <f>J3240-J3241</f>
        <v>#DIV/0!</v>
      </c>
    </row>
    <row r="3243" spans="1:10" ht="12.75" customHeight="1" x14ac:dyDescent="0.25">
      <c r="A3243" s="101"/>
      <c r="D3243" s="81"/>
      <c r="E3243" s="81"/>
      <c r="F3243" s="81"/>
      <c r="G3243" s="82"/>
      <c r="H3243" s="83">
        <f>G3242+H3242</f>
        <v>0</v>
      </c>
      <c r="I3243" s="83"/>
      <c r="J3243" s="103"/>
    </row>
    <row r="3244" spans="1:10" ht="12.75" customHeight="1" x14ac:dyDescent="0.25">
      <c r="A3244" s="101"/>
      <c r="B3244" s="79"/>
      <c r="D3244" s="81"/>
      <c r="E3244" s="81"/>
      <c r="F3244" s="81"/>
      <c r="G3244" s="82"/>
      <c r="H3244" s="83"/>
      <c r="I3244" s="83"/>
      <c r="J3244" s="103"/>
    </row>
    <row r="3245" spans="1:10" ht="12.75" customHeight="1" x14ac:dyDescent="0.25">
      <c r="A3245" s="101">
        <v>6</v>
      </c>
      <c r="B3245" s="84" t="s">
        <v>20</v>
      </c>
      <c r="C3245" s="84" t="s">
        <v>21</v>
      </c>
      <c r="D3245" s="85" t="s">
        <v>22</v>
      </c>
      <c r="E3245" s="85" t="s">
        <v>23</v>
      </c>
      <c r="F3245" s="85"/>
      <c r="G3245" s="86" t="s">
        <v>24</v>
      </c>
      <c r="H3245" s="87" t="s">
        <v>25</v>
      </c>
      <c r="I3245" s="87" t="s">
        <v>26</v>
      </c>
      <c r="J3245" s="102"/>
    </row>
    <row r="3246" spans="1:10" ht="12.75" customHeight="1" x14ac:dyDescent="0.25">
      <c r="A3246" s="101"/>
      <c r="B3246" s="80">
        <f>Invoice!B4689</f>
        <v>0</v>
      </c>
      <c r="C3246" s="88">
        <f>Invoice!E4689</f>
        <v>0</v>
      </c>
      <c r="D3246" s="89">
        <f>Invoice!H4689</f>
        <v>0</v>
      </c>
      <c r="E3246" s="81">
        <f t="shared" si="185"/>
        <v>0</v>
      </c>
      <c r="F3246" s="81"/>
      <c r="G3246" s="82">
        <f t="shared" si="186"/>
        <v>0</v>
      </c>
      <c r="H3246" s="83">
        <f t="shared" si="187"/>
        <v>0</v>
      </c>
      <c r="I3246" s="83" t="e">
        <f t="shared" si="188"/>
        <v>#DIV/0!</v>
      </c>
      <c r="J3246" s="103" t="e">
        <f t="shared" si="189"/>
        <v>#DIV/0!</v>
      </c>
    </row>
    <row r="3247" spans="1:10" ht="12.75" customHeight="1" x14ac:dyDescent="0.25">
      <c r="A3247" s="101"/>
      <c r="D3247" s="81"/>
      <c r="E3247" s="81">
        <f>(E3246*Invoice!I4689)+((E3246-(E3246*Invoice!I4689))*Invoice!J4689)</f>
        <v>0</v>
      </c>
      <c r="F3247" s="81"/>
      <c r="G3247" s="90">
        <f>E3247/1.11</f>
        <v>0</v>
      </c>
      <c r="H3247" s="91">
        <f>G3247*11%</f>
        <v>0</v>
      </c>
      <c r="I3247" s="91" t="e">
        <f>G3247/B3246</f>
        <v>#DIV/0!</v>
      </c>
      <c r="J3247" s="104" t="e">
        <f>H3247/B3246</f>
        <v>#DIV/0!</v>
      </c>
    </row>
    <row r="3248" spans="1:10" ht="12.75" customHeight="1" x14ac:dyDescent="0.25">
      <c r="A3248" s="101"/>
      <c r="D3248" s="81" t="s">
        <v>23</v>
      </c>
      <c r="E3248" s="81">
        <f>E3246-E3247</f>
        <v>0</v>
      </c>
      <c r="F3248" s="81"/>
      <c r="G3248" s="82">
        <f>G3246-G3247</f>
        <v>0</v>
      </c>
      <c r="H3248" s="82">
        <f>H3246-H3247</f>
        <v>0</v>
      </c>
      <c r="I3248" s="82" t="e">
        <f>I3246-I3247</f>
        <v>#DIV/0!</v>
      </c>
      <c r="J3248" s="105" t="e">
        <f>J3246-J3247</f>
        <v>#DIV/0!</v>
      </c>
    </row>
    <row r="3249" spans="1:10" ht="12.75" customHeight="1" x14ac:dyDescent="0.25">
      <c r="A3249" s="101"/>
      <c r="D3249" s="81"/>
      <c r="E3249" s="81"/>
      <c r="F3249" s="81"/>
      <c r="G3249" s="82"/>
      <c r="H3249" s="83">
        <f>G3248+H3248</f>
        <v>0</v>
      </c>
      <c r="I3249" s="83"/>
      <c r="J3249" s="103"/>
    </row>
    <row r="3250" spans="1:10" ht="12.75" customHeight="1" x14ac:dyDescent="0.25">
      <c r="A3250" s="101"/>
      <c r="B3250" s="79"/>
      <c r="D3250" s="81"/>
      <c r="E3250" s="81"/>
      <c r="F3250" s="81"/>
      <c r="G3250" s="82"/>
      <c r="H3250" s="83"/>
      <c r="I3250" s="83"/>
      <c r="J3250" s="103"/>
    </row>
    <row r="3251" spans="1:10" ht="12.75" customHeight="1" x14ac:dyDescent="0.25">
      <c r="A3251" s="101">
        <v>7</v>
      </c>
      <c r="B3251" s="84" t="s">
        <v>20</v>
      </c>
      <c r="C3251" s="84" t="s">
        <v>21</v>
      </c>
      <c r="D3251" s="85" t="s">
        <v>22</v>
      </c>
      <c r="E3251" s="85" t="s">
        <v>23</v>
      </c>
      <c r="F3251" s="85"/>
      <c r="G3251" s="86" t="s">
        <v>24</v>
      </c>
      <c r="H3251" s="87" t="s">
        <v>25</v>
      </c>
      <c r="I3251" s="87" t="s">
        <v>26</v>
      </c>
      <c r="J3251" s="102"/>
    </row>
    <row r="3252" spans="1:10" ht="12.75" customHeight="1" x14ac:dyDescent="0.25">
      <c r="A3252" s="101"/>
      <c r="B3252" s="80">
        <f>Invoice!B4690</f>
        <v>0</v>
      </c>
      <c r="C3252" s="88">
        <f>Invoice!E4690</f>
        <v>0</v>
      </c>
      <c r="D3252" s="89">
        <f>Invoice!H4690</f>
        <v>0</v>
      </c>
      <c r="E3252" s="81">
        <f t="shared" si="185"/>
        <v>0</v>
      </c>
      <c r="F3252" s="81"/>
      <c r="G3252" s="82">
        <f t="shared" si="186"/>
        <v>0</v>
      </c>
      <c r="H3252" s="83">
        <f t="shared" si="187"/>
        <v>0</v>
      </c>
      <c r="I3252" s="83" t="e">
        <f t="shared" si="188"/>
        <v>#DIV/0!</v>
      </c>
      <c r="J3252" s="103" t="e">
        <f t="shared" si="189"/>
        <v>#DIV/0!</v>
      </c>
    </row>
    <row r="3253" spans="1:10" ht="12.75" customHeight="1" x14ac:dyDescent="0.25">
      <c r="A3253" s="101"/>
      <c r="D3253" s="81"/>
      <c r="E3253" s="81">
        <f>(E3252*Invoice!I4690)+((E3252-(E3252*Invoice!I4690))*Invoice!J4690)</f>
        <v>0</v>
      </c>
      <c r="F3253" s="81"/>
      <c r="G3253" s="90">
        <f>E3253/1.11</f>
        <v>0</v>
      </c>
      <c r="H3253" s="91">
        <f>G3253*11%</f>
        <v>0</v>
      </c>
      <c r="I3253" s="91" t="e">
        <f>G3253/B3252</f>
        <v>#DIV/0!</v>
      </c>
      <c r="J3253" s="104" t="e">
        <f>H3253/B3252</f>
        <v>#DIV/0!</v>
      </c>
    </row>
    <row r="3254" spans="1:10" ht="12.75" customHeight="1" x14ac:dyDescent="0.25">
      <c r="A3254" s="101"/>
      <c r="D3254" s="81" t="s">
        <v>23</v>
      </c>
      <c r="E3254" s="81">
        <f>E3252-E3253</f>
        <v>0</v>
      </c>
      <c r="F3254" s="81"/>
      <c r="G3254" s="82">
        <f>G3252-G3253</f>
        <v>0</v>
      </c>
      <c r="H3254" s="82">
        <f>H3252-H3253</f>
        <v>0</v>
      </c>
      <c r="I3254" s="82" t="e">
        <f>I3252-I3253</f>
        <v>#DIV/0!</v>
      </c>
      <c r="J3254" s="105" t="e">
        <f>J3252-J3253</f>
        <v>#DIV/0!</v>
      </c>
    </row>
    <row r="3255" spans="1:10" ht="12.75" customHeight="1" x14ac:dyDescent="0.25">
      <c r="A3255" s="101"/>
      <c r="D3255" s="81"/>
      <c r="E3255" s="81"/>
      <c r="F3255" s="81"/>
      <c r="G3255" s="82"/>
      <c r="H3255" s="83">
        <f>G3254+H3254</f>
        <v>0</v>
      </c>
      <c r="I3255" s="83"/>
      <c r="J3255" s="103"/>
    </row>
    <row r="3256" spans="1:10" ht="12.75" customHeight="1" x14ac:dyDescent="0.25">
      <c r="A3256" s="101"/>
      <c r="B3256" s="79"/>
      <c r="D3256" s="81"/>
      <c r="E3256" s="81"/>
      <c r="F3256" s="81"/>
      <c r="G3256" s="82"/>
      <c r="H3256" s="83"/>
      <c r="I3256" s="83"/>
      <c r="J3256" s="103"/>
    </row>
    <row r="3257" spans="1:10" ht="12.75" customHeight="1" x14ac:dyDescent="0.25">
      <c r="A3257" s="101">
        <v>8</v>
      </c>
      <c r="B3257" s="84" t="s">
        <v>20</v>
      </c>
      <c r="C3257" s="84" t="s">
        <v>21</v>
      </c>
      <c r="D3257" s="85" t="s">
        <v>22</v>
      </c>
      <c r="E3257" s="85" t="s">
        <v>23</v>
      </c>
      <c r="F3257" s="85"/>
      <c r="G3257" s="86" t="s">
        <v>24</v>
      </c>
      <c r="H3257" s="87" t="s">
        <v>25</v>
      </c>
      <c r="I3257" s="87" t="s">
        <v>26</v>
      </c>
      <c r="J3257" s="102"/>
    </row>
    <row r="3258" spans="1:10" ht="12.75" customHeight="1" x14ac:dyDescent="0.25">
      <c r="A3258" s="101"/>
      <c r="B3258" s="80">
        <f>Invoice!B4691</f>
        <v>0</v>
      </c>
      <c r="C3258" s="88">
        <f>Invoice!E4691</f>
        <v>0</v>
      </c>
      <c r="D3258" s="89">
        <f>Invoice!H4691</f>
        <v>0</v>
      </c>
      <c r="E3258" s="81">
        <f t="shared" si="185"/>
        <v>0</v>
      </c>
      <c r="F3258" s="81"/>
      <c r="G3258" s="82">
        <f t="shared" si="186"/>
        <v>0</v>
      </c>
      <c r="H3258" s="83">
        <f t="shared" si="187"/>
        <v>0</v>
      </c>
      <c r="I3258" s="83" t="e">
        <f t="shared" si="188"/>
        <v>#DIV/0!</v>
      </c>
      <c r="J3258" s="103" t="e">
        <f t="shared" si="189"/>
        <v>#DIV/0!</v>
      </c>
    </row>
    <row r="3259" spans="1:10" ht="12.75" customHeight="1" x14ac:dyDescent="0.25">
      <c r="A3259" s="101"/>
      <c r="D3259" s="81"/>
      <c r="E3259" s="81">
        <f>(E3258*Invoice!I4691)+((E3258-(E3258*Invoice!I4691))*Invoice!J4691)</f>
        <v>0</v>
      </c>
      <c r="F3259" s="81"/>
      <c r="G3259" s="90">
        <f>E3259/1.11</f>
        <v>0</v>
      </c>
      <c r="H3259" s="91">
        <f>G3259*11%</f>
        <v>0</v>
      </c>
      <c r="I3259" s="91" t="e">
        <f>G3259/B3258</f>
        <v>#DIV/0!</v>
      </c>
      <c r="J3259" s="104" t="e">
        <f>H3259/B3258</f>
        <v>#DIV/0!</v>
      </c>
    </row>
    <row r="3260" spans="1:10" ht="12.75" customHeight="1" x14ac:dyDescent="0.25">
      <c r="A3260" s="101"/>
      <c r="D3260" s="81" t="s">
        <v>23</v>
      </c>
      <c r="E3260" s="81">
        <f>E3258-E3259</f>
        <v>0</v>
      </c>
      <c r="F3260" s="81"/>
      <c r="G3260" s="82">
        <f>G3258-G3259</f>
        <v>0</v>
      </c>
      <c r="H3260" s="82">
        <f>H3258-H3259</f>
        <v>0</v>
      </c>
      <c r="I3260" s="82" t="e">
        <f>I3258-I3259</f>
        <v>#DIV/0!</v>
      </c>
      <c r="J3260" s="105" t="e">
        <f>J3258-J3259</f>
        <v>#DIV/0!</v>
      </c>
    </row>
    <row r="3261" spans="1:10" ht="12.75" customHeight="1" x14ac:dyDescent="0.25">
      <c r="A3261" s="101"/>
      <c r="D3261" s="81"/>
      <c r="E3261" s="81"/>
      <c r="F3261" s="81"/>
      <c r="G3261" s="82"/>
      <c r="H3261" s="83">
        <f>G3260+H3260</f>
        <v>0</v>
      </c>
      <c r="I3261" s="83"/>
      <c r="J3261" s="103"/>
    </row>
    <row r="3262" spans="1:10" ht="12.75" customHeight="1" x14ac:dyDescent="0.25">
      <c r="A3262" s="101"/>
      <c r="B3262" s="79"/>
      <c r="D3262" s="81"/>
      <c r="E3262" s="81"/>
      <c r="F3262" s="81"/>
      <c r="G3262" s="82"/>
      <c r="H3262" s="83"/>
      <c r="I3262" s="83"/>
      <c r="J3262" s="103"/>
    </row>
    <row r="3263" spans="1:10" ht="12.75" customHeight="1" x14ac:dyDescent="0.25">
      <c r="A3263" s="101">
        <v>9</v>
      </c>
      <c r="B3263" s="84" t="s">
        <v>20</v>
      </c>
      <c r="C3263" s="84" t="s">
        <v>21</v>
      </c>
      <c r="D3263" s="85" t="s">
        <v>22</v>
      </c>
      <c r="E3263" s="85" t="s">
        <v>23</v>
      </c>
      <c r="F3263" s="85"/>
      <c r="G3263" s="86" t="s">
        <v>24</v>
      </c>
      <c r="H3263" s="87" t="s">
        <v>25</v>
      </c>
      <c r="I3263" s="87" t="s">
        <v>26</v>
      </c>
      <c r="J3263" s="102"/>
    </row>
    <row r="3264" spans="1:10" ht="12.75" customHeight="1" x14ac:dyDescent="0.25">
      <c r="A3264" s="101"/>
      <c r="B3264" s="80">
        <f>Invoice!B4692</f>
        <v>0</v>
      </c>
      <c r="C3264" s="88">
        <f>Invoice!E4692</f>
        <v>0</v>
      </c>
      <c r="D3264" s="89">
        <f>Invoice!H4692</f>
        <v>0</v>
      </c>
      <c r="E3264" s="81">
        <f t="shared" si="185"/>
        <v>0</v>
      </c>
      <c r="F3264" s="81"/>
      <c r="G3264" s="82">
        <f t="shared" si="186"/>
        <v>0</v>
      </c>
      <c r="H3264" s="83">
        <f t="shared" si="187"/>
        <v>0</v>
      </c>
      <c r="I3264" s="83" t="e">
        <f t="shared" si="188"/>
        <v>#DIV/0!</v>
      </c>
      <c r="J3264" s="103" t="e">
        <f t="shared" si="189"/>
        <v>#DIV/0!</v>
      </c>
    </row>
    <row r="3265" spans="1:10" ht="12.75" customHeight="1" x14ac:dyDescent="0.25">
      <c r="A3265" s="101"/>
      <c r="D3265" s="81"/>
      <c r="E3265" s="81">
        <f>(E3264*Invoice!I4692)+((E3264-(E3264*Invoice!I4692))*Invoice!J4692)</f>
        <v>0</v>
      </c>
      <c r="F3265" s="81"/>
      <c r="G3265" s="90">
        <f>E3265/1.11</f>
        <v>0</v>
      </c>
      <c r="H3265" s="91">
        <f>G3265*11%</f>
        <v>0</v>
      </c>
      <c r="I3265" s="91" t="e">
        <f>G3265/B3264</f>
        <v>#DIV/0!</v>
      </c>
      <c r="J3265" s="104" t="e">
        <f>H3265/B3264</f>
        <v>#DIV/0!</v>
      </c>
    </row>
    <row r="3266" spans="1:10" ht="12.75" customHeight="1" x14ac:dyDescent="0.25">
      <c r="A3266" s="101"/>
      <c r="D3266" s="81" t="s">
        <v>23</v>
      </c>
      <c r="E3266" s="81">
        <f>E3264-E3265</f>
        <v>0</v>
      </c>
      <c r="F3266" s="81"/>
      <c r="G3266" s="82">
        <f>G3264-G3265</f>
        <v>0</v>
      </c>
      <c r="H3266" s="82">
        <f>H3264-H3265</f>
        <v>0</v>
      </c>
      <c r="I3266" s="82" t="e">
        <f>I3264-I3265</f>
        <v>#DIV/0!</v>
      </c>
      <c r="J3266" s="105" t="e">
        <f>J3264-J3265</f>
        <v>#DIV/0!</v>
      </c>
    </row>
    <row r="3267" spans="1:10" ht="12.75" customHeight="1" x14ac:dyDescent="0.25">
      <c r="A3267" s="101"/>
      <c r="D3267" s="81"/>
      <c r="E3267" s="81"/>
      <c r="F3267" s="81"/>
      <c r="G3267" s="82"/>
      <c r="H3267" s="83">
        <f>G3266+H3266</f>
        <v>0</v>
      </c>
      <c r="I3267" s="83"/>
      <c r="J3267" s="103"/>
    </row>
    <row r="3268" spans="1:10" ht="12.75" customHeight="1" x14ac:dyDescent="0.25">
      <c r="A3268" s="101"/>
      <c r="B3268" s="79"/>
      <c r="D3268" s="81"/>
      <c r="E3268" s="81"/>
      <c r="F3268" s="81"/>
      <c r="G3268" s="82"/>
      <c r="H3268" s="83"/>
      <c r="I3268" s="83"/>
      <c r="J3268" s="103"/>
    </row>
    <row r="3269" spans="1:10" ht="12.75" customHeight="1" x14ac:dyDescent="0.25">
      <c r="A3269" s="101">
        <v>10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Invoice!B4693</f>
        <v>0</v>
      </c>
      <c r="C3270" s="88">
        <f>Invoice!E4693</f>
        <v>0</v>
      </c>
      <c r="D3270" s="89">
        <f>Invoice!H4693</f>
        <v>0</v>
      </c>
      <c r="E3270" s="81">
        <f t="shared" si="185"/>
        <v>0</v>
      </c>
      <c r="F3270" s="81"/>
      <c r="G3270" s="82">
        <f t="shared" si="186"/>
        <v>0</v>
      </c>
      <c r="H3270" s="83">
        <f t="shared" si="187"/>
        <v>0</v>
      </c>
      <c r="I3270" s="83" t="e">
        <f t="shared" si="188"/>
        <v>#DIV/0!</v>
      </c>
      <c r="J3270" s="103" t="e">
        <f t="shared" si="189"/>
        <v>#DIV/0!</v>
      </c>
    </row>
    <row r="3271" spans="1:10" ht="12.75" customHeight="1" x14ac:dyDescent="0.25">
      <c r="A3271" s="101"/>
      <c r="D3271" s="81"/>
      <c r="E3271" s="81">
        <f>(E3270*Invoice!I4693)+((E3270-(E3270*Invoice!I4693))*Invoice!J4693)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11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Invoice!B4694</f>
        <v>0</v>
      </c>
      <c r="C3276" s="88">
        <f>Invoice!E4694</f>
        <v>0</v>
      </c>
      <c r="D3276" s="89">
        <f>Invoice!H4694</f>
        <v>0</v>
      </c>
      <c r="E3276" s="81">
        <f t="shared" si="185"/>
        <v>0</v>
      </c>
      <c r="F3276" s="81"/>
      <c r="G3276" s="82">
        <f t="shared" si="186"/>
        <v>0</v>
      </c>
      <c r="H3276" s="83">
        <f t="shared" si="187"/>
        <v>0</v>
      </c>
      <c r="I3276" s="83" t="e">
        <f t="shared" si="188"/>
        <v>#DIV/0!</v>
      </c>
      <c r="J3276" s="103" t="e">
        <f t="shared" si="189"/>
        <v>#DIV/0!</v>
      </c>
    </row>
    <row r="3277" spans="1:10" ht="12.75" customHeight="1" x14ac:dyDescent="0.25">
      <c r="A3277" s="101"/>
      <c r="D3277" s="81"/>
      <c r="E3277" s="81">
        <f>(E3276*Invoice!I4694)+((E3276-(E3276*Invoice!I4694))*Invoice!J4694)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12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Invoice!B4695</f>
        <v>0</v>
      </c>
      <c r="C3282" s="88">
        <f>Invoice!E4695</f>
        <v>0</v>
      </c>
      <c r="D3282" s="89">
        <f>Invoice!H4695</f>
        <v>0</v>
      </c>
      <c r="E3282" s="81">
        <f t="shared" si="185"/>
        <v>0</v>
      </c>
      <c r="F3282" s="81"/>
      <c r="G3282" s="82">
        <f t="shared" si="186"/>
        <v>0</v>
      </c>
      <c r="H3282" s="83">
        <f t="shared" si="187"/>
        <v>0</v>
      </c>
      <c r="I3282" s="83" t="e">
        <f t="shared" si="188"/>
        <v>#DIV/0!</v>
      </c>
      <c r="J3282" s="103" t="e">
        <f t="shared" si="189"/>
        <v>#DIV/0!</v>
      </c>
    </row>
    <row r="3283" spans="1:10" ht="12.75" customHeight="1" x14ac:dyDescent="0.25">
      <c r="A3283" s="101"/>
      <c r="D3283" s="81"/>
      <c r="E3283" s="81">
        <f>(E3282*Invoice!I4695)+((E3282-(E3282*Invoice!I4695))*Invoice!J4695)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13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Invoice!B4696</f>
        <v>0</v>
      </c>
      <c r="C3288" s="88">
        <f>Invoice!E4696</f>
        <v>0</v>
      </c>
      <c r="D3288" s="89">
        <f>Invoice!H4696</f>
        <v>0</v>
      </c>
      <c r="E3288" s="81">
        <f t="shared" si="185"/>
        <v>0</v>
      </c>
      <c r="F3288" s="81"/>
      <c r="G3288" s="82">
        <f t="shared" si="186"/>
        <v>0</v>
      </c>
      <c r="H3288" s="83">
        <f t="shared" si="187"/>
        <v>0</v>
      </c>
      <c r="I3288" s="83" t="e">
        <f t="shared" si="188"/>
        <v>#DIV/0!</v>
      </c>
      <c r="J3288" s="103" t="e">
        <f t="shared" si="189"/>
        <v>#DIV/0!</v>
      </c>
    </row>
    <row r="3289" spans="1:10" ht="12.75" customHeight="1" x14ac:dyDescent="0.25">
      <c r="A3289" s="101"/>
      <c r="D3289" s="81"/>
      <c r="E3289" s="81">
        <f>(E3288*Invoice!I4696)+((E3288-(E3288*Invoice!I4696))*Invoice!J4696)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14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Invoice!B4697</f>
        <v>0</v>
      </c>
      <c r="C3294" s="88">
        <f>Invoice!E4697</f>
        <v>0</v>
      </c>
      <c r="D3294" s="89">
        <f>Invoice!H4697</f>
        <v>0</v>
      </c>
      <c r="E3294" s="81">
        <f t="shared" si="185"/>
        <v>0</v>
      </c>
      <c r="F3294" s="81"/>
      <c r="G3294" s="82">
        <f t="shared" si="186"/>
        <v>0</v>
      </c>
      <c r="H3294" s="83">
        <f t="shared" si="187"/>
        <v>0</v>
      </c>
      <c r="I3294" s="83" t="e">
        <f t="shared" si="188"/>
        <v>#DIV/0!</v>
      </c>
      <c r="J3294" s="103" t="e">
        <f t="shared" si="189"/>
        <v>#DIV/0!</v>
      </c>
    </row>
    <row r="3295" spans="1:10" ht="12.75" customHeight="1" x14ac:dyDescent="0.25">
      <c r="A3295" s="101"/>
      <c r="D3295" s="81"/>
      <c r="E3295" s="81">
        <f>(E3294*Invoice!I4697)+((E3294-(E3294*Invoice!I4697))*Invoice!J4697)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15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Invoice!B4698</f>
        <v>0</v>
      </c>
      <c r="C3300" s="88">
        <f>Invoice!E4698</f>
        <v>0</v>
      </c>
      <c r="D3300" s="89">
        <f>Invoice!H4698</f>
        <v>0</v>
      </c>
      <c r="E3300" s="81">
        <f t="shared" si="185"/>
        <v>0</v>
      </c>
      <c r="F3300" s="81"/>
      <c r="G3300" s="82">
        <f t="shared" si="186"/>
        <v>0</v>
      </c>
      <c r="H3300" s="83">
        <f t="shared" si="187"/>
        <v>0</v>
      </c>
      <c r="I3300" s="83" t="e">
        <f t="shared" si="188"/>
        <v>#DIV/0!</v>
      </c>
      <c r="J3300" s="103" t="e">
        <f t="shared" si="189"/>
        <v>#DIV/0!</v>
      </c>
    </row>
    <row r="3301" spans="1:10" ht="12.75" customHeight="1" x14ac:dyDescent="0.25">
      <c r="A3301" s="101"/>
      <c r="D3301" s="81"/>
      <c r="E3301" s="81">
        <f>(E3300*Invoice!I4698)+((E3300-(E3300*Invoice!I4698))*Invoice!J4698)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16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Invoice!B4699</f>
        <v>0</v>
      </c>
      <c r="C3306" s="88">
        <f>Invoice!E4699</f>
        <v>0</v>
      </c>
      <c r="D3306" s="89">
        <f>Invoice!H4699</f>
        <v>0</v>
      </c>
      <c r="E3306" s="81">
        <f t="shared" si="185"/>
        <v>0</v>
      </c>
      <c r="F3306" s="81"/>
      <c r="G3306" s="82">
        <f t="shared" si="186"/>
        <v>0</v>
      </c>
      <c r="H3306" s="83">
        <f t="shared" si="187"/>
        <v>0</v>
      </c>
      <c r="I3306" s="83" t="e">
        <f t="shared" si="188"/>
        <v>#DIV/0!</v>
      </c>
      <c r="J3306" s="103" t="e">
        <f t="shared" si="189"/>
        <v>#DIV/0!</v>
      </c>
    </row>
    <row r="3307" spans="1:10" ht="12.75" customHeight="1" x14ac:dyDescent="0.25">
      <c r="A3307" s="101"/>
      <c r="D3307" s="81"/>
      <c r="E3307" s="81">
        <f>(E3306*Invoice!I4699)+((E3306-(E3306*Invoice!I4699))*Invoice!J4699)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C3310" s="88"/>
      <c r="D3310" s="89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6"/>
      <c r="B3311" s="107"/>
      <c r="C3311" s="107"/>
      <c r="D3311" s="107"/>
      <c r="E3311" s="107"/>
      <c r="F3311" s="107"/>
      <c r="G3311" s="108">
        <f>G3218+G3224+G3230+G3236+G3242+G3248+G3254+G3260+G3266+G3272+G3278+G3284+G3290+G3296+G3302+G3308</f>
        <v>0</v>
      </c>
      <c r="H3311" s="108">
        <f>H3218+H3224+H3230+H3236+H3242+H3248+H3254+H3260+H3266+H3272+H3278+H3284+H3290+H3296+H3302+H3308</f>
        <v>0</v>
      </c>
      <c r="I3311" s="107"/>
      <c r="J3311" s="109">
        <f>H3219+H3225+H3231+H3237+H3243+H3249+H3255+H3261+H3267+H3273+H3279+H3285+H3291+H3297+H3303+H3309</f>
        <v>0</v>
      </c>
    </row>
    <row r="3313" spans="1:10" ht="12.75" customHeight="1" x14ac:dyDescent="0.25">
      <c r="A3313" s="94" t="s">
        <v>1</v>
      </c>
      <c r="B3313" s="95">
        <f>Invoice!E4790</f>
        <v>23040043</v>
      </c>
      <c r="C3313" s="96"/>
      <c r="D3313" s="97"/>
      <c r="E3313" s="97"/>
      <c r="F3313" s="97"/>
      <c r="G3313" s="98"/>
      <c r="H3313" s="99"/>
      <c r="I3313" s="99"/>
      <c r="J3313" s="100"/>
    </row>
    <row r="3314" spans="1:10" ht="12.75" customHeight="1" x14ac:dyDescent="0.25">
      <c r="A3314" s="101">
        <v>1</v>
      </c>
      <c r="B3314" s="84" t="s">
        <v>20</v>
      </c>
      <c r="C3314" s="84" t="s">
        <v>21</v>
      </c>
      <c r="D3314" s="85" t="s">
        <v>22</v>
      </c>
      <c r="E3314" s="85" t="s">
        <v>23</v>
      </c>
      <c r="F3314" s="85"/>
      <c r="G3314" s="86" t="s">
        <v>24</v>
      </c>
      <c r="H3314" s="87" t="s">
        <v>25</v>
      </c>
      <c r="I3314" s="87" t="s">
        <v>26</v>
      </c>
      <c r="J3314" s="102"/>
    </row>
    <row r="3315" spans="1:10" ht="12.75" customHeight="1" x14ac:dyDescent="0.25">
      <c r="A3315" s="101"/>
      <c r="B3315" s="80">
        <f>Invoice!B4798</f>
        <v>0</v>
      </c>
      <c r="C3315" s="88">
        <f>Invoice!E4798</f>
        <v>0</v>
      </c>
      <c r="D3315" s="89">
        <f>Invoice!H4798</f>
        <v>0</v>
      </c>
      <c r="E3315" s="81">
        <f>D3315*B3315</f>
        <v>0</v>
      </c>
      <c r="F3315" s="81"/>
      <c r="G3315" s="82">
        <f>E3315/1.11</f>
        <v>0</v>
      </c>
      <c r="H3315" s="83">
        <f>G3315*11%</f>
        <v>0</v>
      </c>
      <c r="I3315" s="83" t="e">
        <f>G3315/B3315</f>
        <v>#DIV/0!</v>
      </c>
      <c r="J3315" s="103" t="e">
        <f>H3315/B3315</f>
        <v>#DIV/0!</v>
      </c>
    </row>
    <row r="3316" spans="1:10" ht="12.75" customHeight="1" x14ac:dyDescent="0.25">
      <c r="A3316" s="101"/>
      <c r="D3316" s="81"/>
      <c r="E3316" s="81">
        <f>(E3315*Invoice!I4798)+((E3315-(E3315*Invoice!I4798))*Invoice!J4798)</f>
        <v>0</v>
      </c>
      <c r="F3316" s="81"/>
      <c r="G3316" s="90">
        <f>E3316/1.11</f>
        <v>0</v>
      </c>
      <c r="H3316" s="91">
        <f>G3316*11%</f>
        <v>0</v>
      </c>
      <c r="I3316" s="91" t="e">
        <f>G3316/B3315</f>
        <v>#DIV/0!</v>
      </c>
      <c r="J3316" s="104" t="e">
        <f>H3316/B3315</f>
        <v>#DIV/0!</v>
      </c>
    </row>
    <row r="3317" spans="1:10" ht="12.75" customHeight="1" x14ac:dyDescent="0.25">
      <c r="A3317" s="101"/>
      <c r="D3317" s="81" t="s">
        <v>23</v>
      </c>
      <c r="E3317" s="81">
        <f>E3315-E3316</f>
        <v>0</v>
      </c>
      <c r="F3317" s="81"/>
      <c r="G3317" s="82">
        <f>G3315-G3316</f>
        <v>0</v>
      </c>
      <c r="H3317" s="82">
        <f>H3315-H3316</f>
        <v>0</v>
      </c>
      <c r="I3317" s="82" t="e">
        <f>I3315-I3316</f>
        <v>#DIV/0!</v>
      </c>
      <c r="J3317" s="105" t="e">
        <f>J3315-J3316</f>
        <v>#DIV/0!</v>
      </c>
    </row>
    <row r="3318" spans="1:10" ht="12.75" customHeight="1" x14ac:dyDescent="0.25">
      <c r="A3318" s="101"/>
      <c r="D3318" s="81"/>
      <c r="E3318" s="81"/>
      <c r="F3318" s="81"/>
      <c r="G3318" s="82"/>
      <c r="H3318" s="83">
        <f>G3317+H3317</f>
        <v>0</v>
      </c>
      <c r="I3318" s="83"/>
      <c r="J3318" s="103"/>
    </row>
    <row r="3319" spans="1:10" ht="12.75" customHeight="1" x14ac:dyDescent="0.25">
      <c r="A3319" s="101"/>
      <c r="B3319" s="79"/>
      <c r="D3319" s="81"/>
      <c r="E3319" s="81"/>
      <c r="F3319" s="81"/>
      <c r="G3319" s="82"/>
      <c r="H3319" s="83"/>
      <c r="I3319" s="83"/>
      <c r="J3319" s="103"/>
    </row>
    <row r="3320" spans="1:10" ht="12.75" customHeight="1" x14ac:dyDescent="0.25">
      <c r="A3320" s="101">
        <v>2</v>
      </c>
      <c r="B3320" s="84" t="s">
        <v>20</v>
      </c>
      <c r="C3320" s="84" t="s">
        <v>21</v>
      </c>
      <c r="D3320" s="85" t="s">
        <v>22</v>
      </c>
      <c r="E3320" s="85" t="s">
        <v>23</v>
      </c>
      <c r="F3320" s="85"/>
      <c r="G3320" s="86" t="s">
        <v>24</v>
      </c>
      <c r="H3320" s="87" t="s">
        <v>25</v>
      </c>
      <c r="I3320" s="87" t="s">
        <v>26</v>
      </c>
      <c r="J3320" s="102"/>
    </row>
    <row r="3321" spans="1:10" ht="12.75" customHeight="1" x14ac:dyDescent="0.25">
      <c r="A3321" s="101"/>
      <c r="B3321" s="80">
        <f>Invoice!B4799</f>
        <v>0</v>
      </c>
      <c r="C3321" s="88">
        <f>Invoice!E4799</f>
        <v>0</v>
      </c>
      <c r="D3321" s="89">
        <f>Invoice!H4799</f>
        <v>0</v>
      </c>
      <c r="E3321" s="81">
        <f t="shared" ref="E3321:E3405" si="190">D3321*B3321</f>
        <v>0</v>
      </c>
      <c r="F3321" s="81"/>
      <c r="G3321" s="82">
        <f t="shared" ref="G3321:G3405" si="191">E3321/1.11</f>
        <v>0</v>
      </c>
      <c r="H3321" s="83">
        <f t="shared" ref="H3321:H3405" si="192">G3321*11%</f>
        <v>0</v>
      </c>
      <c r="I3321" s="83" t="e">
        <f t="shared" ref="I3321:I3405" si="193">G3321/B3321</f>
        <v>#DIV/0!</v>
      </c>
      <c r="J3321" s="103" t="e">
        <f t="shared" ref="J3321:J3405" si="194">H3321/B3321</f>
        <v>#DIV/0!</v>
      </c>
    </row>
    <row r="3322" spans="1:10" ht="12.75" customHeight="1" x14ac:dyDescent="0.25">
      <c r="A3322" s="101"/>
      <c r="D3322" s="81"/>
      <c r="E3322" s="81">
        <f>(E3321*Invoice!I4799)+((E3321-(E3321*Invoice!I4799))*Invoice!J4799)</f>
        <v>0</v>
      </c>
      <c r="F3322" s="81"/>
      <c r="G3322" s="90">
        <f>E3322/1.11</f>
        <v>0</v>
      </c>
      <c r="H3322" s="91">
        <f>G3322*11%</f>
        <v>0</v>
      </c>
      <c r="I3322" s="91" t="e">
        <f>G3322/B3321</f>
        <v>#DIV/0!</v>
      </c>
      <c r="J3322" s="104" t="e">
        <f>H3322/B3321</f>
        <v>#DIV/0!</v>
      </c>
    </row>
    <row r="3323" spans="1:10" ht="12.75" customHeight="1" x14ac:dyDescent="0.25">
      <c r="A3323" s="101"/>
      <c r="D3323" s="81" t="s">
        <v>23</v>
      </c>
      <c r="E3323" s="81">
        <f>E3321-E3322</f>
        <v>0</v>
      </c>
      <c r="F3323" s="81"/>
      <c r="G3323" s="82">
        <f>G3321-G3322</f>
        <v>0</v>
      </c>
      <c r="H3323" s="82">
        <f>H3321-H3322</f>
        <v>0</v>
      </c>
      <c r="I3323" s="82" t="e">
        <f>I3321-I3322</f>
        <v>#DIV/0!</v>
      </c>
      <c r="J3323" s="105" t="e">
        <f>J3321-J3322</f>
        <v>#DIV/0!</v>
      </c>
    </row>
    <row r="3324" spans="1:10" ht="12.75" customHeight="1" x14ac:dyDescent="0.25">
      <c r="A3324" s="101"/>
      <c r="D3324" s="81"/>
      <c r="E3324" s="81"/>
      <c r="F3324" s="81"/>
      <c r="G3324" s="82"/>
      <c r="H3324" s="83">
        <f>G3323+H3323</f>
        <v>0</v>
      </c>
      <c r="I3324" s="83"/>
      <c r="J3324" s="103"/>
    </row>
    <row r="3325" spans="1:10" ht="12.75" customHeight="1" x14ac:dyDescent="0.25">
      <c r="A3325" s="101"/>
      <c r="B3325" s="79"/>
      <c r="D3325" s="81"/>
      <c r="E3325" s="81"/>
      <c r="F3325" s="81"/>
      <c r="G3325" s="82"/>
      <c r="H3325" s="83"/>
      <c r="I3325" s="83"/>
      <c r="J3325" s="103"/>
    </row>
    <row r="3326" spans="1:10" ht="12.75" customHeight="1" x14ac:dyDescent="0.25">
      <c r="A3326" s="101">
        <v>3</v>
      </c>
      <c r="B3326" s="84" t="s">
        <v>20</v>
      </c>
      <c r="C3326" s="84" t="s">
        <v>21</v>
      </c>
      <c r="D3326" s="85" t="s">
        <v>22</v>
      </c>
      <c r="E3326" s="85" t="s">
        <v>23</v>
      </c>
      <c r="F3326" s="85"/>
      <c r="G3326" s="86" t="s">
        <v>24</v>
      </c>
      <c r="H3326" s="87" t="s">
        <v>25</v>
      </c>
      <c r="I3326" s="87" t="s">
        <v>26</v>
      </c>
      <c r="J3326" s="102"/>
    </row>
    <row r="3327" spans="1:10" ht="12.75" customHeight="1" x14ac:dyDescent="0.25">
      <c r="A3327" s="101"/>
      <c r="B3327" s="80">
        <f>Invoice!B4800</f>
        <v>0</v>
      </c>
      <c r="C3327" s="88">
        <f>Invoice!E4800</f>
        <v>0</v>
      </c>
      <c r="D3327" s="89">
        <f>Invoice!H4800</f>
        <v>0</v>
      </c>
      <c r="E3327" s="81">
        <f t="shared" si="190"/>
        <v>0</v>
      </c>
      <c r="F3327" s="81"/>
      <c r="G3327" s="82">
        <f t="shared" si="191"/>
        <v>0</v>
      </c>
      <c r="H3327" s="83">
        <f t="shared" si="192"/>
        <v>0</v>
      </c>
      <c r="I3327" s="83" t="e">
        <f t="shared" si="193"/>
        <v>#DIV/0!</v>
      </c>
      <c r="J3327" s="103" t="e">
        <f t="shared" si="194"/>
        <v>#DIV/0!</v>
      </c>
    </row>
    <row r="3328" spans="1:10" ht="12.75" customHeight="1" x14ac:dyDescent="0.25">
      <c r="A3328" s="101"/>
      <c r="D3328" s="81"/>
      <c r="E3328" s="81">
        <f>(E3327*Invoice!I4800)+((E3327-(E3327*Invoice!I4800))*Invoice!J4800)</f>
        <v>0</v>
      </c>
      <c r="F3328" s="81"/>
      <c r="G3328" s="90">
        <f>E3328/1.11</f>
        <v>0</v>
      </c>
      <c r="H3328" s="91">
        <f>G3328*11%</f>
        <v>0</v>
      </c>
      <c r="I3328" s="91" t="e">
        <f>G3328/B3327</f>
        <v>#DIV/0!</v>
      </c>
      <c r="J3328" s="104" t="e">
        <f>H3328/B3327</f>
        <v>#DIV/0!</v>
      </c>
    </row>
    <row r="3329" spans="1:10" ht="12.75" customHeight="1" x14ac:dyDescent="0.25">
      <c r="A3329" s="101"/>
      <c r="D3329" s="81" t="s">
        <v>23</v>
      </c>
      <c r="E3329" s="81">
        <f>E3327-E3328</f>
        <v>0</v>
      </c>
      <c r="F3329" s="81"/>
      <c r="G3329" s="82">
        <f>G3327-G3328</f>
        <v>0</v>
      </c>
      <c r="H3329" s="82">
        <f>H3327-H3328</f>
        <v>0</v>
      </c>
      <c r="I3329" s="82" t="e">
        <f>I3327-I3328</f>
        <v>#DIV/0!</v>
      </c>
      <c r="J3329" s="105" t="e">
        <f>J3327-J3328</f>
        <v>#DIV/0!</v>
      </c>
    </row>
    <row r="3330" spans="1:10" ht="12.75" customHeight="1" x14ac:dyDescent="0.25">
      <c r="A3330" s="101"/>
      <c r="D3330" s="81"/>
      <c r="E3330" s="81"/>
      <c r="F3330" s="81"/>
      <c r="G3330" s="82"/>
      <c r="H3330" s="83">
        <f>G3329+H3329</f>
        <v>0</v>
      </c>
      <c r="I3330" s="83"/>
      <c r="J3330" s="103"/>
    </row>
    <row r="3331" spans="1:10" ht="12.75" customHeight="1" x14ac:dyDescent="0.25">
      <c r="A3331" s="101"/>
      <c r="B3331" s="79"/>
      <c r="D3331" s="81"/>
      <c r="E3331" s="81"/>
      <c r="F3331" s="81"/>
      <c r="G3331" s="82"/>
      <c r="H3331" s="83"/>
      <c r="I3331" s="83"/>
      <c r="J3331" s="103"/>
    </row>
    <row r="3332" spans="1:10" ht="12.75" customHeight="1" x14ac:dyDescent="0.25">
      <c r="A3332" s="101">
        <v>4</v>
      </c>
      <c r="B3332" s="84" t="s">
        <v>20</v>
      </c>
      <c r="C3332" s="84" t="s">
        <v>21</v>
      </c>
      <c r="D3332" s="85" t="s">
        <v>22</v>
      </c>
      <c r="E3332" s="85" t="s">
        <v>23</v>
      </c>
      <c r="F3332" s="85"/>
      <c r="G3332" s="86" t="s">
        <v>24</v>
      </c>
      <c r="H3332" s="87" t="s">
        <v>25</v>
      </c>
      <c r="I3332" s="87" t="s">
        <v>26</v>
      </c>
      <c r="J3332" s="102"/>
    </row>
    <row r="3333" spans="1:10" ht="12.75" customHeight="1" x14ac:dyDescent="0.25">
      <c r="A3333" s="101"/>
      <c r="B3333" s="80">
        <f>Invoice!B4801</f>
        <v>0</v>
      </c>
      <c r="C3333" s="88">
        <f>Invoice!E4801</f>
        <v>0</v>
      </c>
      <c r="D3333" s="89">
        <f>Invoice!H4801</f>
        <v>0</v>
      </c>
      <c r="E3333" s="81">
        <f t="shared" si="190"/>
        <v>0</v>
      </c>
      <c r="F3333" s="81"/>
      <c r="G3333" s="82">
        <f t="shared" si="191"/>
        <v>0</v>
      </c>
      <c r="H3333" s="83">
        <f t="shared" si="192"/>
        <v>0</v>
      </c>
      <c r="I3333" s="83" t="e">
        <f t="shared" si="193"/>
        <v>#DIV/0!</v>
      </c>
      <c r="J3333" s="103" t="e">
        <f t="shared" si="194"/>
        <v>#DIV/0!</v>
      </c>
    </row>
    <row r="3334" spans="1:10" ht="12.75" customHeight="1" x14ac:dyDescent="0.25">
      <c r="A3334" s="101"/>
      <c r="D3334" s="81"/>
      <c r="E3334" s="81">
        <f>(E3333*Invoice!I4801)+((E3333-(E3333*Invoice!I4801))*Invoice!J4801)</f>
        <v>0</v>
      </c>
      <c r="F3334" s="81"/>
      <c r="G3334" s="90">
        <f>E3334/1.11</f>
        <v>0</v>
      </c>
      <c r="H3334" s="91">
        <f>G3334*11%</f>
        <v>0</v>
      </c>
      <c r="I3334" s="91" t="e">
        <f>G3334/B3333</f>
        <v>#DIV/0!</v>
      </c>
      <c r="J3334" s="104" t="e">
        <f>H3334/B3333</f>
        <v>#DIV/0!</v>
      </c>
    </row>
    <row r="3335" spans="1:10" ht="12.75" customHeight="1" x14ac:dyDescent="0.25">
      <c r="A3335" s="101"/>
      <c r="D3335" s="81" t="s">
        <v>23</v>
      </c>
      <c r="E3335" s="81">
        <f>E3333-E3334</f>
        <v>0</v>
      </c>
      <c r="F3335" s="81"/>
      <c r="G3335" s="82">
        <f>G3333-G3334</f>
        <v>0</v>
      </c>
      <c r="H3335" s="82">
        <f>H3333-H3334</f>
        <v>0</v>
      </c>
      <c r="I3335" s="82" t="e">
        <f>I3333-I3334</f>
        <v>#DIV/0!</v>
      </c>
      <c r="J3335" s="105" t="e">
        <f>J3333-J3334</f>
        <v>#DIV/0!</v>
      </c>
    </row>
    <row r="3336" spans="1:10" ht="12.75" customHeight="1" x14ac:dyDescent="0.25">
      <c r="A3336" s="101"/>
      <c r="D3336" s="81"/>
      <c r="E3336" s="81"/>
      <c r="F3336" s="81"/>
      <c r="G3336" s="82"/>
      <c r="H3336" s="83">
        <f>G3335+H3335</f>
        <v>0</v>
      </c>
      <c r="I3336" s="83"/>
      <c r="J3336" s="103"/>
    </row>
    <row r="3337" spans="1:10" ht="12.75" customHeight="1" x14ac:dyDescent="0.25">
      <c r="A3337" s="101"/>
      <c r="B3337" s="79"/>
      <c r="D3337" s="81"/>
      <c r="E3337" s="81"/>
      <c r="F3337" s="81"/>
      <c r="G3337" s="82"/>
      <c r="H3337" s="83"/>
      <c r="I3337" s="83"/>
      <c r="J3337" s="103"/>
    </row>
    <row r="3338" spans="1:10" ht="12.75" customHeight="1" x14ac:dyDescent="0.25">
      <c r="A3338" s="101">
        <v>5</v>
      </c>
      <c r="B3338" s="84" t="s">
        <v>20</v>
      </c>
      <c r="C3338" s="84" t="s">
        <v>21</v>
      </c>
      <c r="D3338" s="85" t="s">
        <v>22</v>
      </c>
      <c r="E3338" s="85" t="s">
        <v>23</v>
      </c>
      <c r="F3338" s="85"/>
      <c r="G3338" s="86" t="s">
        <v>24</v>
      </c>
      <c r="H3338" s="87" t="s">
        <v>25</v>
      </c>
      <c r="I3338" s="87" t="s">
        <v>26</v>
      </c>
      <c r="J3338" s="102"/>
    </row>
    <row r="3339" spans="1:10" ht="12.75" customHeight="1" x14ac:dyDescent="0.25">
      <c r="A3339" s="101"/>
      <c r="B3339" s="80">
        <f>Invoice!B4802</f>
        <v>0</v>
      </c>
      <c r="C3339" s="88">
        <f>Invoice!E4802</f>
        <v>0</v>
      </c>
      <c r="D3339" s="89">
        <f>Invoice!H4802</f>
        <v>0</v>
      </c>
      <c r="E3339" s="81">
        <f t="shared" si="190"/>
        <v>0</v>
      </c>
      <c r="F3339" s="81"/>
      <c r="G3339" s="82">
        <f t="shared" si="191"/>
        <v>0</v>
      </c>
      <c r="H3339" s="83">
        <f t="shared" si="192"/>
        <v>0</v>
      </c>
      <c r="I3339" s="83" t="e">
        <f t="shared" si="193"/>
        <v>#DIV/0!</v>
      </c>
      <c r="J3339" s="103" t="e">
        <f t="shared" si="194"/>
        <v>#DIV/0!</v>
      </c>
    </row>
    <row r="3340" spans="1:10" ht="12.75" customHeight="1" x14ac:dyDescent="0.25">
      <c r="A3340" s="101"/>
      <c r="D3340" s="81"/>
      <c r="E3340" s="81">
        <f>(E3339*Invoice!I4802)+((E3339-(E3339*Invoice!I4802))*Invoice!J4802)</f>
        <v>0</v>
      </c>
      <c r="F3340" s="81"/>
      <c r="G3340" s="90">
        <f>E3340/1.11</f>
        <v>0</v>
      </c>
      <c r="H3340" s="91">
        <f>G3340*11%</f>
        <v>0</v>
      </c>
      <c r="I3340" s="91" t="e">
        <f>G3340/B3339</f>
        <v>#DIV/0!</v>
      </c>
      <c r="J3340" s="104" t="e">
        <f>H3340/B3339</f>
        <v>#DIV/0!</v>
      </c>
    </row>
    <row r="3341" spans="1:10" ht="12.75" customHeight="1" x14ac:dyDescent="0.25">
      <c r="A3341" s="101"/>
      <c r="D3341" s="81" t="s">
        <v>23</v>
      </c>
      <c r="E3341" s="81">
        <f>E3339-E3340</f>
        <v>0</v>
      </c>
      <c r="F3341" s="81"/>
      <c r="G3341" s="82">
        <f>G3339-G3340</f>
        <v>0</v>
      </c>
      <c r="H3341" s="82">
        <f>H3339-H3340</f>
        <v>0</v>
      </c>
      <c r="I3341" s="82" t="e">
        <f>I3339-I3340</f>
        <v>#DIV/0!</v>
      </c>
      <c r="J3341" s="105" t="e">
        <f>J3339-J3340</f>
        <v>#DIV/0!</v>
      </c>
    </row>
    <row r="3342" spans="1:10" ht="12.75" customHeight="1" x14ac:dyDescent="0.25">
      <c r="A3342" s="101"/>
      <c r="D3342" s="81"/>
      <c r="E3342" s="81"/>
      <c r="F3342" s="81"/>
      <c r="G3342" s="82"/>
      <c r="H3342" s="83">
        <f>G3341+H3341</f>
        <v>0</v>
      </c>
      <c r="I3342" s="83"/>
      <c r="J3342" s="103"/>
    </row>
    <row r="3343" spans="1:10" ht="12.75" customHeight="1" x14ac:dyDescent="0.25">
      <c r="A3343" s="101"/>
      <c r="B3343" s="79"/>
      <c r="D3343" s="81"/>
      <c r="E3343" s="81"/>
      <c r="F3343" s="81"/>
      <c r="G3343" s="82"/>
      <c r="H3343" s="83"/>
      <c r="I3343" s="83"/>
      <c r="J3343" s="103"/>
    </row>
    <row r="3344" spans="1:10" ht="12.75" customHeight="1" x14ac:dyDescent="0.25">
      <c r="A3344" s="101">
        <v>6</v>
      </c>
      <c r="B3344" s="84" t="s">
        <v>20</v>
      </c>
      <c r="C3344" s="84" t="s">
        <v>21</v>
      </c>
      <c r="D3344" s="85" t="s">
        <v>22</v>
      </c>
      <c r="E3344" s="85" t="s">
        <v>23</v>
      </c>
      <c r="F3344" s="85"/>
      <c r="G3344" s="86" t="s">
        <v>24</v>
      </c>
      <c r="H3344" s="87" t="s">
        <v>25</v>
      </c>
      <c r="I3344" s="87" t="s">
        <v>26</v>
      </c>
      <c r="J3344" s="102"/>
    </row>
    <row r="3345" spans="1:10" ht="12.75" customHeight="1" x14ac:dyDescent="0.25">
      <c r="A3345" s="101"/>
      <c r="B3345" s="80">
        <f>Invoice!B4803</f>
        <v>0</v>
      </c>
      <c r="C3345" s="88">
        <f>Invoice!E4803</f>
        <v>0</v>
      </c>
      <c r="D3345" s="89">
        <f>Invoice!H4803</f>
        <v>0</v>
      </c>
      <c r="E3345" s="81">
        <f t="shared" si="190"/>
        <v>0</v>
      </c>
      <c r="F3345" s="81"/>
      <c r="G3345" s="82">
        <f t="shared" si="191"/>
        <v>0</v>
      </c>
      <c r="H3345" s="83">
        <f t="shared" si="192"/>
        <v>0</v>
      </c>
      <c r="I3345" s="83" t="e">
        <f t="shared" si="193"/>
        <v>#DIV/0!</v>
      </c>
      <c r="J3345" s="103" t="e">
        <f t="shared" si="194"/>
        <v>#DIV/0!</v>
      </c>
    </row>
    <row r="3346" spans="1:10" ht="12.75" customHeight="1" x14ac:dyDescent="0.25">
      <c r="A3346" s="101"/>
      <c r="D3346" s="81"/>
      <c r="E3346" s="81">
        <f>(E3345*Invoice!I4803)+((E3345-(E3345*Invoice!I4803))*Invoice!J4803)</f>
        <v>0</v>
      </c>
      <c r="F3346" s="81"/>
      <c r="G3346" s="90">
        <f>E3346/1.11</f>
        <v>0</v>
      </c>
      <c r="H3346" s="91">
        <f>G3346*11%</f>
        <v>0</v>
      </c>
      <c r="I3346" s="91" t="e">
        <f>G3346/B3345</f>
        <v>#DIV/0!</v>
      </c>
      <c r="J3346" s="104" t="e">
        <f>H3346/B3345</f>
        <v>#DIV/0!</v>
      </c>
    </row>
    <row r="3347" spans="1:10" ht="12.75" customHeight="1" x14ac:dyDescent="0.25">
      <c r="A3347" s="101"/>
      <c r="D3347" s="81" t="s">
        <v>23</v>
      </c>
      <c r="E3347" s="81">
        <f>E3345-E3346</f>
        <v>0</v>
      </c>
      <c r="F3347" s="81"/>
      <c r="G3347" s="82">
        <f>G3345-G3346</f>
        <v>0</v>
      </c>
      <c r="H3347" s="82">
        <f>H3345-H3346</f>
        <v>0</v>
      </c>
      <c r="I3347" s="82" t="e">
        <f>I3345-I3346</f>
        <v>#DIV/0!</v>
      </c>
      <c r="J3347" s="105" t="e">
        <f>J3345-J3346</f>
        <v>#DIV/0!</v>
      </c>
    </row>
    <row r="3348" spans="1:10" ht="12.75" customHeight="1" x14ac:dyDescent="0.25">
      <c r="A3348" s="101"/>
      <c r="D3348" s="81"/>
      <c r="E3348" s="81"/>
      <c r="F3348" s="81"/>
      <c r="G3348" s="82"/>
      <c r="H3348" s="83">
        <f>G3347+H3347</f>
        <v>0</v>
      </c>
      <c r="I3348" s="83"/>
      <c r="J3348" s="103"/>
    </row>
    <row r="3349" spans="1:10" ht="12.75" customHeight="1" x14ac:dyDescent="0.25">
      <c r="A3349" s="101"/>
      <c r="B3349" s="79"/>
      <c r="D3349" s="81"/>
      <c r="E3349" s="81"/>
      <c r="F3349" s="81"/>
      <c r="G3349" s="82"/>
      <c r="H3349" s="83"/>
      <c r="I3349" s="83"/>
      <c r="J3349" s="103"/>
    </row>
    <row r="3350" spans="1:10" ht="12.75" customHeight="1" x14ac:dyDescent="0.25">
      <c r="A3350" s="101">
        <v>7</v>
      </c>
      <c r="B3350" s="84" t="s">
        <v>20</v>
      </c>
      <c r="C3350" s="84" t="s">
        <v>21</v>
      </c>
      <c r="D3350" s="85" t="s">
        <v>22</v>
      </c>
      <c r="E3350" s="85" t="s">
        <v>23</v>
      </c>
      <c r="F3350" s="85"/>
      <c r="G3350" s="86" t="s">
        <v>24</v>
      </c>
      <c r="H3350" s="87" t="s">
        <v>25</v>
      </c>
      <c r="I3350" s="87" t="s">
        <v>26</v>
      </c>
      <c r="J3350" s="102"/>
    </row>
    <row r="3351" spans="1:10" ht="12.75" customHeight="1" x14ac:dyDescent="0.25">
      <c r="A3351" s="101"/>
      <c r="B3351" s="80">
        <f>Invoice!B4804</f>
        <v>0</v>
      </c>
      <c r="C3351" s="88">
        <f>Invoice!E4804</f>
        <v>0</v>
      </c>
      <c r="D3351" s="89">
        <f>Invoice!H4804</f>
        <v>0</v>
      </c>
      <c r="E3351" s="81">
        <f t="shared" si="190"/>
        <v>0</v>
      </c>
      <c r="F3351" s="81"/>
      <c r="G3351" s="82">
        <f t="shared" si="191"/>
        <v>0</v>
      </c>
      <c r="H3351" s="83">
        <f t="shared" si="192"/>
        <v>0</v>
      </c>
      <c r="I3351" s="83" t="e">
        <f t="shared" si="193"/>
        <v>#DIV/0!</v>
      </c>
      <c r="J3351" s="103" t="e">
        <f t="shared" si="194"/>
        <v>#DIV/0!</v>
      </c>
    </row>
    <row r="3352" spans="1:10" ht="12.75" customHeight="1" x14ac:dyDescent="0.25">
      <c r="A3352" s="101"/>
      <c r="D3352" s="81"/>
      <c r="E3352" s="81">
        <f>(E3351*Invoice!I4804)+((E3351-(E3351*Invoice!I4804))*Invoice!J4804)</f>
        <v>0</v>
      </c>
      <c r="F3352" s="81"/>
      <c r="G3352" s="90">
        <f>E3352/1.11</f>
        <v>0</v>
      </c>
      <c r="H3352" s="91">
        <f>G3352*11%</f>
        <v>0</v>
      </c>
      <c r="I3352" s="91" t="e">
        <f>G3352/B3351</f>
        <v>#DIV/0!</v>
      </c>
      <c r="J3352" s="104" t="e">
        <f>H3352/B3351</f>
        <v>#DIV/0!</v>
      </c>
    </row>
    <row r="3353" spans="1:10" ht="12.75" customHeight="1" x14ac:dyDescent="0.25">
      <c r="A3353" s="101"/>
      <c r="D3353" s="81" t="s">
        <v>23</v>
      </c>
      <c r="E3353" s="81">
        <f>E3351-E3352</f>
        <v>0</v>
      </c>
      <c r="F3353" s="81"/>
      <c r="G3353" s="82">
        <f>G3351-G3352</f>
        <v>0</v>
      </c>
      <c r="H3353" s="82">
        <f>H3351-H3352</f>
        <v>0</v>
      </c>
      <c r="I3353" s="82" t="e">
        <f>I3351-I3352</f>
        <v>#DIV/0!</v>
      </c>
      <c r="J3353" s="105" t="e">
        <f>J3351-J3352</f>
        <v>#DIV/0!</v>
      </c>
    </row>
    <row r="3354" spans="1:10" ht="12.75" customHeight="1" x14ac:dyDescent="0.25">
      <c r="A3354" s="101"/>
      <c r="D3354" s="81"/>
      <c r="E3354" s="81"/>
      <c r="F3354" s="81"/>
      <c r="G3354" s="82"/>
      <c r="H3354" s="83">
        <f>G3353+H3353</f>
        <v>0</v>
      </c>
      <c r="I3354" s="83"/>
      <c r="J3354" s="103"/>
    </row>
    <row r="3355" spans="1:10" ht="12.75" customHeight="1" x14ac:dyDescent="0.25">
      <c r="A3355" s="101"/>
      <c r="B3355" s="79"/>
      <c r="D3355" s="81"/>
      <c r="E3355" s="81"/>
      <c r="F3355" s="81"/>
      <c r="G3355" s="82"/>
      <c r="H3355" s="83"/>
      <c r="I3355" s="83"/>
      <c r="J3355" s="103"/>
    </row>
    <row r="3356" spans="1:10" ht="12.75" customHeight="1" x14ac:dyDescent="0.25">
      <c r="A3356" s="101">
        <v>8</v>
      </c>
      <c r="B3356" s="84" t="s">
        <v>20</v>
      </c>
      <c r="C3356" s="84" t="s">
        <v>21</v>
      </c>
      <c r="D3356" s="85" t="s">
        <v>22</v>
      </c>
      <c r="E3356" s="85" t="s">
        <v>23</v>
      </c>
      <c r="F3356" s="85"/>
      <c r="G3356" s="86" t="s">
        <v>24</v>
      </c>
      <c r="H3356" s="87" t="s">
        <v>25</v>
      </c>
      <c r="I3356" s="87" t="s">
        <v>26</v>
      </c>
      <c r="J3356" s="102"/>
    </row>
    <row r="3357" spans="1:10" ht="12.75" customHeight="1" x14ac:dyDescent="0.25">
      <c r="A3357" s="101"/>
      <c r="B3357" s="80">
        <f>Invoice!B4805</f>
        <v>0</v>
      </c>
      <c r="C3357" s="88">
        <f>Invoice!E4805</f>
        <v>0</v>
      </c>
      <c r="D3357" s="89">
        <f>Invoice!H4805</f>
        <v>0</v>
      </c>
      <c r="E3357" s="81">
        <f t="shared" si="190"/>
        <v>0</v>
      </c>
      <c r="F3357" s="81"/>
      <c r="G3357" s="82">
        <f t="shared" si="191"/>
        <v>0</v>
      </c>
      <c r="H3357" s="83">
        <f t="shared" si="192"/>
        <v>0</v>
      </c>
      <c r="I3357" s="83" t="e">
        <f t="shared" si="193"/>
        <v>#DIV/0!</v>
      </c>
      <c r="J3357" s="103" t="e">
        <f t="shared" si="194"/>
        <v>#DIV/0!</v>
      </c>
    </row>
    <row r="3358" spans="1:10" ht="12.75" customHeight="1" x14ac:dyDescent="0.25">
      <c r="A3358" s="101"/>
      <c r="D3358" s="81"/>
      <c r="E3358" s="81">
        <f>(E3357*Invoice!I4805)+((E3357-(E3357*Invoice!I4805))*Invoice!J4805)</f>
        <v>0</v>
      </c>
      <c r="F3358" s="81"/>
      <c r="G3358" s="90">
        <f>E3358/1.11</f>
        <v>0</v>
      </c>
      <c r="H3358" s="91">
        <f>G3358*11%</f>
        <v>0</v>
      </c>
      <c r="I3358" s="91" t="e">
        <f>G3358/B3357</f>
        <v>#DIV/0!</v>
      </c>
      <c r="J3358" s="104" t="e">
        <f>H3358/B3357</f>
        <v>#DIV/0!</v>
      </c>
    </row>
    <row r="3359" spans="1:10" ht="12.75" customHeight="1" x14ac:dyDescent="0.25">
      <c r="A3359" s="101"/>
      <c r="D3359" s="81" t="s">
        <v>23</v>
      </c>
      <c r="E3359" s="81">
        <f>E3357-E3358</f>
        <v>0</v>
      </c>
      <c r="F3359" s="81"/>
      <c r="G3359" s="82">
        <f>G3357-G3358</f>
        <v>0</v>
      </c>
      <c r="H3359" s="82">
        <f>H3357-H3358</f>
        <v>0</v>
      </c>
      <c r="I3359" s="82" t="e">
        <f>I3357-I3358</f>
        <v>#DIV/0!</v>
      </c>
      <c r="J3359" s="105" t="e">
        <f>J3357-J3358</f>
        <v>#DIV/0!</v>
      </c>
    </row>
    <row r="3360" spans="1:10" ht="12.75" customHeight="1" x14ac:dyDescent="0.25">
      <c r="A3360" s="101"/>
      <c r="D3360" s="81"/>
      <c r="E3360" s="81"/>
      <c r="F3360" s="81"/>
      <c r="G3360" s="82"/>
      <c r="H3360" s="83">
        <f>G3359+H3359</f>
        <v>0</v>
      </c>
      <c r="I3360" s="83"/>
      <c r="J3360" s="103"/>
    </row>
    <row r="3361" spans="1:10" ht="12.75" customHeight="1" x14ac:dyDescent="0.25">
      <c r="A3361" s="101"/>
      <c r="B3361" s="79"/>
      <c r="D3361" s="81"/>
      <c r="E3361" s="81"/>
      <c r="F3361" s="81"/>
      <c r="G3361" s="82"/>
      <c r="H3361" s="83"/>
      <c r="I3361" s="83"/>
      <c r="J3361" s="103"/>
    </row>
    <row r="3362" spans="1:10" ht="12.75" customHeight="1" x14ac:dyDescent="0.25">
      <c r="A3362" s="101">
        <v>9</v>
      </c>
      <c r="B3362" s="84" t="s">
        <v>20</v>
      </c>
      <c r="C3362" s="84" t="s">
        <v>21</v>
      </c>
      <c r="D3362" s="85" t="s">
        <v>22</v>
      </c>
      <c r="E3362" s="85" t="s">
        <v>23</v>
      </c>
      <c r="F3362" s="85"/>
      <c r="G3362" s="86" t="s">
        <v>24</v>
      </c>
      <c r="H3362" s="87" t="s">
        <v>25</v>
      </c>
      <c r="I3362" s="87" t="s">
        <v>26</v>
      </c>
      <c r="J3362" s="102"/>
    </row>
    <row r="3363" spans="1:10" ht="12.75" customHeight="1" x14ac:dyDescent="0.25">
      <c r="A3363" s="101"/>
      <c r="B3363" s="80">
        <f>Invoice!B4806</f>
        <v>0</v>
      </c>
      <c r="C3363" s="88">
        <f>Invoice!E4806</f>
        <v>0</v>
      </c>
      <c r="D3363" s="89">
        <f>Invoice!H4806</f>
        <v>0</v>
      </c>
      <c r="E3363" s="81">
        <f t="shared" si="190"/>
        <v>0</v>
      </c>
      <c r="F3363" s="81"/>
      <c r="G3363" s="82">
        <f t="shared" si="191"/>
        <v>0</v>
      </c>
      <c r="H3363" s="83">
        <f t="shared" si="192"/>
        <v>0</v>
      </c>
      <c r="I3363" s="83" t="e">
        <f t="shared" si="193"/>
        <v>#DIV/0!</v>
      </c>
      <c r="J3363" s="103" t="e">
        <f t="shared" si="194"/>
        <v>#DIV/0!</v>
      </c>
    </row>
    <row r="3364" spans="1:10" ht="12.75" customHeight="1" x14ac:dyDescent="0.25">
      <c r="A3364" s="101"/>
      <c r="D3364" s="81"/>
      <c r="E3364" s="81">
        <f>(E3363*Invoice!I4806)+((E3363-(E3363*Invoice!I4806))*Invoice!J4806)</f>
        <v>0</v>
      </c>
      <c r="F3364" s="81"/>
      <c r="G3364" s="90">
        <f>E3364/1.11</f>
        <v>0</v>
      </c>
      <c r="H3364" s="91">
        <f>G3364*11%</f>
        <v>0</v>
      </c>
      <c r="I3364" s="91" t="e">
        <f>G3364/B3363</f>
        <v>#DIV/0!</v>
      </c>
      <c r="J3364" s="104" t="e">
        <f>H3364/B3363</f>
        <v>#DIV/0!</v>
      </c>
    </row>
    <row r="3365" spans="1:10" ht="12.75" customHeight="1" x14ac:dyDescent="0.25">
      <c r="A3365" s="101"/>
      <c r="D3365" s="81" t="s">
        <v>23</v>
      </c>
      <c r="E3365" s="81">
        <f>E3363-E3364</f>
        <v>0</v>
      </c>
      <c r="F3365" s="81"/>
      <c r="G3365" s="82">
        <f>G3363-G3364</f>
        <v>0</v>
      </c>
      <c r="H3365" s="82">
        <f>H3363-H3364</f>
        <v>0</v>
      </c>
      <c r="I3365" s="82" t="e">
        <f>I3363-I3364</f>
        <v>#DIV/0!</v>
      </c>
      <c r="J3365" s="105" t="e">
        <f>J3363-J3364</f>
        <v>#DIV/0!</v>
      </c>
    </row>
    <row r="3366" spans="1:10" ht="12.75" customHeight="1" x14ac:dyDescent="0.25">
      <c r="A3366" s="101"/>
      <c r="D3366" s="81"/>
      <c r="E3366" s="81"/>
      <c r="F3366" s="81"/>
      <c r="G3366" s="82"/>
      <c r="H3366" s="83">
        <f>G3365+H3365</f>
        <v>0</v>
      </c>
      <c r="I3366" s="83"/>
      <c r="J3366" s="103"/>
    </row>
    <row r="3367" spans="1:10" ht="12.75" customHeight="1" x14ac:dyDescent="0.25">
      <c r="A3367" s="101"/>
      <c r="B3367" s="79"/>
      <c r="D3367" s="81"/>
      <c r="E3367" s="81"/>
      <c r="F3367" s="81"/>
      <c r="G3367" s="82"/>
      <c r="H3367" s="83"/>
      <c r="I3367" s="83"/>
      <c r="J3367" s="103"/>
    </row>
    <row r="3368" spans="1:10" ht="12.75" customHeight="1" x14ac:dyDescent="0.25">
      <c r="A3368" s="101">
        <v>10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Invoice!B4807</f>
        <v>0</v>
      </c>
      <c r="C3369" s="88">
        <f>Invoice!E4807</f>
        <v>0</v>
      </c>
      <c r="D3369" s="89">
        <f>Invoice!H4807</f>
        <v>0</v>
      </c>
      <c r="E3369" s="81">
        <f t="shared" si="190"/>
        <v>0</v>
      </c>
      <c r="F3369" s="81"/>
      <c r="G3369" s="82">
        <f t="shared" si="191"/>
        <v>0</v>
      </c>
      <c r="H3369" s="83">
        <f t="shared" si="192"/>
        <v>0</v>
      </c>
      <c r="I3369" s="83" t="e">
        <f t="shared" si="193"/>
        <v>#DIV/0!</v>
      </c>
      <c r="J3369" s="103" t="e">
        <f t="shared" si="194"/>
        <v>#DIV/0!</v>
      </c>
    </row>
    <row r="3370" spans="1:10" ht="12.75" customHeight="1" x14ac:dyDescent="0.25">
      <c r="A3370" s="101"/>
      <c r="D3370" s="81"/>
      <c r="E3370" s="81">
        <f>(E3369*Invoice!I4807)+((E3369-(E3369*Invoice!I4807))*Invoice!J4807)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11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Invoice!B4808</f>
        <v>0</v>
      </c>
      <c r="C3375" s="88">
        <f>Invoice!E4808</f>
        <v>0</v>
      </c>
      <c r="D3375" s="89">
        <f>Invoice!H4808</f>
        <v>0</v>
      </c>
      <c r="E3375" s="81">
        <f t="shared" si="190"/>
        <v>0</v>
      </c>
      <c r="F3375" s="81"/>
      <c r="G3375" s="82">
        <f t="shared" si="191"/>
        <v>0</v>
      </c>
      <c r="H3375" s="83">
        <f t="shared" si="192"/>
        <v>0</v>
      </c>
      <c r="I3375" s="83" t="e">
        <f t="shared" si="193"/>
        <v>#DIV/0!</v>
      </c>
      <c r="J3375" s="103" t="e">
        <f t="shared" si="194"/>
        <v>#DIV/0!</v>
      </c>
    </row>
    <row r="3376" spans="1:10" ht="12.75" customHeight="1" x14ac:dyDescent="0.25">
      <c r="A3376" s="101"/>
      <c r="D3376" s="81"/>
      <c r="E3376" s="81">
        <f>(E3375*Invoice!I4808)+((E3375-(E3375*Invoice!I4808))*Invoice!J4808)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12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Invoice!B4809</f>
        <v>0</v>
      </c>
      <c r="C3381" s="88">
        <f>Invoice!E4809</f>
        <v>0</v>
      </c>
      <c r="D3381" s="89">
        <f>Invoice!H4809</f>
        <v>0</v>
      </c>
      <c r="E3381" s="81">
        <f t="shared" si="190"/>
        <v>0</v>
      </c>
      <c r="F3381" s="81"/>
      <c r="G3381" s="82">
        <f t="shared" si="191"/>
        <v>0</v>
      </c>
      <c r="H3381" s="83">
        <f t="shared" si="192"/>
        <v>0</v>
      </c>
      <c r="I3381" s="83" t="e">
        <f t="shared" si="193"/>
        <v>#DIV/0!</v>
      </c>
      <c r="J3381" s="103" t="e">
        <f t="shared" si="194"/>
        <v>#DIV/0!</v>
      </c>
    </row>
    <row r="3382" spans="1:10" ht="12.75" customHeight="1" x14ac:dyDescent="0.25">
      <c r="A3382" s="101"/>
      <c r="D3382" s="81"/>
      <c r="E3382" s="81">
        <f>(E3381*Invoice!I4809)+((E3381-(E3381*Invoice!I4809))*Invoice!J4809)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13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Invoice!B4810</f>
        <v>0</v>
      </c>
      <c r="C3387" s="88">
        <f>Invoice!E4810</f>
        <v>0</v>
      </c>
      <c r="D3387" s="89">
        <f>Invoice!H4810</f>
        <v>0</v>
      </c>
      <c r="E3387" s="81">
        <f t="shared" si="190"/>
        <v>0</v>
      </c>
      <c r="F3387" s="81"/>
      <c r="G3387" s="82">
        <f t="shared" si="191"/>
        <v>0</v>
      </c>
      <c r="H3387" s="83">
        <f t="shared" si="192"/>
        <v>0</v>
      </c>
      <c r="I3387" s="83" t="e">
        <f t="shared" si="193"/>
        <v>#DIV/0!</v>
      </c>
      <c r="J3387" s="103" t="e">
        <f t="shared" si="194"/>
        <v>#DIV/0!</v>
      </c>
    </row>
    <row r="3388" spans="1:10" ht="12.75" customHeight="1" x14ac:dyDescent="0.25">
      <c r="A3388" s="101"/>
      <c r="D3388" s="81"/>
      <c r="E3388" s="81">
        <f>(E3387*Invoice!I4810)+((E3387-(E3387*Invoice!I4810))*Invoice!J4810)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14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Invoice!B4811</f>
        <v>0</v>
      </c>
      <c r="C3393" s="88">
        <f>Invoice!E4811</f>
        <v>0</v>
      </c>
      <c r="D3393" s="89">
        <f>Invoice!H4811</f>
        <v>0</v>
      </c>
      <c r="E3393" s="81">
        <f t="shared" si="190"/>
        <v>0</v>
      </c>
      <c r="F3393" s="81"/>
      <c r="G3393" s="82">
        <f t="shared" si="191"/>
        <v>0</v>
      </c>
      <c r="H3393" s="83">
        <f t="shared" si="192"/>
        <v>0</v>
      </c>
      <c r="I3393" s="83" t="e">
        <f t="shared" si="193"/>
        <v>#DIV/0!</v>
      </c>
      <c r="J3393" s="103" t="e">
        <f t="shared" si="194"/>
        <v>#DIV/0!</v>
      </c>
    </row>
    <row r="3394" spans="1:10" ht="12.75" customHeight="1" x14ac:dyDescent="0.25">
      <c r="A3394" s="101"/>
      <c r="D3394" s="81"/>
      <c r="E3394" s="81">
        <f>(E3393*Invoice!I4811)+((E3393-(E3393*Invoice!I4811))*Invoice!J4811)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15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Invoice!B4812</f>
        <v>0</v>
      </c>
      <c r="C3399" s="88">
        <f>Invoice!E4812</f>
        <v>0</v>
      </c>
      <c r="D3399" s="89">
        <f>Invoice!H4812</f>
        <v>0</v>
      </c>
      <c r="E3399" s="81">
        <f t="shared" si="190"/>
        <v>0</v>
      </c>
      <c r="F3399" s="81"/>
      <c r="G3399" s="82">
        <f t="shared" si="191"/>
        <v>0</v>
      </c>
      <c r="H3399" s="83">
        <f t="shared" si="192"/>
        <v>0</v>
      </c>
      <c r="I3399" s="83" t="e">
        <f t="shared" si="193"/>
        <v>#DIV/0!</v>
      </c>
      <c r="J3399" s="103" t="e">
        <f t="shared" si="194"/>
        <v>#DIV/0!</v>
      </c>
    </row>
    <row r="3400" spans="1:10" ht="12.75" customHeight="1" x14ac:dyDescent="0.25">
      <c r="A3400" s="101"/>
      <c r="D3400" s="81"/>
      <c r="E3400" s="81">
        <f>(E3399*Invoice!I4812)+((E3399-(E3399*Invoice!I4812))*Invoice!J4812)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16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Invoice!B4813</f>
        <v>0</v>
      </c>
      <c r="C3405" s="88">
        <f>Invoice!E4813</f>
        <v>0</v>
      </c>
      <c r="D3405" s="89">
        <f>Invoice!H4813</f>
        <v>0</v>
      </c>
      <c r="E3405" s="81">
        <f t="shared" si="190"/>
        <v>0</v>
      </c>
      <c r="F3405" s="81"/>
      <c r="G3405" s="82">
        <f t="shared" si="191"/>
        <v>0</v>
      </c>
      <c r="H3405" s="83">
        <f t="shared" si="192"/>
        <v>0</v>
      </c>
      <c r="I3405" s="83" t="e">
        <f t="shared" si="193"/>
        <v>#DIV/0!</v>
      </c>
      <c r="J3405" s="103" t="e">
        <f t="shared" si="194"/>
        <v>#DIV/0!</v>
      </c>
    </row>
    <row r="3406" spans="1:10" ht="12.75" customHeight="1" x14ac:dyDescent="0.25">
      <c r="A3406" s="101"/>
      <c r="D3406" s="81"/>
      <c r="E3406" s="81">
        <f>(E3405*Invoice!I4813)+((E3405-(E3405*Invoice!I4813))*Invoice!J4813)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C3409" s="88"/>
      <c r="D3409" s="89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6"/>
      <c r="B3410" s="107"/>
      <c r="C3410" s="107"/>
      <c r="D3410" s="107"/>
      <c r="E3410" s="107"/>
      <c r="F3410" s="107"/>
      <c r="G3410" s="108">
        <f>G3317+G3323+G3329+G3335+G3341+G3347+G3353+G3359+G3365+G3371+G3377+G3383+G3389+G3395+G3401+G3407</f>
        <v>0</v>
      </c>
      <c r="H3410" s="108">
        <f>H3317+H3323+H3329+H3335+H3341+H3347+H3353+H3359+H3365+H3371+H3377+H3383+H3389+H3395+H3401+H3407</f>
        <v>0</v>
      </c>
      <c r="I3410" s="107"/>
      <c r="J3410" s="109">
        <f>H3318+H3324+H3330+H3336+H3342+H3348+H3354+H3360+H3366+H3372+H3378+H3384+H3390+H3396+H3402+H3408</f>
        <v>0</v>
      </c>
    </row>
    <row r="3412" spans="1:10" ht="12.75" customHeight="1" x14ac:dyDescent="0.25">
      <c r="A3412" s="94" t="s">
        <v>1</v>
      </c>
      <c r="B3412" s="95">
        <f>Invoice!E4904</f>
        <v>23040044</v>
      </c>
      <c r="C3412" s="96"/>
      <c r="D3412" s="97"/>
      <c r="E3412" s="97"/>
      <c r="F3412" s="97"/>
      <c r="G3412" s="98"/>
      <c r="H3412" s="99"/>
      <c r="I3412" s="99"/>
      <c r="J3412" s="100"/>
    </row>
    <row r="3413" spans="1:10" ht="12.75" customHeight="1" x14ac:dyDescent="0.25">
      <c r="A3413" s="101">
        <v>1</v>
      </c>
      <c r="B3413" s="84" t="s">
        <v>20</v>
      </c>
      <c r="C3413" s="84" t="s">
        <v>21</v>
      </c>
      <c r="D3413" s="85" t="s">
        <v>22</v>
      </c>
      <c r="E3413" s="85" t="s">
        <v>23</v>
      </c>
      <c r="F3413" s="85"/>
      <c r="G3413" s="86" t="s">
        <v>24</v>
      </c>
      <c r="H3413" s="87" t="s">
        <v>25</v>
      </c>
      <c r="I3413" s="87" t="s">
        <v>26</v>
      </c>
      <c r="J3413" s="102"/>
    </row>
    <row r="3414" spans="1:10" ht="12.75" customHeight="1" x14ac:dyDescent="0.25">
      <c r="A3414" s="101"/>
      <c r="B3414" s="80">
        <f>Invoice!B4912</f>
        <v>0</v>
      </c>
      <c r="C3414" s="88">
        <f>Invoice!E4912</f>
        <v>0</v>
      </c>
      <c r="D3414" s="89">
        <f>Invoice!H4912</f>
        <v>0</v>
      </c>
      <c r="E3414" s="81">
        <f>D3414*B3414</f>
        <v>0</v>
      </c>
      <c r="F3414" s="81"/>
      <c r="G3414" s="82">
        <f>E3414/1.11</f>
        <v>0</v>
      </c>
      <c r="H3414" s="83">
        <f>G3414*11%</f>
        <v>0</v>
      </c>
      <c r="I3414" s="83" t="e">
        <f>G3414/B3414</f>
        <v>#DIV/0!</v>
      </c>
      <c r="J3414" s="103" t="e">
        <f>H3414/B3414</f>
        <v>#DIV/0!</v>
      </c>
    </row>
    <row r="3415" spans="1:10" ht="12.75" customHeight="1" x14ac:dyDescent="0.25">
      <c r="A3415" s="101"/>
      <c r="D3415" s="81"/>
      <c r="E3415" s="81">
        <f>(E3414*Invoice!I4912)+((E3414-(E3414*Invoice!I4912))*Invoice!J4912)</f>
        <v>0</v>
      </c>
      <c r="F3415" s="81"/>
      <c r="G3415" s="90">
        <f>E3415/1.11</f>
        <v>0</v>
      </c>
      <c r="H3415" s="91">
        <f>G3415*11%</f>
        <v>0</v>
      </c>
      <c r="I3415" s="91" t="e">
        <f>G3415/B3414</f>
        <v>#DIV/0!</v>
      </c>
      <c r="J3415" s="104" t="e">
        <f>H3415/B3414</f>
        <v>#DIV/0!</v>
      </c>
    </row>
    <row r="3416" spans="1:10" ht="12.75" customHeight="1" x14ac:dyDescent="0.25">
      <c r="A3416" s="101"/>
      <c r="D3416" s="81" t="s">
        <v>23</v>
      </c>
      <c r="E3416" s="81">
        <f>E3414-E3415</f>
        <v>0</v>
      </c>
      <c r="F3416" s="81"/>
      <c r="G3416" s="82">
        <f>G3414-G3415</f>
        <v>0</v>
      </c>
      <c r="H3416" s="82">
        <f>H3414-H3415</f>
        <v>0</v>
      </c>
      <c r="I3416" s="82" t="e">
        <f>I3414-I3415</f>
        <v>#DIV/0!</v>
      </c>
      <c r="J3416" s="105" t="e">
        <f>J3414-J3415</f>
        <v>#DIV/0!</v>
      </c>
    </row>
    <row r="3417" spans="1:10" ht="12.75" customHeight="1" x14ac:dyDescent="0.25">
      <c r="A3417" s="101"/>
      <c r="D3417" s="81"/>
      <c r="E3417" s="81"/>
      <c r="F3417" s="81"/>
      <c r="G3417" s="82"/>
      <c r="H3417" s="83">
        <f>G3416+H3416</f>
        <v>0</v>
      </c>
      <c r="I3417" s="83"/>
      <c r="J3417" s="103"/>
    </row>
    <row r="3418" spans="1:10" ht="12.75" customHeight="1" x14ac:dyDescent="0.25">
      <c r="A3418" s="101"/>
      <c r="B3418" s="79"/>
      <c r="D3418" s="81"/>
      <c r="E3418" s="81"/>
      <c r="F3418" s="81"/>
      <c r="G3418" s="82"/>
      <c r="H3418" s="83"/>
      <c r="I3418" s="83"/>
      <c r="J3418" s="103"/>
    </row>
    <row r="3419" spans="1:10" ht="12.75" customHeight="1" x14ac:dyDescent="0.25">
      <c r="A3419" s="101">
        <v>2</v>
      </c>
      <c r="B3419" s="84" t="s">
        <v>20</v>
      </c>
      <c r="C3419" s="84" t="s">
        <v>21</v>
      </c>
      <c r="D3419" s="85" t="s">
        <v>22</v>
      </c>
      <c r="E3419" s="85" t="s">
        <v>23</v>
      </c>
      <c r="F3419" s="85"/>
      <c r="G3419" s="86" t="s">
        <v>24</v>
      </c>
      <c r="H3419" s="87" t="s">
        <v>25</v>
      </c>
      <c r="I3419" s="87" t="s">
        <v>26</v>
      </c>
      <c r="J3419" s="102"/>
    </row>
    <row r="3420" spans="1:10" ht="12.75" customHeight="1" x14ac:dyDescent="0.25">
      <c r="A3420" s="101"/>
      <c r="B3420" s="80">
        <f>Invoice!B4913</f>
        <v>0</v>
      </c>
      <c r="C3420" s="88">
        <f>Invoice!E4913</f>
        <v>0</v>
      </c>
      <c r="D3420" s="89">
        <f>Invoice!H4913</f>
        <v>0</v>
      </c>
      <c r="E3420" s="81">
        <f t="shared" ref="E3420:E3504" si="195">D3420*B3420</f>
        <v>0</v>
      </c>
      <c r="F3420" s="81"/>
      <c r="G3420" s="82">
        <f t="shared" ref="G3420:G3504" si="196">E3420/1.11</f>
        <v>0</v>
      </c>
      <c r="H3420" s="83">
        <f t="shared" ref="H3420:H3504" si="197">G3420*11%</f>
        <v>0</v>
      </c>
      <c r="I3420" s="83" t="e">
        <f t="shared" ref="I3420:I3504" si="198">G3420/B3420</f>
        <v>#DIV/0!</v>
      </c>
      <c r="J3420" s="103" t="e">
        <f t="shared" ref="J3420:J3504" si="199">H3420/B3420</f>
        <v>#DIV/0!</v>
      </c>
    </row>
    <row r="3421" spans="1:10" ht="12.75" customHeight="1" x14ac:dyDescent="0.25">
      <c r="A3421" s="101"/>
      <c r="D3421" s="81"/>
      <c r="E3421" s="81">
        <f>(E3420*Invoice!I4913)+((E3420-(E3420*Invoice!I4913))*Invoice!J4913)</f>
        <v>0</v>
      </c>
      <c r="F3421" s="81"/>
      <c r="G3421" s="90">
        <f>E3421/1.11</f>
        <v>0</v>
      </c>
      <c r="H3421" s="91">
        <f>G3421*11%</f>
        <v>0</v>
      </c>
      <c r="I3421" s="91" t="e">
        <f>G3421/B3420</f>
        <v>#DIV/0!</v>
      </c>
      <c r="J3421" s="104" t="e">
        <f>H3421/B3420</f>
        <v>#DIV/0!</v>
      </c>
    </row>
    <row r="3422" spans="1:10" ht="12.75" customHeight="1" x14ac:dyDescent="0.25">
      <c r="A3422" s="101"/>
      <c r="D3422" s="81" t="s">
        <v>23</v>
      </c>
      <c r="E3422" s="81">
        <f>E3420-E3421</f>
        <v>0</v>
      </c>
      <c r="F3422" s="81"/>
      <c r="G3422" s="82">
        <f>G3420-G3421</f>
        <v>0</v>
      </c>
      <c r="H3422" s="82">
        <f>H3420-H3421</f>
        <v>0</v>
      </c>
      <c r="I3422" s="82" t="e">
        <f>I3420-I3421</f>
        <v>#DIV/0!</v>
      </c>
      <c r="J3422" s="105" t="e">
        <f>J3420-J3421</f>
        <v>#DIV/0!</v>
      </c>
    </row>
    <row r="3423" spans="1:10" ht="12.75" customHeight="1" x14ac:dyDescent="0.25">
      <c r="A3423" s="101"/>
      <c r="D3423" s="81"/>
      <c r="E3423" s="81"/>
      <c r="F3423" s="81"/>
      <c r="G3423" s="82"/>
      <c r="H3423" s="83">
        <f>G3422+H3422</f>
        <v>0</v>
      </c>
      <c r="I3423" s="83"/>
      <c r="J3423" s="103"/>
    </row>
    <row r="3424" spans="1:10" ht="12.75" customHeight="1" x14ac:dyDescent="0.25">
      <c r="A3424" s="101"/>
      <c r="B3424" s="79"/>
      <c r="D3424" s="81"/>
      <c r="E3424" s="81"/>
      <c r="F3424" s="81"/>
      <c r="G3424" s="82"/>
      <c r="H3424" s="83"/>
      <c r="I3424" s="83"/>
      <c r="J3424" s="103"/>
    </row>
    <row r="3425" spans="1:10" ht="12.75" customHeight="1" x14ac:dyDescent="0.25">
      <c r="A3425" s="101">
        <v>3</v>
      </c>
      <c r="B3425" s="84" t="s">
        <v>20</v>
      </c>
      <c r="C3425" s="84" t="s">
        <v>21</v>
      </c>
      <c r="D3425" s="85" t="s">
        <v>22</v>
      </c>
      <c r="E3425" s="85" t="s">
        <v>23</v>
      </c>
      <c r="F3425" s="85"/>
      <c r="G3425" s="86" t="s">
        <v>24</v>
      </c>
      <c r="H3425" s="87" t="s">
        <v>25</v>
      </c>
      <c r="I3425" s="87" t="s">
        <v>26</v>
      </c>
      <c r="J3425" s="102"/>
    </row>
    <row r="3426" spans="1:10" ht="12.75" customHeight="1" x14ac:dyDescent="0.25">
      <c r="A3426" s="101"/>
      <c r="B3426" s="80">
        <f>Invoice!B4914</f>
        <v>0</v>
      </c>
      <c r="C3426" s="88">
        <f>Invoice!E4914</f>
        <v>0</v>
      </c>
      <c r="D3426" s="89">
        <f>Invoice!H4914</f>
        <v>0</v>
      </c>
      <c r="E3426" s="81">
        <f t="shared" si="195"/>
        <v>0</v>
      </c>
      <c r="F3426" s="81"/>
      <c r="G3426" s="82">
        <f t="shared" si="196"/>
        <v>0</v>
      </c>
      <c r="H3426" s="83">
        <f t="shared" si="197"/>
        <v>0</v>
      </c>
      <c r="I3426" s="83" t="e">
        <f t="shared" si="198"/>
        <v>#DIV/0!</v>
      </c>
      <c r="J3426" s="103" t="e">
        <f t="shared" si="199"/>
        <v>#DIV/0!</v>
      </c>
    </row>
    <row r="3427" spans="1:10" ht="12.75" customHeight="1" x14ac:dyDescent="0.25">
      <c r="A3427" s="101"/>
      <c r="D3427" s="81"/>
      <c r="E3427" s="81">
        <f>(E3426*Invoice!I4914)+((E3426-(E3426*Invoice!I4914))*Invoice!J4914)</f>
        <v>0</v>
      </c>
      <c r="F3427" s="81"/>
      <c r="G3427" s="90">
        <f>E3427/1.11</f>
        <v>0</v>
      </c>
      <c r="H3427" s="91">
        <f>G3427*11%</f>
        <v>0</v>
      </c>
      <c r="I3427" s="91" t="e">
        <f>G3427/B3426</f>
        <v>#DIV/0!</v>
      </c>
      <c r="J3427" s="104" t="e">
        <f>H3427/B3426</f>
        <v>#DIV/0!</v>
      </c>
    </row>
    <row r="3428" spans="1:10" ht="12.75" customHeight="1" x14ac:dyDescent="0.25">
      <c r="A3428" s="101"/>
      <c r="D3428" s="81" t="s">
        <v>23</v>
      </c>
      <c r="E3428" s="81">
        <f>E3426-E3427</f>
        <v>0</v>
      </c>
      <c r="F3428" s="81"/>
      <c r="G3428" s="82">
        <f>G3426-G3427</f>
        <v>0</v>
      </c>
      <c r="H3428" s="82">
        <f>H3426-H3427</f>
        <v>0</v>
      </c>
      <c r="I3428" s="82" t="e">
        <f>I3426-I3427</f>
        <v>#DIV/0!</v>
      </c>
      <c r="J3428" s="105" t="e">
        <f>J3426-J3427</f>
        <v>#DIV/0!</v>
      </c>
    </row>
    <row r="3429" spans="1:10" ht="12.75" customHeight="1" x14ac:dyDescent="0.25">
      <c r="A3429" s="101"/>
      <c r="D3429" s="81"/>
      <c r="E3429" s="81"/>
      <c r="F3429" s="81"/>
      <c r="G3429" s="82"/>
      <c r="H3429" s="83">
        <f>G3428+H3428</f>
        <v>0</v>
      </c>
      <c r="I3429" s="83"/>
      <c r="J3429" s="103"/>
    </row>
    <row r="3430" spans="1:10" ht="12.75" customHeight="1" x14ac:dyDescent="0.25">
      <c r="A3430" s="101"/>
      <c r="B3430" s="79"/>
      <c r="D3430" s="81"/>
      <c r="E3430" s="81"/>
      <c r="F3430" s="81"/>
      <c r="G3430" s="82"/>
      <c r="H3430" s="83"/>
      <c r="I3430" s="83"/>
      <c r="J3430" s="103"/>
    </row>
    <row r="3431" spans="1:10" ht="12.75" customHeight="1" x14ac:dyDescent="0.25">
      <c r="A3431" s="101">
        <v>4</v>
      </c>
      <c r="B3431" s="84" t="s">
        <v>20</v>
      </c>
      <c r="C3431" s="84" t="s">
        <v>21</v>
      </c>
      <c r="D3431" s="85" t="s">
        <v>22</v>
      </c>
      <c r="E3431" s="85" t="s">
        <v>23</v>
      </c>
      <c r="F3431" s="85"/>
      <c r="G3431" s="86" t="s">
        <v>24</v>
      </c>
      <c r="H3431" s="87" t="s">
        <v>25</v>
      </c>
      <c r="I3431" s="87" t="s">
        <v>26</v>
      </c>
      <c r="J3431" s="102"/>
    </row>
    <row r="3432" spans="1:10" ht="12.75" customHeight="1" x14ac:dyDescent="0.25">
      <c r="A3432" s="101"/>
      <c r="B3432" s="80">
        <f>Invoice!B4915</f>
        <v>0</v>
      </c>
      <c r="C3432" s="88">
        <f>Invoice!E4915</f>
        <v>0</v>
      </c>
      <c r="D3432" s="89">
        <f>Invoice!H4915</f>
        <v>0</v>
      </c>
      <c r="E3432" s="81">
        <f t="shared" si="195"/>
        <v>0</v>
      </c>
      <c r="F3432" s="81"/>
      <c r="G3432" s="82">
        <f t="shared" si="196"/>
        <v>0</v>
      </c>
      <c r="H3432" s="83">
        <f t="shared" si="197"/>
        <v>0</v>
      </c>
      <c r="I3432" s="83" t="e">
        <f t="shared" si="198"/>
        <v>#DIV/0!</v>
      </c>
      <c r="J3432" s="103" t="e">
        <f t="shared" si="199"/>
        <v>#DIV/0!</v>
      </c>
    </row>
    <row r="3433" spans="1:10" ht="12.75" customHeight="1" x14ac:dyDescent="0.25">
      <c r="A3433" s="101"/>
      <c r="D3433" s="81"/>
      <c r="E3433" s="81">
        <f>(E3432*Invoice!I4915)+((E3432-(E3432*Invoice!I4915))*Invoice!J4915)</f>
        <v>0</v>
      </c>
      <c r="F3433" s="81"/>
      <c r="G3433" s="90">
        <f>E3433/1.11</f>
        <v>0</v>
      </c>
      <c r="H3433" s="91">
        <f>G3433*11%</f>
        <v>0</v>
      </c>
      <c r="I3433" s="91" t="e">
        <f>G3433/B3432</f>
        <v>#DIV/0!</v>
      </c>
      <c r="J3433" s="104" t="e">
        <f>H3433/B3432</f>
        <v>#DIV/0!</v>
      </c>
    </row>
    <row r="3434" spans="1:10" ht="12.75" customHeight="1" x14ac:dyDescent="0.25">
      <c r="A3434" s="101"/>
      <c r="D3434" s="81" t="s">
        <v>23</v>
      </c>
      <c r="E3434" s="81">
        <f>E3432-E3433</f>
        <v>0</v>
      </c>
      <c r="F3434" s="81"/>
      <c r="G3434" s="82">
        <f>G3432-G3433</f>
        <v>0</v>
      </c>
      <c r="H3434" s="82">
        <f>H3432-H3433</f>
        <v>0</v>
      </c>
      <c r="I3434" s="82" t="e">
        <f>I3432-I3433</f>
        <v>#DIV/0!</v>
      </c>
      <c r="J3434" s="105" t="e">
        <f>J3432-J3433</f>
        <v>#DIV/0!</v>
      </c>
    </row>
    <row r="3435" spans="1:10" ht="12.75" customHeight="1" x14ac:dyDescent="0.25">
      <c r="A3435" s="101"/>
      <c r="D3435" s="81"/>
      <c r="E3435" s="81"/>
      <c r="F3435" s="81"/>
      <c r="G3435" s="82"/>
      <c r="H3435" s="83">
        <f>G3434+H3434</f>
        <v>0</v>
      </c>
      <c r="I3435" s="83"/>
      <c r="J3435" s="103"/>
    </row>
    <row r="3436" spans="1:10" ht="12.75" customHeight="1" x14ac:dyDescent="0.25">
      <c r="A3436" s="101"/>
      <c r="B3436" s="79"/>
      <c r="D3436" s="81"/>
      <c r="E3436" s="81"/>
      <c r="F3436" s="81"/>
      <c r="G3436" s="82"/>
      <c r="H3436" s="83"/>
      <c r="I3436" s="83"/>
      <c r="J3436" s="103"/>
    </row>
    <row r="3437" spans="1:10" ht="12.75" customHeight="1" x14ac:dyDescent="0.25">
      <c r="A3437" s="101">
        <v>5</v>
      </c>
      <c r="B3437" s="84" t="s">
        <v>20</v>
      </c>
      <c r="C3437" s="84" t="s">
        <v>21</v>
      </c>
      <c r="D3437" s="85" t="s">
        <v>22</v>
      </c>
      <c r="E3437" s="85" t="s">
        <v>23</v>
      </c>
      <c r="F3437" s="85"/>
      <c r="G3437" s="86" t="s">
        <v>24</v>
      </c>
      <c r="H3437" s="87" t="s">
        <v>25</v>
      </c>
      <c r="I3437" s="87" t="s">
        <v>26</v>
      </c>
      <c r="J3437" s="102"/>
    </row>
    <row r="3438" spans="1:10" ht="12.75" customHeight="1" x14ac:dyDescent="0.25">
      <c r="A3438" s="101"/>
      <c r="B3438" s="80">
        <f>Invoice!B4916</f>
        <v>0</v>
      </c>
      <c r="C3438" s="88">
        <f>Invoice!E4916</f>
        <v>0</v>
      </c>
      <c r="D3438" s="89">
        <f>Invoice!H4916</f>
        <v>0</v>
      </c>
      <c r="E3438" s="81">
        <f t="shared" si="195"/>
        <v>0</v>
      </c>
      <c r="F3438" s="81"/>
      <c r="G3438" s="82">
        <f t="shared" si="196"/>
        <v>0</v>
      </c>
      <c r="H3438" s="83">
        <f t="shared" si="197"/>
        <v>0</v>
      </c>
      <c r="I3438" s="83" t="e">
        <f t="shared" si="198"/>
        <v>#DIV/0!</v>
      </c>
      <c r="J3438" s="103" t="e">
        <f t="shared" si="199"/>
        <v>#DIV/0!</v>
      </c>
    </row>
    <row r="3439" spans="1:10" ht="12.75" customHeight="1" x14ac:dyDescent="0.25">
      <c r="A3439" s="101"/>
      <c r="D3439" s="81"/>
      <c r="E3439" s="81">
        <f>(E3438*Invoice!I4916)+((E3438-(E3438*Invoice!I4916))*Invoice!J4916)</f>
        <v>0</v>
      </c>
      <c r="F3439" s="81"/>
      <c r="G3439" s="90">
        <f>E3439/1.11</f>
        <v>0</v>
      </c>
      <c r="H3439" s="91">
        <f>G3439*11%</f>
        <v>0</v>
      </c>
      <c r="I3439" s="91" t="e">
        <f>G3439/B3438</f>
        <v>#DIV/0!</v>
      </c>
      <c r="J3439" s="104" t="e">
        <f>H3439/B3438</f>
        <v>#DIV/0!</v>
      </c>
    </row>
    <row r="3440" spans="1:10" ht="12.75" customHeight="1" x14ac:dyDescent="0.25">
      <c r="A3440" s="101"/>
      <c r="D3440" s="81" t="s">
        <v>23</v>
      </c>
      <c r="E3440" s="81">
        <f>E3438-E3439</f>
        <v>0</v>
      </c>
      <c r="F3440" s="81"/>
      <c r="G3440" s="82">
        <f>G3438-G3439</f>
        <v>0</v>
      </c>
      <c r="H3440" s="82">
        <f>H3438-H3439</f>
        <v>0</v>
      </c>
      <c r="I3440" s="82" t="e">
        <f>I3438-I3439</f>
        <v>#DIV/0!</v>
      </c>
      <c r="J3440" s="105" t="e">
        <f>J3438-J3439</f>
        <v>#DIV/0!</v>
      </c>
    </row>
    <row r="3441" spans="1:10" ht="12.75" customHeight="1" x14ac:dyDescent="0.25">
      <c r="A3441" s="101"/>
      <c r="D3441" s="81"/>
      <c r="E3441" s="81"/>
      <c r="F3441" s="81"/>
      <c r="G3441" s="82"/>
      <c r="H3441" s="83">
        <f>G3440+H3440</f>
        <v>0</v>
      </c>
      <c r="I3441" s="83"/>
      <c r="J3441" s="103"/>
    </row>
    <row r="3442" spans="1:10" ht="12.75" customHeight="1" x14ac:dyDescent="0.25">
      <c r="A3442" s="101"/>
      <c r="B3442" s="79"/>
      <c r="D3442" s="81"/>
      <c r="E3442" s="81"/>
      <c r="F3442" s="81"/>
      <c r="G3442" s="82"/>
      <c r="H3442" s="83"/>
      <c r="I3442" s="83"/>
      <c r="J3442" s="103"/>
    </row>
    <row r="3443" spans="1:10" ht="12.75" customHeight="1" x14ac:dyDescent="0.25">
      <c r="A3443" s="101">
        <v>6</v>
      </c>
      <c r="B3443" s="84" t="s">
        <v>20</v>
      </c>
      <c r="C3443" s="84" t="s">
        <v>21</v>
      </c>
      <c r="D3443" s="85" t="s">
        <v>22</v>
      </c>
      <c r="E3443" s="85" t="s">
        <v>23</v>
      </c>
      <c r="F3443" s="85"/>
      <c r="G3443" s="86" t="s">
        <v>24</v>
      </c>
      <c r="H3443" s="87" t="s">
        <v>25</v>
      </c>
      <c r="I3443" s="87" t="s">
        <v>26</v>
      </c>
      <c r="J3443" s="102"/>
    </row>
    <row r="3444" spans="1:10" ht="12.75" customHeight="1" x14ac:dyDescent="0.25">
      <c r="A3444" s="101"/>
      <c r="B3444" s="80">
        <f>Invoice!B4917</f>
        <v>0</v>
      </c>
      <c r="C3444" s="88">
        <f>Invoice!E4917</f>
        <v>0</v>
      </c>
      <c r="D3444" s="89">
        <f>Invoice!H4917</f>
        <v>0</v>
      </c>
      <c r="E3444" s="81">
        <f t="shared" si="195"/>
        <v>0</v>
      </c>
      <c r="F3444" s="81"/>
      <c r="G3444" s="82">
        <f t="shared" si="196"/>
        <v>0</v>
      </c>
      <c r="H3444" s="83">
        <f t="shared" si="197"/>
        <v>0</v>
      </c>
      <c r="I3444" s="83" t="e">
        <f t="shared" si="198"/>
        <v>#DIV/0!</v>
      </c>
      <c r="J3444" s="103" t="e">
        <f t="shared" si="199"/>
        <v>#DIV/0!</v>
      </c>
    </row>
    <row r="3445" spans="1:10" ht="12.75" customHeight="1" x14ac:dyDescent="0.25">
      <c r="A3445" s="101"/>
      <c r="D3445" s="81"/>
      <c r="E3445" s="81">
        <f>(E3444*Invoice!I4917)+((E3444-(E3444*Invoice!I4917))*Invoice!J4917)</f>
        <v>0</v>
      </c>
      <c r="F3445" s="81"/>
      <c r="G3445" s="90">
        <f>E3445/1.11</f>
        <v>0</v>
      </c>
      <c r="H3445" s="91">
        <f>G3445*11%</f>
        <v>0</v>
      </c>
      <c r="I3445" s="91" t="e">
        <f>G3445/B3444</f>
        <v>#DIV/0!</v>
      </c>
      <c r="J3445" s="104" t="e">
        <f>H3445/B3444</f>
        <v>#DIV/0!</v>
      </c>
    </row>
    <row r="3446" spans="1:10" ht="12.75" customHeight="1" x14ac:dyDescent="0.25">
      <c r="A3446" s="101"/>
      <c r="D3446" s="81" t="s">
        <v>23</v>
      </c>
      <c r="E3446" s="81">
        <f>E3444-E3445</f>
        <v>0</v>
      </c>
      <c r="F3446" s="81"/>
      <c r="G3446" s="82">
        <f>G3444-G3445</f>
        <v>0</v>
      </c>
      <c r="H3446" s="82">
        <f>H3444-H3445</f>
        <v>0</v>
      </c>
      <c r="I3446" s="82" t="e">
        <f>I3444-I3445</f>
        <v>#DIV/0!</v>
      </c>
      <c r="J3446" s="105" t="e">
        <f>J3444-J3445</f>
        <v>#DIV/0!</v>
      </c>
    </row>
    <row r="3447" spans="1:10" ht="12.75" customHeight="1" x14ac:dyDescent="0.25">
      <c r="A3447" s="101"/>
      <c r="D3447" s="81"/>
      <c r="E3447" s="81"/>
      <c r="F3447" s="81"/>
      <c r="G3447" s="82"/>
      <c r="H3447" s="83">
        <f>G3446+H3446</f>
        <v>0</v>
      </c>
      <c r="I3447" s="83"/>
      <c r="J3447" s="103"/>
    </row>
    <row r="3448" spans="1:10" ht="12.75" customHeight="1" x14ac:dyDescent="0.25">
      <c r="A3448" s="101"/>
      <c r="B3448" s="79"/>
      <c r="D3448" s="81"/>
      <c r="E3448" s="81"/>
      <c r="F3448" s="81"/>
      <c r="G3448" s="82"/>
      <c r="H3448" s="83"/>
      <c r="I3448" s="83"/>
      <c r="J3448" s="103"/>
    </row>
    <row r="3449" spans="1:10" ht="12.75" customHeight="1" x14ac:dyDescent="0.25">
      <c r="A3449" s="101">
        <v>7</v>
      </c>
      <c r="B3449" s="84" t="s">
        <v>20</v>
      </c>
      <c r="C3449" s="84" t="s">
        <v>21</v>
      </c>
      <c r="D3449" s="85" t="s">
        <v>22</v>
      </c>
      <c r="E3449" s="85" t="s">
        <v>23</v>
      </c>
      <c r="F3449" s="85"/>
      <c r="G3449" s="86" t="s">
        <v>24</v>
      </c>
      <c r="H3449" s="87" t="s">
        <v>25</v>
      </c>
      <c r="I3449" s="87" t="s">
        <v>26</v>
      </c>
      <c r="J3449" s="102"/>
    </row>
    <row r="3450" spans="1:10" ht="12.75" customHeight="1" x14ac:dyDescent="0.25">
      <c r="A3450" s="101"/>
      <c r="B3450" s="80">
        <f>Invoice!B4918</f>
        <v>0</v>
      </c>
      <c r="C3450" s="88">
        <f>Invoice!E4918</f>
        <v>0</v>
      </c>
      <c r="D3450" s="89">
        <f>Invoice!H4918</f>
        <v>0</v>
      </c>
      <c r="E3450" s="81">
        <f t="shared" si="195"/>
        <v>0</v>
      </c>
      <c r="F3450" s="81"/>
      <c r="G3450" s="82">
        <f t="shared" si="196"/>
        <v>0</v>
      </c>
      <c r="H3450" s="83">
        <f t="shared" si="197"/>
        <v>0</v>
      </c>
      <c r="I3450" s="83" t="e">
        <f t="shared" si="198"/>
        <v>#DIV/0!</v>
      </c>
      <c r="J3450" s="103" t="e">
        <f t="shared" si="199"/>
        <v>#DIV/0!</v>
      </c>
    </row>
    <row r="3451" spans="1:10" ht="12.75" customHeight="1" x14ac:dyDescent="0.25">
      <c r="A3451" s="101"/>
      <c r="D3451" s="81"/>
      <c r="E3451" s="81">
        <f>(E3450*Invoice!I4918)+((E3450-(E3450*Invoice!I4918))*Invoice!J4918)</f>
        <v>0</v>
      </c>
      <c r="F3451" s="81"/>
      <c r="G3451" s="90">
        <f>E3451/1.11</f>
        <v>0</v>
      </c>
      <c r="H3451" s="91">
        <f>G3451*11%</f>
        <v>0</v>
      </c>
      <c r="I3451" s="91" t="e">
        <f>G3451/B3450</f>
        <v>#DIV/0!</v>
      </c>
      <c r="J3451" s="104" t="e">
        <f>H3451/B3450</f>
        <v>#DIV/0!</v>
      </c>
    </row>
    <row r="3452" spans="1:10" ht="12.75" customHeight="1" x14ac:dyDescent="0.25">
      <c r="A3452" s="101"/>
      <c r="D3452" s="81" t="s">
        <v>23</v>
      </c>
      <c r="E3452" s="81">
        <f>E3450-E3451</f>
        <v>0</v>
      </c>
      <c r="F3452" s="81"/>
      <c r="G3452" s="82">
        <f>G3450-G3451</f>
        <v>0</v>
      </c>
      <c r="H3452" s="82">
        <f>H3450-H3451</f>
        <v>0</v>
      </c>
      <c r="I3452" s="82" t="e">
        <f>I3450-I3451</f>
        <v>#DIV/0!</v>
      </c>
      <c r="J3452" s="105" t="e">
        <f>J3450-J3451</f>
        <v>#DIV/0!</v>
      </c>
    </row>
    <row r="3453" spans="1:10" ht="12.75" customHeight="1" x14ac:dyDescent="0.25">
      <c r="A3453" s="101"/>
      <c r="D3453" s="81"/>
      <c r="E3453" s="81"/>
      <c r="F3453" s="81"/>
      <c r="G3453" s="82"/>
      <c r="H3453" s="83">
        <f>G3452+H3452</f>
        <v>0</v>
      </c>
      <c r="I3453" s="83"/>
      <c r="J3453" s="103"/>
    </row>
    <row r="3454" spans="1:10" ht="12.75" customHeight="1" x14ac:dyDescent="0.25">
      <c r="A3454" s="101"/>
      <c r="B3454" s="79"/>
      <c r="D3454" s="81"/>
      <c r="E3454" s="81"/>
      <c r="F3454" s="81"/>
      <c r="G3454" s="82"/>
      <c r="H3454" s="83"/>
      <c r="I3454" s="83"/>
      <c r="J3454" s="103"/>
    </row>
    <row r="3455" spans="1:10" ht="12.75" customHeight="1" x14ac:dyDescent="0.25">
      <c r="A3455" s="101">
        <v>8</v>
      </c>
      <c r="B3455" s="84" t="s">
        <v>20</v>
      </c>
      <c r="C3455" s="84" t="s">
        <v>21</v>
      </c>
      <c r="D3455" s="85" t="s">
        <v>22</v>
      </c>
      <c r="E3455" s="85" t="s">
        <v>23</v>
      </c>
      <c r="F3455" s="85"/>
      <c r="G3455" s="86" t="s">
        <v>24</v>
      </c>
      <c r="H3455" s="87" t="s">
        <v>25</v>
      </c>
      <c r="I3455" s="87" t="s">
        <v>26</v>
      </c>
      <c r="J3455" s="102"/>
    </row>
    <row r="3456" spans="1:10" ht="12.75" customHeight="1" x14ac:dyDescent="0.25">
      <c r="A3456" s="101"/>
      <c r="B3456" s="80">
        <f>Invoice!B4919</f>
        <v>0</v>
      </c>
      <c r="C3456" s="88">
        <f>Invoice!E4919</f>
        <v>0</v>
      </c>
      <c r="D3456" s="89">
        <f>Invoice!H4919</f>
        <v>0</v>
      </c>
      <c r="E3456" s="81">
        <f t="shared" si="195"/>
        <v>0</v>
      </c>
      <c r="F3456" s="81"/>
      <c r="G3456" s="82">
        <f t="shared" si="196"/>
        <v>0</v>
      </c>
      <c r="H3456" s="83">
        <f t="shared" si="197"/>
        <v>0</v>
      </c>
      <c r="I3456" s="83" t="e">
        <f t="shared" si="198"/>
        <v>#DIV/0!</v>
      </c>
      <c r="J3456" s="103" t="e">
        <f t="shared" si="199"/>
        <v>#DIV/0!</v>
      </c>
    </row>
    <row r="3457" spans="1:10" ht="12.75" customHeight="1" x14ac:dyDescent="0.25">
      <c r="A3457" s="101"/>
      <c r="D3457" s="81"/>
      <c r="E3457" s="81">
        <f>(E3456*Invoice!I4919)+((E3456-(E3456*Invoice!I4919))*Invoice!J4919)</f>
        <v>0</v>
      </c>
      <c r="F3457" s="81"/>
      <c r="G3457" s="90">
        <f>E3457/1.11</f>
        <v>0</v>
      </c>
      <c r="H3457" s="91">
        <f>G3457*11%</f>
        <v>0</v>
      </c>
      <c r="I3457" s="91" t="e">
        <f>G3457/B3456</f>
        <v>#DIV/0!</v>
      </c>
      <c r="J3457" s="104" t="e">
        <f>H3457/B3456</f>
        <v>#DIV/0!</v>
      </c>
    </row>
    <row r="3458" spans="1:10" ht="12.75" customHeight="1" x14ac:dyDescent="0.25">
      <c r="A3458" s="101"/>
      <c r="D3458" s="81" t="s">
        <v>23</v>
      </c>
      <c r="E3458" s="81">
        <f>E3456-E3457</f>
        <v>0</v>
      </c>
      <c r="F3458" s="81"/>
      <c r="G3458" s="82">
        <f>G3456-G3457</f>
        <v>0</v>
      </c>
      <c r="H3458" s="82">
        <f>H3456-H3457</f>
        <v>0</v>
      </c>
      <c r="I3458" s="82" t="e">
        <f>I3456-I3457</f>
        <v>#DIV/0!</v>
      </c>
      <c r="J3458" s="105" t="e">
        <f>J3456-J3457</f>
        <v>#DIV/0!</v>
      </c>
    </row>
    <row r="3459" spans="1:10" ht="12.75" customHeight="1" x14ac:dyDescent="0.25">
      <c r="A3459" s="101"/>
      <c r="D3459" s="81"/>
      <c r="E3459" s="81"/>
      <c r="F3459" s="81"/>
      <c r="G3459" s="82"/>
      <c r="H3459" s="83">
        <f>G3458+H3458</f>
        <v>0</v>
      </c>
      <c r="I3459" s="83"/>
      <c r="J3459" s="103"/>
    </row>
    <row r="3460" spans="1:10" ht="12.75" customHeight="1" x14ac:dyDescent="0.25">
      <c r="A3460" s="101"/>
      <c r="B3460" s="79"/>
      <c r="D3460" s="81"/>
      <c r="E3460" s="81"/>
      <c r="F3460" s="81"/>
      <c r="G3460" s="82"/>
      <c r="H3460" s="83"/>
      <c r="I3460" s="83"/>
      <c r="J3460" s="103"/>
    </row>
    <row r="3461" spans="1:10" ht="12.75" customHeight="1" x14ac:dyDescent="0.25">
      <c r="A3461" s="101">
        <v>9</v>
      </c>
      <c r="B3461" s="84" t="s">
        <v>20</v>
      </c>
      <c r="C3461" s="84" t="s">
        <v>21</v>
      </c>
      <c r="D3461" s="85" t="s">
        <v>22</v>
      </c>
      <c r="E3461" s="85" t="s">
        <v>23</v>
      </c>
      <c r="F3461" s="85"/>
      <c r="G3461" s="86" t="s">
        <v>24</v>
      </c>
      <c r="H3461" s="87" t="s">
        <v>25</v>
      </c>
      <c r="I3461" s="87" t="s">
        <v>26</v>
      </c>
      <c r="J3461" s="102"/>
    </row>
    <row r="3462" spans="1:10" ht="12.75" customHeight="1" x14ac:dyDescent="0.25">
      <c r="A3462" s="101"/>
      <c r="B3462" s="80">
        <f>Invoice!B4920</f>
        <v>0</v>
      </c>
      <c r="C3462" s="88">
        <f>Invoice!E4920</f>
        <v>0</v>
      </c>
      <c r="D3462" s="89">
        <f>Invoice!H4920</f>
        <v>0</v>
      </c>
      <c r="E3462" s="81">
        <f t="shared" si="195"/>
        <v>0</v>
      </c>
      <c r="F3462" s="81"/>
      <c r="G3462" s="82">
        <f t="shared" si="196"/>
        <v>0</v>
      </c>
      <c r="H3462" s="83">
        <f t="shared" si="197"/>
        <v>0</v>
      </c>
      <c r="I3462" s="83" t="e">
        <f t="shared" si="198"/>
        <v>#DIV/0!</v>
      </c>
      <c r="J3462" s="103" t="e">
        <f t="shared" si="199"/>
        <v>#DIV/0!</v>
      </c>
    </row>
    <row r="3463" spans="1:10" ht="12.75" customHeight="1" x14ac:dyDescent="0.25">
      <c r="A3463" s="101"/>
      <c r="D3463" s="81"/>
      <c r="E3463" s="81">
        <f>(E3462*Invoice!I4920)+((E3462-(E3462*Invoice!I4920))*Invoice!J4920)</f>
        <v>0</v>
      </c>
      <c r="F3463" s="81"/>
      <c r="G3463" s="90">
        <f>E3463/1.11</f>
        <v>0</v>
      </c>
      <c r="H3463" s="91">
        <f>G3463*11%</f>
        <v>0</v>
      </c>
      <c r="I3463" s="91" t="e">
        <f>G3463/B3462</f>
        <v>#DIV/0!</v>
      </c>
      <c r="J3463" s="104" t="e">
        <f>H3463/B3462</f>
        <v>#DIV/0!</v>
      </c>
    </row>
    <row r="3464" spans="1:10" ht="12.75" customHeight="1" x14ac:dyDescent="0.25">
      <c r="A3464" s="101"/>
      <c r="D3464" s="81" t="s">
        <v>23</v>
      </c>
      <c r="E3464" s="81">
        <f>E3462-E3463</f>
        <v>0</v>
      </c>
      <c r="F3464" s="81"/>
      <c r="G3464" s="82">
        <f>G3462-G3463</f>
        <v>0</v>
      </c>
      <c r="H3464" s="82">
        <f>H3462-H3463</f>
        <v>0</v>
      </c>
      <c r="I3464" s="82" t="e">
        <f>I3462-I3463</f>
        <v>#DIV/0!</v>
      </c>
      <c r="J3464" s="105" t="e">
        <f>J3462-J3463</f>
        <v>#DIV/0!</v>
      </c>
    </row>
    <row r="3465" spans="1:10" ht="12.75" customHeight="1" x14ac:dyDescent="0.25">
      <c r="A3465" s="101"/>
      <c r="D3465" s="81"/>
      <c r="E3465" s="81"/>
      <c r="F3465" s="81"/>
      <c r="G3465" s="82"/>
      <c r="H3465" s="83">
        <f>G3464+H3464</f>
        <v>0</v>
      </c>
      <c r="I3465" s="83"/>
      <c r="J3465" s="103"/>
    </row>
    <row r="3466" spans="1:10" ht="12.75" customHeight="1" x14ac:dyDescent="0.25">
      <c r="A3466" s="101"/>
      <c r="B3466" s="79"/>
      <c r="D3466" s="81"/>
      <c r="E3466" s="81"/>
      <c r="F3466" s="81"/>
      <c r="G3466" s="82"/>
      <c r="H3466" s="83"/>
      <c r="I3466" s="83"/>
      <c r="J3466" s="103"/>
    </row>
    <row r="3467" spans="1:10" ht="12.75" customHeight="1" x14ac:dyDescent="0.25">
      <c r="A3467" s="101">
        <v>10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Invoice!B4921</f>
        <v>0</v>
      </c>
      <c r="C3468" s="88">
        <f>Invoice!E4921</f>
        <v>0</v>
      </c>
      <c r="D3468" s="89">
        <f>Invoice!H4921</f>
        <v>0</v>
      </c>
      <c r="E3468" s="81">
        <f t="shared" si="195"/>
        <v>0</v>
      </c>
      <c r="F3468" s="81"/>
      <c r="G3468" s="82">
        <f t="shared" si="196"/>
        <v>0</v>
      </c>
      <c r="H3468" s="83">
        <f t="shared" si="197"/>
        <v>0</v>
      </c>
      <c r="I3468" s="83" t="e">
        <f t="shared" si="198"/>
        <v>#DIV/0!</v>
      </c>
      <c r="J3468" s="103" t="e">
        <f t="shared" si="199"/>
        <v>#DIV/0!</v>
      </c>
    </row>
    <row r="3469" spans="1:10" ht="12.75" customHeight="1" x14ac:dyDescent="0.25">
      <c r="A3469" s="101"/>
      <c r="D3469" s="81"/>
      <c r="E3469" s="81">
        <f>(E3468*Invoice!I4921)+((E3468-(E3468*Invoice!I4921))*Invoice!J4921)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11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Invoice!B4922</f>
        <v>0</v>
      </c>
      <c r="C3474" s="88">
        <f>Invoice!E4922</f>
        <v>0</v>
      </c>
      <c r="D3474" s="89">
        <f>Invoice!H4922</f>
        <v>0</v>
      </c>
      <c r="E3474" s="81">
        <f t="shared" si="195"/>
        <v>0</v>
      </c>
      <c r="F3474" s="81"/>
      <c r="G3474" s="82">
        <f t="shared" si="196"/>
        <v>0</v>
      </c>
      <c r="H3474" s="83">
        <f t="shared" si="197"/>
        <v>0</v>
      </c>
      <c r="I3474" s="83" t="e">
        <f t="shared" si="198"/>
        <v>#DIV/0!</v>
      </c>
      <c r="J3474" s="103" t="e">
        <f t="shared" si="199"/>
        <v>#DIV/0!</v>
      </c>
    </row>
    <row r="3475" spans="1:10" ht="12.75" customHeight="1" x14ac:dyDescent="0.25">
      <c r="A3475" s="101"/>
      <c r="D3475" s="81"/>
      <c r="E3475" s="81">
        <f>(E3474*Invoice!I4922)+((E3474-(E3474*Invoice!I4922))*Invoice!J4922)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12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Invoice!B4923</f>
        <v>0</v>
      </c>
      <c r="C3480" s="88">
        <f>Invoice!E4923</f>
        <v>0</v>
      </c>
      <c r="D3480" s="89">
        <f>Invoice!H4923</f>
        <v>0</v>
      </c>
      <c r="E3480" s="81">
        <f t="shared" si="195"/>
        <v>0</v>
      </c>
      <c r="F3480" s="81"/>
      <c r="G3480" s="82">
        <f t="shared" si="196"/>
        <v>0</v>
      </c>
      <c r="H3480" s="83">
        <f t="shared" si="197"/>
        <v>0</v>
      </c>
      <c r="I3480" s="83" t="e">
        <f t="shared" si="198"/>
        <v>#DIV/0!</v>
      </c>
      <c r="J3480" s="103" t="e">
        <f t="shared" si="199"/>
        <v>#DIV/0!</v>
      </c>
    </row>
    <row r="3481" spans="1:10" ht="12.75" customHeight="1" x14ac:dyDescent="0.25">
      <c r="A3481" s="101"/>
      <c r="D3481" s="81"/>
      <c r="E3481" s="81">
        <f>(E3480*Invoice!I4923)+((E3480-(E3480*Invoice!I4923))*Invoice!J4923)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13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Invoice!B4924</f>
        <v>0</v>
      </c>
      <c r="C3486" s="88">
        <f>Invoice!E4924</f>
        <v>0</v>
      </c>
      <c r="D3486" s="89">
        <f>Invoice!H4924</f>
        <v>0</v>
      </c>
      <c r="E3486" s="81">
        <f t="shared" si="195"/>
        <v>0</v>
      </c>
      <c r="F3486" s="81"/>
      <c r="G3486" s="82">
        <f t="shared" si="196"/>
        <v>0</v>
      </c>
      <c r="H3486" s="83">
        <f t="shared" si="197"/>
        <v>0</v>
      </c>
      <c r="I3486" s="83" t="e">
        <f t="shared" si="198"/>
        <v>#DIV/0!</v>
      </c>
      <c r="J3486" s="103" t="e">
        <f t="shared" si="199"/>
        <v>#DIV/0!</v>
      </c>
    </row>
    <row r="3487" spans="1:10" ht="12.75" customHeight="1" x14ac:dyDescent="0.25">
      <c r="A3487" s="101"/>
      <c r="D3487" s="81"/>
      <c r="E3487" s="81">
        <f>(E3486*Invoice!I4924)+((E3486-(E3486*Invoice!I4924))*Invoice!J4924)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14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Invoice!B4925</f>
        <v>0</v>
      </c>
      <c r="C3492" s="88">
        <f>Invoice!E4925</f>
        <v>0</v>
      </c>
      <c r="D3492" s="89">
        <f>Invoice!H4925</f>
        <v>0</v>
      </c>
      <c r="E3492" s="81">
        <f t="shared" si="195"/>
        <v>0</v>
      </c>
      <c r="F3492" s="81"/>
      <c r="G3492" s="82">
        <f t="shared" si="196"/>
        <v>0</v>
      </c>
      <c r="H3492" s="83">
        <f t="shared" si="197"/>
        <v>0</v>
      </c>
      <c r="I3492" s="83" t="e">
        <f t="shared" si="198"/>
        <v>#DIV/0!</v>
      </c>
      <c r="J3492" s="103" t="e">
        <f t="shared" si="199"/>
        <v>#DIV/0!</v>
      </c>
    </row>
    <row r="3493" spans="1:10" ht="12.75" customHeight="1" x14ac:dyDescent="0.25">
      <c r="A3493" s="101"/>
      <c r="D3493" s="81"/>
      <c r="E3493" s="81">
        <f>(E3492*Invoice!I4925)+((E3492-(E3492*Invoice!I4925))*Invoice!J4925)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15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Invoice!B4926</f>
        <v>0</v>
      </c>
      <c r="C3498" s="88">
        <f>Invoice!E4926</f>
        <v>0</v>
      </c>
      <c r="D3498" s="89">
        <f>Invoice!H4926</f>
        <v>0</v>
      </c>
      <c r="E3498" s="81">
        <f t="shared" si="195"/>
        <v>0</v>
      </c>
      <c r="F3498" s="81"/>
      <c r="G3498" s="82">
        <f t="shared" si="196"/>
        <v>0</v>
      </c>
      <c r="H3498" s="83">
        <f t="shared" si="197"/>
        <v>0</v>
      </c>
      <c r="I3498" s="83" t="e">
        <f t="shared" si="198"/>
        <v>#DIV/0!</v>
      </c>
      <c r="J3498" s="103" t="e">
        <f t="shared" si="199"/>
        <v>#DIV/0!</v>
      </c>
    </row>
    <row r="3499" spans="1:10" ht="12.75" customHeight="1" x14ac:dyDescent="0.25">
      <c r="A3499" s="101"/>
      <c r="D3499" s="81"/>
      <c r="E3499" s="81">
        <f>(E3498*Invoice!I4926)+((E3498-(E3498*Invoice!I4926))*Invoice!J4926)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16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Invoice!B4927</f>
        <v>0</v>
      </c>
      <c r="C3504" s="88">
        <f>Invoice!E4927</f>
        <v>0</v>
      </c>
      <c r="D3504" s="89">
        <f>Invoice!H4927</f>
        <v>0</v>
      </c>
      <c r="E3504" s="81">
        <f t="shared" si="195"/>
        <v>0</v>
      </c>
      <c r="F3504" s="81"/>
      <c r="G3504" s="82">
        <f t="shared" si="196"/>
        <v>0</v>
      </c>
      <c r="H3504" s="83">
        <f t="shared" si="197"/>
        <v>0</v>
      </c>
      <c r="I3504" s="83" t="e">
        <f t="shared" si="198"/>
        <v>#DIV/0!</v>
      </c>
      <c r="J3504" s="103" t="e">
        <f t="shared" si="199"/>
        <v>#DIV/0!</v>
      </c>
    </row>
    <row r="3505" spans="1:10" ht="12.75" customHeight="1" x14ac:dyDescent="0.25">
      <c r="A3505" s="101"/>
      <c r="D3505" s="81"/>
      <c r="E3505" s="81">
        <f>(E3504*Invoice!I4927)+((E3504-(E3504*Invoice!I4927))*Invoice!J4927)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C3508" s="88"/>
      <c r="D3508" s="89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6"/>
      <c r="B3509" s="107"/>
      <c r="C3509" s="107"/>
      <c r="D3509" s="107"/>
      <c r="E3509" s="107"/>
      <c r="F3509" s="107"/>
      <c r="G3509" s="108">
        <f>G3416+G3422+G3428+G3434+G3440+G3446+G3452+G3458+G3464+G3470+G3476+G3482+G3488+G3494+G3500+G3506</f>
        <v>0</v>
      </c>
      <c r="H3509" s="108">
        <f>H3416+H3422+H3428+H3434+H3440+H3446+H3452+H3458+H3464+H3470+H3476+H3482+H3488+H3494+H3500+H3506</f>
        <v>0</v>
      </c>
      <c r="I3509" s="107"/>
      <c r="J3509" s="109">
        <f>H3417+H3423+H3429+H3435+H3441+H3447+H3453+H3459+H3465+H3471+H3477+H3483+H3489+H3495+H3501+H3507</f>
        <v>0</v>
      </c>
    </row>
    <row r="3511" spans="1:10" ht="12.75" customHeight="1" x14ac:dyDescent="0.25">
      <c r="A3511" s="94" t="s">
        <v>1</v>
      </c>
      <c r="B3511" s="95">
        <f>Invoice!E5018</f>
        <v>23040045</v>
      </c>
      <c r="C3511" s="96"/>
      <c r="D3511" s="97"/>
      <c r="E3511" s="97"/>
      <c r="F3511" s="97"/>
      <c r="G3511" s="98"/>
      <c r="H3511" s="99"/>
      <c r="I3511" s="99"/>
      <c r="J3511" s="100"/>
    </row>
    <row r="3512" spans="1:10" ht="12.75" customHeight="1" x14ac:dyDescent="0.25">
      <c r="A3512" s="101">
        <v>1</v>
      </c>
      <c r="B3512" s="84" t="s">
        <v>20</v>
      </c>
      <c r="C3512" s="84" t="s">
        <v>21</v>
      </c>
      <c r="D3512" s="85" t="s">
        <v>22</v>
      </c>
      <c r="E3512" s="85" t="s">
        <v>23</v>
      </c>
      <c r="F3512" s="85"/>
      <c r="G3512" s="86" t="s">
        <v>24</v>
      </c>
      <c r="H3512" s="87" t="s">
        <v>25</v>
      </c>
      <c r="I3512" s="87" t="s">
        <v>26</v>
      </c>
      <c r="J3512" s="102"/>
    </row>
    <row r="3513" spans="1:10" ht="12.75" customHeight="1" x14ac:dyDescent="0.25">
      <c r="A3513" s="101"/>
      <c r="B3513" s="80">
        <f>Invoice!B5026</f>
        <v>0</v>
      </c>
      <c r="C3513" s="88">
        <f>Invoice!E5026</f>
        <v>0</v>
      </c>
      <c r="D3513" s="89">
        <f>Invoice!H5026</f>
        <v>0</v>
      </c>
      <c r="E3513" s="81">
        <f>D3513*B3513</f>
        <v>0</v>
      </c>
      <c r="F3513" s="81"/>
      <c r="G3513" s="82">
        <f>E3513/1.11</f>
        <v>0</v>
      </c>
      <c r="H3513" s="83">
        <f>G3513*11%</f>
        <v>0</v>
      </c>
      <c r="I3513" s="83" t="e">
        <f>G3513/B3513</f>
        <v>#DIV/0!</v>
      </c>
      <c r="J3513" s="103" t="e">
        <f>H3513/B3513</f>
        <v>#DIV/0!</v>
      </c>
    </row>
    <row r="3514" spans="1:10" ht="12.75" customHeight="1" x14ac:dyDescent="0.25">
      <c r="A3514" s="101"/>
      <c r="D3514" s="81"/>
      <c r="E3514" s="81">
        <f>(E3513*Invoice!I5026)+((E3513-(E3513*Invoice!I5026))*Invoice!J5026)</f>
        <v>0</v>
      </c>
      <c r="F3514" s="81"/>
      <c r="G3514" s="90">
        <f>E3514/1.11</f>
        <v>0</v>
      </c>
      <c r="H3514" s="91">
        <f>G3514*11%</f>
        <v>0</v>
      </c>
      <c r="I3514" s="91" t="e">
        <f>G3514/B3513</f>
        <v>#DIV/0!</v>
      </c>
      <c r="J3514" s="104" t="e">
        <f>H3514/B3513</f>
        <v>#DIV/0!</v>
      </c>
    </row>
    <row r="3515" spans="1:10" ht="12.75" customHeight="1" x14ac:dyDescent="0.25">
      <c r="A3515" s="101"/>
      <c r="D3515" s="81" t="s">
        <v>23</v>
      </c>
      <c r="E3515" s="81">
        <f>E3513-E3514</f>
        <v>0</v>
      </c>
      <c r="F3515" s="81"/>
      <c r="G3515" s="82">
        <f>G3513-G3514</f>
        <v>0</v>
      </c>
      <c r="H3515" s="82">
        <f>H3513-H3514</f>
        <v>0</v>
      </c>
      <c r="I3515" s="82" t="e">
        <f>I3513-I3514</f>
        <v>#DIV/0!</v>
      </c>
      <c r="J3515" s="105" t="e">
        <f>J3513-J3514</f>
        <v>#DIV/0!</v>
      </c>
    </row>
    <row r="3516" spans="1:10" ht="12.75" customHeight="1" x14ac:dyDescent="0.25">
      <c r="A3516" s="101"/>
      <c r="D3516" s="81"/>
      <c r="E3516" s="81"/>
      <c r="F3516" s="81"/>
      <c r="G3516" s="82"/>
      <c r="H3516" s="83">
        <f>G3515+H3515</f>
        <v>0</v>
      </c>
      <c r="I3516" s="83"/>
      <c r="J3516" s="103"/>
    </row>
    <row r="3517" spans="1:10" ht="12.75" customHeight="1" x14ac:dyDescent="0.25">
      <c r="A3517" s="101"/>
      <c r="B3517" s="79"/>
      <c r="D3517" s="81"/>
      <c r="E3517" s="81"/>
      <c r="F3517" s="81"/>
      <c r="G3517" s="82"/>
      <c r="H3517" s="83"/>
      <c r="I3517" s="83"/>
      <c r="J3517" s="103"/>
    </row>
    <row r="3518" spans="1:10" ht="12.75" customHeight="1" x14ac:dyDescent="0.25">
      <c r="A3518" s="101">
        <v>2</v>
      </c>
      <c r="B3518" s="84" t="s">
        <v>20</v>
      </c>
      <c r="C3518" s="84" t="s">
        <v>21</v>
      </c>
      <c r="D3518" s="85" t="s">
        <v>22</v>
      </c>
      <c r="E3518" s="85" t="s">
        <v>23</v>
      </c>
      <c r="F3518" s="85"/>
      <c r="G3518" s="86" t="s">
        <v>24</v>
      </c>
      <c r="H3518" s="87" t="s">
        <v>25</v>
      </c>
      <c r="I3518" s="87" t="s">
        <v>26</v>
      </c>
      <c r="J3518" s="102"/>
    </row>
    <row r="3519" spans="1:10" ht="12.75" customHeight="1" x14ac:dyDescent="0.25">
      <c r="A3519" s="101"/>
      <c r="B3519" s="80">
        <f>Invoice!B5027</f>
        <v>0</v>
      </c>
      <c r="C3519" s="88">
        <f>Invoice!E5027</f>
        <v>0</v>
      </c>
      <c r="D3519" s="89">
        <f>Invoice!H5027</f>
        <v>0</v>
      </c>
      <c r="E3519" s="81">
        <f t="shared" ref="E3519:E3603" si="200">D3519*B3519</f>
        <v>0</v>
      </c>
      <c r="F3519" s="81"/>
      <c r="G3519" s="82">
        <f t="shared" ref="G3519:G3603" si="201">E3519/1.11</f>
        <v>0</v>
      </c>
      <c r="H3519" s="83">
        <f t="shared" ref="H3519:H3603" si="202">G3519*11%</f>
        <v>0</v>
      </c>
      <c r="I3519" s="83" t="e">
        <f t="shared" ref="I3519:I3603" si="203">G3519/B3519</f>
        <v>#DIV/0!</v>
      </c>
      <c r="J3519" s="103" t="e">
        <f t="shared" ref="J3519:J3603" si="204">H3519/B3519</f>
        <v>#DIV/0!</v>
      </c>
    </row>
    <row r="3520" spans="1:10" ht="12.75" customHeight="1" x14ac:dyDescent="0.25">
      <c r="A3520" s="101"/>
      <c r="D3520" s="81"/>
      <c r="E3520" s="81">
        <f>(E3519*Invoice!I5027)+((E3519-(E3519*Invoice!I5027))*Invoice!J5027)</f>
        <v>0</v>
      </c>
      <c r="F3520" s="81"/>
      <c r="G3520" s="90">
        <f>E3520/1.11</f>
        <v>0</v>
      </c>
      <c r="H3520" s="91">
        <f>G3520*11%</f>
        <v>0</v>
      </c>
      <c r="I3520" s="91" t="e">
        <f>G3520/B3519</f>
        <v>#DIV/0!</v>
      </c>
      <c r="J3520" s="104" t="e">
        <f>H3520/B3519</f>
        <v>#DIV/0!</v>
      </c>
    </row>
    <row r="3521" spans="1:10" ht="12.75" customHeight="1" x14ac:dyDescent="0.25">
      <c r="A3521" s="101"/>
      <c r="D3521" s="81" t="s">
        <v>23</v>
      </c>
      <c r="E3521" s="81">
        <f>E3519-E3520</f>
        <v>0</v>
      </c>
      <c r="F3521" s="81"/>
      <c r="G3521" s="82">
        <f>G3519-G3520</f>
        <v>0</v>
      </c>
      <c r="H3521" s="82">
        <f>H3519-H3520</f>
        <v>0</v>
      </c>
      <c r="I3521" s="82" t="e">
        <f>I3519-I3520</f>
        <v>#DIV/0!</v>
      </c>
      <c r="J3521" s="105" t="e">
        <f>J3519-J3520</f>
        <v>#DIV/0!</v>
      </c>
    </row>
    <row r="3522" spans="1:10" ht="12.75" customHeight="1" x14ac:dyDescent="0.25">
      <c r="A3522" s="101"/>
      <c r="D3522" s="81"/>
      <c r="E3522" s="81"/>
      <c r="F3522" s="81"/>
      <c r="G3522" s="82"/>
      <c r="H3522" s="83">
        <f>G3521+H3521</f>
        <v>0</v>
      </c>
      <c r="I3522" s="83"/>
      <c r="J3522" s="103"/>
    </row>
    <row r="3523" spans="1:10" ht="12.75" customHeight="1" x14ac:dyDescent="0.25">
      <c r="A3523" s="101"/>
      <c r="B3523" s="79"/>
      <c r="D3523" s="81"/>
      <c r="E3523" s="81"/>
      <c r="F3523" s="81"/>
      <c r="G3523" s="82"/>
      <c r="H3523" s="83"/>
      <c r="I3523" s="83"/>
      <c r="J3523" s="103"/>
    </row>
    <row r="3524" spans="1:10" ht="12.75" customHeight="1" x14ac:dyDescent="0.25">
      <c r="A3524" s="101">
        <v>3</v>
      </c>
      <c r="B3524" s="84" t="s">
        <v>20</v>
      </c>
      <c r="C3524" s="84" t="s">
        <v>21</v>
      </c>
      <c r="D3524" s="85" t="s">
        <v>22</v>
      </c>
      <c r="E3524" s="85" t="s">
        <v>23</v>
      </c>
      <c r="F3524" s="85"/>
      <c r="G3524" s="86" t="s">
        <v>24</v>
      </c>
      <c r="H3524" s="87" t="s">
        <v>25</v>
      </c>
      <c r="I3524" s="87" t="s">
        <v>26</v>
      </c>
      <c r="J3524" s="102"/>
    </row>
    <row r="3525" spans="1:10" ht="12.75" customHeight="1" x14ac:dyDescent="0.25">
      <c r="A3525" s="101"/>
      <c r="B3525" s="80">
        <f>Invoice!B5028</f>
        <v>0</v>
      </c>
      <c r="C3525" s="88">
        <f>Invoice!E5028</f>
        <v>0</v>
      </c>
      <c r="D3525" s="89">
        <f>Invoice!H5028</f>
        <v>0</v>
      </c>
      <c r="E3525" s="81">
        <f t="shared" si="200"/>
        <v>0</v>
      </c>
      <c r="F3525" s="81"/>
      <c r="G3525" s="82">
        <f t="shared" si="201"/>
        <v>0</v>
      </c>
      <c r="H3525" s="83">
        <f t="shared" si="202"/>
        <v>0</v>
      </c>
      <c r="I3525" s="83" t="e">
        <f t="shared" si="203"/>
        <v>#DIV/0!</v>
      </c>
      <c r="J3525" s="103" t="e">
        <f t="shared" si="204"/>
        <v>#DIV/0!</v>
      </c>
    </row>
    <row r="3526" spans="1:10" ht="12.75" customHeight="1" x14ac:dyDescent="0.25">
      <c r="A3526" s="101"/>
      <c r="D3526" s="81"/>
      <c r="E3526" s="81">
        <f>(E3525*Invoice!I5028)+((E3525-(E3525*Invoice!I5028))*Invoice!J5028)</f>
        <v>0</v>
      </c>
      <c r="F3526" s="81"/>
      <c r="G3526" s="90">
        <f>E3526/1.11</f>
        <v>0</v>
      </c>
      <c r="H3526" s="91">
        <f>G3526*11%</f>
        <v>0</v>
      </c>
      <c r="I3526" s="91" t="e">
        <f>G3526/B3525</f>
        <v>#DIV/0!</v>
      </c>
      <c r="J3526" s="104" t="e">
        <f>H3526/B3525</f>
        <v>#DIV/0!</v>
      </c>
    </row>
    <row r="3527" spans="1:10" ht="12.75" customHeight="1" x14ac:dyDescent="0.25">
      <c r="A3527" s="101"/>
      <c r="D3527" s="81" t="s">
        <v>23</v>
      </c>
      <c r="E3527" s="81">
        <f>E3525-E3526</f>
        <v>0</v>
      </c>
      <c r="F3527" s="81"/>
      <c r="G3527" s="82">
        <f>G3525-G3526</f>
        <v>0</v>
      </c>
      <c r="H3527" s="82">
        <f>H3525-H3526</f>
        <v>0</v>
      </c>
      <c r="I3527" s="82" t="e">
        <f>I3525-I3526</f>
        <v>#DIV/0!</v>
      </c>
      <c r="J3527" s="105" t="e">
        <f>J3525-J3526</f>
        <v>#DIV/0!</v>
      </c>
    </row>
    <row r="3528" spans="1:10" ht="12.75" customHeight="1" x14ac:dyDescent="0.25">
      <c r="A3528" s="101"/>
      <c r="D3528" s="81"/>
      <c r="E3528" s="81"/>
      <c r="F3528" s="81"/>
      <c r="G3528" s="82"/>
      <c r="H3528" s="83">
        <f>G3527+H3527</f>
        <v>0</v>
      </c>
      <c r="I3528" s="83"/>
      <c r="J3528" s="103"/>
    </row>
    <row r="3529" spans="1:10" ht="12.75" customHeight="1" x14ac:dyDescent="0.25">
      <c r="A3529" s="101"/>
      <c r="B3529" s="79"/>
      <c r="D3529" s="81"/>
      <c r="E3529" s="81"/>
      <c r="F3529" s="81"/>
      <c r="G3529" s="82"/>
      <c r="H3529" s="83"/>
      <c r="I3529" s="83"/>
      <c r="J3529" s="103"/>
    </row>
    <row r="3530" spans="1:10" ht="12.75" customHeight="1" x14ac:dyDescent="0.25">
      <c r="A3530" s="101">
        <v>4</v>
      </c>
      <c r="B3530" s="84" t="s">
        <v>20</v>
      </c>
      <c r="C3530" s="84" t="s">
        <v>21</v>
      </c>
      <c r="D3530" s="85" t="s">
        <v>22</v>
      </c>
      <c r="E3530" s="85" t="s">
        <v>23</v>
      </c>
      <c r="F3530" s="85"/>
      <c r="G3530" s="86" t="s">
        <v>24</v>
      </c>
      <c r="H3530" s="87" t="s">
        <v>25</v>
      </c>
      <c r="I3530" s="87" t="s">
        <v>26</v>
      </c>
      <c r="J3530" s="102"/>
    </row>
    <row r="3531" spans="1:10" ht="12.75" customHeight="1" x14ac:dyDescent="0.25">
      <c r="A3531" s="101"/>
      <c r="B3531" s="80">
        <f>Invoice!B5029</f>
        <v>0</v>
      </c>
      <c r="C3531" s="88">
        <f>Invoice!E5029</f>
        <v>0</v>
      </c>
      <c r="D3531" s="89">
        <f>Invoice!H5029</f>
        <v>0</v>
      </c>
      <c r="E3531" s="81">
        <f t="shared" si="200"/>
        <v>0</v>
      </c>
      <c r="F3531" s="81"/>
      <c r="G3531" s="82">
        <f t="shared" si="201"/>
        <v>0</v>
      </c>
      <c r="H3531" s="83">
        <f t="shared" si="202"/>
        <v>0</v>
      </c>
      <c r="I3531" s="83" t="e">
        <f t="shared" si="203"/>
        <v>#DIV/0!</v>
      </c>
      <c r="J3531" s="103" t="e">
        <f t="shared" si="204"/>
        <v>#DIV/0!</v>
      </c>
    </row>
    <row r="3532" spans="1:10" ht="12.75" customHeight="1" x14ac:dyDescent="0.25">
      <c r="A3532" s="101"/>
      <c r="D3532" s="81"/>
      <c r="E3532" s="81">
        <f>(E3531*Invoice!I5029)+((E3531-(E3531*Invoice!I5029))*Invoice!J5029)</f>
        <v>0</v>
      </c>
      <c r="F3532" s="81"/>
      <c r="G3532" s="90">
        <f>E3532/1.11</f>
        <v>0</v>
      </c>
      <c r="H3532" s="91">
        <f>G3532*11%</f>
        <v>0</v>
      </c>
      <c r="I3532" s="91" t="e">
        <f>G3532/B3531</f>
        <v>#DIV/0!</v>
      </c>
      <c r="J3532" s="104" t="e">
        <f>H3532/B3531</f>
        <v>#DIV/0!</v>
      </c>
    </row>
    <row r="3533" spans="1:10" ht="12.75" customHeight="1" x14ac:dyDescent="0.25">
      <c r="A3533" s="101"/>
      <c r="D3533" s="81" t="s">
        <v>23</v>
      </c>
      <c r="E3533" s="81">
        <f>E3531-E3532</f>
        <v>0</v>
      </c>
      <c r="F3533" s="81"/>
      <c r="G3533" s="82">
        <f>G3531-G3532</f>
        <v>0</v>
      </c>
      <c r="H3533" s="82">
        <f>H3531-H3532</f>
        <v>0</v>
      </c>
      <c r="I3533" s="82" t="e">
        <f>I3531-I3532</f>
        <v>#DIV/0!</v>
      </c>
      <c r="J3533" s="105" t="e">
        <f>J3531-J3532</f>
        <v>#DIV/0!</v>
      </c>
    </row>
    <row r="3534" spans="1:10" ht="12.75" customHeight="1" x14ac:dyDescent="0.25">
      <c r="A3534" s="101"/>
      <c r="D3534" s="81"/>
      <c r="E3534" s="81"/>
      <c r="F3534" s="81"/>
      <c r="G3534" s="82"/>
      <c r="H3534" s="83">
        <f>G3533+H3533</f>
        <v>0</v>
      </c>
      <c r="I3534" s="83"/>
      <c r="J3534" s="103"/>
    </row>
    <row r="3535" spans="1:10" ht="12.75" customHeight="1" x14ac:dyDescent="0.25">
      <c r="A3535" s="101"/>
      <c r="B3535" s="79"/>
      <c r="D3535" s="81"/>
      <c r="E3535" s="81"/>
      <c r="F3535" s="81"/>
      <c r="G3535" s="82"/>
      <c r="H3535" s="83"/>
      <c r="I3535" s="83"/>
      <c r="J3535" s="103"/>
    </row>
    <row r="3536" spans="1:10" ht="12.75" customHeight="1" x14ac:dyDescent="0.25">
      <c r="A3536" s="101">
        <v>5</v>
      </c>
      <c r="B3536" s="84" t="s">
        <v>20</v>
      </c>
      <c r="C3536" s="84" t="s">
        <v>21</v>
      </c>
      <c r="D3536" s="85" t="s">
        <v>22</v>
      </c>
      <c r="E3536" s="85" t="s">
        <v>23</v>
      </c>
      <c r="F3536" s="85"/>
      <c r="G3536" s="86" t="s">
        <v>24</v>
      </c>
      <c r="H3536" s="87" t="s">
        <v>25</v>
      </c>
      <c r="I3536" s="87" t="s">
        <v>26</v>
      </c>
      <c r="J3536" s="102"/>
    </row>
    <row r="3537" spans="1:10" ht="12.75" customHeight="1" x14ac:dyDescent="0.25">
      <c r="A3537" s="101"/>
      <c r="B3537" s="80">
        <f>Invoice!B5030</f>
        <v>0</v>
      </c>
      <c r="C3537" s="88">
        <f>Invoice!E5030</f>
        <v>0</v>
      </c>
      <c r="D3537" s="89">
        <f>Invoice!H5030</f>
        <v>0</v>
      </c>
      <c r="E3537" s="81">
        <f t="shared" si="200"/>
        <v>0</v>
      </c>
      <c r="F3537" s="81"/>
      <c r="G3537" s="82">
        <f t="shared" si="201"/>
        <v>0</v>
      </c>
      <c r="H3537" s="83">
        <f t="shared" si="202"/>
        <v>0</v>
      </c>
      <c r="I3537" s="83" t="e">
        <f t="shared" si="203"/>
        <v>#DIV/0!</v>
      </c>
      <c r="J3537" s="103" t="e">
        <f t="shared" si="204"/>
        <v>#DIV/0!</v>
      </c>
    </row>
    <row r="3538" spans="1:10" ht="12.75" customHeight="1" x14ac:dyDescent="0.25">
      <c r="A3538" s="101"/>
      <c r="D3538" s="81"/>
      <c r="E3538" s="81">
        <f>(E3537*Invoice!I5030)+((E3537-(E3537*Invoice!I5030))*Invoice!J5030)</f>
        <v>0</v>
      </c>
      <c r="F3538" s="81"/>
      <c r="G3538" s="90">
        <f>E3538/1.11</f>
        <v>0</v>
      </c>
      <c r="H3538" s="91">
        <f>G3538*11%</f>
        <v>0</v>
      </c>
      <c r="I3538" s="91" t="e">
        <f>G3538/B3537</f>
        <v>#DIV/0!</v>
      </c>
      <c r="J3538" s="104" t="e">
        <f>H3538/B3537</f>
        <v>#DIV/0!</v>
      </c>
    </row>
    <row r="3539" spans="1:10" ht="12.75" customHeight="1" x14ac:dyDescent="0.25">
      <c r="A3539" s="101"/>
      <c r="D3539" s="81" t="s">
        <v>23</v>
      </c>
      <c r="E3539" s="81">
        <f>E3537-E3538</f>
        <v>0</v>
      </c>
      <c r="F3539" s="81"/>
      <c r="G3539" s="82">
        <f>G3537-G3538</f>
        <v>0</v>
      </c>
      <c r="H3539" s="82">
        <f>H3537-H3538</f>
        <v>0</v>
      </c>
      <c r="I3539" s="82" t="e">
        <f>I3537-I3538</f>
        <v>#DIV/0!</v>
      </c>
      <c r="J3539" s="105" t="e">
        <f>J3537-J3538</f>
        <v>#DIV/0!</v>
      </c>
    </row>
    <row r="3540" spans="1:10" ht="12.75" customHeight="1" x14ac:dyDescent="0.25">
      <c r="A3540" s="101"/>
      <c r="D3540" s="81"/>
      <c r="E3540" s="81"/>
      <c r="F3540" s="81"/>
      <c r="G3540" s="82"/>
      <c r="H3540" s="83">
        <f>G3539+H3539</f>
        <v>0</v>
      </c>
      <c r="I3540" s="83"/>
      <c r="J3540" s="103"/>
    </row>
    <row r="3541" spans="1:10" ht="12.75" customHeight="1" x14ac:dyDescent="0.25">
      <c r="A3541" s="101"/>
      <c r="B3541" s="79"/>
      <c r="D3541" s="81"/>
      <c r="E3541" s="81"/>
      <c r="F3541" s="81"/>
      <c r="G3541" s="82"/>
      <c r="H3541" s="83"/>
      <c r="I3541" s="83"/>
      <c r="J3541" s="103"/>
    </row>
    <row r="3542" spans="1:10" ht="12.75" customHeight="1" x14ac:dyDescent="0.25">
      <c r="A3542" s="101">
        <v>6</v>
      </c>
      <c r="B3542" s="84" t="s">
        <v>20</v>
      </c>
      <c r="C3542" s="84" t="s">
        <v>21</v>
      </c>
      <c r="D3542" s="85" t="s">
        <v>22</v>
      </c>
      <c r="E3542" s="85" t="s">
        <v>23</v>
      </c>
      <c r="F3542" s="85"/>
      <c r="G3542" s="86" t="s">
        <v>24</v>
      </c>
      <c r="H3542" s="87" t="s">
        <v>25</v>
      </c>
      <c r="I3542" s="87" t="s">
        <v>26</v>
      </c>
      <c r="J3542" s="102"/>
    </row>
    <row r="3543" spans="1:10" ht="12.75" customHeight="1" x14ac:dyDescent="0.25">
      <c r="A3543" s="101"/>
      <c r="B3543" s="80">
        <f>Invoice!B5031</f>
        <v>0</v>
      </c>
      <c r="C3543" s="88">
        <f>Invoice!E5031</f>
        <v>0</v>
      </c>
      <c r="D3543" s="89">
        <f>Invoice!H5031</f>
        <v>0</v>
      </c>
      <c r="E3543" s="81">
        <f t="shared" si="200"/>
        <v>0</v>
      </c>
      <c r="F3543" s="81"/>
      <c r="G3543" s="82">
        <f t="shared" si="201"/>
        <v>0</v>
      </c>
      <c r="H3543" s="83">
        <f t="shared" si="202"/>
        <v>0</v>
      </c>
      <c r="I3543" s="83" t="e">
        <f t="shared" si="203"/>
        <v>#DIV/0!</v>
      </c>
      <c r="J3543" s="103" t="e">
        <f t="shared" si="204"/>
        <v>#DIV/0!</v>
      </c>
    </row>
    <row r="3544" spans="1:10" ht="12.75" customHeight="1" x14ac:dyDescent="0.25">
      <c r="A3544" s="101"/>
      <c r="D3544" s="81"/>
      <c r="E3544" s="81">
        <f>(E3543*Invoice!I5031)+((E3543-(E3543*Invoice!I5031))*Invoice!J5031)</f>
        <v>0</v>
      </c>
      <c r="F3544" s="81"/>
      <c r="G3544" s="90">
        <f>E3544/1.11</f>
        <v>0</v>
      </c>
      <c r="H3544" s="91">
        <f>G3544*11%</f>
        <v>0</v>
      </c>
      <c r="I3544" s="91" t="e">
        <f>G3544/B3543</f>
        <v>#DIV/0!</v>
      </c>
      <c r="J3544" s="104" t="e">
        <f>H3544/B3543</f>
        <v>#DIV/0!</v>
      </c>
    </row>
    <row r="3545" spans="1:10" ht="12.75" customHeight="1" x14ac:dyDescent="0.25">
      <c r="A3545" s="101"/>
      <c r="D3545" s="81" t="s">
        <v>23</v>
      </c>
      <c r="E3545" s="81">
        <f>E3543-E3544</f>
        <v>0</v>
      </c>
      <c r="F3545" s="81"/>
      <c r="G3545" s="82">
        <f>G3543-G3544</f>
        <v>0</v>
      </c>
      <c r="H3545" s="82">
        <f>H3543-H3544</f>
        <v>0</v>
      </c>
      <c r="I3545" s="82" t="e">
        <f>I3543-I3544</f>
        <v>#DIV/0!</v>
      </c>
      <c r="J3545" s="105" t="e">
        <f>J3543-J3544</f>
        <v>#DIV/0!</v>
      </c>
    </row>
    <row r="3546" spans="1:10" ht="12.75" customHeight="1" x14ac:dyDescent="0.25">
      <c r="A3546" s="101"/>
      <c r="D3546" s="81"/>
      <c r="E3546" s="81"/>
      <c r="F3546" s="81"/>
      <c r="G3546" s="82"/>
      <c r="H3546" s="83">
        <f>G3545+H3545</f>
        <v>0</v>
      </c>
      <c r="I3546" s="83"/>
      <c r="J3546" s="103"/>
    </row>
    <row r="3547" spans="1:10" ht="12.75" customHeight="1" x14ac:dyDescent="0.25">
      <c r="A3547" s="101"/>
      <c r="B3547" s="79"/>
      <c r="D3547" s="81"/>
      <c r="E3547" s="81"/>
      <c r="F3547" s="81"/>
      <c r="G3547" s="82"/>
      <c r="H3547" s="83"/>
      <c r="I3547" s="83"/>
      <c r="J3547" s="103"/>
    </row>
    <row r="3548" spans="1:10" ht="12.75" customHeight="1" x14ac:dyDescent="0.25">
      <c r="A3548" s="101">
        <v>7</v>
      </c>
      <c r="B3548" s="84" t="s">
        <v>20</v>
      </c>
      <c r="C3548" s="84" t="s">
        <v>21</v>
      </c>
      <c r="D3548" s="85" t="s">
        <v>22</v>
      </c>
      <c r="E3548" s="85" t="s">
        <v>23</v>
      </c>
      <c r="F3548" s="85"/>
      <c r="G3548" s="86" t="s">
        <v>24</v>
      </c>
      <c r="H3548" s="87" t="s">
        <v>25</v>
      </c>
      <c r="I3548" s="87" t="s">
        <v>26</v>
      </c>
      <c r="J3548" s="102"/>
    </row>
    <row r="3549" spans="1:10" ht="12.75" customHeight="1" x14ac:dyDescent="0.25">
      <c r="A3549" s="101"/>
      <c r="B3549" s="80">
        <f>Invoice!B5032</f>
        <v>0</v>
      </c>
      <c r="C3549" s="88">
        <f>Invoice!E5032</f>
        <v>0</v>
      </c>
      <c r="D3549" s="89">
        <f>Invoice!H5032</f>
        <v>0</v>
      </c>
      <c r="E3549" s="81">
        <f t="shared" si="200"/>
        <v>0</v>
      </c>
      <c r="F3549" s="81"/>
      <c r="G3549" s="82">
        <f t="shared" si="201"/>
        <v>0</v>
      </c>
      <c r="H3549" s="83">
        <f t="shared" si="202"/>
        <v>0</v>
      </c>
      <c r="I3549" s="83" t="e">
        <f t="shared" si="203"/>
        <v>#DIV/0!</v>
      </c>
      <c r="J3549" s="103" t="e">
        <f t="shared" si="204"/>
        <v>#DIV/0!</v>
      </c>
    </row>
    <row r="3550" spans="1:10" ht="12.75" customHeight="1" x14ac:dyDescent="0.25">
      <c r="A3550" s="101"/>
      <c r="D3550" s="81"/>
      <c r="E3550" s="81">
        <f>(E3549*Invoice!I5032)+((E3549-(E3549*Invoice!I5032))*Invoice!J5032)</f>
        <v>0</v>
      </c>
      <c r="F3550" s="81"/>
      <c r="G3550" s="90">
        <f>E3550/1.11</f>
        <v>0</v>
      </c>
      <c r="H3550" s="91">
        <f>G3550*11%</f>
        <v>0</v>
      </c>
      <c r="I3550" s="91" t="e">
        <f>G3550/B3549</f>
        <v>#DIV/0!</v>
      </c>
      <c r="J3550" s="104" t="e">
        <f>H3550/B3549</f>
        <v>#DIV/0!</v>
      </c>
    </row>
    <row r="3551" spans="1:10" ht="12.75" customHeight="1" x14ac:dyDescent="0.25">
      <c r="A3551" s="101"/>
      <c r="D3551" s="81" t="s">
        <v>23</v>
      </c>
      <c r="E3551" s="81">
        <f>E3549-E3550</f>
        <v>0</v>
      </c>
      <c r="F3551" s="81"/>
      <c r="G3551" s="82">
        <f>G3549-G3550</f>
        <v>0</v>
      </c>
      <c r="H3551" s="82">
        <f>H3549-H3550</f>
        <v>0</v>
      </c>
      <c r="I3551" s="82" t="e">
        <f>I3549-I3550</f>
        <v>#DIV/0!</v>
      </c>
      <c r="J3551" s="105" t="e">
        <f>J3549-J3550</f>
        <v>#DIV/0!</v>
      </c>
    </row>
    <row r="3552" spans="1:10" ht="12.75" customHeight="1" x14ac:dyDescent="0.25">
      <c r="A3552" s="101"/>
      <c r="D3552" s="81"/>
      <c r="E3552" s="81"/>
      <c r="F3552" s="81"/>
      <c r="G3552" s="82"/>
      <c r="H3552" s="83">
        <f>G3551+H3551</f>
        <v>0</v>
      </c>
      <c r="I3552" s="83"/>
      <c r="J3552" s="103"/>
    </row>
    <row r="3553" spans="1:10" ht="12.75" customHeight="1" x14ac:dyDescent="0.25">
      <c r="A3553" s="101"/>
      <c r="B3553" s="79"/>
      <c r="D3553" s="81"/>
      <c r="E3553" s="81"/>
      <c r="F3553" s="81"/>
      <c r="G3553" s="82"/>
      <c r="H3553" s="83"/>
      <c r="I3553" s="83"/>
      <c r="J3553" s="103"/>
    </row>
    <row r="3554" spans="1:10" ht="12.75" customHeight="1" x14ac:dyDescent="0.25">
      <c r="A3554" s="101">
        <v>8</v>
      </c>
      <c r="B3554" s="84" t="s">
        <v>20</v>
      </c>
      <c r="C3554" s="84" t="s">
        <v>21</v>
      </c>
      <c r="D3554" s="85" t="s">
        <v>22</v>
      </c>
      <c r="E3554" s="85" t="s">
        <v>23</v>
      </c>
      <c r="F3554" s="85"/>
      <c r="G3554" s="86" t="s">
        <v>24</v>
      </c>
      <c r="H3554" s="87" t="s">
        <v>25</v>
      </c>
      <c r="I3554" s="87" t="s">
        <v>26</v>
      </c>
      <c r="J3554" s="102"/>
    </row>
    <row r="3555" spans="1:10" ht="12.75" customHeight="1" x14ac:dyDescent="0.25">
      <c r="A3555" s="101"/>
      <c r="B3555" s="80">
        <f>Invoice!B5033</f>
        <v>0</v>
      </c>
      <c r="C3555" s="88">
        <f>Invoice!E5033</f>
        <v>0</v>
      </c>
      <c r="D3555" s="89">
        <f>Invoice!H5033</f>
        <v>0</v>
      </c>
      <c r="E3555" s="81">
        <f t="shared" si="200"/>
        <v>0</v>
      </c>
      <c r="F3555" s="81"/>
      <c r="G3555" s="82">
        <f t="shared" si="201"/>
        <v>0</v>
      </c>
      <c r="H3555" s="83">
        <f t="shared" si="202"/>
        <v>0</v>
      </c>
      <c r="I3555" s="83" t="e">
        <f t="shared" si="203"/>
        <v>#DIV/0!</v>
      </c>
      <c r="J3555" s="103" t="e">
        <f t="shared" si="204"/>
        <v>#DIV/0!</v>
      </c>
    </row>
    <row r="3556" spans="1:10" ht="12.75" customHeight="1" x14ac:dyDescent="0.25">
      <c r="A3556" s="101"/>
      <c r="D3556" s="81"/>
      <c r="E3556" s="81">
        <f>(E3555*Invoice!I5033)+((E3555-(E3555*Invoice!I5033))*Invoice!J5033)</f>
        <v>0</v>
      </c>
      <c r="F3556" s="81"/>
      <c r="G3556" s="90">
        <f>E3556/1.11</f>
        <v>0</v>
      </c>
      <c r="H3556" s="91">
        <f>G3556*11%</f>
        <v>0</v>
      </c>
      <c r="I3556" s="91" t="e">
        <f>G3556/B3555</f>
        <v>#DIV/0!</v>
      </c>
      <c r="J3556" s="104" t="e">
        <f>H3556/B3555</f>
        <v>#DIV/0!</v>
      </c>
    </row>
    <row r="3557" spans="1:10" ht="12.75" customHeight="1" x14ac:dyDescent="0.25">
      <c r="A3557" s="101"/>
      <c r="D3557" s="81" t="s">
        <v>23</v>
      </c>
      <c r="E3557" s="81">
        <f>E3555-E3556</f>
        <v>0</v>
      </c>
      <c r="F3557" s="81"/>
      <c r="G3557" s="82">
        <f>G3555-G3556</f>
        <v>0</v>
      </c>
      <c r="H3557" s="82">
        <f>H3555-H3556</f>
        <v>0</v>
      </c>
      <c r="I3557" s="82" t="e">
        <f>I3555-I3556</f>
        <v>#DIV/0!</v>
      </c>
      <c r="J3557" s="105" t="e">
        <f>J3555-J3556</f>
        <v>#DIV/0!</v>
      </c>
    </row>
    <row r="3558" spans="1:10" ht="12.75" customHeight="1" x14ac:dyDescent="0.25">
      <c r="A3558" s="101"/>
      <c r="D3558" s="81"/>
      <c r="E3558" s="81"/>
      <c r="F3558" s="81"/>
      <c r="G3558" s="82"/>
      <c r="H3558" s="83">
        <f>G3557+H3557</f>
        <v>0</v>
      </c>
      <c r="I3558" s="83"/>
      <c r="J3558" s="103"/>
    </row>
    <row r="3559" spans="1:10" ht="12.75" customHeight="1" x14ac:dyDescent="0.25">
      <c r="A3559" s="101"/>
      <c r="B3559" s="79"/>
      <c r="D3559" s="81"/>
      <c r="E3559" s="81"/>
      <c r="F3559" s="81"/>
      <c r="G3559" s="82"/>
      <c r="H3559" s="83"/>
      <c r="I3559" s="83"/>
      <c r="J3559" s="103"/>
    </row>
    <row r="3560" spans="1:10" ht="12.75" customHeight="1" x14ac:dyDescent="0.25">
      <c r="A3560" s="101">
        <v>9</v>
      </c>
      <c r="B3560" s="84" t="s">
        <v>20</v>
      </c>
      <c r="C3560" s="84" t="s">
        <v>21</v>
      </c>
      <c r="D3560" s="85" t="s">
        <v>22</v>
      </c>
      <c r="E3560" s="85" t="s">
        <v>23</v>
      </c>
      <c r="F3560" s="85"/>
      <c r="G3560" s="86" t="s">
        <v>24</v>
      </c>
      <c r="H3560" s="87" t="s">
        <v>25</v>
      </c>
      <c r="I3560" s="87" t="s">
        <v>26</v>
      </c>
      <c r="J3560" s="102"/>
    </row>
    <row r="3561" spans="1:10" ht="12.75" customHeight="1" x14ac:dyDescent="0.25">
      <c r="A3561" s="101"/>
      <c r="B3561" s="80">
        <f>Invoice!B5034</f>
        <v>0</v>
      </c>
      <c r="C3561" s="88">
        <f>Invoice!E5034</f>
        <v>0</v>
      </c>
      <c r="D3561" s="89">
        <f>Invoice!H5034</f>
        <v>0</v>
      </c>
      <c r="E3561" s="81">
        <f t="shared" si="200"/>
        <v>0</v>
      </c>
      <c r="F3561" s="81"/>
      <c r="G3561" s="82">
        <f t="shared" si="201"/>
        <v>0</v>
      </c>
      <c r="H3561" s="83">
        <f t="shared" si="202"/>
        <v>0</v>
      </c>
      <c r="I3561" s="83" t="e">
        <f t="shared" si="203"/>
        <v>#DIV/0!</v>
      </c>
      <c r="J3561" s="103" t="e">
        <f t="shared" si="204"/>
        <v>#DIV/0!</v>
      </c>
    </row>
    <row r="3562" spans="1:10" ht="12.75" customHeight="1" x14ac:dyDescent="0.25">
      <c r="A3562" s="101"/>
      <c r="D3562" s="81"/>
      <c r="E3562" s="81">
        <f>(E3561*Invoice!I5034)+((E3561-(E3561*Invoice!I5034))*Invoice!J5034)</f>
        <v>0</v>
      </c>
      <c r="F3562" s="81"/>
      <c r="G3562" s="90">
        <f>E3562/1.11</f>
        <v>0</v>
      </c>
      <c r="H3562" s="91">
        <f>G3562*11%</f>
        <v>0</v>
      </c>
      <c r="I3562" s="91" t="e">
        <f>G3562/B3561</f>
        <v>#DIV/0!</v>
      </c>
      <c r="J3562" s="104" t="e">
        <f>H3562/B3561</f>
        <v>#DIV/0!</v>
      </c>
    </row>
    <row r="3563" spans="1:10" ht="12.75" customHeight="1" x14ac:dyDescent="0.25">
      <c r="A3563" s="101"/>
      <c r="D3563" s="81" t="s">
        <v>23</v>
      </c>
      <c r="E3563" s="81">
        <f>E3561-E3562</f>
        <v>0</v>
      </c>
      <c r="F3563" s="81"/>
      <c r="G3563" s="82">
        <f>G3561-G3562</f>
        <v>0</v>
      </c>
      <c r="H3563" s="82">
        <f>H3561-H3562</f>
        <v>0</v>
      </c>
      <c r="I3563" s="82" t="e">
        <f>I3561-I3562</f>
        <v>#DIV/0!</v>
      </c>
      <c r="J3563" s="105" t="e">
        <f>J3561-J3562</f>
        <v>#DIV/0!</v>
      </c>
    </row>
    <row r="3564" spans="1:10" ht="12.75" customHeight="1" x14ac:dyDescent="0.25">
      <c r="A3564" s="101"/>
      <c r="D3564" s="81"/>
      <c r="E3564" s="81"/>
      <c r="F3564" s="81"/>
      <c r="G3564" s="82"/>
      <c r="H3564" s="83">
        <f>G3563+H3563</f>
        <v>0</v>
      </c>
      <c r="I3564" s="83"/>
      <c r="J3564" s="103"/>
    </row>
    <row r="3565" spans="1:10" ht="12.75" customHeight="1" x14ac:dyDescent="0.25">
      <c r="A3565" s="101"/>
      <c r="B3565" s="79"/>
      <c r="D3565" s="81"/>
      <c r="E3565" s="81"/>
      <c r="F3565" s="81"/>
      <c r="G3565" s="82"/>
      <c r="H3565" s="83"/>
      <c r="I3565" s="83"/>
      <c r="J3565" s="103"/>
    </row>
    <row r="3566" spans="1:10" ht="12.75" customHeight="1" x14ac:dyDescent="0.25">
      <c r="A3566" s="101">
        <v>10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Invoice!B5035</f>
        <v>0</v>
      </c>
      <c r="C3567" s="88">
        <f>Invoice!E5035</f>
        <v>0</v>
      </c>
      <c r="D3567" s="89">
        <f>Invoice!H5035</f>
        <v>0</v>
      </c>
      <c r="E3567" s="81">
        <f t="shared" si="200"/>
        <v>0</v>
      </c>
      <c r="F3567" s="81"/>
      <c r="G3567" s="82">
        <f t="shared" si="201"/>
        <v>0</v>
      </c>
      <c r="H3567" s="83">
        <f t="shared" si="202"/>
        <v>0</v>
      </c>
      <c r="I3567" s="83" t="e">
        <f t="shared" si="203"/>
        <v>#DIV/0!</v>
      </c>
      <c r="J3567" s="103" t="e">
        <f t="shared" si="204"/>
        <v>#DIV/0!</v>
      </c>
    </row>
    <row r="3568" spans="1:10" ht="12.75" customHeight="1" x14ac:dyDescent="0.25">
      <c r="A3568" s="101"/>
      <c r="D3568" s="81"/>
      <c r="E3568" s="81">
        <f>(E3567*Invoice!I5035)+((E3567-(E3567*Invoice!I5035))*Invoice!J5035)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11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Invoice!B5036</f>
        <v>0</v>
      </c>
      <c r="C3573" s="88">
        <f>Invoice!E5036</f>
        <v>0</v>
      </c>
      <c r="D3573" s="89">
        <f>Invoice!H5036</f>
        <v>0</v>
      </c>
      <c r="E3573" s="81">
        <f t="shared" si="200"/>
        <v>0</v>
      </c>
      <c r="F3573" s="81"/>
      <c r="G3573" s="82">
        <f t="shared" si="201"/>
        <v>0</v>
      </c>
      <c r="H3573" s="83">
        <f t="shared" si="202"/>
        <v>0</v>
      </c>
      <c r="I3573" s="83" t="e">
        <f t="shared" si="203"/>
        <v>#DIV/0!</v>
      </c>
      <c r="J3573" s="103" t="e">
        <f t="shared" si="204"/>
        <v>#DIV/0!</v>
      </c>
    </row>
    <row r="3574" spans="1:10" ht="12.75" customHeight="1" x14ac:dyDescent="0.25">
      <c r="A3574" s="101"/>
      <c r="D3574" s="81"/>
      <c r="E3574" s="81">
        <f>(E3573*Invoice!I5036)+((E3573-(E3573*Invoice!I5036))*Invoice!J5036)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12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Invoice!B5037</f>
        <v>0</v>
      </c>
      <c r="C3579" s="88">
        <f>Invoice!E5037</f>
        <v>0</v>
      </c>
      <c r="D3579" s="89">
        <f>Invoice!H5037</f>
        <v>0</v>
      </c>
      <c r="E3579" s="81">
        <f t="shared" si="200"/>
        <v>0</v>
      </c>
      <c r="F3579" s="81"/>
      <c r="G3579" s="82">
        <f t="shared" si="201"/>
        <v>0</v>
      </c>
      <c r="H3579" s="83">
        <f t="shared" si="202"/>
        <v>0</v>
      </c>
      <c r="I3579" s="83" t="e">
        <f t="shared" si="203"/>
        <v>#DIV/0!</v>
      </c>
      <c r="J3579" s="103" t="e">
        <f t="shared" si="204"/>
        <v>#DIV/0!</v>
      </c>
    </row>
    <row r="3580" spans="1:10" ht="12.75" customHeight="1" x14ac:dyDescent="0.25">
      <c r="A3580" s="101"/>
      <c r="D3580" s="81"/>
      <c r="E3580" s="81">
        <f>(E3579*Invoice!I5037)+((E3579-(E3579*Invoice!I5037))*Invoice!J5037)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13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Invoice!B5038</f>
        <v>0</v>
      </c>
      <c r="C3585" s="88">
        <f>Invoice!E5038</f>
        <v>0</v>
      </c>
      <c r="D3585" s="89">
        <f>Invoice!H5038</f>
        <v>0</v>
      </c>
      <c r="E3585" s="81">
        <f t="shared" si="200"/>
        <v>0</v>
      </c>
      <c r="F3585" s="81"/>
      <c r="G3585" s="82">
        <f t="shared" si="201"/>
        <v>0</v>
      </c>
      <c r="H3585" s="83">
        <f t="shared" si="202"/>
        <v>0</v>
      </c>
      <c r="I3585" s="83" t="e">
        <f t="shared" si="203"/>
        <v>#DIV/0!</v>
      </c>
      <c r="J3585" s="103" t="e">
        <f t="shared" si="204"/>
        <v>#DIV/0!</v>
      </c>
    </row>
    <row r="3586" spans="1:10" ht="12.75" customHeight="1" x14ac:dyDescent="0.25">
      <c r="A3586" s="101"/>
      <c r="D3586" s="81"/>
      <c r="E3586" s="81">
        <f>(E3585*Invoice!I5038)+((E3585-(E3585*Invoice!I5038))*Invoice!J5038)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14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Invoice!B5039</f>
        <v>0</v>
      </c>
      <c r="C3591" s="88">
        <f>Invoice!E5039</f>
        <v>0</v>
      </c>
      <c r="D3591" s="89">
        <f>Invoice!H5039</f>
        <v>0</v>
      </c>
      <c r="E3591" s="81">
        <f t="shared" si="200"/>
        <v>0</v>
      </c>
      <c r="F3591" s="81"/>
      <c r="G3591" s="82">
        <f t="shared" si="201"/>
        <v>0</v>
      </c>
      <c r="H3591" s="83">
        <f t="shared" si="202"/>
        <v>0</v>
      </c>
      <c r="I3591" s="83" t="e">
        <f t="shared" si="203"/>
        <v>#DIV/0!</v>
      </c>
      <c r="J3591" s="103" t="e">
        <f t="shared" si="204"/>
        <v>#DIV/0!</v>
      </c>
    </row>
    <row r="3592" spans="1:10" ht="12.75" customHeight="1" x14ac:dyDescent="0.25">
      <c r="A3592" s="101"/>
      <c r="D3592" s="81"/>
      <c r="E3592" s="81">
        <f>(E3591*Invoice!I5039)+((E3591-(E3591*Invoice!I5039))*Invoice!J5039)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15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Invoice!B5040</f>
        <v>0</v>
      </c>
      <c r="C3597" s="88">
        <f>Invoice!E5040</f>
        <v>0</v>
      </c>
      <c r="D3597" s="89">
        <f>Invoice!H5040</f>
        <v>0</v>
      </c>
      <c r="E3597" s="81">
        <f t="shared" si="200"/>
        <v>0</v>
      </c>
      <c r="F3597" s="81"/>
      <c r="G3597" s="82">
        <f t="shared" si="201"/>
        <v>0</v>
      </c>
      <c r="H3597" s="83">
        <f t="shared" si="202"/>
        <v>0</v>
      </c>
      <c r="I3597" s="83" t="e">
        <f t="shared" si="203"/>
        <v>#DIV/0!</v>
      </c>
      <c r="J3597" s="103" t="e">
        <f t="shared" si="204"/>
        <v>#DIV/0!</v>
      </c>
    </row>
    <row r="3598" spans="1:10" ht="12.75" customHeight="1" x14ac:dyDescent="0.25">
      <c r="A3598" s="101"/>
      <c r="D3598" s="81"/>
      <c r="E3598" s="81">
        <f>(E3597*Invoice!I5040)+((E3597-(E3597*Invoice!I5040))*Invoice!J5040)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16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Invoice!B5041</f>
        <v>0</v>
      </c>
      <c r="C3603" s="88">
        <f>Invoice!E5041</f>
        <v>0</v>
      </c>
      <c r="D3603" s="89">
        <f>Invoice!H5041</f>
        <v>0</v>
      </c>
      <c r="E3603" s="81">
        <f t="shared" si="200"/>
        <v>0</v>
      </c>
      <c r="F3603" s="81"/>
      <c r="G3603" s="82">
        <f t="shared" si="201"/>
        <v>0</v>
      </c>
      <c r="H3603" s="83">
        <f t="shared" si="202"/>
        <v>0</v>
      </c>
      <c r="I3603" s="83" t="e">
        <f t="shared" si="203"/>
        <v>#DIV/0!</v>
      </c>
      <c r="J3603" s="103" t="e">
        <f t="shared" si="204"/>
        <v>#DIV/0!</v>
      </c>
    </row>
    <row r="3604" spans="1:10" ht="12.75" customHeight="1" x14ac:dyDescent="0.25">
      <c r="A3604" s="101"/>
      <c r="D3604" s="81"/>
      <c r="E3604" s="81">
        <f>(E3603*Invoice!I5041)+((E3603-(E3603*Invoice!I5041))*Invoice!J5041)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C3607" s="88"/>
      <c r="D3607" s="89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6"/>
      <c r="B3608" s="107"/>
      <c r="C3608" s="107"/>
      <c r="D3608" s="107"/>
      <c r="E3608" s="107"/>
      <c r="F3608" s="107"/>
      <c r="G3608" s="108">
        <f>G3515+G3521+G3527+G3533+G3539+G3545+G3551+G3557+G3563+G3569+G3575+G3581+G3587+G3593+G3599+G3605</f>
        <v>0</v>
      </c>
      <c r="H3608" s="108">
        <f>H3515+H3521+H3527+H3533+H3539+H3545+H3551+H3557+H3563+H3569+H3575+H3581+H3587+H3593+H3599+H3605</f>
        <v>0</v>
      </c>
      <c r="I3608" s="107"/>
      <c r="J3608" s="109">
        <f>H3516+H3522+H3528+H3534+H3540+H3546+H3552+H3558+H3564+H3570+H3576+H3582+H3588+H3594+H3600+H3606</f>
        <v>0</v>
      </c>
    </row>
    <row r="3610" spans="1:10" ht="12.75" customHeight="1" x14ac:dyDescent="0.25">
      <c r="A3610" s="94" t="s">
        <v>1</v>
      </c>
      <c r="B3610" s="95">
        <f>Invoice!E5132</f>
        <v>23040046</v>
      </c>
      <c r="C3610" s="96"/>
      <c r="D3610" s="97"/>
      <c r="E3610" s="97"/>
      <c r="F3610" s="97"/>
      <c r="G3610" s="98"/>
      <c r="H3610" s="99"/>
      <c r="I3610" s="99"/>
      <c r="J3610" s="100"/>
    </row>
    <row r="3611" spans="1:10" ht="12.75" customHeight="1" x14ac:dyDescent="0.25">
      <c r="A3611" s="101">
        <v>1</v>
      </c>
      <c r="B3611" s="84" t="s">
        <v>20</v>
      </c>
      <c r="C3611" s="84" t="s">
        <v>21</v>
      </c>
      <c r="D3611" s="85" t="s">
        <v>22</v>
      </c>
      <c r="E3611" s="85" t="s">
        <v>23</v>
      </c>
      <c r="F3611" s="85"/>
      <c r="G3611" s="86" t="s">
        <v>24</v>
      </c>
      <c r="H3611" s="87" t="s">
        <v>25</v>
      </c>
      <c r="I3611" s="87" t="s">
        <v>26</v>
      </c>
      <c r="J3611" s="102"/>
    </row>
    <row r="3612" spans="1:10" ht="12.75" customHeight="1" x14ac:dyDescent="0.25">
      <c r="A3612" s="101"/>
      <c r="B3612" s="80">
        <f>Invoice!B5140</f>
        <v>0</v>
      </c>
      <c r="C3612" s="88">
        <f>Invoice!E5140</f>
        <v>0</v>
      </c>
      <c r="D3612" s="89">
        <f>Invoice!H5140</f>
        <v>0</v>
      </c>
      <c r="E3612" s="81">
        <f>D3612*B3612</f>
        <v>0</v>
      </c>
      <c r="F3612" s="81"/>
      <c r="G3612" s="82">
        <f>E3612/1.11</f>
        <v>0</v>
      </c>
      <c r="H3612" s="83">
        <f>G3612*11%</f>
        <v>0</v>
      </c>
      <c r="I3612" s="83" t="e">
        <f>G3612/B3612</f>
        <v>#DIV/0!</v>
      </c>
      <c r="J3612" s="103" t="e">
        <f>H3612/B3612</f>
        <v>#DIV/0!</v>
      </c>
    </row>
    <row r="3613" spans="1:10" ht="12.75" customHeight="1" x14ac:dyDescent="0.25">
      <c r="A3613" s="101"/>
      <c r="D3613" s="81"/>
      <c r="E3613" s="81">
        <f>(E3612*Invoice!I5140)+((E3612-(E3612*Invoice!I5140))*Invoice!J5140)</f>
        <v>0</v>
      </c>
      <c r="F3613" s="81"/>
      <c r="G3613" s="90">
        <f>E3613/1.11</f>
        <v>0</v>
      </c>
      <c r="H3613" s="91">
        <f>G3613*11%</f>
        <v>0</v>
      </c>
      <c r="I3613" s="91" t="e">
        <f>G3613/B3612</f>
        <v>#DIV/0!</v>
      </c>
      <c r="J3613" s="104" t="e">
        <f>H3613/B3612</f>
        <v>#DIV/0!</v>
      </c>
    </row>
    <row r="3614" spans="1:10" ht="12.75" customHeight="1" x14ac:dyDescent="0.25">
      <c r="A3614" s="101"/>
      <c r="D3614" s="81" t="s">
        <v>23</v>
      </c>
      <c r="E3614" s="81">
        <f>E3612-E3613</f>
        <v>0</v>
      </c>
      <c r="F3614" s="81"/>
      <c r="G3614" s="82">
        <f>G3612-G3613</f>
        <v>0</v>
      </c>
      <c r="H3614" s="82">
        <f>H3612-H3613</f>
        <v>0</v>
      </c>
      <c r="I3614" s="82" t="e">
        <f>I3612-I3613</f>
        <v>#DIV/0!</v>
      </c>
      <c r="J3614" s="105" t="e">
        <f>J3612-J3613</f>
        <v>#DIV/0!</v>
      </c>
    </row>
    <row r="3615" spans="1:10" ht="12.75" customHeight="1" x14ac:dyDescent="0.25">
      <c r="A3615" s="101"/>
      <c r="D3615" s="81"/>
      <c r="E3615" s="81"/>
      <c r="F3615" s="81"/>
      <c r="G3615" s="82"/>
      <c r="H3615" s="83">
        <f>G3614+H3614</f>
        <v>0</v>
      </c>
      <c r="I3615" s="83"/>
      <c r="J3615" s="103"/>
    </row>
    <row r="3616" spans="1:10" ht="12.75" customHeight="1" x14ac:dyDescent="0.25">
      <c r="A3616" s="101"/>
      <c r="B3616" s="79"/>
      <c r="D3616" s="81"/>
      <c r="E3616" s="81"/>
      <c r="F3616" s="81"/>
      <c r="G3616" s="82"/>
      <c r="H3616" s="83"/>
      <c r="I3616" s="83"/>
      <c r="J3616" s="103"/>
    </row>
    <row r="3617" spans="1:10" ht="12.75" customHeight="1" x14ac:dyDescent="0.25">
      <c r="A3617" s="101">
        <v>2</v>
      </c>
      <c r="B3617" s="84" t="s">
        <v>20</v>
      </c>
      <c r="C3617" s="84" t="s">
        <v>21</v>
      </c>
      <c r="D3617" s="85" t="s">
        <v>22</v>
      </c>
      <c r="E3617" s="85" t="s">
        <v>23</v>
      </c>
      <c r="F3617" s="85"/>
      <c r="G3617" s="86" t="s">
        <v>24</v>
      </c>
      <c r="H3617" s="87" t="s">
        <v>25</v>
      </c>
      <c r="I3617" s="87" t="s">
        <v>26</v>
      </c>
      <c r="J3617" s="102"/>
    </row>
    <row r="3618" spans="1:10" ht="12.75" customHeight="1" x14ac:dyDescent="0.25">
      <c r="A3618" s="101"/>
      <c r="B3618" s="80">
        <f>Invoice!B5141</f>
        <v>0</v>
      </c>
      <c r="C3618" s="88">
        <f>Invoice!E5141</f>
        <v>0</v>
      </c>
      <c r="D3618" s="89">
        <f>Invoice!H5141</f>
        <v>0</v>
      </c>
      <c r="E3618" s="81">
        <f t="shared" ref="E3618:E3702" si="205">D3618*B3618</f>
        <v>0</v>
      </c>
      <c r="F3618" s="81"/>
      <c r="G3618" s="82">
        <f t="shared" ref="G3618:G3702" si="206">E3618/1.11</f>
        <v>0</v>
      </c>
      <c r="H3618" s="83">
        <f t="shared" ref="H3618:H3702" si="207">G3618*11%</f>
        <v>0</v>
      </c>
      <c r="I3618" s="83" t="e">
        <f t="shared" ref="I3618:I3702" si="208">G3618/B3618</f>
        <v>#DIV/0!</v>
      </c>
      <c r="J3618" s="103" t="e">
        <f t="shared" ref="J3618:J3702" si="209">H3618/B3618</f>
        <v>#DIV/0!</v>
      </c>
    </row>
    <row r="3619" spans="1:10" ht="12.75" customHeight="1" x14ac:dyDescent="0.25">
      <c r="A3619" s="101"/>
      <c r="D3619" s="81"/>
      <c r="E3619" s="81">
        <f>(E3618*Invoice!I5141)+((E3618-(E3618*Invoice!I5141))*Invoice!J5141)</f>
        <v>0</v>
      </c>
      <c r="F3619" s="81"/>
      <c r="G3619" s="90">
        <f>E3619/1.11</f>
        <v>0</v>
      </c>
      <c r="H3619" s="91">
        <f>G3619*11%</f>
        <v>0</v>
      </c>
      <c r="I3619" s="91" t="e">
        <f>G3619/B3618</f>
        <v>#DIV/0!</v>
      </c>
      <c r="J3619" s="104" t="e">
        <f>H3619/B3618</f>
        <v>#DIV/0!</v>
      </c>
    </row>
    <row r="3620" spans="1:10" ht="12.75" customHeight="1" x14ac:dyDescent="0.25">
      <c r="A3620" s="101"/>
      <c r="D3620" s="81" t="s">
        <v>23</v>
      </c>
      <c r="E3620" s="81">
        <f>E3618-E3619</f>
        <v>0</v>
      </c>
      <c r="F3620" s="81"/>
      <c r="G3620" s="82">
        <f>G3618-G3619</f>
        <v>0</v>
      </c>
      <c r="H3620" s="82">
        <f>H3618-H3619</f>
        <v>0</v>
      </c>
      <c r="I3620" s="82" t="e">
        <f>I3618-I3619</f>
        <v>#DIV/0!</v>
      </c>
      <c r="J3620" s="105" t="e">
        <f>J3618-J3619</f>
        <v>#DIV/0!</v>
      </c>
    </row>
    <row r="3621" spans="1:10" ht="12.75" customHeight="1" x14ac:dyDescent="0.25">
      <c r="A3621" s="101"/>
      <c r="D3621" s="81"/>
      <c r="E3621" s="81"/>
      <c r="F3621" s="81"/>
      <c r="G3621" s="82"/>
      <c r="H3621" s="83">
        <f>G3620+H3620</f>
        <v>0</v>
      </c>
      <c r="I3621" s="83"/>
      <c r="J3621" s="103"/>
    </row>
    <row r="3622" spans="1:10" ht="12.75" customHeight="1" x14ac:dyDescent="0.25">
      <c r="A3622" s="101"/>
      <c r="B3622" s="79"/>
      <c r="D3622" s="81"/>
      <c r="E3622" s="81"/>
      <c r="F3622" s="81"/>
      <c r="G3622" s="82"/>
      <c r="H3622" s="83"/>
      <c r="I3622" s="83"/>
      <c r="J3622" s="103"/>
    </row>
    <row r="3623" spans="1:10" ht="12.75" customHeight="1" x14ac:dyDescent="0.25">
      <c r="A3623" s="101">
        <v>3</v>
      </c>
      <c r="B3623" s="84" t="s">
        <v>20</v>
      </c>
      <c r="C3623" s="84" t="s">
        <v>21</v>
      </c>
      <c r="D3623" s="85" t="s">
        <v>22</v>
      </c>
      <c r="E3623" s="85" t="s">
        <v>23</v>
      </c>
      <c r="F3623" s="85"/>
      <c r="G3623" s="86" t="s">
        <v>24</v>
      </c>
      <c r="H3623" s="87" t="s">
        <v>25</v>
      </c>
      <c r="I3623" s="87" t="s">
        <v>26</v>
      </c>
      <c r="J3623" s="102"/>
    </row>
    <row r="3624" spans="1:10" ht="12.75" customHeight="1" x14ac:dyDescent="0.25">
      <c r="A3624" s="101"/>
      <c r="B3624" s="80">
        <f>Invoice!B5142</f>
        <v>0</v>
      </c>
      <c r="C3624" s="88">
        <f>Invoice!E5142</f>
        <v>0</v>
      </c>
      <c r="D3624" s="89">
        <f>Invoice!H5142</f>
        <v>0</v>
      </c>
      <c r="E3624" s="81">
        <f t="shared" si="205"/>
        <v>0</v>
      </c>
      <c r="F3624" s="81"/>
      <c r="G3624" s="82">
        <f t="shared" si="206"/>
        <v>0</v>
      </c>
      <c r="H3624" s="83">
        <f t="shared" si="207"/>
        <v>0</v>
      </c>
      <c r="I3624" s="83" t="e">
        <f t="shared" si="208"/>
        <v>#DIV/0!</v>
      </c>
      <c r="J3624" s="103" t="e">
        <f t="shared" si="209"/>
        <v>#DIV/0!</v>
      </c>
    </row>
    <row r="3625" spans="1:10" ht="12.75" customHeight="1" x14ac:dyDescent="0.25">
      <c r="A3625" s="101"/>
      <c r="D3625" s="81"/>
      <c r="E3625" s="81">
        <f>(E3624*Invoice!I5142)+((E3624-(E3624*Invoice!I5142))*Invoice!J5142)</f>
        <v>0</v>
      </c>
      <c r="F3625" s="81"/>
      <c r="G3625" s="90">
        <f>E3625/1.11</f>
        <v>0</v>
      </c>
      <c r="H3625" s="91">
        <f>G3625*11%</f>
        <v>0</v>
      </c>
      <c r="I3625" s="91" t="e">
        <f>G3625/B3624</f>
        <v>#DIV/0!</v>
      </c>
      <c r="J3625" s="104" t="e">
        <f>H3625/B3624</f>
        <v>#DIV/0!</v>
      </c>
    </row>
    <row r="3626" spans="1:10" ht="12.75" customHeight="1" x14ac:dyDescent="0.25">
      <c r="A3626" s="101"/>
      <c r="D3626" s="81" t="s">
        <v>23</v>
      </c>
      <c r="E3626" s="81">
        <f>E3624-E3625</f>
        <v>0</v>
      </c>
      <c r="F3626" s="81"/>
      <c r="G3626" s="82">
        <f>G3624-G3625</f>
        <v>0</v>
      </c>
      <c r="H3626" s="82">
        <f>H3624-H3625</f>
        <v>0</v>
      </c>
      <c r="I3626" s="82" t="e">
        <f>I3624-I3625</f>
        <v>#DIV/0!</v>
      </c>
      <c r="J3626" s="105" t="e">
        <f>J3624-J3625</f>
        <v>#DIV/0!</v>
      </c>
    </row>
    <row r="3627" spans="1:10" ht="12.75" customHeight="1" x14ac:dyDescent="0.25">
      <c r="A3627" s="101"/>
      <c r="D3627" s="81"/>
      <c r="E3627" s="81"/>
      <c r="F3627" s="81"/>
      <c r="G3627" s="82"/>
      <c r="H3627" s="83">
        <f>G3626+H3626</f>
        <v>0</v>
      </c>
      <c r="I3627" s="83"/>
      <c r="J3627" s="103"/>
    </row>
    <row r="3628" spans="1:10" ht="12.75" customHeight="1" x14ac:dyDescent="0.25">
      <c r="A3628" s="101"/>
      <c r="B3628" s="79"/>
      <c r="D3628" s="81"/>
      <c r="E3628" s="81"/>
      <c r="F3628" s="81"/>
      <c r="G3628" s="82"/>
      <c r="H3628" s="83"/>
      <c r="I3628" s="83"/>
      <c r="J3628" s="103"/>
    </row>
    <row r="3629" spans="1:10" ht="12.75" customHeight="1" x14ac:dyDescent="0.25">
      <c r="A3629" s="101">
        <v>4</v>
      </c>
      <c r="B3629" s="84" t="s">
        <v>20</v>
      </c>
      <c r="C3629" s="84" t="s">
        <v>21</v>
      </c>
      <c r="D3629" s="85" t="s">
        <v>22</v>
      </c>
      <c r="E3629" s="85" t="s">
        <v>23</v>
      </c>
      <c r="F3629" s="85"/>
      <c r="G3629" s="86" t="s">
        <v>24</v>
      </c>
      <c r="H3629" s="87" t="s">
        <v>25</v>
      </c>
      <c r="I3629" s="87" t="s">
        <v>26</v>
      </c>
      <c r="J3629" s="102"/>
    </row>
    <row r="3630" spans="1:10" ht="12.75" customHeight="1" x14ac:dyDescent="0.25">
      <c r="A3630" s="101"/>
      <c r="B3630" s="80">
        <f>Invoice!B5143</f>
        <v>0</v>
      </c>
      <c r="C3630" s="88">
        <f>Invoice!E5143</f>
        <v>0</v>
      </c>
      <c r="D3630" s="89">
        <f>Invoice!H5143</f>
        <v>0</v>
      </c>
      <c r="E3630" s="81">
        <f t="shared" si="205"/>
        <v>0</v>
      </c>
      <c r="F3630" s="81"/>
      <c r="G3630" s="82">
        <f t="shared" si="206"/>
        <v>0</v>
      </c>
      <c r="H3630" s="83">
        <f t="shared" si="207"/>
        <v>0</v>
      </c>
      <c r="I3630" s="83" t="e">
        <f t="shared" si="208"/>
        <v>#DIV/0!</v>
      </c>
      <c r="J3630" s="103" t="e">
        <f t="shared" si="209"/>
        <v>#DIV/0!</v>
      </c>
    </row>
    <row r="3631" spans="1:10" ht="12.75" customHeight="1" x14ac:dyDescent="0.25">
      <c r="A3631" s="101"/>
      <c r="D3631" s="81"/>
      <c r="E3631" s="81">
        <f>(E3630*Invoice!I5143)+((E3630-(E3630*Invoice!I5143))*Invoice!J5143)</f>
        <v>0</v>
      </c>
      <c r="F3631" s="81"/>
      <c r="G3631" s="90">
        <f>E3631/1.11</f>
        <v>0</v>
      </c>
      <c r="H3631" s="91">
        <f>G3631*11%</f>
        <v>0</v>
      </c>
      <c r="I3631" s="91" t="e">
        <f>G3631/B3630</f>
        <v>#DIV/0!</v>
      </c>
      <c r="J3631" s="104" t="e">
        <f>H3631/B3630</f>
        <v>#DIV/0!</v>
      </c>
    </row>
    <row r="3632" spans="1:10" ht="12.75" customHeight="1" x14ac:dyDescent="0.25">
      <c r="A3632" s="101"/>
      <c r="D3632" s="81" t="s">
        <v>23</v>
      </c>
      <c r="E3632" s="81">
        <f>E3630-E3631</f>
        <v>0</v>
      </c>
      <c r="F3632" s="81"/>
      <c r="G3632" s="82">
        <f>G3630-G3631</f>
        <v>0</v>
      </c>
      <c r="H3632" s="82">
        <f>H3630-H3631</f>
        <v>0</v>
      </c>
      <c r="I3632" s="82" t="e">
        <f>I3630-I3631</f>
        <v>#DIV/0!</v>
      </c>
      <c r="J3632" s="105" t="e">
        <f>J3630-J3631</f>
        <v>#DIV/0!</v>
      </c>
    </row>
    <row r="3633" spans="1:10" ht="12.75" customHeight="1" x14ac:dyDescent="0.25">
      <c r="A3633" s="101"/>
      <c r="D3633" s="81"/>
      <c r="E3633" s="81"/>
      <c r="F3633" s="81"/>
      <c r="G3633" s="82"/>
      <c r="H3633" s="83">
        <f>G3632+H3632</f>
        <v>0</v>
      </c>
      <c r="I3633" s="83"/>
      <c r="J3633" s="103"/>
    </row>
    <row r="3634" spans="1:10" ht="12.75" customHeight="1" x14ac:dyDescent="0.25">
      <c r="A3634" s="101"/>
      <c r="B3634" s="79"/>
      <c r="D3634" s="81"/>
      <c r="E3634" s="81"/>
      <c r="F3634" s="81"/>
      <c r="G3634" s="82"/>
      <c r="H3634" s="83"/>
      <c r="I3634" s="83"/>
      <c r="J3634" s="103"/>
    </row>
    <row r="3635" spans="1:10" ht="12.75" customHeight="1" x14ac:dyDescent="0.25">
      <c r="A3635" s="101">
        <v>5</v>
      </c>
      <c r="B3635" s="84" t="s">
        <v>20</v>
      </c>
      <c r="C3635" s="84" t="s">
        <v>21</v>
      </c>
      <c r="D3635" s="85" t="s">
        <v>22</v>
      </c>
      <c r="E3635" s="85" t="s">
        <v>23</v>
      </c>
      <c r="F3635" s="85"/>
      <c r="G3635" s="86" t="s">
        <v>24</v>
      </c>
      <c r="H3635" s="87" t="s">
        <v>25</v>
      </c>
      <c r="I3635" s="87" t="s">
        <v>26</v>
      </c>
      <c r="J3635" s="102"/>
    </row>
    <row r="3636" spans="1:10" ht="12.75" customHeight="1" x14ac:dyDescent="0.25">
      <c r="A3636" s="101"/>
      <c r="B3636" s="80">
        <f>Invoice!B5144</f>
        <v>0</v>
      </c>
      <c r="C3636" s="88">
        <f>Invoice!E5144</f>
        <v>0</v>
      </c>
      <c r="D3636" s="89">
        <f>Invoice!H5144</f>
        <v>0</v>
      </c>
      <c r="E3636" s="81">
        <f t="shared" si="205"/>
        <v>0</v>
      </c>
      <c r="F3636" s="81"/>
      <c r="G3636" s="82">
        <f t="shared" si="206"/>
        <v>0</v>
      </c>
      <c r="H3636" s="83">
        <f t="shared" si="207"/>
        <v>0</v>
      </c>
      <c r="I3636" s="83" t="e">
        <f t="shared" si="208"/>
        <v>#DIV/0!</v>
      </c>
      <c r="J3636" s="103" t="e">
        <f t="shared" si="209"/>
        <v>#DIV/0!</v>
      </c>
    </row>
    <row r="3637" spans="1:10" ht="12.75" customHeight="1" x14ac:dyDescent="0.25">
      <c r="A3637" s="101"/>
      <c r="D3637" s="81"/>
      <c r="E3637" s="81">
        <f>(E3636*Invoice!I5144)+((E3636-(E3636*Invoice!I5144))*Invoice!J5144)</f>
        <v>0</v>
      </c>
      <c r="F3637" s="81"/>
      <c r="G3637" s="90">
        <f>E3637/1.11</f>
        <v>0</v>
      </c>
      <c r="H3637" s="91">
        <f>G3637*11%</f>
        <v>0</v>
      </c>
      <c r="I3637" s="91" t="e">
        <f>G3637/B3636</f>
        <v>#DIV/0!</v>
      </c>
      <c r="J3637" s="104" t="e">
        <f>H3637/B3636</f>
        <v>#DIV/0!</v>
      </c>
    </row>
    <row r="3638" spans="1:10" ht="12.75" customHeight="1" x14ac:dyDescent="0.25">
      <c r="A3638" s="101"/>
      <c r="D3638" s="81" t="s">
        <v>23</v>
      </c>
      <c r="E3638" s="81">
        <f>E3636-E3637</f>
        <v>0</v>
      </c>
      <c r="F3638" s="81"/>
      <c r="G3638" s="82">
        <f>G3636-G3637</f>
        <v>0</v>
      </c>
      <c r="H3638" s="82">
        <f>H3636-H3637</f>
        <v>0</v>
      </c>
      <c r="I3638" s="82" t="e">
        <f>I3636-I3637</f>
        <v>#DIV/0!</v>
      </c>
      <c r="J3638" s="105" t="e">
        <f>J3636-J3637</f>
        <v>#DIV/0!</v>
      </c>
    </row>
    <row r="3639" spans="1:10" ht="12.75" customHeight="1" x14ac:dyDescent="0.25">
      <c r="A3639" s="101"/>
      <c r="D3639" s="81"/>
      <c r="E3639" s="81"/>
      <c r="F3639" s="81"/>
      <c r="G3639" s="82"/>
      <c r="H3639" s="83">
        <f>G3638+H3638</f>
        <v>0</v>
      </c>
      <c r="I3639" s="83"/>
      <c r="J3639" s="103"/>
    </row>
    <row r="3640" spans="1:10" ht="12.75" customHeight="1" x14ac:dyDescent="0.25">
      <c r="A3640" s="101"/>
      <c r="B3640" s="79"/>
      <c r="D3640" s="81"/>
      <c r="E3640" s="81"/>
      <c r="F3640" s="81"/>
      <c r="G3640" s="82"/>
      <c r="H3640" s="83"/>
      <c r="I3640" s="83"/>
      <c r="J3640" s="103"/>
    </row>
    <row r="3641" spans="1:10" ht="12.75" customHeight="1" x14ac:dyDescent="0.25">
      <c r="A3641" s="101">
        <v>6</v>
      </c>
      <c r="B3641" s="84" t="s">
        <v>20</v>
      </c>
      <c r="C3641" s="84" t="s">
        <v>21</v>
      </c>
      <c r="D3641" s="85" t="s">
        <v>22</v>
      </c>
      <c r="E3641" s="85" t="s">
        <v>23</v>
      </c>
      <c r="F3641" s="85"/>
      <c r="G3641" s="86" t="s">
        <v>24</v>
      </c>
      <c r="H3641" s="87" t="s">
        <v>25</v>
      </c>
      <c r="I3641" s="87" t="s">
        <v>26</v>
      </c>
      <c r="J3641" s="102"/>
    </row>
    <row r="3642" spans="1:10" ht="12.75" customHeight="1" x14ac:dyDescent="0.25">
      <c r="A3642" s="101"/>
      <c r="B3642" s="80">
        <f>Invoice!B5145</f>
        <v>0</v>
      </c>
      <c r="C3642" s="88">
        <f>Invoice!E5145</f>
        <v>0</v>
      </c>
      <c r="D3642" s="89">
        <f>Invoice!H5145</f>
        <v>0</v>
      </c>
      <c r="E3642" s="81">
        <f t="shared" si="205"/>
        <v>0</v>
      </c>
      <c r="F3642" s="81"/>
      <c r="G3642" s="82">
        <f t="shared" si="206"/>
        <v>0</v>
      </c>
      <c r="H3642" s="83">
        <f t="shared" si="207"/>
        <v>0</v>
      </c>
      <c r="I3642" s="83" t="e">
        <f t="shared" si="208"/>
        <v>#DIV/0!</v>
      </c>
      <c r="J3642" s="103" t="e">
        <f t="shared" si="209"/>
        <v>#DIV/0!</v>
      </c>
    </row>
    <row r="3643" spans="1:10" ht="12.75" customHeight="1" x14ac:dyDescent="0.25">
      <c r="A3643" s="101"/>
      <c r="D3643" s="81"/>
      <c r="E3643" s="81">
        <f>(E3642*Invoice!I5145)+((E3642-(E3642*Invoice!I5145))*Invoice!J5145)</f>
        <v>0</v>
      </c>
      <c r="F3643" s="81"/>
      <c r="G3643" s="90">
        <f>E3643/1.11</f>
        <v>0</v>
      </c>
      <c r="H3643" s="91">
        <f>G3643*11%</f>
        <v>0</v>
      </c>
      <c r="I3643" s="91" t="e">
        <f>G3643/B3642</f>
        <v>#DIV/0!</v>
      </c>
      <c r="J3643" s="104" t="e">
        <f>H3643/B3642</f>
        <v>#DIV/0!</v>
      </c>
    </row>
    <row r="3644" spans="1:10" ht="12.75" customHeight="1" x14ac:dyDescent="0.25">
      <c r="A3644" s="101"/>
      <c r="D3644" s="81" t="s">
        <v>23</v>
      </c>
      <c r="E3644" s="81">
        <f>E3642-E3643</f>
        <v>0</v>
      </c>
      <c r="F3644" s="81"/>
      <c r="G3644" s="82">
        <f>G3642-G3643</f>
        <v>0</v>
      </c>
      <c r="H3644" s="82">
        <f>H3642-H3643</f>
        <v>0</v>
      </c>
      <c r="I3644" s="82" t="e">
        <f>I3642-I3643</f>
        <v>#DIV/0!</v>
      </c>
      <c r="J3644" s="105" t="e">
        <f>J3642-J3643</f>
        <v>#DIV/0!</v>
      </c>
    </row>
    <row r="3645" spans="1:10" ht="12.75" customHeight="1" x14ac:dyDescent="0.25">
      <c r="A3645" s="101"/>
      <c r="D3645" s="81"/>
      <c r="E3645" s="81"/>
      <c r="F3645" s="81"/>
      <c r="G3645" s="82"/>
      <c r="H3645" s="83">
        <f>G3644+H3644</f>
        <v>0</v>
      </c>
      <c r="I3645" s="83"/>
      <c r="J3645" s="103"/>
    </row>
    <row r="3646" spans="1:10" ht="12.75" customHeight="1" x14ac:dyDescent="0.25">
      <c r="A3646" s="101"/>
      <c r="B3646" s="79"/>
      <c r="D3646" s="81"/>
      <c r="E3646" s="81"/>
      <c r="F3646" s="81"/>
      <c r="G3646" s="82"/>
      <c r="H3646" s="83"/>
      <c r="I3646" s="83"/>
      <c r="J3646" s="103"/>
    </row>
    <row r="3647" spans="1:10" ht="12.75" customHeight="1" x14ac:dyDescent="0.25">
      <c r="A3647" s="101">
        <v>7</v>
      </c>
      <c r="B3647" s="84" t="s">
        <v>20</v>
      </c>
      <c r="C3647" s="84" t="s">
        <v>21</v>
      </c>
      <c r="D3647" s="85" t="s">
        <v>22</v>
      </c>
      <c r="E3647" s="85" t="s">
        <v>23</v>
      </c>
      <c r="F3647" s="85"/>
      <c r="G3647" s="86" t="s">
        <v>24</v>
      </c>
      <c r="H3647" s="87" t="s">
        <v>25</v>
      </c>
      <c r="I3647" s="87" t="s">
        <v>26</v>
      </c>
      <c r="J3647" s="102"/>
    </row>
    <row r="3648" spans="1:10" ht="12.75" customHeight="1" x14ac:dyDescent="0.25">
      <c r="A3648" s="101"/>
      <c r="B3648" s="80">
        <f>Invoice!B5146</f>
        <v>0</v>
      </c>
      <c r="C3648" s="88">
        <f>Invoice!E5146</f>
        <v>0</v>
      </c>
      <c r="D3648" s="89">
        <f>Invoice!H5146</f>
        <v>0</v>
      </c>
      <c r="E3648" s="81">
        <f t="shared" si="205"/>
        <v>0</v>
      </c>
      <c r="F3648" s="81"/>
      <c r="G3648" s="82">
        <f t="shared" si="206"/>
        <v>0</v>
      </c>
      <c r="H3648" s="83">
        <f t="shared" si="207"/>
        <v>0</v>
      </c>
      <c r="I3648" s="83" t="e">
        <f t="shared" si="208"/>
        <v>#DIV/0!</v>
      </c>
      <c r="J3648" s="103" t="e">
        <f t="shared" si="209"/>
        <v>#DIV/0!</v>
      </c>
    </row>
    <row r="3649" spans="1:10" ht="12.75" customHeight="1" x14ac:dyDescent="0.25">
      <c r="A3649" s="101"/>
      <c r="D3649" s="81"/>
      <c r="E3649" s="81">
        <f>(E3648*Invoice!I5146)+((E3648-(E3648*Invoice!I5146))*Invoice!J5146)</f>
        <v>0</v>
      </c>
      <c r="F3649" s="81"/>
      <c r="G3649" s="90">
        <f>E3649/1.11</f>
        <v>0</v>
      </c>
      <c r="H3649" s="91">
        <f>G3649*11%</f>
        <v>0</v>
      </c>
      <c r="I3649" s="91" t="e">
        <f>G3649/B3648</f>
        <v>#DIV/0!</v>
      </c>
      <c r="J3649" s="104" t="e">
        <f>H3649/B3648</f>
        <v>#DIV/0!</v>
      </c>
    </row>
    <row r="3650" spans="1:10" ht="12.75" customHeight="1" x14ac:dyDescent="0.25">
      <c r="A3650" s="101"/>
      <c r="D3650" s="81" t="s">
        <v>23</v>
      </c>
      <c r="E3650" s="81">
        <f>E3648-E3649</f>
        <v>0</v>
      </c>
      <c r="F3650" s="81"/>
      <c r="G3650" s="82">
        <f>G3648-G3649</f>
        <v>0</v>
      </c>
      <c r="H3650" s="82">
        <f>H3648-H3649</f>
        <v>0</v>
      </c>
      <c r="I3650" s="82" t="e">
        <f>I3648-I3649</f>
        <v>#DIV/0!</v>
      </c>
      <c r="J3650" s="105" t="e">
        <f>J3648-J3649</f>
        <v>#DIV/0!</v>
      </c>
    </row>
    <row r="3651" spans="1:10" ht="12.75" customHeight="1" x14ac:dyDescent="0.25">
      <c r="A3651" s="101"/>
      <c r="D3651" s="81"/>
      <c r="E3651" s="81"/>
      <c r="F3651" s="81"/>
      <c r="G3651" s="82"/>
      <c r="H3651" s="83">
        <f>G3650+H3650</f>
        <v>0</v>
      </c>
      <c r="I3651" s="83"/>
      <c r="J3651" s="103"/>
    </row>
    <row r="3652" spans="1:10" ht="12.75" customHeight="1" x14ac:dyDescent="0.25">
      <c r="A3652" s="101"/>
      <c r="B3652" s="79"/>
      <c r="D3652" s="81"/>
      <c r="E3652" s="81"/>
      <c r="F3652" s="81"/>
      <c r="G3652" s="82"/>
      <c r="H3652" s="83"/>
      <c r="I3652" s="83"/>
      <c r="J3652" s="103"/>
    </row>
    <row r="3653" spans="1:10" ht="12.75" customHeight="1" x14ac:dyDescent="0.25">
      <c r="A3653" s="101">
        <v>8</v>
      </c>
      <c r="B3653" s="84" t="s">
        <v>20</v>
      </c>
      <c r="C3653" s="84" t="s">
        <v>21</v>
      </c>
      <c r="D3653" s="85" t="s">
        <v>22</v>
      </c>
      <c r="E3653" s="85" t="s">
        <v>23</v>
      </c>
      <c r="F3653" s="85"/>
      <c r="G3653" s="86" t="s">
        <v>24</v>
      </c>
      <c r="H3653" s="87" t="s">
        <v>25</v>
      </c>
      <c r="I3653" s="87" t="s">
        <v>26</v>
      </c>
      <c r="J3653" s="102"/>
    </row>
    <row r="3654" spans="1:10" ht="12.75" customHeight="1" x14ac:dyDescent="0.25">
      <c r="A3654" s="101"/>
      <c r="B3654" s="80">
        <f>Invoice!B5147</f>
        <v>0</v>
      </c>
      <c r="C3654" s="88">
        <f>Invoice!E5147</f>
        <v>0</v>
      </c>
      <c r="D3654" s="89">
        <f>Invoice!H5147</f>
        <v>0</v>
      </c>
      <c r="E3654" s="81">
        <f t="shared" si="205"/>
        <v>0</v>
      </c>
      <c r="F3654" s="81"/>
      <c r="G3654" s="82">
        <f t="shared" si="206"/>
        <v>0</v>
      </c>
      <c r="H3654" s="83">
        <f t="shared" si="207"/>
        <v>0</v>
      </c>
      <c r="I3654" s="83" t="e">
        <f t="shared" si="208"/>
        <v>#DIV/0!</v>
      </c>
      <c r="J3654" s="103" t="e">
        <f t="shared" si="209"/>
        <v>#DIV/0!</v>
      </c>
    </row>
    <row r="3655" spans="1:10" ht="12.75" customHeight="1" x14ac:dyDescent="0.25">
      <c r="A3655" s="101"/>
      <c r="D3655" s="81"/>
      <c r="E3655" s="81">
        <f>(E3654*Invoice!I5147)+((E3654-(E3654*Invoice!I5147))*Invoice!J5147)</f>
        <v>0</v>
      </c>
      <c r="F3655" s="81"/>
      <c r="G3655" s="90">
        <f>E3655/1.11</f>
        <v>0</v>
      </c>
      <c r="H3655" s="91">
        <f>G3655*11%</f>
        <v>0</v>
      </c>
      <c r="I3655" s="91" t="e">
        <f>G3655/B3654</f>
        <v>#DIV/0!</v>
      </c>
      <c r="J3655" s="104" t="e">
        <f>H3655/B3654</f>
        <v>#DIV/0!</v>
      </c>
    </row>
    <row r="3656" spans="1:10" ht="12.75" customHeight="1" x14ac:dyDescent="0.25">
      <c r="A3656" s="101"/>
      <c r="D3656" s="81" t="s">
        <v>23</v>
      </c>
      <c r="E3656" s="81">
        <f>E3654-E3655</f>
        <v>0</v>
      </c>
      <c r="F3656" s="81"/>
      <c r="G3656" s="82">
        <f>G3654-G3655</f>
        <v>0</v>
      </c>
      <c r="H3656" s="82">
        <f>H3654-H3655</f>
        <v>0</v>
      </c>
      <c r="I3656" s="82" t="e">
        <f>I3654-I3655</f>
        <v>#DIV/0!</v>
      </c>
      <c r="J3656" s="105" t="e">
        <f>J3654-J3655</f>
        <v>#DIV/0!</v>
      </c>
    </row>
    <row r="3657" spans="1:10" ht="12.75" customHeight="1" x14ac:dyDescent="0.25">
      <c r="A3657" s="101"/>
      <c r="D3657" s="81"/>
      <c r="E3657" s="81"/>
      <c r="F3657" s="81"/>
      <c r="G3657" s="82"/>
      <c r="H3657" s="83">
        <f>G3656+H3656</f>
        <v>0</v>
      </c>
      <c r="I3657" s="83"/>
      <c r="J3657" s="103"/>
    </row>
    <row r="3658" spans="1:10" ht="12.75" customHeight="1" x14ac:dyDescent="0.25">
      <c r="A3658" s="101"/>
      <c r="B3658" s="79"/>
      <c r="D3658" s="81"/>
      <c r="E3658" s="81"/>
      <c r="F3658" s="81"/>
      <c r="G3658" s="82"/>
      <c r="H3658" s="83"/>
      <c r="I3658" s="83"/>
      <c r="J3658" s="103"/>
    </row>
    <row r="3659" spans="1:10" ht="12.75" customHeight="1" x14ac:dyDescent="0.25">
      <c r="A3659" s="101">
        <v>9</v>
      </c>
      <c r="B3659" s="84" t="s">
        <v>20</v>
      </c>
      <c r="C3659" s="84" t="s">
        <v>21</v>
      </c>
      <c r="D3659" s="85" t="s">
        <v>22</v>
      </c>
      <c r="E3659" s="85" t="s">
        <v>23</v>
      </c>
      <c r="F3659" s="85"/>
      <c r="G3659" s="86" t="s">
        <v>24</v>
      </c>
      <c r="H3659" s="87" t="s">
        <v>25</v>
      </c>
      <c r="I3659" s="87" t="s">
        <v>26</v>
      </c>
      <c r="J3659" s="102"/>
    </row>
    <row r="3660" spans="1:10" ht="12.75" customHeight="1" x14ac:dyDescent="0.25">
      <c r="A3660" s="101"/>
      <c r="B3660" s="80">
        <f>Invoice!B5148</f>
        <v>0</v>
      </c>
      <c r="C3660" s="88">
        <f>Invoice!E5148</f>
        <v>0</v>
      </c>
      <c r="D3660" s="89">
        <f>Invoice!H5148</f>
        <v>0</v>
      </c>
      <c r="E3660" s="81">
        <f t="shared" si="205"/>
        <v>0</v>
      </c>
      <c r="F3660" s="81"/>
      <c r="G3660" s="82">
        <f t="shared" si="206"/>
        <v>0</v>
      </c>
      <c r="H3660" s="83">
        <f t="shared" si="207"/>
        <v>0</v>
      </c>
      <c r="I3660" s="83" t="e">
        <f t="shared" si="208"/>
        <v>#DIV/0!</v>
      </c>
      <c r="J3660" s="103" t="e">
        <f t="shared" si="209"/>
        <v>#DIV/0!</v>
      </c>
    </row>
    <row r="3661" spans="1:10" ht="12.75" customHeight="1" x14ac:dyDescent="0.25">
      <c r="A3661" s="101"/>
      <c r="D3661" s="81"/>
      <c r="E3661" s="81">
        <f>(E3660*Invoice!I5148)+((E3660-(E3660*Invoice!I5148))*Invoice!J5148)</f>
        <v>0</v>
      </c>
      <c r="F3661" s="81"/>
      <c r="G3661" s="90">
        <f>E3661/1.11</f>
        <v>0</v>
      </c>
      <c r="H3661" s="91">
        <f>G3661*11%</f>
        <v>0</v>
      </c>
      <c r="I3661" s="91" t="e">
        <f>G3661/B3660</f>
        <v>#DIV/0!</v>
      </c>
      <c r="J3661" s="104" t="e">
        <f>H3661/B3660</f>
        <v>#DIV/0!</v>
      </c>
    </row>
    <row r="3662" spans="1:10" ht="12.75" customHeight="1" x14ac:dyDescent="0.25">
      <c r="A3662" s="101"/>
      <c r="D3662" s="81" t="s">
        <v>23</v>
      </c>
      <c r="E3662" s="81">
        <f>E3660-E3661</f>
        <v>0</v>
      </c>
      <c r="F3662" s="81"/>
      <c r="G3662" s="82">
        <f>G3660-G3661</f>
        <v>0</v>
      </c>
      <c r="H3662" s="82">
        <f>H3660-H3661</f>
        <v>0</v>
      </c>
      <c r="I3662" s="82" t="e">
        <f>I3660-I3661</f>
        <v>#DIV/0!</v>
      </c>
      <c r="J3662" s="105" t="e">
        <f>J3660-J3661</f>
        <v>#DIV/0!</v>
      </c>
    </row>
    <row r="3663" spans="1:10" ht="12.75" customHeight="1" x14ac:dyDescent="0.25">
      <c r="A3663" s="101"/>
      <c r="D3663" s="81"/>
      <c r="E3663" s="81"/>
      <c r="F3663" s="81"/>
      <c r="G3663" s="82"/>
      <c r="H3663" s="83">
        <f>G3662+H3662</f>
        <v>0</v>
      </c>
      <c r="I3663" s="83"/>
      <c r="J3663" s="103"/>
    </row>
    <row r="3664" spans="1:10" ht="12.75" customHeight="1" x14ac:dyDescent="0.25">
      <c r="A3664" s="101"/>
      <c r="B3664" s="79"/>
      <c r="D3664" s="81"/>
      <c r="E3664" s="81"/>
      <c r="F3664" s="81"/>
      <c r="G3664" s="82"/>
      <c r="H3664" s="83"/>
      <c r="I3664" s="83"/>
      <c r="J3664" s="103"/>
    </row>
    <row r="3665" spans="1:10" ht="12.75" customHeight="1" x14ac:dyDescent="0.25">
      <c r="A3665" s="101">
        <v>10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Invoice!B5149</f>
        <v>0</v>
      </c>
      <c r="C3666" s="88">
        <f>Invoice!E5149</f>
        <v>0</v>
      </c>
      <c r="D3666" s="89">
        <f>Invoice!H5149</f>
        <v>0</v>
      </c>
      <c r="E3666" s="81">
        <f t="shared" si="205"/>
        <v>0</v>
      </c>
      <c r="F3666" s="81"/>
      <c r="G3666" s="82">
        <f t="shared" si="206"/>
        <v>0</v>
      </c>
      <c r="H3666" s="83">
        <f t="shared" si="207"/>
        <v>0</v>
      </c>
      <c r="I3666" s="83" t="e">
        <f t="shared" si="208"/>
        <v>#DIV/0!</v>
      </c>
      <c r="J3666" s="103" t="e">
        <f t="shared" si="209"/>
        <v>#DIV/0!</v>
      </c>
    </row>
    <row r="3667" spans="1:10" ht="12.75" customHeight="1" x14ac:dyDescent="0.25">
      <c r="A3667" s="101"/>
      <c r="D3667" s="81"/>
      <c r="E3667" s="81">
        <f>(E3666*Invoice!I5149)+((E3666-(E3666*Invoice!I5149))*Invoice!J5149)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11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Invoice!B5150</f>
        <v>0</v>
      </c>
      <c r="C3672" s="88">
        <f>Invoice!E5150</f>
        <v>0</v>
      </c>
      <c r="D3672" s="89">
        <f>Invoice!H5150</f>
        <v>0</v>
      </c>
      <c r="E3672" s="81">
        <f t="shared" si="205"/>
        <v>0</v>
      </c>
      <c r="F3672" s="81"/>
      <c r="G3672" s="82">
        <f t="shared" si="206"/>
        <v>0</v>
      </c>
      <c r="H3672" s="83">
        <f t="shared" si="207"/>
        <v>0</v>
      </c>
      <c r="I3672" s="83" t="e">
        <f t="shared" si="208"/>
        <v>#DIV/0!</v>
      </c>
      <c r="J3672" s="103" t="e">
        <f t="shared" si="209"/>
        <v>#DIV/0!</v>
      </c>
    </row>
    <row r="3673" spans="1:10" ht="12.75" customHeight="1" x14ac:dyDescent="0.25">
      <c r="A3673" s="101"/>
      <c r="D3673" s="81"/>
      <c r="E3673" s="81">
        <f>(E3672*Invoice!I5150)+((E3672-(E3672*Invoice!I5150))*Invoice!J5150)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12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Invoice!B5151</f>
        <v>0</v>
      </c>
      <c r="C3678" s="88">
        <f>Invoice!E5151</f>
        <v>0</v>
      </c>
      <c r="D3678" s="89">
        <f>Invoice!H5151</f>
        <v>0</v>
      </c>
      <c r="E3678" s="81">
        <f t="shared" si="205"/>
        <v>0</v>
      </c>
      <c r="F3678" s="81"/>
      <c r="G3678" s="82">
        <f t="shared" si="206"/>
        <v>0</v>
      </c>
      <c r="H3678" s="83">
        <f t="shared" si="207"/>
        <v>0</v>
      </c>
      <c r="I3678" s="83" t="e">
        <f t="shared" si="208"/>
        <v>#DIV/0!</v>
      </c>
      <c r="J3678" s="103" t="e">
        <f t="shared" si="209"/>
        <v>#DIV/0!</v>
      </c>
    </row>
    <row r="3679" spans="1:10" ht="12.75" customHeight="1" x14ac:dyDescent="0.25">
      <c r="A3679" s="101"/>
      <c r="D3679" s="81"/>
      <c r="E3679" s="81">
        <f>(E3678*Invoice!I5151)+((E3678-(E3678*Invoice!I5151))*Invoice!J5151)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13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Invoice!B5152</f>
        <v>0</v>
      </c>
      <c r="C3684" s="88">
        <f>Invoice!E5152</f>
        <v>0</v>
      </c>
      <c r="D3684" s="89">
        <f>Invoice!H5152</f>
        <v>0</v>
      </c>
      <c r="E3684" s="81">
        <f t="shared" si="205"/>
        <v>0</v>
      </c>
      <c r="F3684" s="81"/>
      <c r="G3684" s="82">
        <f t="shared" si="206"/>
        <v>0</v>
      </c>
      <c r="H3684" s="83">
        <f t="shared" si="207"/>
        <v>0</v>
      </c>
      <c r="I3684" s="83" t="e">
        <f t="shared" si="208"/>
        <v>#DIV/0!</v>
      </c>
      <c r="J3684" s="103" t="e">
        <f t="shared" si="209"/>
        <v>#DIV/0!</v>
      </c>
    </row>
    <row r="3685" spans="1:10" ht="12.75" customHeight="1" x14ac:dyDescent="0.25">
      <c r="A3685" s="101"/>
      <c r="D3685" s="81"/>
      <c r="E3685" s="81">
        <f>(E3684*Invoice!I5152)+((E3684-(E3684*Invoice!I5152))*Invoice!J5152)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14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Invoice!B5153</f>
        <v>0</v>
      </c>
      <c r="C3690" s="88">
        <f>Invoice!E5153</f>
        <v>0</v>
      </c>
      <c r="D3690" s="89">
        <f>Invoice!H5153</f>
        <v>0</v>
      </c>
      <c r="E3690" s="81">
        <f t="shared" si="205"/>
        <v>0</v>
      </c>
      <c r="F3690" s="81"/>
      <c r="G3690" s="82">
        <f t="shared" si="206"/>
        <v>0</v>
      </c>
      <c r="H3690" s="83">
        <f t="shared" si="207"/>
        <v>0</v>
      </c>
      <c r="I3690" s="83" t="e">
        <f t="shared" si="208"/>
        <v>#DIV/0!</v>
      </c>
      <c r="J3690" s="103" t="e">
        <f t="shared" si="209"/>
        <v>#DIV/0!</v>
      </c>
    </row>
    <row r="3691" spans="1:10" ht="12.75" customHeight="1" x14ac:dyDescent="0.25">
      <c r="A3691" s="101"/>
      <c r="D3691" s="81"/>
      <c r="E3691" s="81">
        <f>(E3690*Invoice!I5153)+((E3690-(E3690*Invoice!I5153))*Invoice!J5153)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15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Invoice!B5154</f>
        <v>0</v>
      </c>
      <c r="C3696" s="88">
        <f>Invoice!E5154</f>
        <v>0</v>
      </c>
      <c r="D3696" s="89">
        <f>Invoice!H5154</f>
        <v>0</v>
      </c>
      <c r="E3696" s="81">
        <f t="shared" si="205"/>
        <v>0</v>
      </c>
      <c r="F3696" s="81"/>
      <c r="G3696" s="82">
        <f t="shared" si="206"/>
        <v>0</v>
      </c>
      <c r="H3696" s="83">
        <f t="shared" si="207"/>
        <v>0</v>
      </c>
      <c r="I3696" s="83" t="e">
        <f t="shared" si="208"/>
        <v>#DIV/0!</v>
      </c>
      <c r="J3696" s="103" t="e">
        <f t="shared" si="209"/>
        <v>#DIV/0!</v>
      </c>
    </row>
    <row r="3697" spans="1:10" ht="12.75" customHeight="1" x14ac:dyDescent="0.25">
      <c r="A3697" s="101"/>
      <c r="D3697" s="81"/>
      <c r="E3697" s="81">
        <f>(E3696*Invoice!I5154)+((E3696-(E3696*Invoice!I5154))*Invoice!J5154)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16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Invoice!B5155</f>
        <v>0</v>
      </c>
      <c r="C3702" s="88">
        <f>Invoice!E5155</f>
        <v>0</v>
      </c>
      <c r="D3702" s="89">
        <f>Invoice!H5155</f>
        <v>0</v>
      </c>
      <c r="E3702" s="81">
        <f t="shared" si="205"/>
        <v>0</v>
      </c>
      <c r="F3702" s="81"/>
      <c r="G3702" s="82">
        <f t="shared" si="206"/>
        <v>0</v>
      </c>
      <c r="H3702" s="83">
        <f t="shared" si="207"/>
        <v>0</v>
      </c>
      <c r="I3702" s="83" t="e">
        <f t="shared" si="208"/>
        <v>#DIV/0!</v>
      </c>
      <c r="J3702" s="103" t="e">
        <f t="shared" si="209"/>
        <v>#DIV/0!</v>
      </c>
    </row>
    <row r="3703" spans="1:10" ht="12.75" customHeight="1" x14ac:dyDescent="0.25">
      <c r="A3703" s="101"/>
      <c r="D3703" s="81"/>
      <c r="E3703" s="81">
        <f>(E3702*Invoice!I5155)+((E3702-(E3702*Invoice!I5155))*Invoice!J5155)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C3706" s="88"/>
      <c r="D3706" s="89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6"/>
      <c r="B3707" s="107"/>
      <c r="C3707" s="107"/>
      <c r="D3707" s="107"/>
      <c r="E3707" s="107"/>
      <c r="F3707" s="107"/>
      <c r="G3707" s="108">
        <f>G3614+G3620+G3626+G3632+G3638+G3644+G3650+G3656+G3662+G3668+G3674+G3680+G3686+G3692+G3698+G3704</f>
        <v>0</v>
      </c>
      <c r="H3707" s="108">
        <f>H3614+H3620+H3626+H3632+H3638+H3644+H3650+H3656+H3662+H3668+H3674+H3680+H3686+H3692+H3698+H3704</f>
        <v>0</v>
      </c>
      <c r="I3707" s="107"/>
      <c r="J3707" s="109">
        <f>H3615+H3621+H3627+H3633+H3639+H3645+H3651+H3657+H3663+H3669+H3675+H3681+H3687+H3693+H3699+H3705</f>
        <v>0</v>
      </c>
    </row>
    <row r="3709" spans="1:10" ht="12.75" customHeight="1" x14ac:dyDescent="0.25">
      <c r="A3709" s="94" t="s">
        <v>1</v>
      </c>
      <c r="B3709" s="95">
        <f>Invoice!E5246</f>
        <v>23040047</v>
      </c>
      <c r="C3709" s="96"/>
      <c r="D3709" s="97"/>
      <c r="E3709" s="97"/>
      <c r="F3709" s="97"/>
      <c r="G3709" s="98"/>
      <c r="H3709" s="99"/>
      <c r="I3709" s="99"/>
      <c r="J3709" s="100"/>
    </row>
    <row r="3710" spans="1:10" ht="12.75" customHeight="1" x14ac:dyDescent="0.25">
      <c r="A3710" s="101">
        <v>1</v>
      </c>
      <c r="B3710" s="84" t="s">
        <v>20</v>
      </c>
      <c r="C3710" s="84" t="s">
        <v>21</v>
      </c>
      <c r="D3710" s="85" t="s">
        <v>22</v>
      </c>
      <c r="E3710" s="85" t="s">
        <v>23</v>
      </c>
      <c r="F3710" s="85"/>
      <c r="G3710" s="86" t="s">
        <v>24</v>
      </c>
      <c r="H3710" s="87" t="s">
        <v>25</v>
      </c>
      <c r="I3710" s="87" t="s">
        <v>26</v>
      </c>
      <c r="J3710" s="102"/>
    </row>
    <row r="3711" spans="1:10" ht="12.75" customHeight="1" x14ac:dyDescent="0.25">
      <c r="A3711" s="101"/>
      <c r="B3711" s="80">
        <f>Invoice!B5254</f>
        <v>0</v>
      </c>
      <c r="C3711" s="88">
        <f>Invoice!E5254</f>
        <v>0</v>
      </c>
      <c r="D3711" s="89">
        <f>Invoice!H5254</f>
        <v>0</v>
      </c>
      <c r="E3711" s="81">
        <f>D3711*B3711</f>
        <v>0</v>
      </c>
      <c r="F3711" s="81"/>
      <c r="G3711" s="82">
        <f>E3711/1.11</f>
        <v>0</v>
      </c>
      <c r="H3711" s="83">
        <f>G3711*11%</f>
        <v>0</v>
      </c>
      <c r="I3711" s="83" t="e">
        <f>G3711/B3711</f>
        <v>#DIV/0!</v>
      </c>
      <c r="J3711" s="103" t="e">
        <f>H3711/B3711</f>
        <v>#DIV/0!</v>
      </c>
    </row>
    <row r="3712" spans="1:10" ht="12.75" customHeight="1" x14ac:dyDescent="0.25">
      <c r="A3712" s="101"/>
      <c r="D3712" s="81"/>
      <c r="E3712" s="81">
        <f>(E3711*Invoice!I5254)+((E3711-(E3711*Invoice!I5254))*Invoice!J5254)</f>
        <v>0</v>
      </c>
      <c r="F3712" s="81"/>
      <c r="G3712" s="90">
        <f>E3712/1.11</f>
        <v>0</v>
      </c>
      <c r="H3712" s="91">
        <f>G3712*11%</f>
        <v>0</v>
      </c>
      <c r="I3712" s="91" t="e">
        <f>G3712/B3711</f>
        <v>#DIV/0!</v>
      </c>
      <c r="J3712" s="104" t="e">
        <f>H3712/B3711</f>
        <v>#DIV/0!</v>
      </c>
    </row>
    <row r="3713" spans="1:10" ht="12.75" customHeight="1" x14ac:dyDescent="0.25">
      <c r="A3713" s="101"/>
      <c r="D3713" s="81" t="s">
        <v>23</v>
      </c>
      <c r="E3713" s="81">
        <f>E3711-E3712</f>
        <v>0</v>
      </c>
      <c r="F3713" s="81"/>
      <c r="G3713" s="82">
        <f>G3711-G3712</f>
        <v>0</v>
      </c>
      <c r="H3713" s="82">
        <f>H3711-H3712</f>
        <v>0</v>
      </c>
      <c r="I3713" s="82" t="e">
        <f>I3711-I3712</f>
        <v>#DIV/0!</v>
      </c>
      <c r="J3713" s="105" t="e">
        <f>J3711-J3712</f>
        <v>#DIV/0!</v>
      </c>
    </row>
    <row r="3714" spans="1:10" ht="12.75" customHeight="1" x14ac:dyDescent="0.25">
      <c r="A3714" s="101"/>
      <c r="D3714" s="81"/>
      <c r="E3714" s="81"/>
      <c r="F3714" s="81"/>
      <c r="G3714" s="82"/>
      <c r="H3714" s="83">
        <f>G3713+H3713</f>
        <v>0</v>
      </c>
      <c r="I3714" s="83"/>
      <c r="J3714" s="103"/>
    </row>
    <row r="3715" spans="1:10" ht="12.75" customHeight="1" x14ac:dyDescent="0.25">
      <c r="A3715" s="101"/>
      <c r="B3715" s="79"/>
      <c r="D3715" s="81"/>
      <c r="E3715" s="81"/>
      <c r="F3715" s="81"/>
      <c r="G3715" s="82"/>
      <c r="H3715" s="83"/>
      <c r="I3715" s="83"/>
      <c r="J3715" s="103"/>
    </row>
    <row r="3716" spans="1:10" ht="12.75" customHeight="1" x14ac:dyDescent="0.25">
      <c r="A3716" s="101">
        <v>2</v>
      </c>
      <c r="B3716" s="84" t="s">
        <v>20</v>
      </c>
      <c r="C3716" s="84" t="s">
        <v>21</v>
      </c>
      <c r="D3716" s="85" t="s">
        <v>22</v>
      </c>
      <c r="E3716" s="85" t="s">
        <v>23</v>
      </c>
      <c r="F3716" s="85"/>
      <c r="G3716" s="86" t="s">
        <v>24</v>
      </c>
      <c r="H3716" s="87" t="s">
        <v>25</v>
      </c>
      <c r="I3716" s="87" t="s">
        <v>26</v>
      </c>
      <c r="J3716" s="102"/>
    </row>
    <row r="3717" spans="1:10" ht="12.75" customHeight="1" x14ac:dyDescent="0.25">
      <c r="A3717" s="101"/>
      <c r="B3717" s="80">
        <f>Invoice!B5255</f>
        <v>0</v>
      </c>
      <c r="C3717" s="88">
        <f>Invoice!E5255</f>
        <v>0</v>
      </c>
      <c r="D3717" s="89">
        <f>Invoice!H5255</f>
        <v>0</v>
      </c>
      <c r="E3717" s="81">
        <f t="shared" ref="E3717:E3801" si="210">D3717*B3717</f>
        <v>0</v>
      </c>
      <c r="F3717" s="81"/>
      <c r="G3717" s="82">
        <f t="shared" ref="G3717:G3801" si="211">E3717/1.11</f>
        <v>0</v>
      </c>
      <c r="H3717" s="83">
        <f t="shared" ref="H3717:H3801" si="212">G3717*11%</f>
        <v>0</v>
      </c>
      <c r="I3717" s="83" t="e">
        <f t="shared" ref="I3717:I3801" si="213">G3717/B3717</f>
        <v>#DIV/0!</v>
      </c>
      <c r="J3717" s="103" t="e">
        <f t="shared" ref="J3717:J3801" si="214">H3717/B3717</f>
        <v>#DIV/0!</v>
      </c>
    </row>
    <row r="3718" spans="1:10" ht="12.75" customHeight="1" x14ac:dyDescent="0.25">
      <c r="A3718" s="101"/>
      <c r="D3718" s="81"/>
      <c r="E3718" s="81">
        <f>(E3717*Invoice!I5255)+((E3717-(E3717*Invoice!I5255))*Invoice!J5255)</f>
        <v>0</v>
      </c>
      <c r="F3718" s="81"/>
      <c r="G3718" s="90">
        <f>E3718/1.11</f>
        <v>0</v>
      </c>
      <c r="H3718" s="91">
        <f>G3718*11%</f>
        <v>0</v>
      </c>
      <c r="I3718" s="91" t="e">
        <f>G3718/B3717</f>
        <v>#DIV/0!</v>
      </c>
      <c r="J3718" s="104" t="e">
        <f>H3718/B3717</f>
        <v>#DIV/0!</v>
      </c>
    </row>
    <row r="3719" spans="1:10" ht="12.75" customHeight="1" x14ac:dyDescent="0.25">
      <c r="A3719" s="101"/>
      <c r="D3719" s="81" t="s">
        <v>23</v>
      </c>
      <c r="E3719" s="81">
        <f>E3717-E3718</f>
        <v>0</v>
      </c>
      <c r="F3719" s="81"/>
      <c r="G3719" s="82">
        <f>G3717-G3718</f>
        <v>0</v>
      </c>
      <c r="H3719" s="82">
        <f>H3717-H3718</f>
        <v>0</v>
      </c>
      <c r="I3719" s="82" t="e">
        <f>I3717-I3718</f>
        <v>#DIV/0!</v>
      </c>
      <c r="J3719" s="105" t="e">
        <f>J3717-J3718</f>
        <v>#DIV/0!</v>
      </c>
    </row>
    <row r="3720" spans="1:10" ht="12.75" customHeight="1" x14ac:dyDescent="0.25">
      <c r="A3720" s="101"/>
      <c r="D3720" s="81"/>
      <c r="E3720" s="81"/>
      <c r="F3720" s="81"/>
      <c r="G3720" s="82"/>
      <c r="H3720" s="83">
        <f>G3719+H3719</f>
        <v>0</v>
      </c>
      <c r="I3720" s="83"/>
      <c r="J3720" s="103"/>
    </row>
    <row r="3721" spans="1:10" ht="12.75" customHeight="1" x14ac:dyDescent="0.25">
      <c r="A3721" s="101"/>
      <c r="B3721" s="79"/>
      <c r="D3721" s="81"/>
      <c r="E3721" s="81"/>
      <c r="F3721" s="81"/>
      <c r="G3721" s="82"/>
      <c r="H3721" s="83"/>
      <c r="I3721" s="83"/>
      <c r="J3721" s="103"/>
    </row>
    <row r="3722" spans="1:10" ht="12.75" customHeight="1" x14ac:dyDescent="0.25">
      <c r="A3722" s="101">
        <v>3</v>
      </c>
      <c r="B3722" s="84" t="s">
        <v>20</v>
      </c>
      <c r="C3722" s="84" t="s">
        <v>21</v>
      </c>
      <c r="D3722" s="85" t="s">
        <v>22</v>
      </c>
      <c r="E3722" s="85" t="s">
        <v>23</v>
      </c>
      <c r="F3722" s="85"/>
      <c r="G3722" s="86" t="s">
        <v>24</v>
      </c>
      <c r="H3722" s="87" t="s">
        <v>25</v>
      </c>
      <c r="I3722" s="87" t="s">
        <v>26</v>
      </c>
      <c r="J3722" s="102"/>
    </row>
    <row r="3723" spans="1:10" ht="12.75" customHeight="1" x14ac:dyDescent="0.25">
      <c r="A3723" s="101"/>
      <c r="B3723" s="80">
        <f>Invoice!B5256</f>
        <v>0</v>
      </c>
      <c r="C3723" s="88">
        <f>Invoice!E5256</f>
        <v>0</v>
      </c>
      <c r="D3723" s="89">
        <f>Invoice!H5256</f>
        <v>0</v>
      </c>
      <c r="E3723" s="81">
        <f t="shared" si="210"/>
        <v>0</v>
      </c>
      <c r="F3723" s="81"/>
      <c r="G3723" s="82">
        <f t="shared" si="211"/>
        <v>0</v>
      </c>
      <c r="H3723" s="83">
        <f t="shared" si="212"/>
        <v>0</v>
      </c>
      <c r="I3723" s="83" t="e">
        <f t="shared" si="213"/>
        <v>#DIV/0!</v>
      </c>
      <c r="J3723" s="103" t="e">
        <f t="shared" si="214"/>
        <v>#DIV/0!</v>
      </c>
    </row>
    <row r="3724" spans="1:10" ht="12.75" customHeight="1" x14ac:dyDescent="0.25">
      <c r="A3724" s="101"/>
      <c r="D3724" s="81"/>
      <c r="E3724" s="81">
        <f>(E3723*Invoice!I5256)+((E3723-(E3723*Invoice!I5256))*Invoice!J5256)</f>
        <v>0</v>
      </c>
      <c r="F3724" s="81"/>
      <c r="G3724" s="90">
        <f>E3724/1.11</f>
        <v>0</v>
      </c>
      <c r="H3724" s="91">
        <f>G3724*11%</f>
        <v>0</v>
      </c>
      <c r="I3724" s="91" t="e">
        <f>G3724/B3723</f>
        <v>#DIV/0!</v>
      </c>
      <c r="J3724" s="104" t="e">
        <f>H3724/B3723</f>
        <v>#DIV/0!</v>
      </c>
    </row>
    <row r="3725" spans="1:10" ht="12.75" customHeight="1" x14ac:dyDescent="0.25">
      <c r="A3725" s="101"/>
      <c r="D3725" s="81" t="s">
        <v>23</v>
      </c>
      <c r="E3725" s="81">
        <f>E3723-E3724</f>
        <v>0</v>
      </c>
      <c r="F3725" s="81"/>
      <c r="G3725" s="82">
        <f>G3723-G3724</f>
        <v>0</v>
      </c>
      <c r="H3725" s="82">
        <f>H3723-H3724</f>
        <v>0</v>
      </c>
      <c r="I3725" s="82" t="e">
        <f>I3723-I3724</f>
        <v>#DIV/0!</v>
      </c>
      <c r="J3725" s="105" t="e">
        <f>J3723-J3724</f>
        <v>#DIV/0!</v>
      </c>
    </row>
    <row r="3726" spans="1:10" ht="12.75" customHeight="1" x14ac:dyDescent="0.25">
      <c r="A3726" s="101"/>
      <c r="D3726" s="81"/>
      <c r="E3726" s="81"/>
      <c r="F3726" s="81"/>
      <c r="G3726" s="82"/>
      <c r="H3726" s="83">
        <f>G3725+H3725</f>
        <v>0</v>
      </c>
      <c r="I3726" s="83"/>
      <c r="J3726" s="103"/>
    </row>
    <row r="3727" spans="1:10" ht="12.75" customHeight="1" x14ac:dyDescent="0.25">
      <c r="A3727" s="101"/>
      <c r="B3727" s="79"/>
      <c r="D3727" s="81"/>
      <c r="E3727" s="81"/>
      <c r="F3727" s="81"/>
      <c r="G3727" s="82"/>
      <c r="H3727" s="83"/>
      <c r="I3727" s="83"/>
      <c r="J3727" s="103"/>
    </row>
    <row r="3728" spans="1:10" ht="12.75" customHeight="1" x14ac:dyDescent="0.25">
      <c r="A3728" s="101">
        <v>4</v>
      </c>
      <c r="B3728" s="84" t="s">
        <v>20</v>
      </c>
      <c r="C3728" s="84" t="s">
        <v>21</v>
      </c>
      <c r="D3728" s="85" t="s">
        <v>22</v>
      </c>
      <c r="E3728" s="85" t="s">
        <v>23</v>
      </c>
      <c r="F3728" s="85"/>
      <c r="G3728" s="86" t="s">
        <v>24</v>
      </c>
      <c r="H3728" s="87" t="s">
        <v>25</v>
      </c>
      <c r="I3728" s="87" t="s">
        <v>26</v>
      </c>
      <c r="J3728" s="102"/>
    </row>
    <row r="3729" spans="1:10" ht="12.75" customHeight="1" x14ac:dyDescent="0.25">
      <c r="A3729" s="101"/>
      <c r="B3729" s="80">
        <f>Invoice!B5257</f>
        <v>0</v>
      </c>
      <c r="C3729" s="88">
        <f>Invoice!E5257</f>
        <v>0</v>
      </c>
      <c r="D3729" s="89">
        <f>Invoice!H5257</f>
        <v>0</v>
      </c>
      <c r="E3729" s="81">
        <f t="shared" si="210"/>
        <v>0</v>
      </c>
      <c r="F3729" s="81"/>
      <c r="G3729" s="82">
        <f t="shared" si="211"/>
        <v>0</v>
      </c>
      <c r="H3729" s="83">
        <f t="shared" si="212"/>
        <v>0</v>
      </c>
      <c r="I3729" s="83" t="e">
        <f t="shared" si="213"/>
        <v>#DIV/0!</v>
      </c>
      <c r="J3729" s="103" t="e">
        <f t="shared" si="214"/>
        <v>#DIV/0!</v>
      </c>
    </row>
    <row r="3730" spans="1:10" ht="12.75" customHeight="1" x14ac:dyDescent="0.25">
      <c r="A3730" s="101"/>
      <c r="D3730" s="81"/>
      <c r="E3730" s="81">
        <f>(E3729*Invoice!I5257)+((E3729-(E3729*Invoice!I5257))*Invoice!J5257)</f>
        <v>0</v>
      </c>
      <c r="F3730" s="81"/>
      <c r="G3730" s="90">
        <f>E3730/1.11</f>
        <v>0</v>
      </c>
      <c r="H3730" s="91">
        <f>G3730*11%</f>
        <v>0</v>
      </c>
      <c r="I3730" s="91" t="e">
        <f>G3730/B3729</f>
        <v>#DIV/0!</v>
      </c>
      <c r="J3730" s="104" t="e">
        <f>H3730/B3729</f>
        <v>#DIV/0!</v>
      </c>
    </row>
    <row r="3731" spans="1:10" ht="12.75" customHeight="1" x14ac:dyDescent="0.25">
      <c r="A3731" s="101"/>
      <c r="D3731" s="81" t="s">
        <v>23</v>
      </c>
      <c r="E3731" s="81">
        <f>E3729-E3730</f>
        <v>0</v>
      </c>
      <c r="F3731" s="81"/>
      <c r="G3731" s="82">
        <f>G3729-G3730</f>
        <v>0</v>
      </c>
      <c r="H3731" s="82">
        <f>H3729-H3730</f>
        <v>0</v>
      </c>
      <c r="I3731" s="82" t="e">
        <f>I3729-I3730</f>
        <v>#DIV/0!</v>
      </c>
      <c r="J3731" s="105" t="e">
        <f>J3729-J3730</f>
        <v>#DIV/0!</v>
      </c>
    </row>
    <row r="3732" spans="1:10" ht="12.75" customHeight="1" x14ac:dyDescent="0.25">
      <c r="A3732" s="101"/>
      <c r="D3732" s="81"/>
      <c r="E3732" s="81"/>
      <c r="F3732" s="81"/>
      <c r="G3732" s="82"/>
      <c r="H3732" s="83">
        <f>G3731+H3731</f>
        <v>0</v>
      </c>
      <c r="I3732" s="83"/>
      <c r="J3732" s="103"/>
    </row>
    <row r="3733" spans="1:10" ht="12.75" customHeight="1" x14ac:dyDescent="0.25">
      <c r="A3733" s="101"/>
      <c r="B3733" s="79"/>
      <c r="D3733" s="81"/>
      <c r="E3733" s="81"/>
      <c r="F3733" s="81"/>
      <c r="G3733" s="82"/>
      <c r="H3733" s="83"/>
      <c r="I3733" s="83"/>
      <c r="J3733" s="103"/>
    </row>
    <row r="3734" spans="1:10" ht="12.75" customHeight="1" x14ac:dyDescent="0.25">
      <c r="A3734" s="101">
        <v>5</v>
      </c>
      <c r="B3734" s="84" t="s">
        <v>20</v>
      </c>
      <c r="C3734" s="84" t="s">
        <v>21</v>
      </c>
      <c r="D3734" s="85" t="s">
        <v>22</v>
      </c>
      <c r="E3734" s="85" t="s">
        <v>23</v>
      </c>
      <c r="F3734" s="85"/>
      <c r="G3734" s="86" t="s">
        <v>24</v>
      </c>
      <c r="H3734" s="87" t="s">
        <v>25</v>
      </c>
      <c r="I3734" s="87" t="s">
        <v>26</v>
      </c>
      <c r="J3734" s="102"/>
    </row>
    <row r="3735" spans="1:10" ht="12.75" customHeight="1" x14ac:dyDescent="0.25">
      <c r="A3735" s="101"/>
      <c r="B3735" s="80">
        <f>Invoice!B5258</f>
        <v>0</v>
      </c>
      <c r="C3735" s="88">
        <f>Invoice!E5258</f>
        <v>0</v>
      </c>
      <c r="D3735" s="89">
        <f>Invoice!H5258</f>
        <v>0</v>
      </c>
      <c r="E3735" s="81">
        <f t="shared" si="210"/>
        <v>0</v>
      </c>
      <c r="F3735" s="81"/>
      <c r="G3735" s="82">
        <f t="shared" si="211"/>
        <v>0</v>
      </c>
      <c r="H3735" s="83">
        <f t="shared" si="212"/>
        <v>0</v>
      </c>
      <c r="I3735" s="83" t="e">
        <f t="shared" si="213"/>
        <v>#DIV/0!</v>
      </c>
      <c r="J3735" s="103" t="e">
        <f t="shared" si="214"/>
        <v>#DIV/0!</v>
      </c>
    </row>
    <row r="3736" spans="1:10" ht="12.75" customHeight="1" x14ac:dyDescent="0.25">
      <c r="A3736" s="101"/>
      <c r="D3736" s="81"/>
      <c r="E3736" s="81">
        <f>(E3735*Invoice!I5258)+((E3735-(E3735*Invoice!I5258))*Invoice!J5258)</f>
        <v>0</v>
      </c>
      <c r="F3736" s="81"/>
      <c r="G3736" s="90">
        <f>E3736/1.11</f>
        <v>0</v>
      </c>
      <c r="H3736" s="91">
        <f>G3736*11%</f>
        <v>0</v>
      </c>
      <c r="I3736" s="91" t="e">
        <f>G3736/B3735</f>
        <v>#DIV/0!</v>
      </c>
      <c r="J3736" s="104" t="e">
        <f>H3736/B3735</f>
        <v>#DIV/0!</v>
      </c>
    </row>
    <row r="3737" spans="1:10" ht="12.75" customHeight="1" x14ac:dyDescent="0.25">
      <c r="A3737" s="101"/>
      <c r="D3737" s="81" t="s">
        <v>23</v>
      </c>
      <c r="E3737" s="81">
        <f>E3735-E3736</f>
        <v>0</v>
      </c>
      <c r="F3737" s="81"/>
      <c r="G3737" s="82">
        <f>G3735-G3736</f>
        <v>0</v>
      </c>
      <c r="H3737" s="82">
        <f>H3735-H3736</f>
        <v>0</v>
      </c>
      <c r="I3737" s="82" t="e">
        <f>I3735-I3736</f>
        <v>#DIV/0!</v>
      </c>
      <c r="J3737" s="105" t="e">
        <f>J3735-J3736</f>
        <v>#DIV/0!</v>
      </c>
    </row>
    <row r="3738" spans="1:10" ht="12.75" customHeight="1" x14ac:dyDescent="0.25">
      <c r="A3738" s="101"/>
      <c r="D3738" s="81"/>
      <c r="E3738" s="81"/>
      <c r="F3738" s="81"/>
      <c r="G3738" s="82"/>
      <c r="H3738" s="83">
        <f>G3737+H3737</f>
        <v>0</v>
      </c>
      <c r="I3738" s="83"/>
      <c r="J3738" s="103"/>
    </row>
    <row r="3739" spans="1:10" ht="12.75" customHeight="1" x14ac:dyDescent="0.25">
      <c r="A3739" s="101"/>
      <c r="B3739" s="79"/>
      <c r="D3739" s="81"/>
      <c r="E3739" s="81"/>
      <c r="F3739" s="81"/>
      <c r="G3739" s="82"/>
      <c r="H3739" s="83"/>
      <c r="I3739" s="83"/>
      <c r="J3739" s="103"/>
    </row>
    <row r="3740" spans="1:10" ht="12.75" customHeight="1" x14ac:dyDescent="0.25">
      <c r="A3740" s="101">
        <v>6</v>
      </c>
      <c r="B3740" s="84" t="s">
        <v>20</v>
      </c>
      <c r="C3740" s="84" t="s">
        <v>21</v>
      </c>
      <c r="D3740" s="85" t="s">
        <v>22</v>
      </c>
      <c r="E3740" s="85" t="s">
        <v>23</v>
      </c>
      <c r="F3740" s="85"/>
      <c r="G3740" s="86" t="s">
        <v>24</v>
      </c>
      <c r="H3740" s="87" t="s">
        <v>25</v>
      </c>
      <c r="I3740" s="87" t="s">
        <v>26</v>
      </c>
      <c r="J3740" s="102"/>
    </row>
    <row r="3741" spans="1:10" ht="12.75" customHeight="1" x14ac:dyDescent="0.25">
      <c r="A3741" s="101"/>
      <c r="B3741" s="80">
        <f>Invoice!B5259</f>
        <v>0</v>
      </c>
      <c r="C3741" s="88">
        <f>Invoice!E5259</f>
        <v>0</v>
      </c>
      <c r="D3741" s="89">
        <f>Invoice!H5259</f>
        <v>0</v>
      </c>
      <c r="E3741" s="81">
        <f t="shared" si="210"/>
        <v>0</v>
      </c>
      <c r="F3741" s="81"/>
      <c r="G3741" s="82">
        <f t="shared" si="211"/>
        <v>0</v>
      </c>
      <c r="H3741" s="83">
        <f t="shared" si="212"/>
        <v>0</v>
      </c>
      <c r="I3741" s="83" t="e">
        <f t="shared" si="213"/>
        <v>#DIV/0!</v>
      </c>
      <c r="J3741" s="103" t="e">
        <f t="shared" si="214"/>
        <v>#DIV/0!</v>
      </c>
    </row>
    <row r="3742" spans="1:10" ht="12.75" customHeight="1" x14ac:dyDescent="0.25">
      <c r="A3742" s="101"/>
      <c r="D3742" s="81"/>
      <c r="E3742" s="81">
        <f>(E3741*Invoice!I5259)+((E3741-(E3741*Invoice!I5259))*Invoice!J5259)</f>
        <v>0</v>
      </c>
      <c r="F3742" s="81"/>
      <c r="G3742" s="90">
        <f>E3742/1.11</f>
        <v>0</v>
      </c>
      <c r="H3742" s="91">
        <f>G3742*11%</f>
        <v>0</v>
      </c>
      <c r="I3742" s="91" t="e">
        <f>G3742/B3741</f>
        <v>#DIV/0!</v>
      </c>
      <c r="J3742" s="104" t="e">
        <f>H3742/B3741</f>
        <v>#DIV/0!</v>
      </c>
    </row>
    <row r="3743" spans="1:10" ht="12.75" customHeight="1" x14ac:dyDescent="0.25">
      <c r="A3743" s="101"/>
      <c r="D3743" s="81" t="s">
        <v>23</v>
      </c>
      <c r="E3743" s="81">
        <f>E3741-E3742</f>
        <v>0</v>
      </c>
      <c r="F3743" s="81"/>
      <c r="G3743" s="82">
        <f>G3741-G3742</f>
        <v>0</v>
      </c>
      <c r="H3743" s="82">
        <f>H3741-H3742</f>
        <v>0</v>
      </c>
      <c r="I3743" s="82" t="e">
        <f>I3741-I3742</f>
        <v>#DIV/0!</v>
      </c>
      <c r="J3743" s="105" t="e">
        <f>J3741-J3742</f>
        <v>#DIV/0!</v>
      </c>
    </row>
    <row r="3744" spans="1:10" ht="12.75" customHeight="1" x14ac:dyDescent="0.25">
      <c r="A3744" s="101"/>
      <c r="D3744" s="81"/>
      <c r="E3744" s="81"/>
      <c r="F3744" s="81"/>
      <c r="G3744" s="82"/>
      <c r="H3744" s="83">
        <f>G3743+H3743</f>
        <v>0</v>
      </c>
      <c r="I3744" s="83"/>
      <c r="J3744" s="103"/>
    </row>
    <row r="3745" spans="1:10" ht="12.75" customHeight="1" x14ac:dyDescent="0.25">
      <c r="A3745" s="101"/>
      <c r="B3745" s="79"/>
      <c r="D3745" s="81"/>
      <c r="E3745" s="81"/>
      <c r="F3745" s="81"/>
      <c r="G3745" s="82"/>
      <c r="H3745" s="83"/>
      <c r="I3745" s="83"/>
      <c r="J3745" s="103"/>
    </row>
    <row r="3746" spans="1:10" ht="12.75" customHeight="1" x14ac:dyDescent="0.25">
      <c r="A3746" s="101">
        <v>7</v>
      </c>
      <c r="B3746" s="84" t="s">
        <v>20</v>
      </c>
      <c r="C3746" s="84" t="s">
        <v>21</v>
      </c>
      <c r="D3746" s="85" t="s">
        <v>22</v>
      </c>
      <c r="E3746" s="85" t="s">
        <v>23</v>
      </c>
      <c r="F3746" s="85"/>
      <c r="G3746" s="86" t="s">
        <v>24</v>
      </c>
      <c r="H3746" s="87" t="s">
        <v>25</v>
      </c>
      <c r="I3746" s="87" t="s">
        <v>26</v>
      </c>
      <c r="J3746" s="102"/>
    </row>
    <row r="3747" spans="1:10" ht="12.75" customHeight="1" x14ac:dyDescent="0.25">
      <c r="A3747" s="101"/>
      <c r="B3747" s="80">
        <f>Invoice!B5260</f>
        <v>0</v>
      </c>
      <c r="C3747" s="88">
        <f>Invoice!E5260</f>
        <v>0</v>
      </c>
      <c r="D3747" s="89">
        <f>Invoice!H5260</f>
        <v>0</v>
      </c>
      <c r="E3747" s="81">
        <f t="shared" si="210"/>
        <v>0</v>
      </c>
      <c r="F3747" s="81"/>
      <c r="G3747" s="82">
        <f t="shared" si="211"/>
        <v>0</v>
      </c>
      <c r="H3747" s="83">
        <f t="shared" si="212"/>
        <v>0</v>
      </c>
      <c r="I3747" s="83" t="e">
        <f t="shared" si="213"/>
        <v>#DIV/0!</v>
      </c>
      <c r="J3747" s="103" t="e">
        <f t="shared" si="214"/>
        <v>#DIV/0!</v>
      </c>
    </row>
    <row r="3748" spans="1:10" ht="12.75" customHeight="1" x14ac:dyDescent="0.25">
      <c r="A3748" s="101"/>
      <c r="D3748" s="81"/>
      <c r="E3748" s="81">
        <f>(E3747*Invoice!I5260)+((E3747-(E3747*Invoice!I5260))*Invoice!J5260)</f>
        <v>0</v>
      </c>
      <c r="F3748" s="81"/>
      <c r="G3748" s="90">
        <f>E3748/1.11</f>
        <v>0</v>
      </c>
      <c r="H3748" s="91">
        <f>G3748*11%</f>
        <v>0</v>
      </c>
      <c r="I3748" s="91" t="e">
        <f>G3748/B3747</f>
        <v>#DIV/0!</v>
      </c>
      <c r="J3748" s="104" t="e">
        <f>H3748/B3747</f>
        <v>#DIV/0!</v>
      </c>
    </row>
    <row r="3749" spans="1:10" ht="12.75" customHeight="1" x14ac:dyDescent="0.25">
      <c r="A3749" s="101"/>
      <c r="D3749" s="81" t="s">
        <v>23</v>
      </c>
      <c r="E3749" s="81">
        <f>E3747-E3748</f>
        <v>0</v>
      </c>
      <c r="F3749" s="81"/>
      <c r="G3749" s="82">
        <f>G3747-G3748</f>
        <v>0</v>
      </c>
      <c r="H3749" s="82">
        <f>H3747-H3748</f>
        <v>0</v>
      </c>
      <c r="I3749" s="82" t="e">
        <f>I3747-I3748</f>
        <v>#DIV/0!</v>
      </c>
      <c r="J3749" s="105" t="e">
        <f>J3747-J3748</f>
        <v>#DIV/0!</v>
      </c>
    </row>
    <row r="3750" spans="1:10" ht="12.75" customHeight="1" x14ac:dyDescent="0.25">
      <c r="A3750" s="101"/>
      <c r="D3750" s="81"/>
      <c r="E3750" s="81"/>
      <c r="F3750" s="81"/>
      <c r="G3750" s="82"/>
      <c r="H3750" s="83">
        <f>G3749+H3749</f>
        <v>0</v>
      </c>
      <c r="I3750" s="83"/>
      <c r="J3750" s="103"/>
    </row>
    <row r="3751" spans="1:10" ht="12.75" customHeight="1" x14ac:dyDescent="0.25">
      <c r="A3751" s="101"/>
      <c r="B3751" s="79"/>
      <c r="D3751" s="81"/>
      <c r="E3751" s="81"/>
      <c r="F3751" s="81"/>
      <c r="G3751" s="82"/>
      <c r="H3751" s="83"/>
      <c r="I3751" s="83"/>
      <c r="J3751" s="103"/>
    </row>
    <row r="3752" spans="1:10" ht="12.75" customHeight="1" x14ac:dyDescent="0.25">
      <c r="A3752" s="101">
        <v>8</v>
      </c>
      <c r="B3752" s="84" t="s">
        <v>20</v>
      </c>
      <c r="C3752" s="84" t="s">
        <v>21</v>
      </c>
      <c r="D3752" s="85" t="s">
        <v>22</v>
      </c>
      <c r="E3752" s="85" t="s">
        <v>23</v>
      </c>
      <c r="F3752" s="85"/>
      <c r="G3752" s="86" t="s">
        <v>24</v>
      </c>
      <c r="H3752" s="87" t="s">
        <v>25</v>
      </c>
      <c r="I3752" s="87" t="s">
        <v>26</v>
      </c>
      <c r="J3752" s="102"/>
    </row>
    <row r="3753" spans="1:10" ht="12.75" customHeight="1" x14ac:dyDescent="0.25">
      <c r="A3753" s="101"/>
      <c r="B3753" s="80">
        <f>Invoice!B5261</f>
        <v>0</v>
      </c>
      <c r="C3753" s="88">
        <f>Invoice!E5261</f>
        <v>0</v>
      </c>
      <c r="D3753" s="89">
        <f>Invoice!H5261</f>
        <v>0</v>
      </c>
      <c r="E3753" s="81">
        <f t="shared" si="210"/>
        <v>0</v>
      </c>
      <c r="F3753" s="81"/>
      <c r="G3753" s="82">
        <f t="shared" si="211"/>
        <v>0</v>
      </c>
      <c r="H3753" s="83">
        <f t="shared" si="212"/>
        <v>0</v>
      </c>
      <c r="I3753" s="83" t="e">
        <f t="shared" si="213"/>
        <v>#DIV/0!</v>
      </c>
      <c r="J3753" s="103" t="e">
        <f t="shared" si="214"/>
        <v>#DIV/0!</v>
      </c>
    </row>
    <row r="3754" spans="1:10" ht="12.75" customHeight="1" x14ac:dyDescent="0.25">
      <c r="A3754" s="101"/>
      <c r="D3754" s="81"/>
      <c r="E3754" s="81">
        <f>(E3753*Invoice!I5261)+((E3753-(E3753*Invoice!I5261))*Invoice!J5261)</f>
        <v>0</v>
      </c>
      <c r="F3754" s="81"/>
      <c r="G3754" s="90">
        <f>E3754/1.11</f>
        <v>0</v>
      </c>
      <c r="H3754" s="91">
        <f>G3754*11%</f>
        <v>0</v>
      </c>
      <c r="I3754" s="91" t="e">
        <f>G3754/B3753</f>
        <v>#DIV/0!</v>
      </c>
      <c r="J3754" s="104" t="e">
        <f>H3754/B3753</f>
        <v>#DIV/0!</v>
      </c>
    </row>
    <row r="3755" spans="1:10" ht="12.75" customHeight="1" x14ac:dyDescent="0.25">
      <c r="A3755" s="101"/>
      <c r="D3755" s="81" t="s">
        <v>23</v>
      </c>
      <c r="E3755" s="81">
        <f>E3753-E3754</f>
        <v>0</v>
      </c>
      <c r="F3755" s="81"/>
      <c r="G3755" s="82">
        <f>G3753-G3754</f>
        <v>0</v>
      </c>
      <c r="H3755" s="82">
        <f>H3753-H3754</f>
        <v>0</v>
      </c>
      <c r="I3755" s="82" t="e">
        <f>I3753-I3754</f>
        <v>#DIV/0!</v>
      </c>
      <c r="J3755" s="105" t="e">
        <f>J3753-J3754</f>
        <v>#DIV/0!</v>
      </c>
    </row>
    <row r="3756" spans="1:10" ht="12.75" customHeight="1" x14ac:dyDescent="0.25">
      <c r="A3756" s="101"/>
      <c r="D3756" s="81"/>
      <c r="E3756" s="81"/>
      <c r="F3756" s="81"/>
      <c r="G3756" s="82"/>
      <c r="H3756" s="83">
        <f>G3755+H3755</f>
        <v>0</v>
      </c>
      <c r="I3756" s="83"/>
      <c r="J3756" s="103"/>
    </row>
    <row r="3757" spans="1:10" ht="12.75" customHeight="1" x14ac:dyDescent="0.25">
      <c r="A3757" s="101"/>
      <c r="B3757" s="79"/>
      <c r="D3757" s="81"/>
      <c r="E3757" s="81"/>
      <c r="F3757" s="81"/>
      <c r="G3757" s="82"/>
      <c r="H3757" s="83"/>
      <c r="I3757" s="83"/>
      <c r="J3757" s="103"/>
    </row>
    <row r="3758" spans="1:10" ht="12.75" customHeight="1" x14ac:dyDescent="0.25">
      <c r="A3758" s="101">
        <v>9</v>
      </c>
      <c r="B3758" s="84" t="s">
        <v>20</v>
      </c>
      <c r="C3758" s="84" t="s">
        <v>21</v>
      </c>
      <c r="D3758" s="85" t="s">
        <v>22</v>
      </c>
      <c r="E3758" s="85" t="s">
        <v>23</v>
      </c>
      <c r="F3758" s="85"/>
      <c r="G3758" s="86" t="s">
        <v>24</v>
      </c>
      <c r="H3758" s="87" t="s">
        <v>25</v>
      </c>
      <c r="I3758" s="87" t="s">
        <v>26</v>
      </c>
      <c r="J3758" s="102"/>
    </row>
    <row r="3759" spans="1:10" ht="12.75" customHeight="1" x14ac:dyDescent="0.25">
      <c r="A3759" s="101"/>
      <c r="B3759" s="80">
        <f>Invoice!B5262</f>
        <v>0</v>
      </c>
      <c r="C3759" s="88">
        <f>Invoice!E5262</f>
        <v>0</v>
      </c>
      <c r="D3759" s="89">
        <f>Invoice!H5262</f>
        <v>0</v>
      </c>
      <c r="E3759" s="81">
        <f t="shared" si="210"/>
        <v>0</v>
      </c>
      <c r="F3759" s="81"/>
      <c r="G3759" s="82">
        <f t="shared" si="211"/>
        <v>0</v>
      </c>
      <c r="H3759" s="83">
        <f t="shared" si="212"/>
        <v>0</v>
      </c>
      <c r="I3759" s="83" t="e">
        <f t="shared" si="213"/>
        <v>#DIV/0!</v>
      </c>
      <c r="J3759" s="103" t="e">
        <f t="shared" si="214"/>
        <v>#DIV/0!</v>
      </c>
    </row>
    <row r="3760" spans="1:10" ht="12.75" customHeight="1" x14ac:dyDescent="0.25">
      <c r="A3760" s="101"/>
      <c r="D3760" s="81"/>
      <c r="E3760" s="81">
        <f>(E3759*Invoice!I5262)+((E3759-(E3759*Invoice!I5262))*Invoice!J5262)</f>
        <v>0</v>
      </c>
      <c r="F3760" s="81"/>
      <c r="G3760" s="90">
        <f>E3760/1.11</f>
        <v>0</v>
      </c>
      <c r="H3760" s="91">
        <f>G3760*11%</f>
        <v>0</v>
      </c>
      <c r="I3760" s="91" t="e">
        <f>G3760/B3759</f>
        <v>#DIV/0!</v>
      </c>
      <c r="J3760" s="104" t="e">
        <f>H3760/B3759</f>
        <v>#DIV/0!</v>
      </c>
    </row>
    <row r="3761" spans="1:10" ht="12.75" customHeight="1" x14ac:dyDescent="0.25">
      <c r="A3761" s="101"/>
      <c r="D3761" s="81" t="s">
        <v>23</v>
      </c>
      <c r="E3761" s="81">
        <f>E3759-E3760</f>
        <v>0</v>
      </c>
      <c r="F3761" s="81"/>
      <c r="G3761" s="82">
        <f>G3759-G3760</f>
        <v>0</v>
      </c>
      <c r="H3761" s="82">
        <f>H3759-H3760</f>
        <v>0</v>
      </c>
      <c r="I3761" s="82" t="e">
        <f>I3759-I3760</f>
        <v>#DIV/0!</v>
      </c>
      <c r="J3761" s="105" t="e">
        <f>J3759-J3760</f>
        <v>#DIV/0!</v>
      </c>
    </row>
    <row r="3762" spans="1:10" ht="12.75" customHeight="1" x14ac:dyDescent="0.25">
      <c r="A3762" s="101"/>
      <c r="D3762" s="81"/>
      <c r="E3762" s="81"/>
      <c r="F3762" s="81"/>
      <c r="G3762" s="82"/>
      <c r="H3762" s="83">
        <f>G3761+H3761</f>
        <v>0</v>
      </c>
      <c r="I3762" s="83"/>
      <c r="J3762" s="103"/>
    </row>
    <row r="3763" spans="1:10" ht="12.75" customHeight="1" x14ac:dyDescent="0.25">
      <c r="A3763" s="101"/>
      <c r="B3763" s="79"/>
      <c r="D3763" s="81"/>
      <c r="E3763" s="81"/>
      <c r="F3763" s="81"/>
      <c r="G3763" s="82"/>
      <c r="H3763" s="83"/>
      <c r="I3763" s="83"/>
      <c r="J3763" s="103"/>
    </row>
    <row r="3764" spans="1:10" ht="12.75" customHeight="1" x14ac:dyDescent="0.25">
      <c r="A3764" s="101">
        <v>10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Invoice!B5263</f>
        <v>0</v>
      </c>
      <c r="C3765" s="88">
        <f>Invoice!E5263</f>
        <v>0</v>
      </c>
      <c r="D3765" s="89">
        <f>Invoice!H5263</f>
        <v>0</v>
      </c>
      <c r="E3765" s="81">
        <f t="shared" si="210"/>
        <v>0</v>
      </c>
      <c r="F3765" s="81"/>
      <c r="G3765" s="82">
        <f t="shared" si="211"/>
        <v>0</v>
      </c>
      <c r="H3765" s="83">
        <f t="shared" si="212"/>
        <v>0</v>
      </c>
      <c r="I3765" s="83" t="e">
        <f t="shared" si="213"/>
        <v>#DIV/0!</v>
      </c>
      <c r="J3765" s="103" t="e">
        <f t="shared" si="214"/>
        <v>#DIV/0!</v>
      </c>
    </row>
    <row r="3766" spans="1:10" ht="12.75" customHeight="1" x14ac:dyDescent="0.25">
      <c r="A3766" s="101"/>
      <c r="D3766" s="81"/>
      <c r="E3766" s="81">
        <f>(E3765*Invoice!I5263)+((E3765-(E3765*Invoice!I5263))*Invoice!J5263)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11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Invoice!B5264</f>
        <v>0</v>
      </c>
      <c r="C3771" s="88">
        <f>Invoice!E5264</f>
        <v>0</v>
      </c>
      <c r="D3771" s="89">
        <f>Invoice!H5264</f>
        <v>0</v>
      </c>
      <c r="E3771" s="81">
        <f t="shared" si="210"/>
        <v>0</v>
      </c>
      <c r="F3771" s="81"/>
      <c r="G3771" s="82">
        <f t="shared" si="211"/>
        <v>0</v>
      </c>
      <c r="H3771" s="83">
        <f t="shared" si="212"/>
        <v>0</v>
      </c>
      <c r="I3771" s="83" t="e">
        <f t="shared" si="213"/>
        <v>#DIV/0!</v>
      </c>
      <c r="J3771" s="103" t="e">
        <f t="shared" si="214"/>
        <v>#DIV/0!</v>
      </c>
    </row>
    <row r="3772" spans="1:10" ht="12.75" customHeight="1" x14ac:dyDescent="0.25">
      <c r="A3772" s="101"/>
      <c r="D3772" s="81"/>
      <c r="E3772" s="81">
        <f>(E3771*Invoice!I5264)+((E3771-(E3771*Invoice!I5264))*Invoice!J5264)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12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Invoice!B5265</f>
        <v>0</v>
      </c>
      <c r="C3777" s="88">
        <f>Invoice!E5265</f>
        <v>0</v>
      </c>
      <c r="D3777" s="89">
        <f>Invoice!H5265</f>
        <v>0</v>
      </c>
      <c r="E3777" s="81">
        <f t="shared" si="210"/>
        <v>0</v>
      </c>
      <c r="F3777" s="81"/>
      <c r="G3777" s="82">
        <f t="shared" si="211"/>
        <v>0</v>
      </c>
      <c r="H3777" s="83">
        <f t="shared" si="212"/>
        <v>0</v>
      </c>
      <c r="I3777" s="83" t="e">
        <f t="shared" si="213"/>
        <v>#DIV/0!</v>
      </c>
      <c r="J3777" s="103" t="e">
        <f t="shared" si="214"/>
        <v>#DIV/0!</v>
      </c>
    </row>
    <row r="3778" spans="1:10" ht="12.75" customHeight="1" x14ac:dyDescent="0.25">
      <c r="A3778" s="101"/>
      <c r="D3778" s="81"/>
      <c r="E3778" s="81">
        <f>(E3777*Invoice!I5265)+((E3777-(E3777*Invoice!I5265))*Invoice!J5265)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13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Invoice!B5266</f>
        <v>0</v>
      </c>
      <c r="C3783" s="88">
        <f>Invoice!E5266</f>
        <v>0</v>
      </c>
      <c r="D3783" s="89">
        <f>Invoice!H5266</f>
        <v>0</v>
      </c>
      <c r="E3783" s="81">
        <f t="shared" si="210"/>
        <v>0</v>
      </c>
      <c r="F3783" s="81"/>
      <c r="G3783" s="82">
        <f t="shared" si="211"/>
        <v>0</v>
      </c>
      <c r="H3783" s="83">
        <f t="shared" si="212"/>
        <v>0</v>
      </c>
      <c r="I3783" s="83" t="e">
        <f t="shared" si="213"/>
        <v>#DIV/0!</v>
      </c>
      <c r="J3783" s="103" t="e">
        <f t="shared" si="214"/>
        <v>#DIV/0!</v>
      </c>
    </row>
    <row r="3784" spans="1:10" ht="12.75" customHeight="1" x14ac:dyDescent="0.25">
      <c r="A3784" s="101"/>
      <c r="D3784" s="81"/>
      <c r="E3784" s="81">
        <f>(E3783*Invoice!I5266)+((E3783-(E3783*Invoice!I5266))*Invoice!J5266)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14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Invoice!B5267</f>
        <v>0</v>
      </c>
      <c r="C3789" s="88">
        <f>Invoice!E5267</f>
        <v>0</v>
      </c>
      <c r="D3789" s="89">
        <f>Invoice!H5267</f>
        <v>0</v>
      </c>
      <c r="E3789" s="81">
        <f t="shared" si="210"/>
        <v>0</v>
      </c>
      <c r="F3789" s="81"/>
      <c r="G3789" s="82">
        <f t="shared" si="211"/>
        <v>0</v>
      </c>
      <c r="H3789" s="83">
        <f t="shared" si="212"/>
        <v>0</v>
      </c>
      <c r="I3789" s="83" t="e">
        <f t="shared" si="213"/>
        <v>#DIV/0!</v>
      </c>
      <c r="J3789" s="103" t="e">
        <f t="shared" si="214"/>
        <v>#DIV/0!</v>
      </c>
    </row>
    <row r="3790" spans="1:10" ht="12.75" customHeight="1" x14ac:dyDescent="0.25">
      <c r="A3790" s="101"/>
      <c r="D3790" s="81"/>
      <c r="E3790" s="81">
        <f>(E3789*Invoice!I5267)+((E3789-(E3789*Invoice!I5267))*Invoice!J5267)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15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Invoice!B5268</f>
        <v>0</v>
      </c>
      <c r="C3795" s="88">
        <f>Invoice!E5268</f>
        <v>0</v>
      </c>
      <c r="D3795" s="89">
        <f>Invoice!H5268</f>
        <v>0</v>
      </c>
      <c r="E3795" s="81">
        <f t="shared" si="210"/>
        <v>0</v>
      </c>
      <c r="F3795" s="81"/>
      <c r="G3795" s="82">
        <f t="shared" si="211"/>
        <v>0</v>
      </c>
      <c r="H3795" s="83">
        <f t="shared" si="212"/>
        <v>0</v>
      </c>
      <c r="I3795" s="83" t="e">
        <f t="shared" si="213"/>
        <v>#DIV/0!</v>
      </c>
      <c r="J3795" s="103" t="e">
        <f t="shared" si="214"/>
        <v>#DIV/0!</v>
      </c>
    </row>
    <row r="3796" spans="1:10" ht="12.75" customHeight="1" x14ac:dyDescent="0.25">
      <c r="A3796" s="101"/>
      <c r="D3796" s="81"/>
      <c r="E3796" s="81">
        <f>(E3795*Invoice!I5268)+((E3795-(E3795*Invoice!I5268))*Invoice!J5268)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16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Invoice!B5269</f>
        <v>0</v>
      </c>
      <c r="C3801" s="88">
        <f>Invoice!E5269</f>
        <v>0</v>
      </c>
      <c r="D3801" s="89">
        <f>Invoice!H5269</f>
        <v>0</v>
      </c>
      <c r="E3801" s="81">
        <f t="shared" si="210"/>
        <v>0</v>
      </c>
      <c r="F3801" s="81"/>
      <c r="G3801" s="82">
        <f t="shared" si="211"/>
        <v>0</v>
      </c>
      <c r="H3801" s="83">
        <f t="shared" si="212"/>
        <v>0</v>
      </c>
      <c r="I3801" s="83" t="e">
        <f t="shared" si="213"/>
        <v>#DIV/0!</v>
      </c>
      <c r="J3801" s="103" t="e">
        <f t="shared" si="214"/>
        <v>#DIV/0!</v>
      </c>
    </row>
    <row r="3802" spans="1:10" ht="12.75" customHeight="1" x14ac:dyDescent="0.25">
      <c r="A3802" s="101"/>
      <c r="D3802" s="81"/>
      <c r="E3802" s="81">
        <f>(E3801*Invoice!I5269)+((E3801-(E3801*Invoice!I5269))*Invoice!J5269)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C3805" s="88"/>
      <c r="D3805" s="89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6"/>
      <c r="B3806" s="107"/>
      <c r="C3806" s="107"/>
      <c r="D3806" s="107"/>
      <c r="E3806" s="107"/>
      <c r="F3806" s="107"/>
      <c r="G3806" s="108">
        <f>G3713+G3719+G3725+G3731+G3737+G3743+G3749+G3755+G3761+G3767+G3773+G3779+G3785+G3791+G3797+G3803</f>
        <v>0</v>
      </c>
      <c r="H3806" s="108">
        <f>H3713+H3719+H3725+H3731+H3737+H3743+H3749+H3755+H3761+H3767+H3773+H3779+H3785+H3791+H3797+H3803</f>
        <v>0</v>
      </c>
      <c r="I3806" s="107"/>
      <c r="J3806" s="109">
        <f>H3714+H3720+H3726+H3732+H3738+H3744+H3750+H3756+H3762+H3768+H3774+H3780+H3786+H3792+H3798+H3804</f>
        <v>0</v>
      </c>
    </row>
    <row r="3808" spans="1:10" ht="12.75" customHeight="1" x14ac:dyDescent="0.25">
      <c r="A3808" s="94" t="s">
        <v>1</v>
      </c>
      <c r="B3808" s="95">
        <f>Invoice!E5360</f>
        <v>23040048</v>
      </c>
      <c r="C3808" s="96"/>
      <c r="D3808" s="97"/>
      <c r="E3808" s="97"/>
      <c r="F3808" s="97"/>
      <c r="G3808" s="98"/>
      <c r="H3808" s="99"/>
      <c r="I3808" s="99"/>
      <c r="J3808" s="100"/>
    </row>
    <row r="3809" spans="1:10" ht="12.75" customHeight="1" x14ac:dyDescent="0.25">
      <c r="A3809" s="101">
        <v>1</v>
      </c>
      <c r="B3809" s="84" t="s">
        <v>20</v>
      </c>
      <c r="C3809" s="84" t="s">
        <v>21</v>
      </c>
      <c r="D3809" s="85" t="s">
        <v>22</v>
      </c>
      <c r="E3809" s="85" t="s">
        <v>23</v>
      </c>
      <c r="F3809" s="85"/>
      <c r="G3809" s="86" t="s">
        <v>24</v>
      </c>
      <c r="H3809" s="87" t="s">
        <v>25</v>
      </c>
      <c r="I3809" s="87" t="s">
        <v>26</v>
      </c>
      <c r="J3809" s="102"/>
    </row>
    <row r="3810" spans="1:10" ht="12.75" customHeight="1" x14ac:dyDescent="0.25">
      <c r="A3810" s="101"/>
      <c r="B3810" s="80">
        <f>Invoice!B5368</f>
        <v>0</v>
      </c>
      <c r="C3810" s="88">
        <f>Invoice!E5368</f>
        <v>0</v>
      </c>
      <c r="D3810" s="89">
        <f>Invoice!H5368</f>
        <v>0</v>
      </c>
      <c r="E3810" s="81">
        <f>D3810*B3810</f>
        <v>0</v>
      </c>
      <c r="F3810" s="81"/>
      <c r="G3810" s="82">
        <f>E3810/1.11</f>
        <v>0</v>
      </c>
      <c r="H3810" s="83">
        <f>G3810*11%</f>
        <v>0</v>
      </c>
      <c r="I3810" s="83" t="e">
        <f>G3810/B3810</f>
        <v>#DIV/0!</v>
      </c>
      <c r="J3810" s="103" t="e">
        <f>H3810/B3810</f>
        <v>#DIV/0!</v>
      </c>
    </row>
    <row r="3811" spans="1:10" ht="12.75" customHeight="1" x14ac:dyDescent="0.25">
      <c r="A3811" s="101"/>
      <c r="D3811" s="81"/>
      <c r="E3811" s="81">
        <f>(E3810*Invoice!I5368)+((E3810-(E3810*Invoice!I5368))*Invoice!J5368)</f>
        <v>0</v>
      </c>
      <c r="F3811" s="81"/>
      <c r="G3811" s="90">
        <f>E3811/1.11</f>
        <v>0</v>
      </c>
      <c r="H3811" s="91">
        <f>G3811*11%</f>
        <v>0</v>
      </c>
      <c r="I3811" s="91" t="e">
        <f>G3811/B3810</f>
        <v>#DIV/0!</v>
      </c>
      <c r="J3811" s="104" t="e">
        <f>H3811/B3810</f>
        <v>#DIV/0!</v>
      </c>
    </row>
    <row r="3812" spans="1:10" ht="12.75" customHeight="1" x14ac:dyDescent="0.25">
      <c r="A3812" s="101"/>
      <c r="D3812" s="81" t="s">
        <v>23</v>
      </c>
      <c r="E3812" s="81">
        <f>E3810-E3811</f>
        <v>0</v>
      </c>
      <c r="F3812" s="81"/>
      <c r="G3812" s="82">
        <f>G3810-G3811</f>
        <v>0</v>
      </c>
      <c r="H3812" s="82">
        <f>H3810-H3811</f>
        <v>0</v>
      </c>
      <c r="I3812" s="82" t="e">
        <f>I3810-I3811</f>
        <v>#DIV/0!</v>
      </c>
      <c r="J3812" s="105" t="e">
        <f>J3810-J3811</f>
        <v>#DIV/0!</v>
      </c>
    </row>
    <row r="3813" spans="1:10" ht="12.75" customHeight="1" x14ac:dyDescent="0.25">
      <c r="A3813" s="101"/>
      <c r="D3813" s="81"/>
      <c r="E3813" s="81"/>
      <c r="F3813" s="81"/>
      <c r="G3813" s="82"/>
      <c r="H3813" s="83">
        <f>G3812+H3812</f>
        <v>0</v>
      </c>
      <c r="I3813" s="83"/>
      <c r="J3813" s="103"/>
    </row>
    <row r="3814" spans="1:10" ht="12.75" customHeight="1" x14ac:dyDescent="0.25">
      <c r="A3814" s="101"/>
      <c r="B3814" s="79"/>
      <c r="D3814" s="81"/>
      <c r="E3814" s="81"/>
      <c r="F3814" s="81"/>
      <c r="G3814" s="82"/>
      <c r="H3814" s="83"/>
      <c r="I3814" s="83"/>
      <c r="J3814" s="103"/>
    </row>
    <row r="3815" spans="1:10" ht="12.75" customHeight="1" x14ac:dyDescent="0.25">
      <c r="A3815" s="101">
        <v>2</v>
      </c>
      <c r="B3815" s="84" t="s">
        <v>20</v>
      </c>
      <c r="C3815" s="84" t="s">
        <v>21</v>
      </c>
      <c r="D3815" s="85" t="s">
        <v>22</v>
      </c>
      <c r="E3815" s="85" t="s">
        <v>23</v>
      </c>
      <c r="F3815" s="85"/>
      <c r="G3815" s="86" t="s">
        <v>24</v>
      </c>
      <c r="H3815" s="87" t="s">
        <v>25</v>
      </c>
      <c r="I3815" s="87" t="s">
        <v>26</v>
      </c>
      <c r="J3815" s="102"/>
    </row>
    <row r="3816" spans="1:10" ht="12.75" customHeight="1" x14ac:dyDescent="0.25">
      <c r="A3816" s="101"/>
      <c r="B3816" s="80">
        <f>Invoice!B5369</f>
        <v>0</v>
      </c>
      <c r="C3816" s="88">
        <f>Invoice!E5369</f>
        <v>0</v>
      </c>
      <c r="D3816" s="89">
        <f>Invoice!H5369</f>
        <v>0</v>
      </c>
      <c r="E3816" s="81">
        <f t="shared" ref="E3816:E3900" si="215">D3816*B3816</f>
        <v>0</v>
      </c>
      <c r="F3816" s="81"/>
      <c r="G3816" s="82">
        <f t="shared" ref="G3816:G3900" si="216">E3816/1.11</f>
        <v>0</v>
      </c>
      <c r="H3816" s="83">
        <f t="shared" ref="H3816:H3900" si="217">G3816*11%</f>
        <v>0</v>
      </c>
      <c r="I3816" s="83" t="e">
        <f t="shared" ref="I3816:I3900" si="218">G3816/B3816</f>
        <v>#DIV/0!</v>
      </c>
      <c r="J3816" s="103" t="e">
        <f t="shared" ref="J3816:J3900" si="219">H3816/B3816</f>
        <v>#DIV/0!</v>
      </c>
    </row>
    <row r="3817" spans="1:10" ht="12.75" customHeight="1" x14ac:dyDescent="0.25">
      <c r="A3817" s="101"/>
      <c r="D3817" s="81"/>
      <c r="E3817" s="81">
        <f>(E3816*Invoice!I5369)+((E3816-(E3816*Invoice!I5369))*Invoice!J5369)</f>
        <v>0</v>
      </c>
      <c r="F3817" s="81"/>
      <c r="G3817" s="90">
        <f>E3817/1.11</f>
        <v>0</v>
      </c>
      <c r="H3817" s="91">
        <f>G3817*11%</f>
        <v>0</v>
      </c>
      <c r="I3817" s="91" t="e">
        <f>G3817/B3816</f>
        <v>#DIV/0!</v>
      </c>
      <c r="J3817" s="104" t="e">
        <f>H3817/B3816</f>
        <v>#DIV/0!</v>
      </c>
    </row>
    <row r="3818" spans="1:10" ht="12.75" customHeight="1" x14ac:dyDescent="0.25">
      <c r="A3818" s="101"/>
      <c r="D3818" s="81" t="s">
        <v>23</v>
      </c>
      <c r="E3818" s="81">
        <f>E3816-E3817</f>
        <v>0</v>
      </c>
      <c r="F3818" s="81"/>
      <c r="G3818" s="82">
        <f>G3816-G3817</f>
        <v>0</v>
      </c>
      <c r="H3818" s="82">
        <f>H3816-H3817</f>
        <v>0</v>
      </c>
      <c r="I3818" s="82" t="e">
        <f>I3816-I3817</f>
        <v>#DIV/0!</v>
      </c>
      <c r="J3818" s="105" t="e">
        <f>J3816-J3817</f>
        <v>#DIV/0!</v>
      </c>
    </row>
    <row r="3819" spans="1:10" ht="12.75" customHeight="1" x14ac:dyDescent="0.25">
      <c r="A3819" s="101"/>
      <c r="D3819" s="81"/>
      <c r="E3819" s="81"/>
      <c r="F3819" s="81"/>
      <c r="G3819" s="82"/>
      <c r="H3819" s="83">
        <f>G3818+H3818</f>
        <v>0</v>
      </c>
      <c r="I3819" s="83"/>
      <c r="J3819" s="103"/>
    </row>
    <row r="3820" spans="1:10" ht="12.75" customHeight="1" x14ac:dyDescent="0.25">
      <c r="A3820" s="101"/>
      <c r="B3820" s="79"/>
      <c r="D3820" s="81"/>
      <c r="E3820" s="81"/>
      <c r="F3820" s="81"/>
      <c r="G3820" s="82"/>
      <c r="H3820" s="83"/>
      <c r="I3820" s="83"/>
      <c r="J3820" s="103"/>
    </row>
    <row r="3821" spans="1:10" ht="12.75" customHeight="1" x14ac:dyDescent="0.25">
      <c r="A3821" s="101">
        <v>3</v>
      </c>
      <c r="B3821" s="84" t="s">
        <v>20</v>
      </c>
      <c r="C3821" s="84" t="s">
        <v>21</v>
      </c>
      <c r="D3821" s="85" t="s">
        <v>22</v>
      </c>
      <c r="E3821" s="85" t="s">
        <v>23</v>
      </c>
      <c r="F3821" s="85"/>
      <c r="G3821" s="86" t="s">
        <v>24</v>
      </c>
      <c r="H3821" s="87" t="s">
        <v>25</v>
      </c>
      <c r="I3821" s="87" t="s">
        <v>26</v>
      </c>
      <c r="J3821" s="102"/>
    </row>
    <row r="3822" spans="1:10" ht="12.75" customHeight="1" x14ac:dyDescent="0.25">
      <c r="A3822" s="101"/>
      <c r="B3822" s="80">
        <f>Invoice!B5370</f>
        <v>0</v>
      </c>
      <c r="C3822" s="88">
        <f>Invoice!E5370</f>
        <v>0</v>
      </c>
      <c r="D3822" s="89">
        <f>Invoice!H5370</f>
        <v>0</v>
      </c>
      <c r="E3822" s="81">
        <f t="shared" si="215"/>
        <v>0</v>
      </c>
      <c r="F3822" s="81"/>
      <c r="G3822" s="82">
        <f t="shared" si="216"/>
        <v>0</v>
      </c>
      <c r="H3822" s="83">
        <f t="shared" si="217"/>
        <v>0</v>
      </c>
      <c r="I3822" s="83" t="e">
        <f t="shared" si="218"/>
        <v>#DIV/0!</v>
      </c>
      <c r="J3822" s="103" t="e">
        <f t="shared" si="219"/>
        <v>#DIV/0!</v>
      </c>
    </row>
    <row r="3823" spans="1:10" ht="12.75" customHeight="1" x14ac:dyDescent="0.25">
      <c r="A3823" s="101"/>
      <c r="D3823" s="81"/>
      <c r="E3823" s="81">
        <f>(E3822*Invoice!I5370)+((E3822-(E3822*Invoice!I5370))*Invoice!J5370)</f>
        <v>0</v>
      </c>
      <c r="F3823" s="81"/>
      <c r="G3823" s="90">
        <f>E3823/1.11</f>
        <v>0</v>
      </c>
      <c r="H3823" s="91">
        <f>G3823*11%</f>
        <v>0</v>
      </c>
      <c r="I3823" s="91" t="e">
        <f>G3823/B3822</f>
        <v>#DIV/0!</v>
      </c>
      <c r="J3823" s="104" t="e">
        <f>H3823/B3822</f>
        <v>#DIV/0!</v>
      </c>
    </row>
    <row r="3824" spans="1:10" ht="12.75" customHeight="1" x14ac:dyDescent="0.25">
      <c r="A3824" s="101"/>
      <c r="D3824" s="81" t="s">
        <v>23</v>
      </c>
      <c r="E3824" s="81">
        <f>E3822-E3823</f>
        <v>0</v>
      </c>
      <c r="F3824" s="81"/>
      <c r="G3824" s="82">
        <f>G3822-G3823</f>
        <v>0</v>
      </c>
      <c r="H3824" s="82">
        <f>H3822-H3823</f>
        <v>0</v>
      </c>
      <c r="I3824" s="82" t="e">
        <f>I3822-I3823</f>
        <v>#DIV/0!</v>
      </c>
      <c r="J3824" s="105" t="e">
        <f>J3822-J3823</f>
        <v>#DIV/0!</v>
      </c>
    </row>
    <row r="3825" spans="1:10" ht="12.75" customHeight="1" x14ac:dyDescent="0.25">
      <c r="A3825" s="101"/>
      <c r="D3825" s="81"/>
      <c r="E3825" s="81"/>
      <c r="F3825" s="81"/>
      <c r="G3825" s="82"/>
      <c r="H3825" s="83">
        <f>G3824+H3824</f>
        <v>0</v>
      </c>
      <c r="I3825" s="83"/>
      <c r="J3825" s="103"/>
    </row>
    <row r="3826" spans="1:10" ht="12.75" customHeight="1" x14ac:dyDescent="0.25">
      <c r="A3826" s="101"/>
      <c r="B3826" s="79"/>
      <c r="D3826" s="81"/>
      <c r="E3826" s="81"/>
      <c r="F3826" s="81"/>
      <c r="G3826" s="82"/>
      <c r="H3826" s="83"/>
      <c r="I3826" s="83"/>
      <c r="J3826" s="103"/>
    </row>
    <row r="3827" spans="1:10" ht="12.75" customHeight="1" x14ac:dyDescent="0.25">
      <c r="A3827" s="101">
        <v>4</v>
      </c>
      <c r="B3827" s="84" t="s">
        <v>20</v>
      </c>
      <c r="C3827" s="84" t="s">
        <v>21</v>
      </c>
      <c r="D3827" s="85" t="s">
        <v>22</v>
      </c>
      <c r="E3827" s="85" t="s">
        <v>23</v>
      </c>
      <c r="F3827" s="85"/>
      <c r="G3827" s="86" t="s">
        <v>24</v>
      </c>
      <c r="H3827" s="87" t="s">
        <v>25</v>
      </c>
      <c r="I3827" s="87" t="s">
        <v>26</v>
      </c>
      <c r="J3827" s="102"/>
    </row>
    <row r="3828" spans="1:10" ht="12.75" customHeight="1" x14ac:dyDescent="0.25">
      <c r="A3828" s="101"/>
      <c r="B3828" s="80">
        <f>Invoice!B5371</f>
        <v>0</v>
      </c>
      <c r="C3828" s="88">
        <f>Invoice!E5371</f>
        <v>0</v>
      </c>
      <c r="D3828" s="89">
        <f>Invoice!H5371</f>
        <v>0</v>
      </c>
      <c r="E3828" s="81">
        <f t="shared" si="215"/>
        <v>0</v>
      </c>
      <c r="F3828" s="81"/>
      <c r="G3828" s="82">
        <f t="shared" si="216"/>
        <v>0</v>
      </c>
      <c r="H3828" s="83">
        <f t="shared" si="217"/>
        <v>0</v>
      </c>
      <c r="I3828" s="83" t="e">
        <f t="shared" si="218"/>
        <v>#DIV/0!</v>
      </c>
      <c r="J3828" s="103" t="e">
        <f t="shared" si="219"/>
        <v>#DIV/0!</v>
      </c>
    </row>
    <row r="3829" spans="1:10" ht="12.75" customHeight="1" x14ac:dyDescent="0.25">
      <c r="A3829" s="101"/>
      <c r="D3829" s="81"/>
      <c r="E3829" s="81">
        <f>(E3828*Invoice!I5371)+((E3828-(E3828*Invoice!I5371))*Invoice!J5371)</f>
        <v>0</v>
      </c>
      <c r="F3829" s="81"/>
      <c r="G3829" s="90">
        <f>E3829/1.11</f>
        <v>0</v>
      </c>
      <c r="H3829" s="91">
        <f>G3829*11%</f>
        <v>0</v>
      </c>
      <c r="I3829" s="91" t="e">
        <f>G3829/B3828</f>
        <v>#DIV/0!</v>
      </c>
      <c r="J3829" s="104" t="e">
        <f>H3829/B3828</f>
        <v>#DIV/0!</v>
      </c>
    </row>
    <row r="3830" spans="1:10" ht="12.75" customHeight="1" x14ac:dyDescent="0.25">
      <c r="A3830" s="101"/>
      <c r="D3830" s="81" t="s">
        <v>23</v>
      </c>
      <c r="E3830" s="81">
        <f>E3828-E3829</f>
        <v>0</v>
      </c>
      <c r="F3830" s="81"/>
      <c r="G3830" s="82">
        <f>G3828-G3829</f>
        <v>0</v>
      </c>
      <c r="H3830" s="82">
        <f>H3828-H3829</f>
        <v>0</v>
      </c>
      <c r="I3830" s="82" t="e">
        <f>I3828-I3829</f>
        <v>#DIV/0!</v>
      </c>
      <c r="J3830" s="105" t="e">
        <f>J3828-J3829</f>
        <v>#DIV/0!</v>
      </c>
    </row>
    <row r="3831" spans="1:10" ht="12.75" customHeight="1" x14ac:dyDescent="0.25">
      <c r="A3831" s="101"/>
      <c r="D3831" s="81"/>
      <c r="E3831" s="81"/>
      <c r="F3831" s="81"/>
      <c r="G3831" s="82"/>
      <c r="H3831" s="83">
        <f>G3830+H3830</f>
        <v>0</v>
      </c>
      <c r="I3831" s="83"/>
      <c r="J3831" s="103"/>
    </row>
    <row r="3832" spans="1:10" ht="12.75" customHeight="1" x14ac:dyDescent="0.25">
      <c r="A3832" s="101"/>
      <c r="B3832" s="79"/>
      <c r="D3832" s="81"/>
      <c r="E3832" s="81"/>
      <c r="F3832" s="81"/>
      <c r="G3832" s="82"/>
      <c r="H3832" s="83"/>
      <c r="I3832" s="83"/>
      <c r="J3832" s="103"/>
    </row>
    <row r="3833" spans="1:10" ht="12.75" customHeight="1" x14ac:dyDescent="0.25">
      <c r="A3833" s="101">
        <v>5</v>
      </c>
      <c r="B3833" s="84" t="s">
        <v>20</v>
      </c>
      <c r="C3833" s="84" t="s">
        <v>21</v>
      </c>
      <c r="D3833" s="85" t="s">
        <v>22</v>
      </c>
      <c r="E3833" s="85" t="s">
        <v>23</v>
      </c>
      <c r="F3833" s="85"/>
      <c r="G3833" s="86" t="s">
        <v>24</v>
      </c>
      <c r="H3833" s="87" t="s">
        <v>25</v>
      </c>
      <c r="I3833" s="87" t="s">
        <v>26</v>
      </c>
      <c r="J3833" s="102"/>
    </row>
    <row r="3834" spans="1:10" ht="12.75" customHeight="1" x14ac:dyDescent="0.25">
      <c r="A3834" s="101"/>
      <c r="B3834" s="80">
        <f>Invoice!B5372</f>
        <v>0</v>
      </c>
      <c r="C3834" s="88">
        <f>Invoice!E5372</f>
        <v>0</v>
      </c>
      <c r="D3834" s="89">
        <f>Invoice!H5372</f>
        <v>0</v>
      </c>
      <c r="E3834" s="81">
        <f t="shared" si="215"/>
        <v>0</v>
      </c>
      <c r="F3834" s="81"/>
      <c r="G3834" s="82">
        <f t="shared" si="216"/>
        <v>0</v>
      </c>
      <c r="H3834" s="83">
        <f t="shared" si="217"/>
        <v>0</v>
      </c>
      <c r="I3834" s="83" t="e">
        <f t="shared" si="218"/>
        <v>#DIV/0!</v>
      </c>
      <c r="J3834" s="103" t="e">
        <f t="shared" si="219"/>
        <v>#DIV/0!</v>
      </c>
    </row>
    <row r="3835" spans="1:10" ht="12.75" customHeight="1" x14ac:dyDescent="0.25">
      <c r="A3835" s="101"/>
      <c r="D3835" s="81"/>
      <c r="E3835" s="81">
        <f>(E3834*Invoice!I5372)+((E3834-(E3834*Invoice!I5372))*Invoice!J5372)</f>
        <v>0</v>
      </c>
      <c r="F3835" s="81"/>
      <c r="G3835" s="90">
        <f>E3835/1.11</f>
        <v>0</v>
      </c>
      <c r="H3835" s="91">
        <f>G3835*11%</f>
        <v>0</v>
      </c>
      <c r="I3835" s="91" t="e">
        <f>G3835/B3834</f>
        <v>#DIV/0!</v>
      </c>
      <c r="J3835" s="104" t="e">
        <f>H3835/B3834</f>
        <v>#DIV/0!</v>
      </c>
    </row>
    <row r="3836" spans="1:10" ht="12.75" customHeight="1" x14ac:dyDescent="0.25">
      <c r="A3836" s="101"/>
      <c r="D3836" s="81" t="s">
        <v>23</v>
      </c>
      <c r="E3836" s="81">
        <f>E3834-E3835</f>
        <v>0</v>
      </c>
      <c r="F3836" s="81"/>
      <c r="G3836" s="82">
        <f>G3834-G3835</f>
        <v>0</v>
      </c>
      <c r="H3836" s="82">
        <f>H3834-H3835</f>
        <v>0</v>
      </c>
      <c r="I3836" s="82" t="e">
        <f>I3834-I3835</f>
        <v>#DIV/0!</v>
      </c>
      <c r="J3836" s="105" t="e">
        <f>J3834-J3835</f>
        <v>#DIV/0!</v>
      </c>
    </row>
    <row r="3837" spans="1:10" ht="12.75" customHeight="1" x14ac:dyDescent="0.25">
      <c r="A3837" s="101"/>
      <c r="D3837" s="81"/>
      <c r="E3837" s="81"/>
      <c r="F3837" s="81"/>
      <c r="G3837" s="82"/>
      <c r="H3837" s="83">
        <f>G3836+H3836</f>
        <v>0</v>
      </c>
      <c r="I3837" s="83"/>
      <c r="J3837" s="103"/>
    </row>
    <row r="3838" spans="1:10" ht="12.75" customHeight="1" x14ac:dyDescent="0.25">
      <c r="A3838" s="101"/>
      <c r="B3838" s="79"/>
      <c r="D3838" s="81"/>
      <c r="E3838" s="81"/>
      <c r="F3838" s="81"/>
      <c r="G3838" s="82"/>
      <c r="H3838" s="83"/>
      <c r="I3838" s="83"/>
      <c r="J3838" s="103"/>
    </row>
    <row r="3839" spans="1:10" ht="12.75" customHeight="1" x14ac:dyDescent="0.25">
      <c r="A3839" s="101">
        <v>6</v>
      </c>
      <c r="B3839" s="84" t="s">
        <v>20</v>
      </c>
      <c r="C3839" s="84" t="s">
        <v>21</v>
      </c>
      <c r="D3839" s="85" t="s">
        <v>22</v>
      </c>
      <c r="E3839" s="85" t="s">
        <v>23</v>
      </c>
      <c r="F3839" s="85"/>
      <c r="G3839" s="86" t="s">
        <v>24</v>
      </c>
      <c r="H3839" s="87" t="s">
        <v>25</v>
      </c>
      <c r="I3839" s="87" t="s">
        <v>26</v>
      </c>
      <c r="J3839" s="102"/>
    </row>
    <row r="3840" spans="1:10" ht="12.75" customHeight="1" x14ac:dyDescent="0.25">
      <c r="A3840" s="101"/>
      <c r="B3840" s="80">
        <f>Invoice!B5373</f>
        <v>0</v>
      </c>
      <c r="C3840" s="88">
        <f>Invoice!E5373</f>
        <v>0</v>
      </c>
      <c r="D3840" s="89">
        <f>Invoice!H5373</f>
        <v>0</v>
      </c>
      <c r="E3840" s="81">
        <f t="shared" si="215"/>
        <v>0</v>
      </c>
      <c r="F3840" s="81"/>
      <c r="G3840" s="82">
        <f t="shared" si="216"/>
        <v>0</v>
      </c>
      <c r="H3840" s="83">
        <f t="shared" si="217"/>
        <v>0</v>
      </c>
      <c r="I3840" s="83" t="e">
        <f t="shared" si="218"/>
        <v>#DIV/0!</v>
      </c>
      <c r="J3840" s="103" t="e">
        <f t="shared" si="219"/>
        <v>#DIV/0!</v>
      </c>
    </row>
    <row r="3841" spans="1:10" ht="12.75" customHeight="1" x14ac:dyDescent="0.25">
      <c r="A3841" s="101"/>
      <c r="D3841" s="81"/>
      <c r="E3841" s="81">
        <f>(E3840*Invoice!I5373)+((E3840-(E3840*Invoice!I5373))*Invoice!J5373)</f>
        <v>0</v>
      </c>
      <c r="F3841" s="81"/>
      <c r="G3841" s="90">
        <f>E3841/1.11</f>
        <v>0</v>
      </c>
      <c r="H3841" s="91">
        <f>G3841*11%</f>
        <v>0</v>
      </c>
      <c r="I3841" s="91" t="e">
        <f>G3841/B3840</f>
        <v>#DIV/0!</v>
      </c>
      <c r="J3841" s="104" t="e">
        <f>H3841/B3840</f>
        <v>#DIV/0!</v>
      </c>
    </row>
    <row r="3842" spans="1:10" ht="12.75" customHeight="1" x14ac:dyDescent="0.25">
      <c r="A3842" s="101"/>
      <c r="D3842" s="81" t="s">
        <v>23</v>
      </c>
      <c r="E3842" s="81">
        <f>E3840-E3841</f>
        <v>0</v>
      </c>
      <c r="F3842" s="81"/>
      <c r="G3842" s="82">
        <f>G3840-G3841</f>
        <v>0</v>
      </c>
      <c r="H3842" s="82">
        <f>H3840-H3841</f>
        <v>0</v>
      </c>
      <c r="I3842" s="82" t="e">
        <f>I3840-I3841</f>
        <v>#DIV/0!</v>
      </c>
      <c r="J3842" s="105" t="e">
        <f>J3840-J3841</f>
        <v>#DIV/0!</v>
      </c>
    </row>
    <row r="3843" spans="1:10" ht="12.75" customHeight="1" x14ac:dyDescent="0.25">
      <c r="A3843" s="101"/>
      <c r="D3843" s="81"/>
      <c r="E3843" s="81"/>
      <c r="F3843" s="81"/>
      <c r="G3843" s="82"/>
      <c r="H3843" s="83">
        <f>G3842+H3842</f>
        <v>0</v>
      </c>
      <c r="I3843" s="83"/>
      <c r="J3843" s="103"/>
    </row>
    <row r="3844" spans="1:10" ht="12.75" customHeight="1" x14ac:dyDescent="0.25">
      <c r="A3844" s="101"/>
      <c r="B3844" s="79"/>
      <c r="D3844" s="81"/>
      <c r="E3844" s="81"/>
      <c r="F3844" s="81"/>
      <c r="G3844" s="82"/>
      <c r="H3844" s="83"/>
      <c r="I3844" s="83"/>
      <c r="J3844" s="103"/>
    </row>
    <row r="3845" spans="1:10" ht="12.75" customHeight="1" x14ac:dyDescent="0.25">
      <c r="A3845" s="101">
        <v>7</v>
      </c>
      <c r="B3845" s="84" t="s">
        <v>20</v>
      </c>
      <c r="C3845" s="84" t="s">
        <v>21</v>
      </c>
      <c r="D3845" s="85" t="s">
        <v>22</v>
      </c>
      <c r="E3845" s="85" t="s">
        <v>23</v>
      </c>
      <c r="F3845" s="85"/>
      <c r="G3845" s="86" t="s">
        <v>24</v>
      </c>
      <c r="H3845" s="87" t="s">
        <v>25</v>
      </c>
      <c r="I3845" s="87" t="s">
        <v>26</v>
      </c>
      <c r="J3845" s="102"/>
    </row>
    <row r="3846" spans="1:10" ht="12.75" customHeight="1" x14ac:dyDescent="0.25">
      <c r="A3846" s="101"/>
      <c r="B3846" s="80">
        <f>Invoice!B5374</f>
        <v>0</v>
      </c>
      <c r="C3846" s="88">
        <f>Invoice!E5374</f>
        <v>0</v>
      </c>
      <c r="D3846" s="89">
        <f>Invoice!H5374</f>
        <v>0</v>
      </c>
      <c r="E3846" s="81">
        <f t="shared" si="215"/>
        <v>0</v>
      </c>
      <c r="F3846" s="81"/>
      <c r="G3846" s="82">
        <f t="shared" si="216"/>
        <v>0</v>
      </c>
      <c r="H3846" s="83">
        <f t="shared" si="217"/>
        <v>0</v>
      </c>
      <c r="I3846" s="83" t="e">
        <f t="shared" si="218"/>
        <v>#DIV/0!</v>
      </c>
      <c r="J3846" s="103" t="e">
        <f t="shared" si="219"/>
        <v>#DIV/0!</v>
      </c>
    </row>
    <row r="3847" spans="1:10" ht="12.75" customHeight="1" x14ac:dyDescent="0.25">
      <c r="A3847" s="101"/>
      <c r="D3847" s="81"/>
      <c r="E3847" s="81">
        <f>(E3846*Invoice!I5374)+((E3846-(E3846*Invoice!I5374))*Invoice!J5374)</f>
        <v>0</v>
      </c>
      <c r="F3847" s="81"/>
      <c r="G3847" s="90">
        <f>E3847/1.11</f>
        <v>0</v>
      </c>
      <c r="H3847" s="91">
        <f>G3847*11%</f>
        <v>0</v>
      </c>
      <c r="I3847" s="91" t="e">
        <f>G3847/B3846</f>
        <v>#DIV/0!</v>
      </c>
      <c r="J3847" s="104" t="e">
        <f>H3847/B3846</f>
        <v>#DIV/0!</v>
      </c>
    </row>
    <row r="3848" spans="1:10" ht="12.75" customHeight="1" x14ac:dyDescent="0.25">
      <c r="A3848" s="101"/>
      <c r="D3848" s="81" t="s">
        <v>23</v>
      </c>
      <c r="E3848" s="81">
        <f>E3846-E3847</f>
        <v>0</v>
      </c>
      <c r="F3848" s="81"/>
      <c r="G3848" s="82">
        <f>G3846-G3847</f>
        <v>0</v>
      </c>
      <c r="H3848" s="82">
        <f>H3846-H3847</f>
        <v>0</v>
      </c>
      <c r="I3848" s="82" t="e">
        <f>I3846-I3847</f>
        <v>#DIV/0!</v>
      </c>
      <c r="J3848" s="105" t="e">
        <f>J3846-J3847</f>
        <v>#DIV/0!</v>
      </c>
    </row>
    <row r="3849" spans="1:10" ht="12.75" customHeight="1" x14ac:dyDescent="0.25">
      <c r="A3849" s="101"/>
      <c r="D3849" s="81"/>
      <c r="E3849" s="81"/>
      <c r="F3849" s="81"/>
      <c r="G3849" s="82"/>
      <c r="H3849" s="83">
        <f>G3848+H3848</f>
        <v>0</v>
      </c>
      <c r="I3849" s="83"/>
      <c r="J3849" s="103"/>
    </row>
    <row r="3850" spans="1:10" ht="12.75" customHeight="1" x14ac:dyDescent="0.25">
      <c r="A3850" s="101"/>
      <c r="B3850" s="79"/>
      <c r="D3850" s="81"/>
      <c r="E3850" s="81"/>
      <c r="F3850" s="81"/>
      <c r="G3850" s="82"/>
      <c r="H3850" s="83"/>
      <c r="I3850" s="83"/>
      <c r="J3850" s="103"/>
    </row>
    <row r="3851" spans="1:10" ht="12.75" customHeight="1" x14ac:dyDescent="0.25">
      <c r="A3851" s="101">
        <v>8</v>
      </c>
      <c r="B3851" s="84" t="s">
        <v>20</v>
      </c>
      <c r="C3851" s="84" t="s">
        <v>21</v>
      </c>
      <c r="D3851" s="85" t="s">
        <v>22</v>
      </c>
      <c r="E3851" s="85" t="s">
        <v>23</v>
      </c>
      <c r="F3851" s="85"/>
      <c r="G3851" s="86" t="s">
        <v>24</v>
      </c>
      <c r="H3851" s="87" t="s">
        <v>25</v>
      </c>
      <c r="I3851" s="87" t="s">
        <v>26</v>
      </c>
      <c r="J3851" s="102"/>
    </row>
    <row r="3852" spans="1:10" ht="12.75" customHeight="1" x14ac:dyDescent="0.25">
      <c r="A3852" s="101"/>
      <c r="B3852" s="80">
        <f>Invoice!B5375</f>
        <v>0</v>
      </c>
      <c r="C3852" s="88">
        <f>Invoice!E5375</f>
        <v>0</v>
      </c>
      <c r="D3852" s="89">
        <f>Invoice!H5375</f>
        <v>0</v>
      </c>
      <c r="E3852" s="81">
        <f t="shared" si="215"/>
        <v>0</v>
      </c>
      <c r="F3852" s="81"/>
      <c r="G3852" s="82">
        <f t="shared" si="216"/>
        <v>0</v>
      </c>
      <c r="H3852" s="83">
        <f t="shared" si="217"/>
        <v>0</v>
      </c>
      <c r="I3852" s="83" t="e">
        <f t="shared" si="218"/>
        <v>#DIV/0!</v>
      </c>
      <c r="J3852" s="103" t="e">
        <f t="shared" si="219"/>
        <v>#DIV/0!</v>
      </c>
    </row>
    <row r="3853" spans="1:10" ht="12.75" customHeight="1" x14ac:dyDescent="0.25">
      <c r="A3853" s="101"/>
      <c r="D3853" s="81"/>
      <c r="E3853" s="81">
        <f>(E3852*Invoice!I5375)+((E3852-(E3852*Invoice!I5375))*Invoice!J5375)</f>
        <v>0</v>
      </c>
      <c r="F3853" s="81"/>
      <c r="G3853" s="90">
        <f>E3853/1.11</f>
        <v>0</v>
      </c>
      <c r="H3853" s="91">
        <f>G3853*11%</f>
        <v>0</v>
      </c>
      <c r="I3853" s="91" t="e">
        <f>G3853/B3852</f>
        <v>#DIV/0!</v>
      </c>
      <c r="J3853" s="104" t="e">
        <f>H3853/B3852</f>
        <v>#DIV/0!</v>
      </c>
    </row>
    <row r="3854" spans="1:10" ht="12.75" customHeight="1" x14ac:dyDescent="0.25">
      <c r="A3854" s="101"/>
      <c r="D3854" s="81" t="s">
        <v>23</v>
      </c>
      <c r="E3854" s="81">
        <f>E3852-E3853</f>
        <v>0</v>
      </c>
      <c r="F3854" s="81"/>
      <c r="G3854" s="82">
        <f>G3852-G3853</f>
        <v>0</v>
      </c>
      <c r="H3854" s="82">
        <f>H3852-H3853</f>
        <v>0</v>
      </c>
      <c r="I3854" s="82" t="e">
        <f>I3852-I3853</f>
        <v>#DIV/0!</v>
      </c>
      <c r="J3854" s="105" t="e">
        <f>J3852-J3853</f>
        <v>#DIV/0!</v>
      </c>
    </row>
    <row r="3855" spans="1:10" ht="12.75" customHeight="1" x14ac:dyDescent="0.25">
      <c r="A3855" s="101"/>
      <c r="D3855" s="81"/>
      <c r="E3855" s="81"/>
      <c r="F3855" s="81"/>
      <c r="G3855" s="82"/>
      <c r="H3855" s="83">
        <f>G3854+H3854</f>
        <v>0</v>
      </c>
      <c r="I3855" s="83"/>
      <c r="J3855" s="103"/>
    </row>
    <row r="3856" spans="1:10" ht="12.75" customHeight="1" x14ac:dyDescent="0.25">
      <c r="A3856" s="101"/>
      <c r="B3856" s="79"/>
      <c r="D3856" s="81"/>
      <c r="E3856" s="81"/>
      <c r="F3856" s="81"/>
      <c r="G3856" s="82"/>
      <c r="H3856" s="83"/>
      <c r="I3856" s="83"/>
      <c r="J3856" s="103"/>
    </row>
    <row r="3857" spans="1:10" ht="12.75" customHeight="1" x14ac:dyDescent="0.25">
      <c r="A3857" s="101">
        <v>9</v>
      </c>
      <c r="B3857" s="84" t="s">
        <v>20</v>
      </c>
      <c r="C3857" s="84" t="s">
        <v>21</v>
      </c>
      <c r="D3857" s="85" t="s">
        <v>22</v>
      </c>
      <c r="E3857" s="85" t="s">
        <v>23</v>
      </c>
      <c r="F3857" s="85"/>
      <c r="G3857" s="86" t="s">
        <v>24</v>
      </c>
      <c r="H3857" s="87" t="s">
        <v>25</v>
      </c>
      <c r="I3857" s="87" t="s">
        <v>26</v>
      </c>
      <c r="J3857" s="102"/>
    </row>
    <row r="3858" spans="1:10" ht="12.75" customHeight="1" x14ac:dyDescent="0.25">
      <c r="A3858" s="101"/>
      <c r="B3858" s="80">
        <f>Invoice!B5376</f>
        <v>0</v>
      </c>
      <c r="C3858" s="88">
        <f>Invoice!E5376</f>
        <v>0</v>
      </c>
      <c r="D3858" s="89">
        <f>Invoice!H5376</f>
        <v>0</v>
      </c>
      <c r="E3858" s="81">
        <f t="shared" si="215"/>
        <v>0</v>
      </c>
      <c r="F3858" s="81"/>
      <c r="G3858" s="82">
        <f t="shared" si="216"/>
        <v>0</v>
      </c>
      <c r="H3858" s="83">
        <f t="shared" si="217"/>
        <v>0</v>
      </c>
      <c r="I3858" s="83" t="e">
        <f t="shared" si="218"/>
        <v>#DIV/0!</v>
      </c>
      <c r="J3858" s="103" t="e">
        <f t="shared" si="219"/>
        <v>#DIV/0!</v>
      </c>
    </row>
    <row r="3859" spans="1:10" ht="12.75" customHeight="1" x14ac:dyDescent="0.25">
      <c r="A3859" s="101"/>
      <c r="D3859" s="81"/>
      <c r="E3859" s="81">
        <f>(E3858*Invoice!I5376)+((E3858-(E3858*Invoice!I5376))*Invoice!J5376)</f>
        <v>0</v>
      </c>
      <c r="F3859" s="81"/>
      <c r="G3859" s="90">
        <f>E3859/1.11</f>
        <v>0</v>
      </c>
      <c r="H3859" s="91">
        <f>G3859*11%</f>
        <v>0</v>
      </c>
      <c r="I3859" s="91" t="e">
        <f>G3859/B3858</f>
        <v>#DIV/0!</v>
      </c>
      <c r="J3859" s="104" t="e">
        <f>H3859/B3858</f>
        <v>#DIV/0!</v>
      </c>
    </row>
    <row r="3860" spans="1:10" ht="12.75" customHeight="1" x14ac:dyDescent="0.25">
      <c r="A3860" s="101"/>
      <c r="D3860" s="81" t="s">
        <v>23</v>
      </c>
      <c r="E3860" s="81">
        <f>E3858-E3859</f>
        <v>0</v>
      </c>
      <c r="F3860" s="81"/>
      <c r="G3860" s="82">
        <f>G3858-G3859</f>
        <v>0</v>
      </c>
      <c r="H3860" s="82">
        <f>H3858-H3859</f>
        <v>0</v>
      </c>
      <c r="I3860" s="82" t="e">
        <f>I3858-I3859</f>
        <v>#DIV/0!</v>
      </c>
      <c r="J3860" s="105" t="e">
        <f>J3858-J3859</f>
        <v>#DIV/0!</v>
      </c>
    </row>
    <row r="3861" spans="1:10" ht="12.75" customHeight="1" x14ac:dyDescent="0.25">
      <c r="A3861" s="101"/>
      <c r="D3861" s="81"/>
      <c r="E3861" s="81"/>
      <c r="F3861" s="81"/>
      <c r="G3861" s="82"/>
      <c r="H3861" s="83">
        <f>G3860+H3860</f>
        <v>0</v>
      </c>
      <c r="I3861" s="83"/>
      <c r="J3861" s="103"/>
    </row>
    <row r="3862" spans="1:10" ht="12.75" customHeight="1" x14ac:dyDescent="0.25">
      <c r="A3862" s="101"/>
      <c r="B3862" s="79"/>
      <c r="D3862" s="81"/>
      <c r="E3862" s="81"/>
      <c r="F3862" s="81"/>
      <c r="G3862" s="82"/>
      <c r="H3862" s="83"/>
      <c r="I3862" s="83"/>
      <c r="J3862" s="103"/>
    </row>
    <row r="3863" spans="1:10" ht="12.75" customHeight="1" x14ac:dyDescent="0.25">
      <c r="A3863" s="101">
        <v>10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Invoice!B5377</f>
        <v>0</v>
      </c>
      <c r="C3864" s="88">
        <f>Invoice!E5377</f>
        <v>0</v>
      </c>
      <c r="D3864" s="89">
        <f>Invoice!H5377</f>
        <v>0</v>
      </c>
      <c r="E3864" s="81">
        <f t="shared" si="215"/>
        <v>0</v>
      </c>
      <c r="F3864" s="81"/>
      <c r="G3864" s="82">
        <f t="shared" si="216"/>
        <v>0</v>
      </c>
      <c r="H3864" s="83">
        <f t="shared" si="217"/>
        <v>0</v>
      </c>
      <c r="I3864" s="83" t="e">
        <f t="shared" si="218"/>
        <v>#DIV/0!</v>
      </c>
      <c r="J3864" s="103" t="e">
        <f t="shared" si="219"/>
        <v>#DIV/0!</v>
      </c>
    </row>
    <row r="3865" spans="1:10" ht="12.75" customHeight="1" x14ac:dyDescent="0.25">
      <c r="A3865" s="101"/>
      <c r="D3865" s="81"/>
      <c r="E3865" s="81">
        <f>(E3864*Invoice!I5377)+((E3864-(E3864*Invoice!I5377))*Invoice!J5377)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11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Invoice!B5378</f>
        <v>0</v>
      </c>
      <c r="C3870" s="88">
        <f>Invoice!E5378</f>
        <v>0</v>
      </c>
      <c r="D3870" s="89">
        <f>Invoice!H5378</f>
        <v>0</v>
      </c>
      <c r="E3870" s="81">
        <f t="shared" si="215"/>
        <v>0</v>
      </c>
      <c r="F3870" s="81"/>
      <c r="G3870" s="82">
        <f t="shared" si="216"/>
        <v>0</v>
      </c>
      <c r="H3870" s="83">
        <f t="shared" si="217"/>
        <v>0</v>
      </c>
      <c r="I3870" s="83" t="e">
        <f t="shared" si="218"/>
        <v>#DIV/0!</v>
      </c>
      <c r="J3870" s="103" t="e">
        <f t="shared" si="219"/>
        <v>#DIV/0!</v>
      </c>
    </row>
    <row r="3871" spans="1:10" ht="12.75" customHeight="1" x14ac:dyDescent="0.25">
      <c r="A3871" s="101"/>
      <c r="D3871" s="81"/>
      <c r="E3871" s="81">
        <f>(E3870*Invoice!I5378)+((E3870-(E3870*Invoice!I5378))*Invoice!J5378)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12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Invoice!B5379</f>
        <v>0</v>
      </c>
      <c r="C3876" s="88">
        <f>Invoice!E5379</f>
        <v>0</v>
      </c>
      <c r="D3876" s="89">
        <f>Invoice!H5379</f>
        <v>0</v>
      </c>
      <c r="E3876" s="81">
        <f t="shared" si="215"/>
        <v>0</v>
      </c>
      <c r="F3876" s="81"/>
      <c r="G3876" s="82">
        <f t="shared" si="216"/>
        <v>0</v>
      </c>
      <c r="H3876" s="83">
        <f t="shared" si="217"/>
        <v>0</v>
      </c>
      <c r="I3876" s="83" t="e">
        <f t="shared" si="218"/>
        <v>#DIV/0!</v>
      </c>
      <c r="J3876" s="103" t="e">
        <f t="shared" si="219"/>
        <v>#DIV/0!</v>
      </c>
    </row>
    <row r="3877" spans="1:10" ht="12.75" customHeight="1" x14ac:dyDescent="0.25">
      <c r="A3877" s="101"/>
      <c r="D3877" s="81"/>
      <c r="E3877" s="81">
        <f>(E3876*Invoice!I5379)+((E3876-(E3876*Invoice!I5379))*Invoice!J5379)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13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Invoice!B5380</f>
        <v>0</v>
      </c>
      <c r="C3882" s="88">
        <f>Invoice!E5380</f>
        <v>0</v>
      </c>
      <c r="D3882" s="89">
        <f>Invoice!H5380</f>
        <v>0</v>
      </c>
      <c r="E3882" s="81">
        <f t="shared" si="215"/>
        <v>0</v>
      </c>
      <c r="F3882" s="81"/>
      <c r="G3882" s="82">
        <f t="shared" si="216"/>
        <v>0</v>
      </c>
      <c r="H3882" s="83">
        <f t="shared" si="217"/>
        <v>0</v>
      </c>
      <c r="I3882" s="83" t="e">
        <f t="shared" si="218"/>
        <v>#DIV/0!</v>
      </c>
      <c r="J3882" s="103" t="e">
        <f t="shared" si="219"/>
        <v>#DIV/0!</v>
      </c>
    </row>
    <row r="3883" spans="1:10" ht="12.75" customHeight="1" x14ac:dyDescent="0.25">
      <c r="A3883" s="101"/>
      <c r="D3883" s="81"/>
      <c r="E3883" s="81">
        <f>(E3882*Invoice!I5380)+((E3882-(E3882*Invoice!I5380))*Invoice!J5380)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14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Invoice!B5381</f>
        <v>0</v>
      </c>
      <c r="C3888" s="88">
        <f>Invoice!E5381</f>
        <v>0</v>
      </c>
      <c r="D3888" s="89">
        <f>Invoice!H5381</f>
        <v>0</v>
      </c>
      <c r="E3888" s="81">
        <f t="shared" si="215"/>
        <v>0</v>
      </c>
      <c r="F3888" s="81"/>
      <c r="G3888" s="82">
        <f t="shared" si="216"/>
        <v>0</v>
      </c>
      <c r="H3888" s="83">
        <f t="shared" si="217"/>
        <v>0</v>
      </c>
      <c r="I3888" s="83" t="e">
        <f t="shared" si="218"/>
        <v>#DIV/0!</v>
      </c>
      <c r="J3888" s="103" t="e">
        <f t="shared" si="219"/>
        <v>#DIV/0!</v>
      </c>
    </row>
    <row r="3889" spans="1:10" ht="12.75" customHeight="1" x14ac:dyDescent="0.25">
      <c r="A3889" s="101"/>
      <c r="D3889" s="81"/>
      <c r="E3889" s="81">
        <f>(E3888*Invoice!I5381)+((E3888-(E3888*Invoice!I5381))*Invoice!J5381)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15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Invoice!B5382</f>
        <v>0</v>
      </c>
      <c r="C3894" s="88">
        <f>Invoice!E5382</f>
        <v>0</v>
      </c>
      <c r="D3894" s="89">
        <f>Invoice!H5382</f>
        <v>0</v>
      </c>
      <c r="E3894" s="81">
        <f t="shared" si="215"/>
        <v>0</v>
      </c>
      <c r="F3894" s="81"/>
      <c r="G3894" s="82">
        <f t="shared" si="216"/>
        <v>0</v>
      </c>
      <c r="H3894" s="83">
        <f t="shared" si="217"/>
        <v>0</v>
      </c>
      <c r="I3894" s="83" t="e">
        <f t="shared" si="218"/>
        <v>#DIV/0!</v>
      </c>
      <c r="J3894" s="103" t="e">
        <f t="shared" si="219"/>
        <v>#DIV/0!</v>
      </c>
    </row>
    <row r="3895" spans="1:10" ht="12.75" customHeight="1" x14ac:dyDescent="0.25">
      <c r="A3895" s="101"/>
      <c r="D3895" s="81"/>
      <c r="E3895" s="81">
        <f>(E3894*Invoice!I5382)+((E3894-(E3894*Invoice!I5382))*Invoice!J5382)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16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Invoice!B5383</f>
        <v>0</v>
      </c>
      <c r="C3900" s="88">
        <f>Invoice!E5383</f>
        <v>0</v>
      </c>
      <c r="D3900" s="89">
        <f>Invoice!H5383</f>
        <v>0</v>
      </c>
      <c r="E3900" s="81">
        <f t="shared" si="215"/>
        <v>0</v>
      </c>
      <c r="F3900" s="81"/>
      <c r="G3900" s="82">
        <f t="shared" si="216"/>
        <v>0</v>
      </c>
      <c r="H3900" s="83">
        <f t="shared" si="217"/>
        <v>0</v>
      </c>
      <c r="I3900" s="83" t="e">
        <f t="shared" si="218"/>
        <v>#DIV/0!</v>
      </c>
      <c r="J3900" s="103" t="e">
        <f t="shared" si="219"/>
        <v>#DIV/0!</v>
      </c>
    </row>
    <row r="3901" spans="1:10" ht="12.75" customHeight="1" x14ac:dyDescent="0.25">
      <c r="A3901" s="101"/>
      <c r="D3901" s="81"/>
      <c r="E3901" s="81">
        <f>(E3900*Invoice!I5383)+((E3900-(E3900*Invoice!I5383))*Invoice!J5383)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C3904" s="88"/>
      <c r="D3904" s="89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6"/>
      <c r="B3905" s="107"/>
      <c r="C3905" s="107"/>
      <c r="D3905" s="107"/>
      <c r="E3905" s="107"/>
      <c r="F3905" s="107"/>
      <c r="G3905" s="108">
        <f>G3812+G3818+G3824+G3830+G3836+G3842+G3848+G3854+G3860+G3866+G3872+G3878+G3884+G3890+G3896+G3902</f>
        <v>0</v>
      </c>
      <c r="H3905" s="108">
        <f>H3812+H3818+H3824+H3830+H3836+H3842+H3848+H3854+H3860+H3866+H3872+H3878+H3884+H3890+H3896+H3902</f>
        <v>0</v>
      </c>
      <c r="I3905" s="107"/>
      <c r="J3905" s="109">
        <f>H3813+H3819+H3825+H3831+H3837+H3843+H3849+H3855+H3861+H3867+H3873+H3879+H3885+H3891+H3897+H3903</f>
        <v>0</v>
      </c>
    </row>
    <row r="3907" spans="1:10" ht="12.75" customHeight="1" x14ac:dyDescent="0.25">
      <c r="A3907" s="94" t="s">
        <v>1</v>
      </c>
      <c r="B3907" s="95">
        <f>Invoice!E5474</f>
        <v>23040049</v>
      </c>
      <c r="C3907" s="96"/>
      <c r="D3907" s="97"/>
      <c r="E3907" s="97"/>
      <c r="F3907" s="97"/>
      <c r="G3907" s="98"/>
      <c r="H3907" s="99"/>
      <c r="I3907" s="99"/>
      <c r="J3907" s="100"/>
    </row>
    <row r="3908" spans="1:10" ht="12.75" customHeight="1" x14ac:dyDescent="0.25">
      <c r="A3908" s="101">
        <v>1</v>
      </c>
      <c r="B3908" s="84" t="s">
        <v>20</v>
      </c>
      <c r="C3908" s="84" t="s">
        <v>21</v>
      </c>
      <c r="D3908" s="85" t="s">
        <v>22</v>
      </c>
      <c r="E3908" s="85" t="s">
        <v>23</v>
      </c>
      <c r="F3908" s="85"/>
      <c r="G3908" s="86" t="s">
        <v>24</v>
      </c>
      <c r="H3908" s="87" t="s">
        <v>25</v>
      </c>
      <c r="I3908" s="87" t="s">
        <v>26</v>
      </c>
      <c r="J3908" s="102"/>
    </row>
    <row r="3909" spans="1:10" ht="12.75" customHeight="1" x14ac:dyDescent="0.25">
      <c r="A3909" s="101"/>
      <c r="B3909" s="80">
        <f>Invoice!B5482</f>
        <v>0</v>
      </c>
      <c r="C3909" s="88">
        <f>Invoice!E5482</f>
        <v>0</v>
      </c>
      <c r="D3909" s="89">
        <f>Invoice!H5482</f>
        <v>0</v>
      </c>
      <c r="E3909" s="81">
        <f>D3909*B3909</f>
        <v>0</v>
      </c>
      <c r="F3909" s="81"/>
      <c r="G3909" s="82">
        <f>E3909/1.11</f>
        <v>0</v>
      </c>
      <c r="H3909" s="83">
        <f>G3909*11%</f>
        <v>0</v>
      </c>
      <c r="I3909" s="83" t="e">
        <f>G3909/B3909</f>
        <v>#DIV/0!</v>
      </c>
      <c r="J3909" s="103" t="e">
        <f>H3909/B3909</f>
        <v>#DIV/0!</v>
      </c>
    </row>
    <row r="3910" spans="1:10" ht="12.75" customHeight="1" x14ac:dyDescent="0.25">
      <c r="A3910" s="101"/>
      <c r="D3910" s="81"/>
      <c r="E3910" s="81">
        <f>(E3909*Invoice!I5482)+((E3909-(E3909*Invoice!I5482))*Invoice!J5482)</f>
        <v>0</v>
      </c>
      <c r="F3910" s="81"/>
      <c r="G3910" s="90">
        <f>E3910/1.11</f>
        <v>0</v>
      </c>
      <c r="H3910" s="91">
        <f>G3910*11%</f>
        <v>0</v>
      </c>
      <c r="I3910" s="91" t="e">
        <f>G3910/B3909</f>
        <v>#DIV/0!</v>
      </c>
      <c r="J3910" s="104" t="e">
        <f>H3910/B3909</f>
        <v>#DIV/0!</v>
      </c>
    </row>
    <row r="3911" spans="1:10" ht="12.75" customHeight="1" x14ac:dyDescent="0.25">
      <c r="A3911" s="101"/>
      <c r="D3911" s="81" t="s">
        <v>23</v>
      </c>
      <c r="E3911" s="81">
        <f>E3909-E3910</f>
        <v>0</v>
      </c>
      <c r="F3911" s="81"/>
      <c r="G3911" s="82">
        <f>G3909-G3910</f>
        <v>0</v>
      </c>
      <c r="H3911" s="82">
        <f>H3909-H3910</f>
        <v>0</v>
      </c>
      <c r="I3911" s="82" t="e">
        <f>I3909-I3910</f>
        <v>#DIV/0!</v>
      </c>
      <c r="J3911" s="105" t="e">
        <f>J3909-J3910</f>
        <v>#DIV/0!</v>
      </c>
    </row>
    <row r="3912" spans="1:10" ht="12.75" customHeight="1" x14ac:dyDescent="0.25">
      <c r="A3912" s="101"/>
      <c r="D3912" s="81"/>
      <c r="E3912" s="81"/>
      <c r="F3912" s="81"/>
      <c r="G3912" s="82"/>
      <c r="H3912" s="83">
        <f>G3911+H3911</f>
        <v>0</v>
      </c>
      <c r="I3912" s="83"/>
      <c r="J3912" s="103"/>
    </row>
    <row r="3913" spans="1:10" ht="12.75" customHeight="1" x14ac:dyDescent="0.25">
      <c r="A3913" s="101"/>
      <c r="B3913" s="79"/>
      <c r="D3913" s="81"/>
      <c r="E3913" s="81"/>
      <c r="F3913" s="81"/>
      <c r="G3913" s="82"/>
      <c r="H3913" s="83"/>
      <c r="I3913" s="83"/>
      <c r="J3913" s="103"/>
    </row>
    <row r="3914" spans="1:10" ht="12.75" customHeight="1" x14ac:dyDescent="0.25">
      <c r="A3914" s="101">
        <v>2</v>
      </c>
      <c r="B3914" s="84" t="s">
        <v>20</v>
      </c>
      <c r="C3914" s="84" t="s">
        <v>21</v>
      </c>
      <c r="D3914" s="85" t="s">
        <v>22</v>
      </c>
      <c r="E3914" s="85" t="s">
        <v>23</v>
      </c>
      <c r="F3914" s="85"/>
      <c r="G3914" s="86" t="s">
        <v>24</v>
      </c>
      <c r="H3914" s="87" t="s">
        <v>25</v>
      </c>
      <c r="I3914" s="87" t="s">
        <v>26</v>
      </c>
      <c r="J3914" s="102"/>
    </row>
    <row r="3915" spans="1:10" ht="12.75" customHeight="1" x14ac:dyDescent="0.25">
      <c r="A3915" s="101"/>
      <c r="B3915" s="80">
        <f>Invoice!B5483</f>
        <v>0</v>
      </c>
      <c r="C3915" s="88">
        <f>Invoice!E5483</f>
        <v>0</v>
      </c>
      <c r="D3915" s="89">
        <f>Invoice!H5483</f>
        <v>0</v>
      </c>
      <c r="E3915" s="81">
        <f t="shared" ref="E3915:E3999" si="220">D3915*B3915</f>
        <v>0</v>
      </c>
      <c r="F3915" s="81"/>
      <c r="G3915" s="82">
        <f t="shared" ref="G3915:G3999" si="221">E3915/1.11</f>
        <v>0</v>
      </c>
      <c r="H3915" s="83">
        <f t="shared" ref="H3915:H3999" si="222">G3915*11%</f>
        <v>0</v>
      </c>
      <c r="I3915" s="83" t="e">
        <f t="shared" ref="I3915:I3999" si="223">G3915/B3915</f>
        <v>#DIV/0!</v>
      </c>
      <c r="J3915" s="103" t="e">
        <f t="shared" ref="J3915:J3999" si="224">H3915/B3915</f>
        <v>#DIV/0!</v>
      </c>
    </row>
    <row r="3916" spans="1:10" ht="12.75" customHeight="1" x14ac:dyDescent="0.25">
      <c r="A3916" s="101"/>
      <c r="D3916" s="81"/>
      <c r="E3916" s="81">
        <f>(E3915*Invoice!I5483)+((E3915-(E3915*Invoice!I5483))*Invoice!J5483)</f>
        <v>0</v>
      </c>
      <c r="F3916" s="81"/>
      <c r="G3916" s="90">
        <f>E3916/1.11</f>
        <v>0</v>
      </c>
      <c r="H3916" s="91">
        <f>G3916*11%</f>
        <v>0</v>
      </c>
      <c r="I3916" s="91" t="e">
        <f>G3916/B3915</f>
        <v>#DIV/0!</v>
      </c>
      <c r="J3916" s="104" t="e">
        <f>H3916/B3915</f>
        <v>#DIV/0!</v>
      </c>
    </row>
    <row r="3917" spans="1:10" ht="12.75" customHeight="1" x14ac:dyDescent="0.25">
      <c r="A3917" s="101"/>
      <c r="D3917" s="81" t="s">
        <v>23</v>
      </c>
      <c r="E3917" s="81">
        <f>E3915-E3916</f>
        <v>0</v>
      </c>
      <c r="F3917" s="81"/>
      <c r="G3917" s="82">
        <f>G3915-G3916</f>
        <v>0</v>
      </c>
      <c r="H3917" s="82">
        <f>H3915-H3916</f>
        <v>0</v>
      </c>
      <c r="I3917" s="82" t="e">
        <f>I3915-I3916</f>
        <v>#DIV/0!</v>
      </c>
      <c r="J3917" s="105" t="e">
        <f>J3915-J3916</f>
        <v>#DIV/0!</v>
      </c>
    </row>
    <row r="3918" spans="1:10" ht="12.75" customHeight="1" x14ac:dyDescent="0.25">
      <c r="A3918" s="101"/>
      <c r="D3918" s="81"/>
      <c r="E3918" s="81"/>
      <c r="F3918" s="81"/>
      <c r="G3918" s="82"/>
      <c r="H3918" s="83">
        <f>G3917+H3917</f>
        <v>0</v>
      </c>
      <c r="I3918" s="83"/>
      <c r="J3918" s="103"/>
    </row>
    <row r="3919" spans="1:10" ht="12.75" customHeight="1" x14ac:dyDescent="0.25">
      <c r="A3919" s="101"/>
      <c r="B3919" s="79"/>
      <c r="D3919" s="81"/>
      <c r="E3919" s="81"/>
      <c r="F3919" s="81"/>
      <c r="G3919" s="82"/>
      <c r="H3919" s="83"/>
      <c r="I3919" s="83"/>
      <c r="J3919" s="103"/>
    </row>
    <row r="3920" spans="1:10" ht="12.75" customHeight="1" x14ac:dyDescent="0.25">
      <c r="A3920" s="101">
        <v>3</v>
      </c>
      <c r="B3920" s="84" t="s">
        <v>20</v>
      </c>
      <c r="C3920" s="84" t="s">
        <v>21</v>
      </c>
      <c r="D3920" s="85" t="s">
        <v>22</v>
      </c>
      <c r="E3920" s="85" t="s">
        <v>23</v>
      </c>
      <c r="F3920" s="85"/>
      <c r="G3920" s="86" t="s">
        <v>24</v>
      </c>
      <c r="H3920" s="87" t="s">
        <v>25</v>
      </c>
      <c r="I3920" s="87" t="s">
        <v>26</v>
      </c>
      <c r="J3920" s="102"/>
    </row>
    <row r="3921" spans="1:10" ht="12.75" customHeight="1" x14ac:dyDescent="0.25">
      <c r="A3921" s="101"/>
      <c r="B3921" s="80">
        <f>Invoice!B5484</f>
        <v>0</v>
      </c>
      <c r="C3921" s="88">
        <f>Invoice!E5484</f>
        <v>0</v>
      </c>
      <c r="D3921" s="89">
        <f>Invoice!H5484</f>
        <v>0</v>
      </c>
      <c r="E3921" s="81">
        <f t="shared" si="220"/>
        <v>0</v>
      </c>
      <c r="F3921" s="81"/>
      <c r="G3921" s="82">
        <f t="shared" si="221"/>
        <v>0</v>
      </c>
      <c r="H3921" s="83">
        <f t="shared" si="222"/>
        <v>0</v>
      </c>
      <c r="I3921" s="83" t="e">
        <f t="shared" si="223"/>
        <v>#DIV/0!</v>
      </c>
      <c r="J3921" s="103" t="e">
        <f t="shared" si="224"/>
        <v>#DIV/0!</v>
      </c>
    </row>
    <row r="3922" spans="1:10" ht="12.75" customHeight="1" x14ac:dyDescent="0.25">
      <c r="A3922" s="101"/>
      <c r="D3922" s="81"/>
      <c r="E3922" s="81">
        <f>(E3921*Invoice!I5484)+((E3921-(E3921*Invoice!I5484))*Invoice!J5484)</f>
        <v>0</v>
      </c>
      <c r="F3922" s="81"/>
      <c r="G3922" s="90">
        <f>E3922/1.11</f>
        <v>0</v>
      </c>
      <c r="H3922" s="91">
        <f>G3922*11%</f>
        <v>0</v>
      </c>
      <c r="I3922" s="91" t="e">
        <f>G3922/B3921</f>
        <v>#DIV/0!</v>
      </c>
      <c r="J3922" s="104" t="e">
        <f>H3922/B3921</f>
        <v>#DIV/0!</v>
      </c>
    </row>
    <row r="3923" spans="1:10" ht="12.75" customHeight="1" x14ac:dyDescent="0.25">
      <c r="A3923" s="101"/>
      <c r="D3923" s="81" t="s">
        <v>23</v>
      </c>
      <c r="E3923" s="81">
        <f>E3921-E3922</f>
        <v>0</v>
      </c>
      <c r="F3923" s="81"/>
      <c r="G3923" s="82">
        <f>G3921-G3922</f>
        <v>0</v>
      </c>
      <c r="H3923" s="82">
        <f>H3921-H3922</f>
        <v>0</v>
      </c>
      <c r="I3923" s="82" t="e">
        <f>I3921-I3922</f>
        <v>#DIV/0!</v>
      </c>
      <c r="J3923" s="105" t="e">
        <f>J3921-J3922</f>
        <v>#DIV/0!</v>
      </c>
    </row>
    <row r="3924" spans="1:10" ht="12.75" customHeight="1" x14ac:dyDescent="0.25">
      <c r="A3924" s="101"/>
      <c r="D3924" s="81"/>
      <c r="E3924" s="81"/>
      <c r="F3924" s="81"/>
      <c r="G3924" s="82"/>
      <c r="H3924" s="83">
        <f>G3923+H3923</f>
        <v>0</v>
      </c>
      <c r="I3924" s="83"/>
      <c r="J3924" s="103"/>
    </row>
    <row r="3925" spans="1:10" ht="12.75" customHeight="1" x14ac:dyDescent="0.25">
      <c r="A3925" s="101"/>
      <c r="B3925" s="79"/>
      <c r="D3925" s="81"/>
      <c r="E3925" s="81"/>
      <c r="F3925" s="81"/>
      <c r="G3925" s="82"/>
      <c r="H3925" s="83"/>
      <c r="I3925" s="83"/>
      <c r="J3925" s="103"/>
    </row>
    <row r="3926" spans="1:10" ht="12.75" customHeight="1" x14ac:dyDescent="0.25">
      <c r="A3926" s="101">
        <v>4</v>
      </c>
      <c r="B3926" s="84" t="s">
        <v>20</v>
      </c>
      <c r="C3926" s="84" t="s">
        <v>21</v>
      </c>
      <c r="D3926" s="85" t="s">
        <v>22</v>
      </c>
      <c r="E3926" s="85" t="s">
        <v>23</v>
      </c>
      <c r="F3926" s="85"/>
      <c r="G3926" s="86" t="s">
        <v>24</v>
      </c>
      <c r="H3926" s="87" t="s">
        <v>25</v>
      </c>
      <c r="I3926" s="87" t="s">
        <v>26</v>
      </c>
      <c r="J3926" s="102"/>
    </row>
    <row r="3927" spans="1:10" ht="12.75" customHeight="1" x14ac:dyDescent="0.25">
      <c r="A3927" s="101"/>
      <c r="B3927" s="80">
        <f>Invoice!B5485</f>
        <v>0</v>
      </c>
      <c r="C3927" s="88">
        <f>Invoice!E5485</f>
        <v>0</v>
      </c>
      <c r="D3927" s="89">
        <f>Invoice!H5485</f>
        <v>0</v>
      </c>
      <c r="E3927" s="81">
        <f t="shared" si="220"/>
        <v>0</v>
      </c>
      <c r="F3927" s="81"/>
      <c r="G3927" s="82">
        <f t="shared" si="221"/>
        <v>0</v>
      </c>
      <c r="H3927" s="83">
        <f t="shared" si="222"/>
        <v>0</v>
      </c>
      <c r="I3927" s="83" t="e">
        <f t="shared" si="223"/>
        <v>#DIV/0!</v>
      </c>
      <c r="J3927" s="103" t="e">
        <f t="shared" si="224"/>
        <v>#DIV/0!</v>
      </c>
    </row>
    <row r="3928" spans="1:10" ht="12.75" customHeight="1" x14ac:dyDescent="0.25">
      <c r="A3928" s="101"/>
      <c r="D3928" s="81"/>
      <c r="E3928" s="81">
        <f>(E3927*Invoice!I5485)+((E3927-(E3927*Invoice!I5485))*Invoice!J5485)</f>
        <v>0</v>
      </c>
      <c r="F3928" s="81"/>
      <c r="G3928" s="90">
        <f>E3928/1.11</f>
        <v>0</v>
      </c>
      <c r="H3928" s="91">
        <f>G3928*11%</f>
        <v>0</v>
      </c>
      <c r="I3928" s="91" t="e">
        <f>G3928/B3927</f>
        <v>#DIV/0!</v>
      </c>
      <c r="J3928" s="104" t="e">
        <f>H3928/B3927</f>
        <v>#DIV/0!</v>
      </c>
    </row>
    <row r="3929" spans="1:10" ht="12.75" customHeight="1" x14ac:dyDescent="0.25">
      <c r="A3929" s="101"/>
      <c r="D3929" s="81" t="s">
        <v>23</v>
      </c>
      <c r="E3929" s="81">
        <f>E3927-E3928</f>
        <v>0</v>
      </c>
      <c r="F3929" s="81"/>
      <c r="G3929" s="82">
        <f>G3927-G3928</f>
        <v>0</v>
      </c>
      <c r="H3929" s="82">
        <f>H3927-H3928</f>
        <v>0</v>
      </c>
      <c r="I3929" s="82" t="e">
        <f>I3927-I3928</f>
        <v>#DIV/0!</v>
      </c>
      <c r="J3929" s="105" t="e">
        <f>J3927-J3928</f>
        <v>#DIV/0!</v>
      </c>
    </row>
    <row r="3930" spans="1:10" ht="12.75" customHeight="1" x14ac:dyDescent="0.25">
      <c r="A3930" s="101"/>
      <c r="D3930" s="81"/>
      <c r="E3930" s="81"/>
      <c r="F3930" s="81"/>
      <c r="G3930" s="82"/>
      <c r="H3930" s="83">
        <f>G3929+H3929</f>
        <v>0</v>
      </c>
      <c r="I3930" s="83"/>
      <c r="J3930" s="103"/>
    </row>
    <row r="3931" spans="1:10" ht="12.75" customHeight="1" x14ac:dyDescent="0.25">
      <c r="A3931" s="101"/>
      <c r="B3931" s="79"/>
      <c r="D3931" s="81"/>
      <c r="E3931" s="81"/>
      <c r="F3931" s="81"/>
      <c r="G3931" s="82"/>
      <c r="H3931" s="83"/>
      <c r="I3931" s="83"/>
      <c r="J3931" s="103"/>
    </row>
    <row r="3932" spans="1:10" ht="12.75" customHeight="1" x14ac:dyDescent="0.25">
      <c r="A3932" s="101">
        <v>5</v>
      </c>
      <c r="B3932" s="84" t="s">
        <v>20</v>
      </c>
      <c r="C3932" s="84" t="s">
        <v>21</v>
      </c>
      <c r="D3932" s="85" t="s">
        <v>22</v>
      </c>
      <c r="E3932" s="85" t="s">
        <v>23</v>
      </c>
      <c r="F3932" s="85"/>
      <c r="G3932" s="86" t="s">
        <v>24</v>
      </c>
      <c r="H3932" s="87" t="s">
        <v>25</v>
      </c>
      <c r="I3932" s="87" t="s">
        <v>26</v>
      </c>
      <c r="J3932" s="102"/>
    </row>
    <row r="3933" spans="1:10" ht="12.75" customHeight="1" x14ac:dyDescent="0.25">
      <c r="A3933" s="101"/>
      <c r="B3933" s="80">
        <f>Invoice!B5486</f>
        <v>0</v>
      </c>
      <c r="C3933" s="88">
        <f>Invoice!E5486</f>
        <v>0</v>
      </c>
      <c r="D3933" s="89">
        <f>Invoice!H5486</f>
        <v>0</v>
      </c>
      <c r="E3933" s="81">
        <f t="shared" si="220"/>
        <v>0</v>
      </c>
      <c r="F3933" s="81"/>
      <c r="G3933" s="82">
        <f t="shared" si="221"/>
        <v>0</v>
      </c>
      <c r="H3933" s="83">
        <f t="shared" si="222"/>
        <v>0</v>
      </c>
      <c r="I3933" s="83" t="e">
        <f t="shared" si="223"/>
        <v>#DIV/0!</v>
      </c>
      <c r="J3933" s="103" t="e">
        <f t="shared" si="224"/>
        <v>#DIV/0!</v>
      </c>
    </row>
    <row r="3934" spans="1:10" ht="12.75" customHeight="1" x14ac:dyDescent="0.25">
      <c r="A3934" s="101"/>
      <c r="D3934" s="81"/>
      <c r="E3934" s="81">
        <f>(E3933*Invoice!I5486)+((E3933-(E3933*Invoice!I5486))*Invoice!J5486)</f>
        <v>0</v>
      </c>
      <c r="F3934" s="81"/>
      <c r="G3934" s="90">
        <f>E3934/1.11</f>
        <v>0</v>
      </c>
      <c r="H3934" s="91">
        <f>G3934*11%</f>
        <v>0</v>
      </c>
      <c r="I3934" s="91" t="e">
        <f>G3934/B3933</f>
        <v>#DIV/0!</v>
      </c>
      <c r="J3934" s="104" t="e">
        <f>H3934/B3933</f>
        <v>#DIV/0!</v>
      </c>
    </row>
    <row r="3935" spans="1:10" ht="12.75" customHeight="1" x14ac:dyDescent="0.25">
      <c r="A3935" s="101"/>
      <c r="D3935" s="81" t="s">
        <v>23</v>
      </c>
      <c r="E3935" s="81">
        <f>E3933-E3934</f>
        <v>0</v>
      </c>
      <c r="F3935" s="81"/>
      <c r="G3935" s="82">
        <f>G3933-G3934</f>
        <v>0</v>
      </c>
      <c r="H3935" s="82">
        <f>H3933-H3934</f>
        <v>0</v>
      </c>
      <c r="I3935" s="82" t="e">
        <f>I3933-I3934</f>
        <v>#DIV/0!</v>
      </c>
      <c r="J3935" s="105" t="e">
        <f>J3933-J3934</f>
        <v>#DIV/0!</v>
      </c>
    </row>
    <row r="3936" spans="1:10" ht="12.75" customHeight="1" x14ac:dyDescent="0.25">
      <c r="A3936" s="101"/>
      <c r="D3936" s="81"/>
      <c r="E3936" s="81"/>
      <c r="F3936" s="81"/>
      <c r="G3936" s="82"/>
      <c r="H3936" s="83">
        <f>G3935+H3935</f>
        <v>0</v>
      </c>
      <c r="I3936" s="83"/>
      <c r="J3936" s="103"/>
    </row>
    <row r="3937" spans="1:10" ht="12.75" customHeight="1" x14ac:dyDescent="0.25">
      <c r="A3937" s="101"/>
      <c r="B3937" s="79"/>
      <c r="D3937" s="81"/>
      <c r="E3937" s="81"/>
      <c r="F3937" s="81"/>
      <c r="G3937" s="82"/>
      <c r="H3937" s="83"/>
      <c r="I3937" s="83"/>
      <c r="J3937" s="103"/>
    </row>
    <row r="3938" spans="1:10" ht="12.75" customHeight="1" x14ac:dyDescent="0.25">
      <c r="A3938" s="101">
        <v>6</v>
      </c>
      <c r="B3938" s="84" t="s">
        <v>20</v>
      </c>
      <c r="C3938" s="84" t="s">
        <v>21</v>
      </c>
      <c r="D3938" s="85" t="s">
        <v>22</v>
      </c>
      <c r="E3938" s="85" t="s">
        <v>23</v>
      </c>
      <c r="F3938" s="85"/>
      <c r="G3938" s="86" t="s">
        <v>24</v>
      </c>
      <c r="H3938" s="87" t="s">
        <v>25</v>
      </c>
      <c r="I3938" s="87" t="s">
        <v>26</v>
      </c>
      <c r="J3938" s="102"/>
    </row>
    <row r="3939" spans="1:10" ht="12.75" customHeight="1" x14ac:dyDescent="0.25">
      <c r="A3939" s="101"/>
      <c r="B3939" s="80">
        <f>Invoice!B5487</f>
        <v>0</v>
      </c>
      <c r="C3939" s="88">
        <f>Invoice!E5487</f>
        <v>0</v>
      </c>
      <c r="D3939" s="89">
        <f>Invoice!H5487</f>
        <v>0</v>
      </c>
      <c r="E3939" s="81">
        <f t="shared" si="220"/>
        <v>0</v>
      </c>
      <c r="F3939" s="81"/>
      <c r="G3939" s="82">
        <f t="shared" si="221"/>
        <v>0</v>
      </c>
      <c r="H3939" s="83">
        <f t="shared" si="222"/>
        <v>0</v>
      </c>
      <c r="I3939" s="83" t="e">
        <f t="shared" si="223"/>
        <v>#DIV/0!</v>
      </c>
      <c r="J3939" s="103" t="e">
        <f t="shared" si="224"/>
        <v>#DIV/0!</v>
      </c>
    </row>
    <row r="3940" spans="1:10" ht="12.75" customHeight="1" x14ac:dyDescent="0.25">
      <c r="A3940" s="101"/>
      <c r="D3940" s="81"/>
      <c r="E3940" s="81">
        <f>(E3939*Invoice!I5487)+((E3939-(E3939*Invoice!I5487))*Invoice!J5487)</f>
        <v>0</v>
      </c>
      <c r="F3940" s="81"/>
      <c r="G3940" s="90">
        <f>E3940/1.11</f>
        <v>0</v>
      </c>
      <c r="H3940" s="91">
        <f>G3940*11%</f>
        <v>0</v>
      </c>
      <c r="I3940" s="91" t="e">
        <f>G3940/B3939</f>
        <v>#DIV/0!</v>
      </c>
      <c r="J3940" s="104" t="e">
        <f>H3940/B3939</f>
        <v>#DIV/0!</v>
      </c>
    </row>
    <row r="3941" spans="1:10" ht="12.75" customHeight="1" x14ac:dyDescent="0.25">
      <c r="A3941" s="101"/>
      <c r="D3941" s="81" t="s">
        <v>23</v>
      </c>
      <c r="E3941" s="81">
        <f>E3939-E3940</f>
        <v>0</v>
      </c>
      <c r="F3941" s="81"/>
      <c r="G3941" s="82">
        <f>G3939-G3940</f>
        <v>0</v>
      </c>
      <c r="H3941" s="82">
        <f>H3939-H3940</f>
        <v>0</v>
      </c>
      <c r="I3941" s="82" t="e">
        <f>I3939-I3940</f>
        <v>#DIV/0!</v>
      </c>
      <c r="J3941" s="105" t="e">
        <f>J3939-J3940</f>
        <v>#DIV/0!</v>
      </c>
    </row>
    <row r="3942" spans="1:10" ht="12.75" customHeight="1" x14ac:dyDescent="0.25">
      <c r="A3942" s="101"/>
      <c r="D3942" s="81"/>
      <c r="E3942" s="81"/>
      <c r="F3942" s="81"/>
      <c r="G3942" s="82"/>
      <c r="H3942" s="83">
        <f>G3941+H3941</f>
        <v>0</v>
      </c>
      <c r="I3942" s="83"/>
      <c r="J3942" s="103"/>
    </row>
    <row r="3943" spans="1:10" ht="12.75" customHeight="1" x14ac:dyDescent="0.25">
      <c r="A3943" s="101"/>
      <c r="B3943" s="79"/>
      <c r="D3943" s="81"/>
      <c r="E3943" s="81"/>
      <c r="F3943" s="81"/>
      <c r="G3943" s="82"/>
      <c r="H3943" s="83"/>
      <c r="I3943" s="83"/>
      <c r="J3943" s="103"/>
    </row>
    <row r="3944" spans="1:10" ht="12.75" customHeight="1" x14ac:dyDescent="0.25">
      <c r="A3944" s="101">
        <v>7</v>
      </c>
      <c r="B3944" s="84" t="s">
        <v>20</v>
      </c>
      <c r="C3944" s="84" t="s">
        <v>21</v>
      </c>
      <c r="D3944" s="85" t="s">
        <v>22</v>
      </c>
      <c r="E3944" s="85" t="s">
        <v>23</v>
      </c>
      <c r="F3944" s="85"/>
      <c r="G3944" s="86" t="s">
        <v>24</v>
      </c>
      <c r="H3944" s="87" t="s">
        <v>25</v>
      </c>
      <c r="I3944" s="87" t="s">
        <v>26</v>
      </c>
      <c r="J3944" s="102"/>
    </row>
    <row r="3945" spans="1:10" ht="12.75" customHeight="1" x14ac:dyDescent="0.25">
      <c r="A3945" s="101"/>
      <c r="B3945" s="80">
        <f>Invoice!B5488</f>
        <v>0</v>
      </c>
      <c r="C3945" s="88">
        <f>Invoice!E5488</f>
        <v>0</v>
      </c>
      <c r="D3945" s="89">
        <f>Invoice!H5488</f>
        <v>0</v>
      </c>
      <c r="E3945" s="81">
        <f t="shared" si="220"/>
        <v>0</v>
      </c>
      <c r="F3945" s="81"/>
      <c r="G3945" s="82">
        <f t="shared" si="221"/>
        <v>0</v>
      </c>
      <c r="H3945" s="83">
        <f t="shared" si="222"/>
        <v>0</v>
      </c>
      <c r="I3945" s="83" t="e">
        <f t="shared" si="223"/>
        <v>#DIV/0!</v>
      </c>
      <c r="J3945" s="103" t="e">
        <f t="shared" si="224"/>
        <v>#DIV/0!</v>
      </c>
    </row>
    <row r="3946" spans="1:10" ht="12.75" customHeight="1" x14ac:dyDescent="0.25">
      <c r="A3946" s="101"/>
      <c r="D3946" s="81"/>
      <c r="E3946" s="81">
        <f>(E3945*Invoice!I5488)+((E3945-(E3945*Invoice!I5488))*Invoice!J5488)</f>
        <v>0</v>
      </c>
      <c r="F3946" s="81"/>
      <c r="G3946" s="90">
        <f>E3946/1.11</f>
        <v>0</v>
      </c>
      <c r="H3946" s="91">
        <f>G3946*11%</f>
        <v>0</v>
      </c>
      <c r="I3946" s="91" t="e">
        <f>G3946/B3945</f>
        <v>#DIV/0!</v>
      </c>
      <c r="J3946" s="104" t="e">
        <f>H3946/B3945</f>
        <v>#DIV/0!</v>
      </c>
    </row>
    <row r="3947" spans="1:10" ht="12.75" customHeight="1" x14ac:dyDescent="0.25">
      <c r="A3947" s="101"/>
      <c r="D3947" s="81" t="s">
        <v>23</v>
      </c>
      <c r="E3947" s="81">
        <f>E3945-E3946</f>
        <v>0</v>
      </c>
      <c r="F3947" s="81"/>
      <c r="G3947" s="82">
        <f>G3945-G3946</f>
        <v>0</v>
      </c>
      <c r="H3947" s="82">
        <f>H3945-H3946</f>
        <v>0</v>
      </c>
      <c r="I3947" s="82" t="e">
        <f>I3945-I3946</f>
        <v>#DIV/0!</v>
      </c>
      <c r="J3947" s="105" t="e">
        <f>J3945-J3946</f>
        <v>#DIV/0!</v>
      </c>
    </row>
    <row r="3948" spans="1:10" ht="12.75" customHeight="1" x14ac:dyDescent="0.25">
      <c r="A3948" s="101"/>
      <c r="D3948" s="81"/>
      <c r="E3948" s="81"/>
      <c r="F3948" s="81"/>
      <c r="G3948" s="82"/>
      <c r="H3948" s="83">
        <f>G3947+H3947</f>
        <v>0</v>
      </c>
      <c r="I3948" s="83"/>
      <c r="J3948" s="103"/>
    </row>
    <row r="3949" spans="1:10" ht="12.75" customHeight="1" x14ac:dyDescent="0.25">
      <c r="A3949" s="101"/>
      <c r="B3949" s="79"/>
      <c r="D3949" s="81"/>
      <c r="E3949" s="81"/>
      <c r="F3949" s="81"/>
      <c r="G3949" s="82"/>
      <c r="H3949" s="83"/>
      <c r="I3949" s="83"/>
      <c r="J3949" s="103"/>
    </row>
    <row r="3950" spans="1:10" ht="12.75" customHeight="1" x14ac:dyDescent="0.25">
      <c r="A3950" s="101">
        <v>8</v>
      </c>
      <c r="B3950" s="84" t="s">
        <v>20</v>
      </c>
      <c r="C3950" s="84" t="s">
        <v>21</v>
      </c>
      <c r="D3950" s="85" t="s">
        <v>22</v>
      </c>
      <c r="E3950" s="85" t="s">
        <v>23</v>
      </c>
      <c r="F3950" s="85"/>
      <c r="G3950" s="86" t="s">
        <v>24</v>
      </c>
      <c r="H3950" s="87" t="s">
        <v>25</v>
      </c>
      <c r="I3950" s="87" t="s">
        <v>26</v>
      </c>
      <c r="J3950" s="102"/>
    </row>
    <row r="3951" spans="1:10" ht="12.75" customHeight="1" x14ac:dyDescent="0.25">
      <c r="A3951" s="101"/>
      <c r="B3951" s="80">
        <f>Invoice!B5489</f>
        <v>0</v>
      </c>
      <c r="C3951" s="88">
        <f>Invoice!E5489</f>
        <v>0</v>
      </c>
      <c r="D3951" s="89">
        <f>Invoice!H5489</f>
        <v>0</v>
      </c>
      <c r="E3951" s="81">
        <f t="shared" si="220"/>
        <v>0</v>
      </c>
      <c r="F3951" s="81"/>
      <c r="G3951" s="82">
        <f t="shared" si="221"/>
        <v>0</v>
      </c>
      <c r="H3951" s="83">
        <f t="shared" si="222"/>
        <v>0</v>
      </c>
      <c r="I3951" s="83" t="e">
        <f t="shared" si="223"/>
        <v>#DIV/0!</v>
      </c>
      <c r="J3951" s="103" t="e">
        <f t="shared" si="224"/>
        <v>#DIV/0!</v>
      </c>
    </row>
    <row r="3952" spans="1:10" ht="12.75" customHeight="1" x14ac:dyDescent="0.25">
      <c r="A3952" s="101"/>
      <c r="D3952" s="81"/>
      <c r="E3952" s="81">
        <f>(E3951*Invoice!I5489)+((E3951-(E3951*Invoice!I5489))*Invoice!J5489)</f>
        <v>0</v>
      </c>
      <c r="F3952" s="81"/>
      <c r="G3952" s="90">
        <f>E3952/1.11</f>
        <v>0</v>
      </c>
      <c r="H3952" s="91">
        <f>G3952*11%</f>
        <v>0</v>
      </c>
      <c r="I3952" s="91" t="e">
        <f>G3952/B3951</f>
        <v>#DIV/0!</v>
      </c>
      <c r="J3952" s="104" t="e">
        <f>H3952/B3951</f>
        <v>#DIV/0!</v>
      </c>
    </row>
    <row r="3953" spans="1:10" ht="12.75" customHeight="1" x14ac:dyDescent="0.25">
      <c r="A3953" s="101"/>
      <c r="D3953" s="81" t="s">
        <v>23</v>
      </c>
      <c r="E3953" s="81">
        <f>E3951-E3952</f>
        <v>0</v>
      </c>
      <c r="F3953" s="81"/>
      <c r="G3953" s="82">
        <f>G3951-G3952</f>
        <v>0</v>
      </c>
      <c r="H3953" s="82">
        <f>H3951-H3952</f>
        <v>0</v>
      </c>
      <c r="I3953" s="82" t="e">
        <f>I3951-I3952</f>
        <v>#DIV/0!</v>
      </c>
      <c r="J3953" s="105" t="e">
        <f>J3951-J3952</f>
        <v>#DIV/0!</v>
      </c>
    </row>
    <row r="3954" spans="1:10" ht="12.75" customHeight="1" x14ac:dyDescent="0.25">
      <c r="A3954" s="101"/>
      <c r="D3954" s="81"/>
      <c r="E3954" s="81"/>
      <c r="F3954" s="81"/>
      <c r="G3954" s="82"/>
      <c r="H3954" s="83">
        <f>G3953+H3953</f>
        <v>0</v>
      </c>
      <c r="I3954" s="83"/>
      <c r="J3954" s="103"/>
    </row>
    <row r="3955" spans="1:10" ht="12.75" customHeight="1" x14ac:dyDescent="0.25">
      <c r="A3955" s="101"/>
      <c r="B3955" s="79"/>
      <c r="D3955" s="81"/>
      <c r="E3955" s="81"/>
      <c r="F3955" s="81"/>
      <c r="G3955" s="82"/>
      <c r="H3955" s="83"/>
      <c r="I3955" s="83"/>
      <c r="J3955" s="103"/>
    </row>
    <row r="3956" spans="1:10" ht="12.75" customHeight="1" x14ac:dyDescent="0.25">
      <c r="A3956" s="101">
        <v>9</v>
      </c>
      <c r="B3956" s="84" t="s">
        <v>20</v>
      </c>
      <c r="C3956" s="84" t="s">
        <v>21</v>
      </c>
      <c r="D3956" s="85" t="s">
        <v>22</v>
      </c>
      <c r="E3956" s="85" t="s">
        <v>23</v>
      </c>
      <c r="F3956" s="85"/>
      <c r="G3956" s="86" t="s">
        <v>24</v>
      </c>
      <c r="H3956" s="87" t="s">
        <v>25</v>
      </c>
      <c r="I3956" s="87" t="s">
        <v>26</v>
      </c>
      <c r="J3956" s="102"/>
    </row>
    <row r="3957" spans="1:10" ht="12.75" customHeight="1" x14ac:dyDescent="0.25">
      <c r="A3957" s="101"/>
      <c r="B3957" s="80">
        <f>Invoice!B5490</f>
        <v>0</v>
      </c>
      <c r="C3957" s="88">
        <f>Invoice!E5490</f>
        <v>0</v>
      </c>
      <c r="D3957" s="89">
        <f>Invoice!H5490</f>
        <v>0</v>
      </c>
      <c r="E3957" s="81">
        <f t="shared" si="220"/>
        <v>0</v>
      </c>
      <c r="F3957" s="81"/>
      <c r="G3957" s="82">
        <f t="shared" si="221"/>
        <v>0</v>
      </c>
      <c r="H3957" s="83">
        <f t="shared" si="222"/>
        <v>0</v>
      </c>
      <c r="I3957" s="83" t="e">
        <f t="shared" si="223"/>
        <v>#DIV/0!</v>
      </c>
      <c r="J3957" s="103" t="e">
        <f t="shared" si="224"/>
        <v>#DIV/0!</v>
      </c>
    </row>
    <row r="3958" spans="1:10" ht="12.75" customHeight="1" x14ac:dyDescent="0.25">
      <c r="A3958" s="101"/>
      <c r="D3958" s="81"/>
      <c r="E3958" s="81">
        <f>(E3957*Invoice!I5490)+((E3957-(E3957*Invoice!I5490))*Invoice!J5490)</f>
        <v>0</v>
      </c>
      <c r="F3958" s="81"/>
      <c r="G3958" s="90">
        <f>E3958/1.11</f>
        <v>0</v>
      </c>
      <c r="H3958" s="91">
        <f>G3958*11%</f>
        <v>0</v>
      </c>
      <c r="I3958" s="91" t="e">
        <f>G3958/B3957</f>
        <v>#DIV/0!</v>
      </c>
      <c r="J3958" s="104" t="e">
        <f>H3958/B3957</f>
        <v>#DIV/0!</v>
      </c>
    </row>
    <row r="3959" spans="1:10" ht="12.75" customHeight="1" x14ac:dyDescent="0.25">
      <c r="A3959" s="101"/>
      <c r="D3959" s="81" t="s">
        <v>23</v>
      </c>
      <c r="E3959" s="81">
        <f>E3957-E3958</f>
        <v>0</v>
      </c>
      <c r="F3959" s="81"/>
      <c r="G3959" s="82">
        <f>G3957-G3958</f>
        <v>0</v>
      </c>
      <c r="H3959" s="82">
        <f>H3957-H3958</f>
        <v>0</v>
      </c>
      <c r="I3959" s="82" t="e">
        <f>I3957-I3958</f>
        <v>#DIV/0!</v>
      </c>
      <c r="J3959" s="105" t="e">
        <f>J3957-J3958</f>
        <v>#DIV/0!</v>
      </c>
    </row>
    <row r="3960" spans="1:10" ht="12.75" customHeight="1" x14ac:dyDescent="0.25">
      <c r="A3960" s="101"/>
      <c r="D3960" s="81"/>
      <c r="E3960" s="81"/>
      <c r="F3960" s="81"/>
      <c r="G3960" s="82"/>
      <c r="H3960" s="83">
        <f>G3959+H3959</f>
        <v>0</v>
      </c>
      <c r="I3960" s="83"/>
      <c r="J3960" s="103"/>
    </row>
    <row r="3961" spans="1:10" ht="12.75" customHeight="1" x14ac:dyDescent="0.25">
      <c r="A3961" s="101"/>
      <c r="B3961" s="79"/>
      <c r="D3961" s="81"/>
      <c r="E3961" s="81"/>
      <c r="F3961" s="81"/>
      <c r="G3961" s="82"/>
      <c r="H3961" s="83"/>
      <c r="I3961" s="83"/>
      <c r="J3961" s="103"/>
    </row>
    <row r="3962" spans="1:10" ht="12.75" customHeight="1" x14ac:dyDescent="0.25">
      <c r="A3962" s="101">
        <v>10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Invoice!B5491</f>
        <v>0</v>
      </c>
      <c r="C3963" s="88">
        <f>Invoice!E5491</f>
        <v>0</v>
      </c>
      <c r="D3963" s="89">
        <f>Invoice!H5491</f>
        <v>0</v>
      </c>
      <c r="E3963" s="81">
        <f t="shared" si="220"/>
        <v>0</v>
      </c>
      <c r="F3963" s="81"/>
      <c r="G3963" s="82">
        <f t="shared" si="221"/>
        <v>0</v>
      </c>
      <c r="H3963" s="83">
        <f t="shared" si="222"/>
        <v>0</v>
      </c>
      <c r="I3963" s="83" t="e">
        <f t="shared" si="223"/>
        <v>#DIV/0!</v>
      </c>
      <c r="J3963" s="103" t="e">
        <f t="shared" si="224"/>
        <v>#DIV/0!</v>
      </c>
    </row>
    <row r="3964" spans="1:10" ht="12.75" customHeight="1" x14ac:dyDescent="0.25">
      <c r="A3964" s="101"/>
      <c r="D3964" s="81"/>
      <c r="E3964" s="81">
        <f>(E3963*Invoice!I5491)+((E3963-(E3963*Invoice!I5491))*Invoice!J5491)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11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Invoice!B5492</f>
        <v>0</v>
      </c>
      <c r="C3969" s="88">
        <f>Invoice!E5492</f>
        <v>0</v>
      </c>
      <c r="D3969" s="89">
        <f>Invoice!H5492</f>
        <v>0</v>
      </c>
      <c r="E3969" s="81">
        <f t="shared" si="220"/>
        <v>0</v>
      </c>
      <c r="F3969" s="81"/>
      <c r="G3969" s="82">
        <f t="shared" si="221"/>
        <v>0</v>
      </c>
      <c r="H3969" s="83">
        <f t="shared" si="222"/>
        <v>0</v>
      </c>
      <c r="I3969" s="83" t="e">
        <f t="shared" si="223"/>
        <v>#DIV/0!</v>
      </c>
      <c r="J3969" s="103" t="e">
        <f t="shared" si="224"/>
        <v>#DIV/0!</v>
      </c>
    </row>
    <row r="3970" spans="1:10" ht="12.75" customHeight="1" x14ac:dyDescent="0.25">
      <c r="A3970" s="101"/>
      <c r="D3970" s="81"/>
      <c r="E3970" s="81">
        <f>(E3969*Invoice!I5492)+((E3969-(E3969*Invoice!I5492))*Invoice!J5492)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12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Invoice!B5493</f>
        <v>0</v>
      </c>
      <c r="C3975" s="88">
        <f>Invoice!E5493</f>
        <v>0</v>
      </c>
      <c r="D3975" s="89">
        <f>Invoice!H5493</f>
        <v>0</v>
      </c>
      <c r="E3975" s="81">
        <f t="shared" si="220"/>
        <v>0</v>
      </c>
      <c r="F3975" s="81"/>
      <c r="G3975" s="82">
        <f t="shared" si="221"/>
        <v>0</v>
      </c>
      <c r="H3975" s="83">
        <f t="shared" si="222"/>
        <v>0</v>
      </c>
      <c r="I3975" s="83" t="e">
        <f t="shared" si="223"/>
        <v>#DIV/0!</v>
      </c>
      <c r="J3975" s="103" t="e">
        <f t="shared" si="224"/>
        <v>#DIV/0!</v>
      </c>
    </row>
    <row r="3976" spans="1:10" ht="12.75" customHeight="1" x14ac:dyDescent="0.25">
      <c r="A3976" s="101"/>
      <c r="D3976" s="81"/>
      <c r="E3976" s="81">
        <f>(E3975*Invoice!I5493)+((E3975-(E3975*Invoice!I5493))*Invoice!J5493)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13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Invoice!B5494</f>
        <v>0</v>
      </c>
      <c r="C3981" s="88">
        <f>Invoice!E5494</f>
        <v>0</v>
      </c>
      <c r="D3981" s="89">
        <f>Invoice!H5494</f>
        <v>0</v>
      </c>
      <c r="E3981" s="81">
        <f t="shared" si="220"/>
        <v>0</v>
      </c>
      <c r="F3981" s="81"/>
      <c r="G3981" s="82">
        <f t="shared" si="221"/>
        <v>0</v>
      </c>
      <c r="H3981" s="83">
        <f t="shared" si="222"/>
        <v>0</v>
      </c>
      <c r="I3981" s="83" t="e">
        <f t="shared" si="223"/>
        <v>#DIV/0!</v>
      </c>
      <c r="J3981" s="103" t="e">
        <f t="shared" si="224"/>
        <v>#DIV/0!</v>
      </c>
    </row>
    <row r="3982" spans="1:10" ht="12.75" customHeight="1" x14ac:dyDescent="0.25">
      <c r="A3982" s="101"/>
      <c r="D3982" s="81"/>
      <c r="E3982" s="81">
        <f>(E3981*Invoice!I5494)+((E3981-(E3981*Invoice!I5494))*Invoice!J5494)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14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Invoice!B5495</f>
        <v>0</v>
      </c>
      <c r="C3987" s="88">
        <f>Invoice!E5495</f>
        <v>0</v>
      </c>
      <c r="D3987" s="89">
        <f>Invoice!H5495</f>
        <v>0</v>
      </c>
      <c r="E3987" s="81">
        <f t="shared" si="220"/>
        <v>0</v>
      </c>
      <c r="F3987" s="81"/>
      <c r="G3987" s="82">
        <f t="shared" si="221"/>
        <v>0</v>
      </c>
      <c r="H3987" s="83">
        <f t="shared" si="222"/>
        <v>0</v>
      </c>
      <c r="I3987" s="83" t="e">
        <f t="shared" si="223"/>
        <v>#DIV/0!</v>
      </c>
      <c r="J3987" s="103" t="e">
        <f t="shared" si="224"/>
        <v>#DIV/0!</v>
      </c>
    </row>
    <row r="3988" spans="1:10" ht="12.75" customHeight="1" x14ac:dyDescent="0.25">
      <c r="A3988" s="101"/>
      <c r="D3988" s="81"/>
      <c r="E3988" s="81">
        <f>(E3987*Invoice!I5495)+((E3987-(E3987*Invoice!I5495))*Invoice!J5495)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15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Invoice!B5496</f>
        <v>0</v>
      </c>
      <c r="C3993" s="88">
        <f>Invoice!E5496</f>
        <v>0</v>
      </c>
      <c r="D3993" s="89">
        <f>Invoice!H5496</f>
        <v>0</v>
      </c>
      <c r="E3993" s="81">
        <f t="shared" si="220"/>
        <v>0</v>
      </c>
      <c r="F3993" s="81"/>
      <c r="G3993" s="82">
        <f t="shared" si="221"/>
        <v>0</v>
      </c>
      <c r="H3993" s="83">
        <f t="shared" si="222"/>
        <v>0</v>
      </c>
      <c r="I3993" s="83" t="e">
        <f t="shared" si="223"/>
        <v>#DIV/0!</v>
      </c>
      <c r="J3993" s="103" t="e">
        <f t="shared" si="224"/>
        <v>#DIV/0!</v>
      </c>
    </row>
    <row r="3994" spans="1:10" ht="12.75" customHeight="1" x14ac:dyDescent="0.25">
      <c r="A3994" s="101"/>
      <c r="D3994" s="81"/>
      <c r="E3994" s="81">
        <f>(E3993*Invoice!I5496)+((E3993-(E3993*Invoice!I5496))*Invoice!J5496)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16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Invoice!B5497</f>
        <v>0</v>
      </c>
      <c r="C3999" s="88">
        <f>Invoice!E5497</f>
        <v>0</v>
      </c>
      <c r="D3999" s="89">
        <f>Invoice!H5497</f>
        <v>0</v>
      </c>
      <c r="E3999" s="81">
        <f t="shared" si="220"/>
        <v>0</v>
      </c>
      <c r="F3999" s="81"/>
      <c r="G3999" s="82">
        <f t="shared" si="221"/>
        <v>0</v>
      </c>
      <c r="H3999" s="83">
        <f t="shared" si="222"/>
        <v>0</v>
      </c>
      <c r="I3999" s="83" t="e">
        <f t="shared" si="223"/>
        <v>#DIV/0!</v>
      </c>
      <c r="J3999" s="103" t="e">
        <f t="shared" si="224"/>
        <v>#DIV/0!</v>
      </c>
    </row>
    <row r="4000" spans="1:10" ht="12.75" customHeight="1" x14ac:dyDescent="0.25">
      <c r="A4000" s="101"/>
      <c r="D4000" s="81"/>
      <c r="E4000" s="81">
        <f>(E3999*Invoice!I5497)+((E3999-(E3999*Invoice!I5497))*Invoice!J5497)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C4003" s="88"/>
      <c r="D4003" s="89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6"/>
      <c r="B4004" s="107"/>
      <c r="C4004" s="107"/>
      <c r="D4004" s="107"/>
      <c r="E4004" s="107"/>
      <c r="F4004" s="107"/>
      <c r="G4004" s="108">
        <f>G3911+G3917+G3923+G3929+G3935+G3941+G3947+G3953+G3959+G3965+G3971+G3977+G3983+G3989+G3995+G4001</f>
        <v>0</v>
      </c>
      <c r="H4004" s="108">
        <f>H3911+H3917+H3923+H3929+H3935+H3941+H3947+H3953+H3959+H3965+H3971+H3977+H3983+H3989+H3995+H4001</f>
        <v>0</v>
      </c>
      <c r="I4004" s="107"/>
      <c r="J4004" s="109">
        <f>H3912+H3918+H3924+H3930+H3936+H3942+H3948+H3954+H3960+H3966+H3972+H3978+H3984+H3990+H3996+H4002</f>
        <v>0</v>
      </c>
    </row>
    <row r="4006" spans="1:10" ht="12.75" customHeight="1" x14ac:dyDescent="0.25">
      <c r="A4006" s="94" t="s">
        <v>1</v>
      </c>
      <c r="B4006" s="95">
        <f>Invoice!E5588</f>
        <v>23040050</v>
      </c>
      <c r="C4006" s="96"/>
      <c r="D4006" s="97"/>
      <c r="E4006" s="97"/>
      <c r="F4006" s="97"/>
      <c r="G4006" s="98"/>
      <c r="H4006" s="99"/>
      <c r="I4006" s="99"/>
      <c r="J4006" s="100"/>
    </row>
    <row r="4007" spans="1:10" ht="12.75" customHeight="1" x14ac:dyDescent="0.25">
      <c r="A4007" s="101">
        <v>1</v>
      </c>
      <c r="B4007" s="84" t="s">
        <v>20</v>
      </c>
      <c r="C4007" s="84" t="s">
        <v>21</v>
      </c>
      <c r="D4007" s="85" t="s">
        <v>22</v>
      </c>
      <c r="E4007" s="85" t="s">
        <v>23</v>
      </c>
      <c r="F4007" s="85"/>
      <c r="G4007" s="86" t="s">
        <v>24</v>
      </c>
      <c r="H4007" s="87" t="s">
        <v>25</v>
      </c>
      <c r="I4007" s="87" t="s">
        <v>26</v>
      </c>
      <c r="J4007" s="102"/>
    </row>
    <row r="4008" spans="1:10" ht="12.75" customHeight="1" x14ac:dyDescent="0.25">
      <c r="A4008" s="101"/>
      <c r="B4008" s="80">
        <f>Invoice!B5596</f>
        <v>0</v>
      </c>
      <c r="C4008" s="88">
        <f>Invoice!E5596</f>
        <v>0</v>
      </c>
      <c r="D4008" s="89">
        <f>Invoice!H5596</f>
        <v>0</v>
      </c>
      <c r="E4008" s="81">
        <f>D4008*B4008</f>
        <v>0</v>
      </c>
      <c r="F4008" s="81"/>
      <c r="G4008" s="82">
        <f>E4008/1.11</f>
        <v>0</v>
      </c>
      <c r="H4008" s="83">
        <f>G4008*11%</f>
        <v>0</v>
      </c>
      <c r="I4008" s="83" t="e">
        <f>G4008/B4008</f>
        <v>#DIV/0!</v>
      </c>
      <c r="J4008" s="103" t="e">
        <f>H4008/B4008</f>
        <v>#DIV/0!</v>
      </c>
    </row>
    <row r="4009" spans="1:10" ht="12.75" customHeight="1" x14ac:dyDescent="0.25">
      <c r="A4009" s="101"/>
      <c r="D4009" s="81"/>
      <c r="E4009" s="81">
        <f>(E4008*Invoice!I5596)+((E4008-(E4008*Invoice!I5596))*Invoice!J5596)</f>
        <v>0</v>
      </c>
      <c r="F4009" s="81"/>
      <c r="G4009" s="90">
        <f>E4009/1.11</f>
        <v>0</v>
      </c>
      <c r="H4009" s="91">
        <f>G4009*11%</f>
        <v>0</v>
      </c>
      <c r="I4009" s="91" t="e">
        <f>G4009/B4008</f>
        <v>#DIV/0!</v>
      </c>
      <c r="J4009" s="104" t="e">
        <f>H4009/B4008</f>
        <v>#DIV/0!</v>
      </c>
    </row>
    <row r="4010" spans="1:10" ht="12.75" customHeight="1" x14ac:dyDescent="0.25">
      <c r="A4010" s="101"/>
      <c r="D4010" s="81" t="s">
        <v>23</v>
      </c>
      <c r="E4010" s="81">
        <f>E4008-E4009</f>
        <v>0</v>
      </c>
      <c r="F4010" s="81"/>
      <c r="G4010" s="82">
        <f>G4008-G4009</f>
        <v>0</v>
      </c>
      <c r="H4010" s="82">
        <f>H4008-H4009</f>
        <v>0</v>
      </c>
      <c r="I4010" s="82" t="e">
        <f>I4008-I4009</f>
        <v>#DIV/0!</v>
      </c>
      <c r="J4010" s="105" t="e">
        <f>J4008-J4009</f>
        <v>#DIV/0!</v>
      </c>
    </row>
    <row r="4011" spans="1:10" ht="12.75" customHeight="1" x14ac:dyDescent="0.25">
      <c r="A4011" s="101"/>
      <c r="D4011" s="81"/>
      <c r="E4011" s="81"/>
      <c r="F4011" s="81"/>
      <c r="G4011" s="82"/>
      <c r="H4011" s="83">
        <f>G4010+H4010</f>
        <v>0</v>
      </c>
      <c r="I4011" s="83"/>
      <c r="J4011" s="103"/>
    </row>
    <row r="4012" spans="1:10" ht="12.75" customHeight="1" x14ac:dyDescent="0.25">
      <c r="A4012" s="101"/>
      <c r="B4012" s="79"/>
      <c r="D4012" s="81"/>
      <c r="E4012" s="81"/>
      <c r="F4012" s="81"/>
      <c r="G4012" s="82"/>
      <c r="H4012" s="83"/>
      <c r="I4012" s="83"/>
      <c r="J4012" s="103"/>
    </row>
    <row r="4013" spans="1:10" ht="12.75" customHeight="1" x14ac:dyDescent="0.25">
      <c r="A4013" s="101">
        <v>2</v>
      </c>
      <c r="B4013" s="84" t="s">
        <v>20</v>
      </c>
      <c r="C4013" s="84" t="s">
        <v>21</v>
      </c>
      <c r="D4013" s="85" t="s">
        <v>22</v>
      </c>
      <c r="E4013" s="85" t="s">
        <v>23</v>
      </c>
      <c r="F4013" s="85"/>
      <c r="G4013" s="86" t="s">
        <v>24</v>
      </c>
      <c r="H4013" s="87" t="s">
        <v>25</v>
      </c>
      <c r="I4013" s="87" t="s">
        <v>26</v>
      </c>
      <c r="J4013" s="102"/>
    </row>
    <row r="4014" spans="1:10" ht="12.75" customHeight="1" x14ac:dyDescent="0.25">
      <c r="A4014" s="101"/>
      <c r="B4014" s="80">
        <f>Invoice!B5597</f>
        <v>0</v>
      </c>
      <c r="C4014" s="88">
        <f>Invoice!E5597</f>
        <v>0</v>
      </c>
      <c r="D4014" s="89">
        <f>Invoice!H5597</f>
        <v>0</v>
      </c>
      <c r="E4014" s="81">
        <f t="shared" ref="E4014:E4098" si="225">D4014*B4014</f>
        <v>0</v>
      </c>
      <c r="F4014" s="81"/>
      <c r="G4014" s="82">
        <f t="shared" ref="G4014:G4098" si="226">E4014/1.11</f>
        <v>0</v>
      </c>
      <c r="H4014" s="83">
        <f t="shared" ref="H4014:H4098" si="227">G4014*11%</f>
        <v>0</v>
      </c>
      <c r="I4014" s="83" t="e">
        <f t="shared" ref="I4014:I4098" si="228">G4014/B4014</f>
        <v>#DIV/0!</v>
      </c>
      <c r="J4014" s="103" t="e">
        <f t="shared" ref="J4014:J4098" si="229">H4014/B4014</f>
        <v>#DIV/0!</v>
      </c>
    </row>
    <row r="4015" spans="1:10" ht="12.75" customHeight="1" x14ac:dyDescent="0.25">
      <c r="A4015" s="101"/>
      <c r="D4015" s="81"/>
      <c r="E4015" s="81">
        <f>(E4014*Invoice!I5597)+((E4014-(E4014*Invoice!I5597))*Invoice!J5597)</f>
        <v>0</v>
      </c>
      <c r="F4015" s="81"/>
      <c r="G4015" s="90">
        <f>E4015/1.11</f>
        <v>0</v>
      </c>
      <c r="H4015" s="91">
        <f>G4015*11%</f>
        <v>0</v>
      </c>
      <c r="I4015" s="91" t="e">
        <f>G4015/B4014</f>
        <v>#DIV/0!</v>
      </c>
      <c r="J4015" s="104" t="e">
        <f>H4015/B4014</f>
        <v>#DIV/0!</v>
      </c>
    </row>
    <row r="4016" spans="1:10" ht="12.75" customHeight="1" x14ac:dyDescent="0.25">
      <c r="A4016" s="101"/>
      <c r="D4016" s="81" t="s">
        <v>23</v>
      </c>
      <c r="E4016" s="81">
        <f>E4014-E4015</f>
        <v>0</v>
      </c>
      <c r="F4016" s="81"/>
      <c r="G4016" s="82">
        <f>G4014-G4015</f>
        <v>0</v>
      </c>
      <c r="H4016" s="82">
        <f>H4014-H4015</f>
        <v>0</v>
      </c>
      <c r="I4016" s="82" t="e">
        <f>I4014-I4015</f>
        <v>#DIV/0!</v>
      </c>
      <c r="J4016" s="105" t="e">
        <f>J4014-J4015</f>
        <v>#DIV/0!</v>
      </c>
    </row>
    <row r="4017" spans="1:10" ht="12.75" customHeight="1" x14ac:dyDescent="0.25">
      <c r="A4017" s="101"/>
      <c r="D4017" s="81"/>
      <c r="E4017" s="81"/>
      <c r="F4017" s="81"/>
      <c r="G4017" s="82"/>
      <c r="H4017" s="83">
        <f>G4016+H4016</f>
        <v>0</v>
      </c>
      <c r="I4017" s="83"/>
      <c r="J4017" s="103"/>
    </row>
    <row r="4018" spans="1:10" ht="12.75" customHeight="1" x14ac:dyDescent="0.25">
      <c r="A4018" s="101"/>
      <c r="B4018" s="79"/>
      <c r="D4018" s="81"/>
      <c r="E4018" s="81"/>
      <c r="F4018" s="81"/>
      <c r="G4018" s="82"/>
      <c r="H4018" s="83"/>
      <c r="I4018" s="83"/>
      <c r="J4018" s="103"/>
    </row>
    <row r="4019" spans="1:10" ht="12.75" customHeight="1" x14ac:dyDescent="0.25">
      <c r="A4019" s="101">
        <v>3</v>
      </c>
      <c r="B4019" s="84" t="s">
        <v>20</v>
      </c>
      <c r="C4019" s="84" t="s">
        <v>21</v>
      </c>
      <c r="D4019" s="85" t="s">
        <v>22</v>
      </c>
      <c r="E4019" s="85" t="s">
        <v>23</v>
      </c>
      <c r="F4019" s="85"/>
      <c r="G4019" s="86" t="s">
        <v>24</v>
      </c>
      <c r="H4019" s="87" t="s">
        <v>25</v>
      </c>
      <c r="I4019" s="87" t="s">
        <v>26</v>
      </c>
      <c r="J4019" s="102"/>
    </row>
    <row r="4020" spans="1:10" ht="12.75" customHeight="1" x14ac:dyDescent="0.25">
      <c r="A4020" s="101"/>
      <c r="B4020" s="80">
        <f>Invoice!B5598</f>
        <v>0</v>
      </c>
      <c r="C4020" s="88">
        <f>Invoice!E5598</f>
        <v>0</v>
      </c>
      <c r="D4020" s="89">
        <f>Invoice!H5598</f>
        <v>0</v>
      </c>
      <c r="E4020" s="81">
        <f t="shared" si="225"/>
        <v>0</v>
      </c>
      <c r="F4020" s="81"/>
      <c r="G4020" s="82">
        <f t="shared" si="226"/>
        <v>0</v>
      </c>
      <c r="H4020" s="83">
        <f t="shared" si="227"/>
        <v>0</v>
      </c>
      <c r="I4020" s="83" t="e">
        <f t="shared" si="228"/>
        <v>#DIV/0!</v>
      </c>
      <c r="J4020" s="103" t="e">
        <f t="shared" si="229"/>
        <v>#DIV/0!</v>
      </c>
    </row>
    <row r="4021" spans="1:10" ht="12.75" customHeight="1" x14ac:dyDescent="0.25">
      <c r="A4021" s="101"/>
      <c r="D4021" s="81"/>
      <c r="E4021" s="81">
        <f>(E4020*Invoice!I5598)+((E4020-(E4020*Invoice!I5598))*Invoice!J5598)</f>
        <v>0</v>
      </c>
      <c r="F4021" s="81"/>
      <c r="G4021" s="90">
        <f>E4021/1.11</f>
        <v>0</v>
      </c>
      <c r="H4021" s="91">
        <f>G4021*11%</f>
        <v>0</v>
      </c>
      <c r="I4021" s="91" t="e">
        <f>G4021/B4020</f>
        <v>#DIV/0!</v>
      </c>
      <c r="J4021" s="104" t="e">
        <f>H4021/B4020</f>
        <v>#DIV/0!</v>
      </c>
    </row>
    <row r="4022" spans="1:10" ht="12.75" customHeight="1" x14ac:dyDescent="0.25">
      <c r="A4022" s="101"/>
      <c r="D4022" s="81" t="s">
        <v>23</v>
      </c>
      <c r="E4022" s="81">
        <f>E4020-E4021</f>
        <v>0</v>
      </c>
      <c r="F4022" s="81"/>
      <c r="G4022" s="82">
        <f>G4020-G4021</f>
        <v>0</v>
      </c>
      <c r="H4022" s="82">
        <f>H4020-H4021</f>
        <v>0</v>
      </c>
      <c r="I4022" s="82" t="e">
        <f>I4020-I4021</f>
        <v>#DIV/0!</v>
      </c>
      <c r="J4022" s="105" t="e">
        <f>J4020-J4021</f>
        <v>#DIV/0!</v>
      </c>
    </row>
    <row r="4023" spans="1:10" ht="12.75" customHeight="1" x14ac:dyDescent="0.25">
      <c r="A4023" s="101"/>
      <c r="D4023" s="81"/>
      <c r="E4023" s="81"/>
      <c r="F4023" s="81"/>
      <c r="G4023" s="82"/>
      <c r="H4023" s="83">
        <f>G4022+H4022</f>
        <v>0</v>
      </c>
      <c r="I4023" s="83"/>
      <c r="J4023" s="103"/>
    </row>
    <row r="4024" spans="1:10" ht="12.75" customHeight="1" x14ac:dyDescent="0.25">
      <c r="A4024" s="101"/>
      <c r="B4024" s="79"/>
      <c r="D4024" s="81"/>
      <c r="E4024" s="81"/>
      <c r="F4024" s="81"/>
      <c r="G4024" s="82"/>
      <c r="H4024" s="83"/>
      <c r="I4024" s="83"/>
      <c r="J4024" s="103"/>
    </row>
    <row r="4025" spans="1:10" ht="12.75" customHeight="1" x14ac:dyDescent="0.25">
      <c r="A4025" s="101">
        <v>4</v>
      </c>
      <c r="B4025" s="84" t="s">
        <v>20</v>
      </c>
      <c r="C4025" s="84" t="s">
        <v>21</v>
      </c>
      <c r="D4025" s="85" t="s">
        <v>22</v>
      </c>
      <c r="E4025" s="85" t="s">
        <v>23</v>
      </c>
      <c r="F4025" s="85"/>
      <c r="G4025" s="86" t="s">
        <v>24</v>
      </c>
      <c r="H4025" s="87" t="s">
        <v>25</v>
      </c>
      <c r="I4025" s="87" t="s">
        <v>26</v>
      </c>
      <c r="J4025" s="102"/>
    </row>
    <row r="4026" spans="1:10" ht="12.75" customHeight="1" x14ac:dyDescent="0.25">
      <c r="A4026" s="101"/>
      <c r="B4026" s="80">
        <f>Invoice!B5599</f>
        <v>0</v>
      </c>
      <c r="C4026" s="88">
        <f>Invoice!E5599</f>
        <v>0</v>
      </c>
      <c r="D4026" s="89">
        <f>Invoice!H5599</f>
        <v>0</v>
      </c>
      <c r="E4026" s="81">
        <f t="shared" si="225"/>
        <v>0</v>
      </c>
      <c r="F4026" s="81"/>
      <c r="G4026" s="82">
        <f t="shared" si="226"/>
        <v>0</v>
      </c>
      <c r="H4026" s="83">
        <f t="shared" si="227"/>
        <v>0</v>
      </c>
      <c r="I4026" s="83" t="e">
        <f t="shared" si="228"/>
        <v>#DIV/0!</v>
      </c>
      <c r="J4026" s="103" t="e">
        <f t="shared" si="229"/>
        <v>#DIV/0!</v>
      </c>
    </row>
    <row r="4027" spans="1:10" ht="12.75" customHeight="1" x14ac:dyDescent="0.25">
      <c r="A4027" s="101"/>
      <c r="D4027" s="81"/>
      <c r="E4027" s="81">
        <f>(E4026*Invoice!I5599)+((E4026-(E4026*Invoice!I5599))*Invoice!J5599)</f>
        <v>0</v>
      </c>
      <c r="F4027" s="81"/>
      <c r="G4027" s="90">
        <f>E4027/1.11</f>
        <v>0</v>
      </c>
      <c r="H4027" s="91">
        <f>G4027*11%</f>
        <v>0</v>
      </c>
      <c r="I4027" s="91" t="e">
        <f>G4027/B4026</f>
        <v>#DIV/0!</v>
      </c>
      <c r="J4027" s="104" t="e">
        <f>H4027/B4026</f>
        <v>#DIV/0!</v>
      </c>
    </row>
    <row r="4028" spans="1:10" ht="12.75" customHeight="1" x14ac:dyDescent="0.25">
      <c r="A4028" s="101"/>
      <c r="D4028" s="81" t="s">
        <v>23</v>
      </c>
      <c r="E4028" s="81">
        <f>E4026-E4027</f>
        <v>0</v>
      </c>
      <c r="F4028" s="81"/>
      <c r="G4028" s="82">
        <f>G4026-G4027</f>
        <v>0</v>
      </c>
      <c r="H4028" s="82">
        <f>H4026-H4027</f>
        <v>0</v>
      </c>
      <c r="I4028" s="82" t="e">
        <f>I4026-I4027</f>
        <v>#DIV/0!</v>
      </c>
      <c r="J4028" s="105" t="e">
        <f>J4026-J4027</f>
        <v>#DIV/0!</v>
      </c>
    </row>
    <row r="4029" spans="1:10" ht="12.75" customHeight="1" x14ac:dyDescent="0.25">
      <c r="A4029" s="101"/>
      <c r="D4029" s="81"/>
      <c r="E4029" s="81"/>
      <c r="F4029" s="81"/>
      <c r="G4029" s="82"/>
      <c r="H4029" s="83">
        <f>G4028+H4028</f>
        <v>0</v>
      </c>
      <c r="I4029" s="83"/>
      <c r="J4029" s="103"/>
    </row>
    <row r="4030" spans="1:10" ht="12.75" customHeight="1" x14ac:dyDescent="0.25">
      <c r="A4030" s="101"/>
      <c r="B4030" s="79"/>
      <c r="D4030" s="81"/>
      <c r="E4030" s="81"/>
      <c r="F4030" s="81"/>
      <c r="G4030" s="82"/>
      <c r="H4030" s="83"/>
      <c r="I4030" s="83"/>
      <c r="J4030" s="103"/>
    </row>
    <row r="4031" spans="1:10" ht="12.75" customHeight="1" x14ac:dyDescent="0.25">
      <c r="A4031" s="101">
        <v>5</v>
      </c>
      <c r="B4031" s="84" t="s">
        <v>20</v>
      </c>
      <c r="C4031" s="84" t="s">
        <v>21</v>
      </c>
      <c r="D4031" s="85" t="s">
        <v>22</v>
      </c>
      <c r="E4031" s="85" t="s">
        <v>23</v>
      </c>
      <c r="F4031" s="85"/>
      <c r="G4031" s="86" t="s">
        <v>24</v>
      </c>
      <c r="H4031" s="87" t="s">
        <v>25</v>
      </c>
      <c r="I4031" s="87" t="s">
        <v>26</v>
      </c>
      <c r="J4031" s="102"/>
    </row>
    <row r="4032" spans="1:10" ht="12.75" customHeight="1" x14ac:dyDescent="0.25">
      <c r="A4032" s="101"/>
      <c r="B4032" s="80">
        <f>Invoice!B5600</f>
        <v>0</v>
      </c>
      <c r="C4032" s="88">
        <f>Invoice!E5600</f>
        <v>0</v>
      </c>
      <c r="D4032" s="89">
        <f>Invoice!H5600</f>
        <v>0</v>
      </c>
      <c r="E4032" s="81">
        <f t="shared" si="225"/>
        <v>0</v>
      </c>
      <c r="F4032" s="81"/>
      <c r="G4032" s="82">
        <f t="shared" si="226"/>
        <v>0</v>
      </c>
      <c r="H4032" s="83">
        <f t="shared" si="227"/>
        <v>0</v>
      </c>
      <c r="I4032" s="83" t="e">
        <f t="shared" si="228"/>
        <v>#DIV/0!</v>
      </c>
      <c r="J4032" s="103" t="e">
        <f t="shared" si="229"/>
        <v>#DIV/0!</v>
      </c>
    </row>
    <row r="4033" spans="1:10" ht="12.75" customHeight="1" x14ac:dyDescent="0.25">
      <c r="A4033" s="101"/>
      <c r="D4033" s="81"/>
      <c r="E4033" s="81">
        <f>(E4032*Invoice!I5600)+((E4032-(E4032*Invoice!I5600))*Invoice!J5600)</f>
        <v>0</v>
      </c>
      <c r="F4033" s="81"/>
      <c r="G4033" s="90">
        <f>E4033/1.11</f>
        <v>0</v>
      </c>
      <c r="H4033" s="91">
        <f>G4033*11%</f>
        <v>0</v>
      </c>
      <c r="I4033" s="91" t="e">
        <f>G4033/B4032</f>
        <v>#DIV/0!</v>
      </c>
      <c r="J4033" s="104" t="e">
        <f>H4033/B4032</f>
        <v>#DIV/0!</v>
      </c>
    </row>
    <row r="4034" spans="1:10" ht="12.75" customHeight="1" x14ac:dyDescent="0.25">
      <c r="A4034" s="101"/>
      <c r="D4034" s="81" t="s">
        <v>23</v>
      </c>
      <c r="E4034" s="81">
        <f>E4032-E4033</f>
        <v>0</v>
      </c>
      <c r="F4034" s="81"/>
      <c r="G4034" s="82">
        <f>G4032-G4033</f>
        <v>0</v>
      </c>
      <c r="H4034" s="82">
        <f>H4032-H4033</f>
        <v>0</v>
      </c>
      <c r="I4034" s="82" t="e">
        <f>I4032-I4033</f>
        <v>#DIV/0!</v>
      </c>
      <c r="J4034" s="105" t="e">
        <f>J4032-J4033</f>
        <v>#DIV/0!</v>
      </c>
    </row>
    <row r="4035" spans="1:10" ht="12.75" customHeight="1" x14ac:dyDescent="0.25">
      <c r="A4035" s="101"/>
      <c r="D4035" s="81"/>
      <c r="E4035" s="81"/>
      <c r="F4035" s="81"/>
      <c r="G4035" s="82"/>
      <c r="H4035" s="83">
        <f>G4034+H4034</f>
        <v>0</v>
      </c>
      <c r="I4035" s="83"/>
      <c r="J4035" s="103"/>
    </row>
    <row r="4036" spans="1:10" ht="12.75" customHeight="1" x14ac:dyDescent="0.25">
      <c r="A4036" s="101"/>
      <c r="B4036" s="79"/>
      <c r="D4036" s="81"/>
      <c r="E4036" s="81"/>
      <c r="F4036" s="81"/>
      <c r="G4036" s="82"/>
      <c r="H4036" s="83"/>
      <c r="I4036" s="83"/>
      <c r="J4036" s="103"/>
    </row>
    <row r="4037" spans="1:10" ht="12.75" customHeight="1" x14ac:dyDescent="0.25">
      <c r="A4037" s="101">
        <v>6</v>
      </c>
      <c r="B4037" s="84" t="s">
        <v>20</v>
      </c>
      <c r="C4037" s="84" t="s">
        <v>21</v>
      </c>
      <c r="D4037" s="85" t="s">
        <v>22</v>
      </c>
      <c r="E4037" s="85" t="s">
        <v>23</v>
      </c>
      <c r="F4037" s="85"/>
      <c r="G4037" s="86" t="s">
        <v>24</v>
      </c>
      <c r="H4037" s="87" t="s">
        <v>25</v>
      </c>
      <c r="I4037" s="87" t="s">
        <v>26</v>
      </c>
      <c r="J4037" s="102"/>
    </row>
    <row r="4038" spans="1:10" ht="12.75" customHeight="1" x14ac:dyDescent="0.25">
      <c r="A4038" s="101"/>
      <c r="B4038" s="80">
        <f>Invoice!B5601</f>
        <v>0</v>
      </c>
      <c r="C4038" s="88">
        <f>Invoice!E5601</f>
        <v>0</v>
      </c>
      <c r="D4038" s="89">
        <f>Invoice!H5601</f>
        <v>0</v>
      </c>
      <c r="E4038" s="81">
        <f t="shared" si="225"/>
        <v>0</v>
      </c>
      <c r="F4038" s="81"/>
      <c r="G4038" s="82">
        <f t="shared" si="226"/>
        <v>0</v>
      </c>
      <c r="H4038" s="83">
        <f t="shared" si="227"/>
        <v>0</v>
      </c>
      <c r="I4038" s="83" t="e">
        <f t="shared" si="228"/>
        <v>#DIV/0!</v>
      </c>
      <c r="J4038" s="103" t="e">
        <f t="shared" si="229"/>
        <v>#DIV/0!</v>
      </c>
    </row>
    <row r="4039" spans="1:10" ht="12.75" customHeight="1" x14ac:dyDescent="0.25">
      <c r="A4039" s="101"/>
      <c r="D4039" s="81"/>
      <c r="E4039" s="81">
        <f>(E4038*Invoice!I5601)+((E4038-(E4038*Invoice!I5601))*Invoice!J5601)</f>
        <v>0</v>
      </c>
      <c r="F4039" s="81"/>
      <c r="G4039" s="90">
        <f>E4039/1.11</f>
        <v>0</v>
      </c>
      <c r="H4039" s="91">
        <f>G4039*11%</f>
        <v>0</v>
      </c>
      <c r="I4039" s="91" t="e">
        <f>G4039/B4038</f>
        <v>#DIV/0!</v>
      </c>
      <c r="J4039" s="104" t="e">
        <f>H4039/B4038</f>
        <v>#DIV/0!</v>
      </c>
    </row>
    <row r="4040" spans="1:10" ht="12.75" customHeight="1" x14ac:dyDescent="0.25">
      <c r="A4040" s="101"/>
      <c r="D4040" s="81" t="s">
        <v>23</v>
      </c>
      <c r="E4040" s="81">
        <f>E4038-E4039</f>
        <v>0</v>
      </c>
      <c r="F4040" s="81"/>
      <c r="G4040" s="82">
        <f>G4038-G4039</f>
        <v>0</v>
      </c>
      <c r="H4040" s="82">
        <f>H4038-H4039</f>
        <v>0</v>
      </c>
      <c r="I4040" s="82" t="e">
        <f>I4038-I4039</f>
        <v>#DIV/0!</v>
      </c>
      <c r="J4040" s="105" t="e">
        <f>J4038-J4039</f>
        <v>#DIV/0!</v>
      </c>
    </row>
    <row r="4041" spans="1:10" ht="12.75" customHeight="1" x14ac:dyDescent="0.25">
      <c r="A4041" s="101"/>
      <c r="D4041" s="81"/>
      <c r="E4041" s="81"/>
      <c r="F4041" s="81"/>
      <c r="G4041" s="82"/>
      <c r="H4041" s="83">
        <f>G4040+H4040</f>
        <v>0</v>
      </c>
      <c r="I4041" s="83"/>
      <c r="J4041" s="103"/>
    </row>
    <row r="4042" spans="1:10" ht="12.75" customHeight="1" x14ac:dyDescent="0.25">
      <c r="A4042" s="101"/>
      <c r="B4042" s="79"/>
      <c r="D4042" s="81"/>
      <c r="E4042" s="81"/>
      <c r="F4042" s="81"/>
      <c r="G4042" s="82"/>
      <c r="H4042" s="83"/>
      <c r="I4042" s="83"/>
      <c r="J4042" s="103"/>
    </row>
    <row r="4043" spans="1:10" ht="12.75" customHeight="1" x14ac:dyDescent="0.25">
      <c r="A4043" s="101">
        <v>7</v>
      </c>
      <c r="B4043" s="84" t="s">
        <v>20</v>
      </c>
      <c r="C4043" s="84" t="s">
        <v>21</v>
      </c>
      <c r="D4043" s="85" t="s">
        <v>22</v>
      </c>
      <c r="E4043" s="85" t="s">
        <v>23</v>
      </c>
      <c r="F4043" s="85"/>
      <c r="G4043" s="86" t="s">
        <v>24</v>
      </c>
      <c r="H4043" s="87" t="s">
        <v>25</v>
      </c>
      <c r="I4043" s="87" t="s">
        <v>26</v>
      </c>
      <c r="J4043" s="102"/>
    </row>
    <row r="4044" spans="1:10" ht="12.75" customHeight="1" x14ac:dyDescent="0.25">
      <c r="A4044" s="101"/>
      <c r="B4044" s="80">
        <f>Invoice!B5602</f>
        <v>0</v>
      </c>
      <c r="C4044" s="88">
        <f>Invoice!E5602</f>
        <v>0</v>
      </c>
      <c r="D4044" s="89">
        <f>Invoice!H5602</f>
        <v>0</v>
      </c>
      <c r="E4044" s="81">
        <f t="shared" si="225"/>
        <v>0</v>
      </c>
      <c r="F4044" s="81"/>
      <c r="G4044" s="82">
        <f t="shared" si="226"/>
        <v>0</v>
      </c>
      <c r="H4044" s="83">
        <f t="shared" si="227"/>
        <v>0</v>
      </c>
      <c r="I4044" s="83" t="e">
        <f t="shared" si="228"/>
        <v>#DIV/0!</v>
      </c>
      <c r="J4044" s="103" t="e">
        <f t="shared" si="229"/>
        <v>#DIV/0!</v>
      </c>
    </row>
    <row r="4045" spans="1:10" ht="12.75" customHeight="1" x14ac:dyDescent="0.25">
      <c r="A4045" s="101"/>
      <c r="D4045" s="81"/>
      <c r="E4045" s="81">
        <f>(E4044*Invoice!I5602)+((E4044-(E4044*Invoice!I5602))*Invoice!J5602)</f>
        <v>0</v>
      </c>
      <c r="F4045" s="81"/>
      <c r="G4045" s="90">
        <f>E4045/1.11</f>
        <v>0</v>
      </c>
      <c r="H4045" s="91">
        <f>G4045*11%</f>
        <v>0</v>
      </c>
      <c r="I4045" s="91" t="e">
        <f>G4045/B4044</f>
        <v>#DIV/0!</v>
      </c>
      <c r="J4045" s="104" t="e">
        <f>H4045/B4044</f>
        <v>#DIV/0!</v>
      </c>
    </row>
    <row r="4046" spans="1:10" ht="12.75" customHeight="1" x14ac:dyDescent="0.25">
      <c r="A4046" s="101"/>
      <c r="D4046" s="81" t="s">
        <v>23</v>
      </c>
      <c r="E4046" s="81">
        <f>E4044-E4045</f>
        <v>0</v>
      </c>
      <c r="F4046" s="81"/>
      <c r="G4046" s="82">
        <f>G4044-G4045</f>
        <v>0</v>
      </c>
      <c r="H4046" s="82">
        <f>H4044-H4045</f>
        <v>0</v>
      </c>
      <c r="I4046" s="82" t="e">
        <f>I4044-I4045</f>
        <v>#DIV/0!</v>
      </c>
      <c r="J4046" s="105" t="e">
        <f>J4044-J4045</f>
        <v>#DIV/0!</v>
      </c>
    </row>
    <row r="4047" spans="1:10" ht="12.75" customHeight="1" x14ac:dyDescent="0.25">
      <c r="A4047" s="101"/>
      <c r="D4047" s="81"/>
      <c r="E4047" s="81"/>
      <c r="F4047" s="81"/>
      <c r="G4047" s="82"/>
      <c r="H4047" s="83">
        <f>G4046+H4046</f>
        <v>0</v>
      </c>
      <c r="I4047" s="83"/>
      <c r="J4047" s="103"/>
    </row>
    <row r="4048" spans="1:10" ht="12.75" customHeight="1" x14ac:dyDescent="0.25">
      <c r="A4048" s="101"/>
      <c r="B4048" s="79"/>
      <c r="D4048" s="81"/>
      <c r="E4048" s="81"/>
      <c r="F4048" s="81"/>
      <c r="G4048" s="82"/>
      <c r="H4048" s="83"/>
      <c r="I4048" s="83"/>
      <c r="J4048" s="103"/>
    </row>
    <row r="4049" spans="1:10" ht="12.75" customHeight="1" x14ac:dyDescent="0.25">
      <c r="A4049" s="101">
        <v>8</v>
      </c>
      <c r="B4049" s="84" t="s">
        <v>20</v>
      </c>
      <c r="C4049" s="84" t="s">
        <v>21</v>
      </c>
      <c r="D4049" s="85" t="s">
        <v>22</v>
      </c>
      <c r="E4049" s="85" t="s">
        <v>23</v>
      </c>
      <c r="F4049" s="85"/>
      <c r="G4049" s="86" t="s">
        <v>24</v>
      </c>
      <c r="H4049" s="87" t="s">
        <v>25</v>
      </c>
      <c r="I4049" s="87" t="s">
        <v>26</v>
      </c>
      <c r="J4049" s="102"/>
    </row>
    <row r="4050" spans="1:10" ht="12.75" customHeight="1" x14ac:dyDescent="0.25">
      <c r="A4050" s="101"/>
      <c r="B4050" s="80">
        <f>Invoice!B5603</f>
        <v>0</v>
      </c>
      <c r="C4050" s="88">
        <f>Invoice!E5603</f>
        <v>0</v>
      </c>
      <c r="D4050" s="89">
        <f>Invoice!H5603</f>
        <v>0</v>
      </c>
      <c r="E4050" s="81">
        <f t="shared" si="225"/>
        <v>0</v>
      </c>
      <c r="F4050" s="81"/>
      <c r="G4050" s="82">
        <f t="shared" si="226"/>
        <v>0</v>
      </c>
      <c r="H4050" s="83">
        <f t="shared" si="227"/>
        <v>0</v>
      </c>
      <c r="I4050" s="83" t="e">
        <f t="shared" si="228"/>
        <v>#DIV/0!</v>
      </c>
      <c r="J4050" s="103" t="e">
        <f t="shared" si="229"/>
        <v>#DIV/0!</v>
      </c>
    </row>
    <row r="4051" spans="1:10" ht="12.75" customHeight="1" x14ac:dyDescent="0.25">
      <c r="A4051" s="101"/>
      <c r="D4051" s="81"/>
      <c r="E4051" s="81">
        <f>(E4050*Invoice!I5603)+((E4050-(E4050*Invoice!I5603))*Invoice!J5603)</f>
        <v>0</v>
      </c>
      <c r="F4051" s="81"/>
      <c r="G4051" s="90">
        <f>E4051/1.11</f>
        <v>0</v>
      </c>
      <c r="H4051" s="91">
        <f>G4051*11%</f>
        <v>0</v>
      </c>
      <c r="I4051" s="91" t="e">
        <f>G4051/B4050</f>
        <v>#DIV/0!</v>
      </c>
      <c r="J4051" s="104" t="e">
        <f>H4051/B4050</f>
        <v>#DIV/0!</v>
      </c>
    </row>
    <row r="4052" spans="1:10" ht="12.75" customHeight="1" x14ac:dyDescent="0.25">
      <c r="A4052" s="101"/>
      <c r="D4052" s="81" t="s">
        <v>23</v>
      </c>
      <c r="E4052" s="81">
        <f>E4050-E4051</f>
        <v>0</v>
      </c>
      <c r="F4052" s="81"/>
      <c r="G4052" s="82">
        <f>G4050-G4051</f>
        <v>0</v>
      </c>
      <c r="H4052" s="82">
        <f>H4050-H4051</f>
        <v>0</v>
      </c>
      <c r="I4052" s="82" t="e">
        <f>I4050-I4051</f>
        <v>#DIV/0!</v>
      </c>
      <c r="J4052" s="105" t="e">
        <f>J4050-J4051</f>
        <v>#DIV/0!</v>
      </c>
    </row>
    <row r="4053" spans="1:10" ht="12.75" customHeight="1" x14ac:dyDescent="0.25">
      <c r="A4053" s="101"/>
      <c r="D4053" s="81"/>
      <c r="E4053" s="81"/>
      <c r="F4053" s="81"/>
      <c r="G4053" s="82"/>
      <c r="H4053" s="83">
        <f>G4052+H4052</f>
        <v>0</v>
      </c>
      <c r="I4053" s="83"/>
      <c r="J4053" s="103"/>
    </row>
    <row r="4054" spans="1:10" ht="12.75" customHeight="1" x14ac:dyDescent="0.25">
      <c r="A4054" s="101"/>
      <c r="B4054" s="79"/>
      <c r="D4054" s="81"/>
      <c r="E4054" s="81"/>
      <c r="F4054" s="81"/>
      <c r="G4054" s="82"/>
      <c r="H4054" s="83"/>
      <c r="I4054" s="83"/>
      <c r="J4054" s="103"/>
    </row>
    <row r="4055" spans="1:10" ht="12.75" customHeight="1" x14ac:dyDescent="0.25">
      <c r="A4055" s="101">
        <v>9</v>
      </c>
      <c r="B4055" s="84" t="s">
        <v>20</v>
      </c>
      <c r="C4055" s="84" t="s">
        <v>21</v>
      </c>
      <c r="D4055" s="85" t="s">
        <v>22</v>
      </c>
      <c r="E4055" s="85" t="s">
        <v>23</v>
      </c>
      <c r="F4055" s="85"/>
      <c r="G4055" s="86" t="s">
        <v>24</v>
      </c>
      <c r="H4055" s="87" t="s">
        <v>25</v>
      </c>
      <c r="I4055" s="87" t="s">
        <v>26</v>
      </c>
      <c r="J4055" s="102"/>
    </row>
    <row r="4056" spans="1:10" ht="12.75" customHeight="1" x14ac:dyDescent="0.25">
      <c r="A4056" s="101"/>
      <c r="B4056" s="80">
        <f>Invoice!B5604</f>
        <v>0</v>
      </c>
      <c r="C4056" s="88">
        <f>Invoice!E5604</f>
        <v>0</v>
      </c>
      <c r="D4056" s="89">
        <f>Invoice!H5604</f>
        <v>0</v>
      </c>
      <c r="E4056" s="81">
        <f t="shared" si="225"/>
        <v>0</v>
      </c>
      <c r="F4056" s="81"/>
      <c r="G4056" s="82">
        <f t="shared" si="226"/>
        <v>0</v>
      </c>
      <c r="H4056" s="83">
        <f t="shared" si="227"/>
        <v>0</v>
      </c>
      <c r="I4056" s="83" t="e">
        <f t="shared" si="228"/>
        <v>#DIV/0!</v>
      </c>
      <c r="J4056" s="103" t="e">
        <f t="shared" si="229"/>
        <v>#DIV/0!</v>
      </c>
    </row>
    <row r="4057" spans="1:10" ht="12.75" customHeight="1" x14ac:dyDescent="0.25">
      <c r="A4057" s="101"/>
      <c r="D4057" s="81"/>
      <c r="E4057" s="81">
        <f>(E4056*Invoice!I5604)+((E4056-(E4056*Invoice!I5604))*Invoice!J5604)</f>
        <v>0</v>
      </c>
      <c r="F4057" s="81"/>
      <c r="G4057" s="90">
        <f>E4057/1.11</f>
        <v>0</v>
      </c>
      <c r="H4057" s="91">
        <f>G4057*11%</f>
        <v>0</v>
      </c>
      <c r="I4057" s="91" t="e">
        <f>G4057/B4056</f>
        <v>#DIV/0!</v>
      </c>
      <c r="J4057" s="104" t="e">
        <f>H4057/B4056</f>
        <v>#DIV/0!</v>
      </c>
    </row>
    <row r="4058" spans="1:10" ht="12.75" customHeight="1" x14ac:dyDescent="0.25">
      <c r="A4058" s="101"/>
      <c r="D4058" s="81" t="s">
        <v>23</v>
      </c>
      <c r="E4058" s="81">
        <f>E4056-E4057</f>
        <v>0</v>
      </c>
      <c r="F4058" s="81"/>
      <c r="G4058" s="82">
        <f>G4056-G4057</f>
        <v>0</v>
      </c>
      <c r="H4058" s="82">
        <f>H4056-H4057</f>
        <v>0</v>
      </c>
      <c r="I4058" s="82" t="e">
        <f>I4056-I4057</f>
        <v>#DIV/0!</v>
      </c>
      <c r="J4058" s="105" t="e">
        <f>J4056-J4057</f>
        <v>#DIV/0!</v>
      </c>
    </row>
    <row r="4059" spans="1:10" ht="12.75" customHeight="1" x14ac:dyDescent="0.25">
      <c r="A4059" s="101"/>
      <c r="D4059" s="81"/>
      <c r="E4059" s="81"/>
      <c r="F4059" s="81"/>
      <c r="G4059" s="82"/>
      <c r="H4059" s="83">
        <f>G4058+H4058</f>
        <v>0</v>
      </c>
      <c r="I4059" s="83"/>
      <c r="J4059" s="103"/>
    </row>
    <row r="4060" spans="1:10" ht="12.75" customHeight="1" x14ac:dyDescent="0.25">
      <c r="A4060" s="101"/>
      <c r="B4060" s="79"/>
      <c r="D4060" s="81"/>
      <c r="E4060" s="81"/>
      <c r="F4060" s="81"/>
      <c r="G4060" s="82"/>
      <c r="H4060" s="83"/>
      <c r="I4060" s="83"/>
      <c r="J4060" s="103"/>
    </row>
    <row r="4061" spans="1:10" ht="12.75" customHeight="1" x14ac:dyDescent="0.25">
      <c r="A4061" s="101">
        <v>10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Invoice!B5605</f>
        <v>0</v>
      </c>
      <c r="C4062" s="88">
        <f>Invoice!E5605</f>
        <v>0</v>
      </c>
      <c r="D4062" s="89">
        <f>Invoice!H5605</f>
        <v>0</v>
      </c>
      <c r="E4062" s="81">
        <f t="shared" si="225"/>
        <v>0</v>
      </c>
      <c r="F4062" s="81"/>
      <c r="G4062" s="82">
        <f t="shared" si="226"/>
        <v>0</v>
      </c>
      <c r="H4062" s="83">
        <f t="shared" si="227"/>
        <v>0</v>
      </c>
      <c r="I4062" s="83" t="e">
        <f t="shared" si="228"/>
        <v>#DIV/0!</v>
      </c>
      <c r="J4062" s="103" t="e">
        <f t="shared" si="229"/>
        <v>#DIV/0!</v>
      </c>
    </row>
    <row r="4063" spans="1:10" ht="12.75" customHeight="1" x14ac:dyDescent="0.25">
      <c r="A4063" s="101"/>
      <c r="D4063" s="81"/>
      <c r="E4063" s="81">
        <f>(E4062*Invoice!I5605)+((E4062-(E4062*Invoice!I5605))*Invoice!J5605)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11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Invoice!B5606</f>
        <v>0</v>
      </c>
      <c r="C4068" s="88">
        <f>Invoice!E5606</f>
        <v>0</v>
      </c>
      <c r="D4068" s="89">
        <f>Invoice!H5606</f>
        <v>0</v>
      </c>
      <c r="E4068" s="81">
        <f t="shared" si="225"/>
        <v>0</v>
      </c>
      <c r="F4068" s="81"/>
      <c r="G4068" s="82">
        <f t="shared" si="226"/>
        <v>0</v>
      </c>
      <c r="H4068" s="83">
        <f t="shared" si="227"/>
        <v>0</v>
      </c>
      <c r="I4068" s="83" t="e">
        <f t="shared" si="228"/>
        <v>#DIV/0!</v>
      </c>
      <c r="J4068" s="103" t="e">
        <f t="shared" si="229"/>
        <v>#DIV/0!</v>
      </c>
    </row>
    <row r="4069" spans="1:10" ht="12.75" customHeight="1" x14ac:dyDescent="0.25">
      <c r="A4069" s="101"/>
      <c r="D4069" s="81"/>
      <c r="E4069" s="81">
        <f>(E4068*Invoice!I5606)+((E4068-(E4068*Invoice!I5606))*Invoice!J5606)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12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Invoice!B5607</f>
        <v>0</v>
      </c>
      <c r="C4074" s="88">
        <f>Invoice!E5607</f>
        <v>0</v>
      </c>
      <c r="D4074" s="89">
        <f>Invoice!H5607</f>
        <v>0</v>
      </c>
      <c r="E4074" s="81">
        <f t="shared" si="225"/>
        <v>0</v>
      </c>
      <c r="F4074" s="81"/>
      <c r="G4074" s="82">
        <f t="shared" si="226"/>
        <v>0</v>
      </c>
      <c r="H4074" s="83">
        <f t="shared" si="227"/>
        <v>0</v>
      </c>
      <c r="I4074" s="83" t="e">
        <f t="shared" si="228"/>
        <v>#DIV/0!</v>
      </c>
      <c r="J4074" s="103" t="e">
        <f t="shared" si="229"/>
        <v>#DIV/0!</v>
      </c>
    </row>
    <row r="4075" spans="1:10" ht="12.75" customHeight="1" x14ac:dyDescent="0.25">
      <c r="A4075" s="101"/>
      <c r="D4075" s="81"/>
      <c r="E4075" s="81">
        <f>(E4074*Invoice!I5607)+((E4074-(E4074*Invoice!I5607))*Invoice!J5607)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13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Invoice!B5608</f>
        <v>0</v>
      </c>
      <c r="C4080" s="88">
        <f>Invoice!E5608</f>
        <v>0</v>
      </c>
      <c r="D4080" s="89">
        <f>Invoice!H5608</f>
        <v>0</v>
      </c>
      <c r="E4080" s="81">
        <f t="shared" si="225"/>
        <v>0</v>
      </c>
      <c r="F4080" s="81"/>
      <c r="G4080" s="82">
        <f t="shared" si="226"/>
        <v>0</v>
      </c>
      <c r="H4080" s="83">
        <f t="shared" si="227"/>
        <v>0</v>
      </c>
      <c r="I4080" s="83" t="e">
        <f t="shared" si="228"/>
        <v>#DIV/0!</v>
      </c>
      <c r="J4080" s="103" t="e">
        <f t="shared" si="229"/>
        <v>#DIV/0!</v>
      </c>
    </row>
    <row r="4081" spans="1:10" ht="12.75" customHeight="1" x14ac:dyDescent="0.25">
      <c r="A4081" s="101"/>
      <c r="D4081" s="81"/>
      <c r="E4081" s="81">
        <f>(E4080*Invoice!I5608)+((E4080-(E4080*Invoice!I5608))*Invoice!J5608)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14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Invoice!B5609</f>
        <v>0</v>
      </c>
      <c r="C4086" s="88">
        <f>Invoice!E5609</f>
        <v>0</v>
      </c>
      <c r="D4086" s="89">
        <f>Invoice!H5609</f>
        <v>0</v>
      </c>
      <c r="E4086" s="81">
        <f t="shared" si="225"/>
        <v>0</v>
      </c>
      <c r="F4086" s="81"/>
      <c r="G4086" s="82">
        <f t="shared" si="226"/>
        <v>0</v>
      </c>
      <c r="H4086" s="83">
        <f t="shared" si="227"/>
        <v>0</v>
      </c>
      <c r="I4086" s="83" t="e">
        <f t="shared" si="228"/>
        <v>#DIV/0!</v>
      </c>
      <c r="J4086" s="103" t="e">
        <f t="shared" si="229"/>
        <v>#DIV/0!</v>
      </c>
    </row>
    <row r="4087" spans="1:10" ht="12.75" customHeight="1" x14ac:dyDescent="0.25">
      <c r="A4087" s="101"/>
      <c r="D4087" s="81"/>
      <c r="E4087" s="81">
        <f>(E4086*Invoice!I5609)+((E4086-(E4086*Invoice!I5609))*Invoice!J5609)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15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Invoice!B5610</f>
        <v>0</v>
      </c>
      <c r="C4092" s="88">
        <f>Invoice!E5610</f>
        <v>0</v>
      </c>
      <c r="D4092" s="89">
        <f>Invoice!H5610</f>
        <v>0</v>
      </c>
      <c r="E4092" s="81">
        <f t="shared" si="225"/>
        <v>0</v>
      </c>
      <c r="F4092" s="81"/>
      <c r="G4092" s="82">
        <f t="shared" si="226"/>
        <v>0</v>
      </c>
      <c r="H4092" s="83">
        <f t="shared" si="227"/>
        <v>0</v>
      </c>
      <c r="I4092" s="83" t="e">
        <f t="shared" si="228"/>
        <v>#DIV/0!</v>
      </c>
      <c r="J4092" s="103" t="e">
        <f t="shared" si="229"/>
        <v>#DIV/0!</v>
      </c>
    </row>
    <row r="4093" spans="1:10" ht="12.75" customHeight="1" x14ac:dyDescent="0.25">
      <c r="A4093" s="101"/>
      <c r="D4093" s="81"/>
      <c r="E4093" s="81">
        <f>(E4092*Invoice!I5610)+((E4092-(E4092*Invoice!I5610))*Invoice!J5610)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16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Invoice!B5611</f>
        <v>0</v>
      </c>
      <c r="C4098" s="88">
        <f>Invoice!E5611</f>
        <v>0</v>
      </c>
      <c r="D4098" s="89">
        <f>Invoice!H5611</f>
        <v>0</v>
      </c>
      <c r="E4098" s="81">
        <f t="shared" si="225"/>
        <v>0</v>
      </c>
      <c r="F4098" s="81"/>
      <c r="G4098" s="82">
        <f t="shared" si="226"/>
        <v>0</v>
      </c>
      <c r="H4098" s="83">
        <f t="shared" si="227"/>
        <v>0</v>
      </c>
      <c r="I4098" s="83" t="e">
        <f t="shared" si="228"/>
        <v>#DIV/0!</v>
      </c>
      <c r="J4098" s="103" t="e">
        <f t="shared" si="229"/>
        <v>#DIV/0!</v>
      </c>
    </row>
    <row r="4099" spans="1:10" ht="12.75" customHeight="1" x14ac:dyDescent="0.25">
      <c r="A4099" s="101"/>
      <c r="D4099" s="81"/>
      <c r="E4099" s="81">
        <f>(E4098*Invoice!I5611)+((E4098-(E4098*Invoice!I5611))*Invoice!J5611)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C4102" s="88"/>
      <c r="D4102" s="89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6"/>
      <c r="B4103" s="107"/>
      <c r="C4103" s="107"/>
      <c r="D4103" s="107"/>
      <c r="E4103" s="107"/>
      <c r="F4103" s="107"/>
      <c r="G4103" s="108">
        <f>G4010+G4016+G4022+G4028+G4034+G4040+G4046+G4052+G4058+G4064+G4070+G4076+G4082+G4088+G4094+G4100</f>
        <v>0</v>
      </c>
      <c r="H4103" s="108">
        <f>H4010+H4016+H4022+H4028+H4034+H4040+H4046+H4052+H4058+H4064+H4070+H4076+H4082+H4088+H4094+H4100</f>
        <v>0</v>
      </c>
      <c r="I4103" s="107"/>
      <c r="J4103" s="109">
        <f>H4011+H4017+H4023+H4029+H4035+H4041+H4047+H4053+H4059+H4065+H4071+H4077+H4083+H4089+H4095+H4101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Hitung FP Keluar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2023-04-14T09:36:07Z</cp:lastPrinted>
  <dcterms:created xsi:type="dcterms:W3CDTF">2022-01-21T06:52:44Z</dcterms:created>
  <dcterms:modified xsi:type="dcterms:W3CDTF">2023-04-26T08:24:34Z</dcterms:modified>
</cp:coreProperties>
</file>