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4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7" i="2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2054" i="1"/>
  <c r="E1978" i="1"/>
  <c r="E2016" i="1" s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890" i="1"/>
  <c r="E2928" i="1" s="1"/>
  <c r="E2966" i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258" i="1"/>
  <c r="E4296" i="1" s="1"/>
  <c r="E4334" i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056" i="1"/>
  <c r="E5094" i="1" s="1"/>
  <c r="E5132" i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<sst xmlns="http://schemas.openxmlformats.org/spreadsheetml/2006/main" count="9818" uniqueCount="44">
  <si>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</si>
  <si>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</si>
  <si>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</si>
  <si>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</si>
  <si>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</si>
  <si>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</si>
  <si>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</si>
  <si>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</si>
  <si>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</si>
  <si>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</si>
  <si>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</si>
  <si>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</si>
  <si>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</si>
  <si>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</si>
  <si>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</si>
  <si>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</si>
  <si>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</si>
  <si>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</si>
  <si>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</si>
  <si>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</si>
  <si>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</si>
  <si>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</si>
  <si>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</si>
  <si>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</si>
  <si>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</si>
  <si>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</si>
  <si>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</si>
  <si>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</si>
  <si>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</si>
  <si>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</si>
  <si>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UTAMA PUTRA</t>
  </si>
  <si>
    <t/>
  </si>
  <si>
    <t>TULUNG AGUNG</t>
  </si>
  <si>
    <t>G 2551</t>
  </si>
  <si>
    <t>LSN</t>
  </si>
  <si>
    <t>CORRECTION FLUID KENKO KE-01</t>
  </si>
  <si>
    <t>NOVI / CONDRO</t>
  </si>
  <si>
    <t>LILY JULIAWATI</t>
  </si>
  <si>
    <t>(REJO AGUNG)</t>
  </si>
  <si>
    <t>JOMBANG</t>
  </si>
  <si>
    <t>G 2597</t>
  </si>
  <si>
    <t>GEL PEN KENKO HI-TECH-H 0.28 MM BIRU</t>
  </si>
  <si>
    <t>GEL PEN KENKO HI-TECH-H 0.28 MM HITAM</t>
  </si>
  <si>
    <t>CUTTER 9 MM KENKO A-300 (KECIL)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</si>
</sst>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15" zoomScaleNormal="100" workbookViewId="0">
      <selection activeCell="K130" sqref="K13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24020001</v>
      </c>
      <c r="G2" s="11" t="s">
        <v>2</v>
      </c>
      <c r="H2" s="354" t="s">
        <v>30</v>
      </c>
      <c r="I2" s="354"/>
      <c r="J2" s="354"/>
      <c r="K2" s="3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8" t="s">
        <v>3</v>
      </c>
      <c r="G3" s="17"/>
      <c r="H3" s="356"/>
      <c r="I3" s="356"/>
      <c r="J3" s="356"/>
      <c r="K3" s="357"/>
      <c r="L3" s="12"/>
    </row>
    <row r="4" spans="1:12" s="10" customFormat="1" ht="16.5" customHeight="1" x14ac:dyDescent="0.3">
      <c r="A4" s="5"/>
      <c r="B4" s="6" t="s">
        <v>4</v>
      </c>
      <c r="C4" s="7"/>
      <c r="D4" s="359">
        <v>45327</v>
      </c>
      <c r="E4" s="360"/>
      <c r="F4" s="358"/>
      <c r="G4" s="18"/>
      <c r="H4" s="361" t="s">
        <v>31</v>
      </c>
      <c r="I4" s="361"/>
      <c r="J4" s="361"/>
      <c r="K4" s="36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8"/>
      <c r="G5" s="18"/>
      <c r="H5" s="363" t="s">
        <v>32</v>
      </c>
      <c r="I5" s="363"/>
      <c r="J5" s="363"/>
      <c r="K5" s="36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5"/>
      <c r="I6" s="365"/>
      <c r="J6" s="365"/>
      <c r="K6" s="36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72</v>
      </c>
      <c r="C10" s="46" t="s">
        <v>34</v>
      </c>
      <c r="D10" s="47">
        <v>1</v>
      </c>
      <c r="E10" s="110" t="s">
        <v>35</v>
      </c>
      <c r="F10" s="48"/>
      <c r="G10" s="49"/>
      <c r="H10" s="50">
        <v>54300</v>
      </c>
      <c r="I10" s="51">
        <v>0.125</v>
      </c>
      <c r="J10" s="51"/>
      <c r="K10" s="52">
        <f t="shared" ref="K10:K25" si="0">(B10*H10-((B10*H10)*I10))-((B10*H10-((B10*H10)*I10))*J10)</f>
        <v>3420900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1"/>
      <c r="K27" s="34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3">
        <f>SUM(K10:K25)</f>
        <v>3420900</v>
      </c>
      <c r="K28" s="34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5"/>
      <c r="K29" s="34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2"/>
      <c r="K31" s="34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6">
        <f>((J28/1.11)+(K30/1.11))*11%</f>
        <v>339008.10810810811</v>
      </c>
      <c r="K32" s="34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2"/>
      <c r="K33" s="34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3420900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48" t="s">
        <v>36</v>
      </c>
      <c r="K36" s="349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48"/>
      <c r="K37" s="34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24020001</v>
      </c>
      <c r="F40" s="123"/>
      <c r="G40" s="124" t="s">
        <v>2</v>
      </c>
      <c r="H40" s="350" t="str">
        <f>H2</f>
        <v>CV UTAMA PUTRA</v>
      </c>
      <c r="I40" s="350"/>
      <c r="J40" s="350"/>
      <c r="K40" s="35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6" t="s">
        <v>3</v>
      </c>
      <c r="G41" s="130"/>
      <c r="H41" s="352"/>
      <c r="I41" s="352"/>
      <c r="J41" s="352"/>
      <c r="K41" s="35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7">
        <f>D4</f>
        <v>45327</v>
      </c>
      <c r="E42" s="328"/>
      <c r="F42" s="326"/>
      <c r="G42" s="131"/>
      <c r="H42" s="329" t="str">
        <f>H4</f>
        <v/>
      </c>
      <c r="I42" s="329"/>
      <c r="J42" s="329"/>
      <c r="K42" s="33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6"/>
      <c r="G43" s="131"/>
      <c r="H43" s="331" t="str">
        <f>H5</f>
        <v>TULUNG AGUNG</v>
      </c>
      <c r="I43" s="331"/>
      <c r="J43" s="331"/>
      <c r="K43" s="33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2551</v>
      </c>
      <c r="E44" s="122"/>
      <c r="F44" s="133"/>
      <c r="G44" s="134"/>
      <c r="H44" s="333"/>
      <c r="I44" s="333"/>
      <c r="J44" s="333"/>
      <c r="K44" s="33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72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FLUID KENKO KE-01</v>
      </c>
      <c r="F48" s="158"/>
      <c r="G48" s="159"/>
      <c r="H48" s="160">
        <f t="shared" ref="H48:J63" si="2">H10</f>
        <v>54300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3420900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5"/>
      <c r="K65" s="30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6">
        <f>SUM(K48:K63)</f>
        <v>3420900</v>
      </c>
      <c r="K66" s="33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8"/>
      <c r="K67" s="33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9"/>
      <c r="K69" s="30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9">
        <f>((J66/1.11)+(K68/1.11))*11%</f>
        <v>339008.10810810811</v>
      </c>
      <c r="K70" s="34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9"/>
      <c r="K71" s="30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3420900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0" t="str">
        <f>J36</f>
        <v>NOVI / CONDRO</v>
      </c>
      <c r="K74" s="31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0">
        <f>J37</f>
        <v>0</v>
      </c>
      <c r="K75" s="31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24020001</v>
      </c>
      <c r="F78" s="200"/>
      <c r="G78" s="201" t="s">
        <v>2</v>
      </c>
      <c r="H78" s="312" t="str">
        <f>H40</f>
        <v>CV UTAMA PUTRA</v>
      </c>
      <c r="I78" s="312"/>
      <c r="J78" s="312"/>
      <c r="K78" s="31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6" t="s">
        <v>3</v>
      </c>
      <c r="G79" s="207"/>
      <c r="H79" s="314"/>
      <c r="I79" s="314"/>
      <c r="J79" s="314"/>
      <c r="K79" s="31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7">
        <f>D42</f>
        <v>45327</v>
      </c>
      <c r="E80" s="318"/>
      <c r="F80" s="316"/>
      <c r="G80" s="208"/>
      <c r="H80" s="319" t="str">
        <f>H42</f>
        <v/>
      </c>
      <c r="I80" s="319"/>
      <c r="J80" s="319"/>
      <c r="K80" s="32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6"/>
      <c r="G81" s="208"/>
      <c r="H81" s="321" t="str">
        <f>H43</f>
        <v>TULUNG AGUNG</v>
      </c>
      <c r="I81" s="321"/>
      <c r="J81" s="321"/>
      <c r="K81" s="32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2551</v>
      </c>
      <c r="E82" s="199"/>
      <c r="F82" s="210"/>
      <c r="G82" s="211"/>
      <c r="H82" s="323"/>
      <c r="I82" s="323"/>
      <c r="J82" s="323"/>
      <c r="K82" s="32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72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FLUID KENKO KE-01</v>
      </c>
      <c r="F86" s="235"/>
      <c r="G86" s="236"/>
      <c r="H86" s="237">
        <f t="shared" ref="H86:J101" si="5">H48</f>
        <v>54300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3420900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5"/>
      <c r="K103" s="30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1">
        <f>SUM(K86:K101)</f>
        <v>3420900</v>
      </c>
      <c r="K104" s="30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3"/>
      <c r="K105" s="30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4"/>
      <c r="K107" s="30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5">
        <f>((J104/1.11)+(K106/1.11))*11%</f>
        <v>339008.10810810811</v>
      </c>
      <c r="K108" s="30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4"/>
      <c r="K109" s="30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3420900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07" t="str">
        <f>J74</f>
        <v>NOVI / CONDRO</v>
      </c>
      <c r="K112" s="30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07">
        <f>J75</f>
        <v>0</v>
      </c>
      <c r="K113" s="30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24020002</v>
      </c>
      <c r="G116" s="11" t="s">
        <v>2</v>
      </c>
      <c r="H116" s="354" t="s">
        <v>37</v>
      </c>
      <c r="I116" s="354"/>
      <c r="J116" s="354"/>
      <c r="K116" s="35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8" t="s">
        <v>3</v>
      </c>
      <c r="G117" s="17"/>
      <c r="H117" s="356"/>
      <c r="I117" s="356"/>
      <c r="J117" s="356"/>
      <c r="K117" s="35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9">
        <v>45327</v>
      </c>
      <c r="E118" s="360"/>
      <c r="F118" s="358"/>
      <c r="G118" s="18"/>
      <c r="H118" s="361" t="s">
        <v>38</v>
      </c>
      <c r="I118" s="361"/>
      <c r="J118" s="361"/>
      <c r="K118" s="36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8"/>
      <c r="G119" s="18"/>
      <c r="H119" s="363" t="s">
        <v>39</v>
      </c>
      <c r="I119" s="363"/>
      <c r="J119" s="363"/>
      <c r="K119" s="36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5"/>
      <c r="I120" s="365"/>
      <c r="J120" s="365"/>
      <c r="K120" s="36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41</v>
      </c>
      <c r="F124" s="48"/>
      <c r="G124" s="49"/>
      <c r="H124" s="50">
        <v>39000</v>
      </c>
      <c r="I124" s="51">
        <v>0.125</v>
      </c>
      <c r="J124" s="51"/>
      <c r="K124" s="52">
        <f t="shared" ref="K124:K139" si="7">(B124*H124-((B124*H124)*I124))-((B124*H124-((B124*H124)*I124))*J124)</f>
        <v>4914000</v>
      </c>
      <c r="L124" s="36"/>
    </row>
    <row r="125" spans="1:12" s="10" customFormat="1" ht="14.1" customHeight="1" x14ac:dyDescent="0.25">
      <c r="A125" s="45">
        <v>2</v>
      </c>
      <c r="B125" s="46">
        <v>288</v>
      </c>
      <c r="C125" s="46" t="s">
        <v>34</v>
      </c>
      <c r="D125" s="93">
        <v>2</v>
      </c>
      <c r="E125" s="110" t="s">
        <v>42</v>
      </c>
      <c r="F125" s="48"/>
      <c r="G125" s="49"/>
      <c r="H125" s="50">
        <v>39000</v>
      </c>
      <c r="I125" s="51">
        <v>0.125</v>
      </c>
      <c r="J125" s="51"/>
      <c r="K125" s="52">
        <f t="shared" si="7"/>
        <v>9828000</v>
      </c>
      <c r="L125" s="36"/>
    </row>
    <row r="126" spans="1:12" s="10" customFormat="1" ht="14.1" customHeight="1" x14ac:dyDescent="0.25">
      <c r="A126" s="45">
        <v>3</v>
      </c>
      <c r="B126" s="46">
        <v>60</v>
      </c>
      <c r="C126" s="46" t="s">
        <v>34</v>
      </c>
      <c r="D126" s="93">
        <v>2</v>
      </c>
      <c r="E126" s="110" t="s">
        <v>43</v>
      </c>
      <c r="F126" s="48"/>
      <c r="G126" s="49"/>
      <c r="H126" s="50">
        <v>57000</v>
      </c>
      <c r="I126" s="51">
        <v>0.125</v>
      </c>
      <c r="J126" s="51"/>
      <c r="K126" s="52">
        <f t="shared" si="7"/>
        <v>2992500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1"/>
      <c r="K141" s="34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3">
        <f>SUM(K124:K139)</f>
        <v>17734500</v>
      </c>
      <c r="K142" s="34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5"/>
      <c r="K143" s="34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2"/>
      <c r="K145" s="34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6">
        <f>((J142/1.11)+(K144/1.11))*11%</f>
        <v>1757472.9729729728</v>
      </c>
      <c r="K146" s="34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2"/>
      <c r="K147" s="34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17734500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48" t="s">
        <v>36</v>
      </c>
      <c r="K150" s="349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48"/>
      <c r="K151" s="34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24020002</v>
      </c>
      <c r="F154" s="123"/>
      <c r="G154" s="124" t="s">
        <v>2</v>
      </c>
      <c r="H154" s="350" t="str">
        <f>H116</f>
        <v>LILY JULIAWATI</v>
      </c>
      <c r="I154" s="350"/>
      <c r="J154" s="350"/>
      <c r="K154" s="35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6" t="s">
        <v>3</v>
      </c>
      <c r="G155" s="130"/>
      <c r="H155" s="352"/>
      <c r="I155" s="352"/>
      <c r="J155" s="352"/>
      <c r="K155" s="35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7">
        <f>D118</f>
        <v>45327</v>
      </c>
      <c r="E156" s="328"/>
      <c r="F156" s="326"/>
      <c r="G156" s="131"/>
      <c r="H156" s="329" t="str">
        <f>H118</f>
        <v>(REJO AGUNG)</v>
      </c>
      <c r="I156" s="329"/>
      <c r="J156" s="329"/>
      <c r="K156" s="33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6"/>
      <c r="G157" s="131"/>
      <c r="H157" s="331" t="str">
        <f>H119</f>
        <v>JOMBANG</v>
      </c>
      <c r="I157" s="331"/>
      <c r="J157" s="331"/>
      <c r="K157" s="33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2597</v>
      </c>
      <c r="E158" s="122"/>
      <c r="F158" s="133"/>
      <c r="G158" s="134"/>
      <c r="H158" s="333"/>
      <c r="I158" s="333"/>
      <c r="J158" s="333"/>
      <c r="K158" s="33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GEL PEN KENKO HI-TECH-H 0.28 MM BIRU</v>
      </c>
      <c r="F162" s="158"/>
      <c r="G162" s="159"/>
      <c r="H162" s="160">
        <f t="shared" ref="H162:J162" si="9">H124</f>
        <v>39000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4914000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288</v>
      </c>
      <c r="C163" s="287" t="str">
        <f t="shared" si="11"/>
        <v>LSN</v>
      </c>
      <c r="D163" s="288">
        <f t="shared" si="11"/>
        <v>2</v>
      </c>
      <c r="E163" s="289" t="str">
        <f t="shared" si="11"/>
        <v>GEL PEN KENKO HI-TECH-H 0.28 MM HITAM</v>
      </c>
      <c r="F163" s="158"/>
      <c r="G163" s="159"/>
      <c r="H163" s="160">
        <f t="shared" ref="H163:J163" si="12">H125</f>
        <v>39000</v>
      </c>
      <c r="I163" s="161">
        <f t="shared" si="12"/>
        <v>0.125</v>
      </c>
      <c r="J163" s="161">
        <f t="shared" si="12"/>
        <v>0</v>
      </c>
      <c r="K163" s="162">
        <f t="shared" si="10"/>
        <v>9828000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60</v>
      </c>
      <c r="C164" s="287" t="str">
        <f t="shared" si="13"/>
        <v>LSN</v>
      </c>
      <c r="D164" s="288">
        <f t="shared" si="13"/>
        <v>2</v>
      </c>
      <c r="E164" s="289" t="str">
        <f t="shared" si="13"/>
        <v>CUTTER 9 MM KENKO A-300 (KECIL)</v>
      </c>
      <c r="F164" s="158"/>
      <c r="G164" s="159"/>
      <c r="H164" s="160">
        <f t="shared" ref="H164:J164" si="14">H126</f>
        <v>57000</v>
      </c>
      <c r="I164" s="161">
        <f t="shared" si="14"/>
        <v>0.125</v>
      </c>
      <c r="J164" s="161">
        <f t="shared" si="14"/>
        <v>0</v>
      </c>
      <c r="K164" s="162">
        <f t="shared" si="10"/>
        <v>2992500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5"/>
      <c r="K179" s="30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6">
        <f>SUM(K162:K177)</f>
        <v>17734500</v>
      </c>
      <c r="K180" s="33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8"/>
      <c r="K181" s="33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9"/>
      <c r="K183" s="30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9">
        <f>((J180/1.11)+(K182/1.11))*11%</f>
        <v>1757472.9729729728</v>
      </c>
      <c r="K184" s="34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9"/>
      <c r="K185" s="30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17734500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0" t="str">
        <f>J150</f>
        <v>NOVI / CONDRO</v>
      </c>
      <c r="K188" s="31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0">
        <f>J151</f>
        <v>0</v>
      </c>
      <c r="K189" s="31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24020002</v>
      </c>
      <c r="F192" s="200"/>
      <c r="G192" s="201" t="s">
        <v>2</v>
      </c>
      <c r="H192" s="312" t="str">
        <f>H154</f>
        <v>LILY JULIAWATI</v>
      </c>
      <c r="I192" s="312"/>
      <c r="J192" s="312"/>
      <c r="K192" s="31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6" t="s">
        <v>3</v>
      </c>
      <c r="G193" s="207"/>
      <c r="H193" s="314"/>
      <c r="I193" s="314"/>
      <c r="J193" s="314"/>
      <c r="K193" s="31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7">
        <f>D156</f>
        <v>45327</v>
      </c>
      <c r="E194" s="318"/>
      <c r="F194" s="316"/>
      <c r="G194" s="208"/>
      <c r="H194" s="319" t="str">
        <f>H156</f>
        <v>(REJO AGUNG)</v>
      </c>
      <c r="I194" s="319"/>
      <c r="J194" s="319"/>
      <c r="K194" s="32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6"/>
      <c r="G195" s="208"/>
      <c r="H195" s="321" t="str">
        <f>H157</f>
        <v>JOMBANG</v>
      </c>
      <c r="I195" s="321"/>
      <c r="J195" s="321"/>
      <c r="K195" s="32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2597</v>
      </c>
      <c r="E196" s="199"/>
      <c r="F196" s="210"/>
      <c r="G196" s="211"/>
      <c r="H196" s="323"/>
      <c r="I196" s="323"/>
      <c r="J196" s="323"/>
      <c r="K196" s="32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GEL PEN KENKO HI-TECH-H 0.28 MM BIRU</v>
      </c>
      <c r="F200" s="235"/>
      <c r="G200" s="236"/>
      <c r="H200" s="237">
        <f t="shared" ref="H200:J200" si="42">H162</f>
        <v>39000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4914000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288</v>
      </c>
      <c r="C201" s="292" t="str">
        <f t="shared" si="44"/>
        <v>LSN</v>
      </c>
      <c r="D201" s="293">
        <f t="shared" si="44"/>
        <v>2</v>
      </c>
      <c r="E201" s="294" t="str">
        <f t="shared" si="44"/>
        <v>GEL PEN KENKO HI-TECH-H 0.28 MM HITAM</v>
      </c>
      <c r="F201" s="235"/>
      <c r="G201" s="236"/>
      <c r="H201" s="237">
        <f t="shared" ref="H201:J201" si="45">H163</f>
        <v>39000</v>
      </c>
      <c r="I201" s="238">
        <f t="shared" si="45"/>
        <v>0.125</v>
      </c>
      <c r="J201" s="238">
        <f t="shared" si="45"/>
        <v>0</v>
      </c>
      <c r="K201" s="239">
        <f t="shared" si="43"/>
        <v>9828000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60</v>
      </c>
      <c r="C202" s="292" t="str">
        <f t="shared" si="46"/>
        <v>LSN</v>
      </c>
      <c r="D202" s="293">
        <f t="shared" si="46"/>
        <v>2</v>
      </c>
      <c r="E202" s="294" t="str">
        <f t="shared" si="46"/>
        <v>CUTTER 9 MM KENKO A-300 (KECIL)</v>
      </c>
      <c r="F202" s="235"/>
      <c r="G202" s="236"/>
      <c r="H202" s="237">
        <f t="shared" ref="H202:J202" si="47">H164</f>
        <v>57000</v>
      </c>
      <c r="I202" s="238">
        <f t="shared" si="47"/>
        <v>0.125</v>
      </c>
      <c r="J202" s="238">
        <f t="shared" si="47"/>
        <v>0</v>
      </c>
      <c r="K202" s="239">
        <f t="shared" si="43"/>
        <v>2992500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5"/>
      <c r="K217" s="30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1">
        <f>SUM(K200:K215)</f>
        <v>17734500</v>
      </c>
      <c r="K218" s="30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3"/>
      <c r="K219" s="30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4"/>
      <c r="K221" s="30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5">
        <f>((J218/1.11)+(K220/1.11))*11%</f>
        <v>1757472.9729729728</v>
      </c>
      <c r="K222" s="30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4"/>
      <c r="K223" s="30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17734500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07" t="str">
        <f>J188</f>
        <v>NOVI / CONDRO</v>
      </c>
      <c r="K226" s="30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07">
        <f>J189</f>
        <v>0</v>
      </c>
      <c r="K227" s="30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24020003</v>
      </c>
      <c r="G230" s="11" t="s">
        <v>2</v>
      </c>
      <c r="H230" s="354"/>
      <c r="I230" s="354"/>
      <c r="J230" s="354"/>
      <c r="K230" s="35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8" t="s">
        <v>3</v>
      </c>
      <c r="G231" s="17"/>
      <c r="H231" s="356"/>
      <c r="I231" s="356"/>
      <c r="J231" s="356"/>
      <c r="K231" s="35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9"/>
      <c r="E232" s="360"/>
      <c r="F232" s="358"/>
      <c r="G232" s="18"/>
      <c r="H232" s="361"/>
      <c r="I232" s="361"/>
      <c r="J232" s="361"/>
      <c r="K232" s="36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8"/>
      <c r="G233" s="18"/>
      <c r="H233" s="363"/>
      <c r="I233" s="363"/>
      <c r="J233" s="363"/>
      <c r="K233" s="36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65"/>
      <c r="I234" s="365"/>
      <c r="J234" s="365"/>
      <c r="K234" s="36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1"/>
      <c r="K255" s="34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3">
        <f>SUM(K238:K253)</f>
        <v>0</v>
      </c>
      <c r="K256" s="34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5"/>
      <c r="K257" s="34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2"/>
      <c r="K259" s="34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6">
        <f>((J256/1.11)+(K258/1.11))*11%</f>
        <v>0</v>
      </c>
      <c r="K260" s="34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2"/>
      <c r="K261" s="34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48"/>
      <c r="K264" s="349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48"/>
      <c r="K265" s="34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24020003</v>
      </c>
      <c r="F268" s="123"/>
      <c r="G268" s="124" t="s">
        <v>2</v>
      </c>
      <c r="H268" s="350">
        <f>H230</f>
        <v>0</v>
      </c>
      <c r="I268" s="350"/>
      <c r="J268" s="350"/>
      <c r="K268" s="35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6" t="s">
        <v>3</v>
      </c>
      <c r="G269" s="130"/>
      <c r="H269" s="352"/>
      <c r="I269" s="352"/>
      <c r="J269" s="352"/>
      <c r="K269" s="35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7">
        <f>D232</f>
        <v>0</v>
      </c>
      <c r="E270" s="328"/>
      <c r="F270" s="326"/>
      <c r="G270" s="131"/>
      <c r="H270" s="329">
        <f>H232</f>
        <v>0</v>
      </c>
      <c r="I270" s="329"/>
      <c r="J270" s="329"/>
      <c r="K270" s="33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6"/>
      <c r="G271" s="131"/>
      <c r="H271" s="331">
        <f>H233</f>
        <v>0</v>
      </c>
      <c r="I271" s="331"/>
      <c r="J271" s="331"/>
      <c r="K271" s="33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>
        <f>D234</f>
        <v>0</v>
      </c>
      <c r="E272" s="122"/>
      <c r="F272" s="133"/>
      <c r="G272" s="134"/>
      <c r="H272" s="333"/>
      <c r="I272" s="333"/>
      <c r="J272" s="333"/>
      <c r="K272" s="33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5"/>
      <c r="K293" s="30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6">
        <f>SUM(K276:K291)</f>
        <v>0</v>
      </c>
      <c r="K294" s="33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8"/>
      <c r="K295" s="33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9"/>
      <c r="K297" s="30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9">
        <f>((J294/1.11)+(K296/1.11))*11%</f>
        <v>0</v>
      </c>
      <c r="K298" s="34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9"/>
      <c r="K299" s="30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0">
        <f>J264</f>
        <v>0</v>
      </c>
      <c r="K302" s="31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0">
        <f>J265</f>
        <v>0</v>
      </c>
      <c r="K303" s="31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24020003</v>
      </c>
      <c r="F306" s="200"/>
      <c r="G306" s="201" t="s">
        <v>2</v>
      </c>
      <c r="H306" s="312">
        <f>H268</f>
        <v>0</v>
      </c>
      <c r="I306" s="312"/>
      <c r="J306" s="312"/>
      <c r="K306" s="31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6" t="s">
        <v>3</v>
      </c>
      <c r="G307" s="207"/>
      <c r="H307" s="314"/>
      <c r="I307" s="314"/>
      <c r="J307" s="314"/>
      <c r="K307" s="31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7">
        <f>D270</f>
        <v>0</v>
      </c>
      <c r="E308" s="318"/>
      <c r="F308" s="316"/>
      <c r="G308" s="208"/>
      <c r="H308" s="319">
        <f>H270</f>
        <v>0</v>
      </c>
      <c r="I308" s="319"/>
      <c r="J308" s="319"/>
      <c r="K308" s="32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6"/>
      <c r="G309" s="208"/>
      <c r="H309" s="321">
        <f>H271</f>
        <v>0</v>
      </c>
      <c r="I309" s="321"/>
      <c r="J309" s="321"/>
      <c r="K309" s="32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>
        <f>D272</f>
        <v>0</v>
      </c>
      <c r="E310" s="199"/>
      <c r="F310" s="210"/>
      <c r="G310" s="211"/>
      <c r="H310" s="323"/>
      <c r="I310" s="323"/>
      <c r="J310" s="323"/>
      <c r="K310" s="32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5"/>
      <c r="K331" s="30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1">
        <f>SUM(K314:K329)</f>
        <v>0</v>
      </c>
      <c r="K332" s="30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3"/>
      <c r="K333" s="30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4"/>
      <c r="K335" s="30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5">
        <f>((J332/1.11)+(K334/1.11))*11%</f>
        <v>0</v>
      </c>
      <c r="K336" s="30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4"/>
      <c r="K337" s="30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07">
        <f>J302</f>
        <v>0</v>
      </c>
      <c r="K340" s="30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07">
        <f>J303</f>
        <v>0</v>
      </c>
      <c r="K341" s="30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24020004</v>
      </c>
      <c r="G344" s="11" t="s">
        <v>2</v>
      </c>
      <c r="H344" s="354"/>
      <c r="I344" s="354"/>
      <c r="J344" s="354"/>
      <c r="K344" s="3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8" t="s">
        <v>3</v>
      </c>
      <c r="G345" s="17"/>
      <c r="H345" s="356"/>
      <c r="I345" s="356"/>
      <c r="J345" s="356"/>
      <c r="K345" s="3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9"/>
      <c r="E346" s="360"/>
      <c r="F346" s="358"/>
      <c r="G346" s="18"/>
      <c r="H346" s="361"/>
      <c r="I346" s="361"/>
      <c r="J346" s="361"/>
      <c r="K346" s="36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8"/>
      <c r="G347" s="18"/>
      <c r="H347" s="363"/>
      <c r="I347" s="363"/>
      <c r="J347" s="363"/>
      <c r="K347" s="36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65"/>
      <c r="I348" s="365"/>
      <c r="J348" s="365"/>
      <c r="K348" s="36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3"/>
      <c r="E352" s="110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1"/>
      <c r="K369" s="34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3">
        <f>SUM(K352:K367)</f>
        <v>0</v>
      </c>
      <c r="K370" s="34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5"/>
      <c r="K371" s="34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2"/>
      <c r="K373" s="34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6">
        <f>((J370/1.11)+(K372/1.11))*11%</f>
        <v>0</v>
      </c>
      <c r="K374" s="34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2"/>
      <c r="K375" s="34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48"/>
      <c r="K378" s="349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48"/>
      <c r="K379" s="34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24020004</v>
      </c>
      <c r="F382" s="123"/>
      <c r="G382" s="124" t="s">
        <v>2</v>
      </c>
      <c r="H382" s="350">
        <f>H344</f>
        <v>0</v>
      </c>
      <c r="I382" s="350"/>
      <c r="J382" s="350"/>
      <c r="K382" s="35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6" t="s">
        <v>3</v>
      </c>
      <c r="G383" s="130"/>
      <c r="H383" s="352"/>
      <c r="I383" s="352"/>
      <c r="J383" s="352"/>
      <c r="K383" s="35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7">
        <f>D346</f>
        <v>0</v>
      </c>
      <c r="E384" s="328"/>
      <c r="F384" s="326"/>
      <c r="G384" s="131"/>
      <c r="H384" s="329">
        <f>H346</f>
        <v>0</v>
      </c>
      <c r="I384" s="329"/>
      <c r="J384" s="329"/>
      <c r="K384" s="33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6"/>
      <c r="G385" s="131"/>
      <c r="H385" s="331">
        <f>H347</f>
        <v>0</v>
      </c>
      <c r="I385" s="331"/>
      <c r="J385" s="331"/>
      <c r="K385" s="33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>
        <f>D348</f>
        <v>0</v>
      </c>
      <c r="E386" s="122"/>
      <c r="F386" s="133"/>
      <c r="G386" s="134"/>
      <c r="H386" s="333"/>
      <c r="I386" s="333"/>
      <c r="J386" s="333"/>
      <c r="K386" s="33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0</v>
      </c>
      <c r="C390" s="287">
        <f t="shared" si="142"/>
        <v>0</v>
      </c>
      <c r="D390" s="288">
        <f t="shared" si="142"/>
        <v>0</v>
      </c>
      <c r="E390" s="289">
        <f t="shared" si="142"/>
        <v>0</v>
      </c>
      <c r="F390" s="158"/>
      <c r="G390" s="159"/>
      <c r="H390" s="160">
        <f t="shared" ref="H390:J390" si="143">H352</f>
        <v>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5"/>
      <c r="K407" s="30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6">
        <f>SUM(K390:K405)</f>
        <v>0</v>
      </c>
      <c r="K408" s="33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8"/>
      <c r="K409" s="33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9"/>
      <c r="K411" s="30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9">
        <f>((J408/1.11)+(K410/1.11))*11%</f>
        <v>0</v>
      </c>
      <c r="K412" s="34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9"/>
      <c r="K413" s="30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0">
        <f>J378</f>
        <v>0</v>
      </c>
      <c r="K416" s="31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0">
        <f>J379</f>
        <v>0</v>
      </c>
      <c r="K417" s="31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24020004</v>
      </c>
      <c r="F420" s="200"/>
      <c r="G420" s="201" t="s">
        <v>2</v>
      </c>
      <c r="H420" s="312">
        <f>H382</f>
        <v>0</v>
      </c>
      <c r="I420" s="312"/>
      <c r="J420" s="312"/>
      <c r="K420" s="31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6" t="s">
        <v>3</v>
      </c>
      <c r="G421" s="207"/>
      <c r="H421" s="314"/>
      <c r="I421" s="314"/>
      <c r="J421" s="314"/>
      <c r="K421" s="31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7">
        <f>D384</f>
        <v>0</v>
      </c>
      <c r="E422" s="318"/>
      <c r="F422" s="316"/>
      <c r="G422" s="208"/>
      <c r="H422" s="319">
        <f>H384</f>
        <v>0</v>
      </c>
      <c r="I422" s="319"/>
      <c r="J422" s="319"/>
      <c r="K422" s="32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6"/>
      <c r="G423" s="208"/>
      <c r="H423" s="321">
        <f>H385</f>
        <v>0</v>
      </c>
      <c r="I423" s="321"/>
      <c r="J423" s="321"/>
      <c r="K423" s="32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>
        <f>D386</f>
        <v>0</v>
      </c>
      <c r="E424" s="199"/>
      <c r="F424" s="210"/>
      <c r="G424" s="211"/>
      <c r="H424" s="323"/>
      <c r="I424" s="323"/>
      <c r="J424" s="323"/>
      <c r="K424" s="32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0</v>
      </c>
      <c r="C428" s="292">
        <f t="shared" si="175"/>
        <v>0</v>
      </c>
      <c r="D428" s="293">
        <f t="shared" si="175"/>
        <v>0</v>
      </c>
      <c r="E428" s="294">
        <f t="shared" si="175"/>
        <v>0</v>
      </c>
      <c r="F428" s="235"/>
      <c r="G428" s="236"/>
      <c r="H428" s="237">
        <f t="shared" ref="H428:J428" si="176">H390</f>
        <v>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5"/>
      <c r="K445" s="30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1">
        <f>SUM(K428:K443)</f>
        <v>0</v>
      </c>
      <c r="K446" s="30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3"/>
      <c r="K447" s="30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4"/>
      <c r="K449" s="30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5">
        <f>((J446/1.11)+(K448/1.11))*11%</f>
        <v>0</v>
      </c>
      <c r="K450" s="30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4"/>
      <c r="K451" s="30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07">
        <f>J416</f>
        <v>0</v>
      </c>
      <c r="K454" s="30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07">
        <f>J417</f>
        <v>0</v>
      </c>
      <c r="K455" s="30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24020005</v>
      </c>
      <c r="G458" s="11" t="s">
        <v>2</v>
      </c>
      <c r="H458" s="354"/>
      <c r="I458" s="354"/>
      <c r="J458" s="354"/>
      <c r="K458" s="3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8" t="s">
        <v>3</v>
      </c>
      <c r="G459" s="17"/>
      <c r="H459" s="356"/>
      <c r="I459" s="356"/>
      <c r="J459" s="356"/>
      <c r="K459" s="3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9"/>
      <c r="E460" s="360"/>
      <c r="F460" s="358"/>
      <c r="G460" s="18"/>
      <c r="H460" s="361"/>
      <c r="I460" s="361"/>
      <c r="J460" s="361"/>
      <c r="K460" s="36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8"/>
      <c r="G461" s="18"/>
      <c r="H461" s="363"/>
      <c r="I461" s="363"/>
      <c r="J461" s="363"/>
      <c r="K461" s="36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65"/>
      <c r="I462" s="365"/>
      <c r="J462" s="365"/>
      <c r="K462" s="36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1"/>
      <c r="K483" s="34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3">
        <f>SUM(K466:K481)</f>
        <v>0</v>
      </c>
      <c r="K484" s="34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5"/>
      <c r="K485" s="34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2"/>
      <c r="K487" s="34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6">
        <f>((J484/1.11)+(K486/1.11))*11%</f>
        <v>0</v>
      </c>
      <c r="K488" s="34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2"/>
      <c r="K489" s="34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48"/>
      <c r="K492" s="349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48"/>
      <c r="K493" s="34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24020005</v>
      </c>
      <c r="F496" s="123"/>
      <c r="G496" s="124" t="s">
        <v>2</v>
      </c>
      <c r="H496" s="350">
        <f>H458</f>
        <v>0</v>
      </c>
      <c r="I496" s="350"/>
      <c r="J496" s="350"/>
      <c r="K496" s="35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6" t="s">
        <v>3</v>
      </c>
      <c r="G497" s="130"/>
      <c r="H497" s="352"/>
      <c r="I497" s="352"/>
      <c r="J497" s="352"/>
      <c r="K497" s="35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7">
        <f>D460</f>
        <v>0</v>
      </c>
      <c r="E498" s="328"/>
      <c r="F498" s="326"/>
      <c r="G498" s="131"/>
      <c r="H498" s="329">
        <f>H460</f>
        <v>0</v>
      </c>
      <c r="I498" s="329"/>
      <c r="J498" s="329"/>
      <c r="K498" s="33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6"/>
      <c r="G499" s="131"/>
      <c r="H499" s="331">
        <f>H461</f>
        <v>0</v>
      </c>
      <c r="I499" s="331"/>
      <c r="J499" s="331"/>
      <c r="K499" s="33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33"/>
      <c r="I500" s="333"/>
      <c r="J500" s="333"/>
      <c r="K500" s="33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5"/>
      <c r="K521" s="30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6">
        <f>SUM(K504:K519)</f>
        <v>0</v>
      </c>
      <c r="K522" s="33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8"/>
      <c r="K523" s="33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9"/>
      <c r="K525" s="30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9">
        <f>((J522/1.11)+(K524/1.11))*11%</f>
        <v>0</v>
      </c>
      <c r="K526" s="34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9"/>
      <c r="K527" s="30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0">
        <f>J492</f>
        <v>0</v>
      </c>
      <c r="K530" s="31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0">
        <f>J493</f>
        <v>0</v>
      </c>
      <c r="K531" s="31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24020005</v>
      </c>
      <c r="F534" s="200"/>
      <c r="G534" s="201" t="s">
        <v>2</v>
      </c>
      <c r="H534" s="312">
        <f>H496</f>
        <v>0</v>
      </c>
      <c r="I534" s="312"/>
      <c r="J534" s="312"/>
      <c r="K534" s="31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6" t="s">
        <v>3</v>
      </c>
      <c r="G535" s="207"/>
      <c r="H535" s="314"/>
      <c r="I535" s="314"/>
      <c r="J535" s="314"/>
      <c r="K535" s="31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7">
        <f>D498</f>
        <v>0</v>
      </c>
      <c r="E536" s="318"/>
      <c r="F536" s="316"/>
      <c r="G536" s="208"/>
      <c r="H536" s="319">
        <f>H498</f>
        <v>0</v>
      </c>
      <c r="I536" s="319"/>
      <c r="J536" s="319"/>
      <c r="K536" s="32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6"/>
      <c r="G537" s="208"/>
      <c r="H537" s="321">
        <f>H499</f>
        <v>0</v>
      </c>
      <c r="I537" s="321"/>
      <c r="J537" s="321"/>
      <c r="K537" s="32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23"/>
      <c r="I538" s="323"/>
      <c r="J538" s="323"/>
      <c r="K538" s="32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5"/>
      <c r="K559" s="30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1">
        <f>SUM(K542:K557)</f>
        <v>0</v>
      </c>
      <c r="K560" s="30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3"/>
      <c r="K561" s="30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4"/>
      <c r="K563" s="30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5">
        <f>((J560/1.11)+(K562/1.11))*11%</f>
        <v>0</v>
      </c>
      <c r="K564" s="30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4"/>
      <c r="K565" s="30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07">
        <f>J530</f>
        <v>0</v>
      </c>
      <c r="K568" s="30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07">
        <f>J531</f>
        <v>0</v>
      </c>
      <c r="K569" s="30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24020006</v>
      </c>
      <c r="G572" s="11" t="s">
        <v>2</v>
      </c>
      <c r="H572" s="354"/>
      <c r="I572" s="354"/>
      <c r="J572" s="354"/>
      <c r="K572" s="3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8" t="s">
        <v>3</v>
      </c>
      <c r="G573" s="17"/>
      <c r="H573" s="356"/>
      <c r="I573" s="356"/>
      <c r="J573" s="356"/>
      <c r="K573" s="3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9"/>
      <c r="E574" s="360"/>
      <c r="F574" s="358"/>
      <c r="G574" s="18"/>
      <c r="H574" s="361"/>
      <c r="I574" s="361"/>
      <c r="J574" s="361"/>
      <c r="K574" s="36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8"/>
      <c r="G575" s="18"/>
      <c r="H575" s="363"/>
      <c r="I575" s="363"/>
      <c r="J575" s="363"/>
      <c r="K575" s="36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65"/>
      <c r="I576" s="365"/>
      <c r="J576" s="365"/>
      <c r="K576" s="36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1"/>
      <c r="K597" s="34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3">
        <f>SUM(K580:K595)</f>
        <v>0</v>
      </c>
      <c r="K598" s="34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5"/>
      <c r="K599" s="34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2"/>
      <c r="K601" s="34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6">
        <f>((J598/1.11)+(K600/1.11))*11%</f>
        <v>0</v>
      </c>
      <c r="K602" s="34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2"/>
      <c r="K603" s="34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48"/>
      <c r="K606" s="349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48"/>
      <c r="K607" s="34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24020006</v>
      </c>
      <c r="F610" s="123"/>
      <c r="G610" s="124" t="s">
        <v>2</v>
      </c>
      <c r="H610" s="350">
        <f>H572</f>
        <v>0</v>
      </c>
      <c r="I610" s="350"/>
      <c r="J610" s="350"/>
      <c r="K610" s="35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6" t="s">
        <v>3</v>
      </c>
      <c r="G611" s="130"/>
      <c r="H611" s="352"/>
      <c r="I611" s="352"/>
      <c r="J611" s="352"/>
      <c r="K611" s="35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7">
        <f>D574</f>
        <v>0</v>
      </c>
      <c r="E612" s="328"/>
      <c r="F612" s="326"/>
      <c r="G612" s="131"/>
      <c r="H612" s="329">
        <f>H574</f>
        <v>0</v>
      </c>
      <c r="I612" s="329"/>
      <c r="J612" s="329"/>
      <c r="K612" s="33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6"/>
      <c r="G613" s="131"/>
      <c r="H613" s="331">
        <f>H575</f>
        <v>0</v>
      </c>
      <c r="I613" s="331"/>
      <c r="J613" s="331"/>
      <c r="K613" s="33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33"/>
      <c r="I614" s="333"/>
      <c r="J614" s="333"/>
      <c r="K614" s="33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5"/>
      <c r="K635" s="30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6">
        <f>SUM(K618:K633)</f>
        <v>0</v>
      </c>
      <c r="K636" s="33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8"/>
      <c r="K637" s="33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9"/>
      <c r="K639" s="30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9">
        <f>((J636/1.11)+(K638/1.11))*11%</f>
        <v>0</v>
      </c>
      <c r="K640" s="34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9"/>
      <c r="K641" s="30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0">
        <f>J606</f>
        <v>0</v>
      </c>
      <c r="K644" s="31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0">
        <f>J607</f>
        <v>0</v>
      </c>
      <c r="K645" s="31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24020006</v>
      </c>
      <c r="F648" s="200"/>
      <c r="G648" s="201" t="s">
        <v>2</v>
      </c>
      <c r="H648" s="312">
        <f>H610</f>
        <v>0</v>
      </c>
      <c r="I648" s="312"/>
      <c r="J648" s="312"/>
      <c r="K648" s="31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6" t="s">
        <v>3</v>
      </c>
      <c r="G649" s="207"/>
      <c r="H649" s="314"/>
      <c r="I649" s="314"/>
      <c r="J649" s="314"/>
      <c r="K649" s="31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7">
        <f>D612</f>
        <v>0</v>
      </c>
      <c r="E650" s="318"/>
      <c r="F650" s="316"/>
      <c r="G650" s="208"/>
      <c r="H650" s="319">
        <f>H612</f>
        <v>0</v>
      </c>
      <c r="I650" s="319"/>
      <c r="J650" s="319"/>
      <c r="K650" s="32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6"/>
      <c r="G651" s="208"/>
      <c r="H651" s="321">
        <f>H613</f>
        <v>0</v>
      </c>
      <c r="I651" s="321"/>
      <c r="J651" s="321"/>
      <c r="K651" s="32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23"/>
      <c r="I652" s="323"/>
      <c r="J652" s="323"/>
      <c r="K652" s="32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5"/>
      <c r="K673" s="30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1">
        <f>SUM(K656:K671)</f>
        <v>0</v>
      </c>
      <c r="K674" s="30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3"/>
      <c r="K675" s="30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4"/>
      <c r="K677" s="30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5">
        <f>((J674/1.11)+(K676/1.11))*11%</f>
        <v>0</v>
      </c>
      <c r="K678" s="30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4"/>
      <c r="K679" s="30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07">
        <f>J644</f>
        <v>0</v>
      </c>
      <c r="K682" s="30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07">
        <f>J645</f>
        <v>0</v>
      </c>
      <c r="K683" s="30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24020007</v>
      </c>
      <c r="G686" s="11" t="s">
        <v>2</v>
      </c>
      <c r="H686" s="354"/>
      <c r="I686" s="354"/>
      <c r="J686" s="354"/>
      <c r="K686" s="3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8" t="s">
        <v>3</v>
      </c>
      <c r="G687" s="17"/>
      <c r="H687" s="356"/>
      <c r="I687" s="356"/>
      <c r="J687" s="356"/>
      <c r="K687" s="3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9"/>
      <c r="E688" s="360"/>
      <c r="F688" s="358"/>
      <c r="G688" s="18"/>
      <c r="H688" s="361"/>
      <c r="I688" s="361"/>
      <c r="J688" s="361"/>
      <c r="K688" s="36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8"/>
      <c r="G689" s="18"/>
      <c r="H689" s="363"/>
      <c r="I689" s="363"/>
      <c r="J689" s="363"/>
      <c r="K689" s="36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65"/>
      <c r="I690" s="365"/>
      <c r="J690" s="365"/>
      <c r="K690" s="36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1"/>
      <c r="K711" s="34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3">
        <f>SUM(K694:K709)</f>
        <v>0</v>
      </c>
      <c r="K712" s="34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5"/>
      <c r="K713" s="34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2"/>
      <c r="K715" s="34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6">
        <f>((J712/1.11)+(K714/1.11))*11%</f>
        <v>0</v>
      </c>
      <c r="K716" s="34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2"/>
      <c r="K717" s="34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48"/>
      <c r="K720" s="349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48"/>
      <c r="K721" s="34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24020007</v>
      </c>
      <c r="F724" s="123"/>
      <c r="G724" s="124" t="s">
        <v>2</v>
      </c>
      <c r="H724" s="350">
        <f>H686</f>
        <v>0</v>
      </c>
      <c r="I724" s="350"/>
      <c r="J724" s="350"/>
      <c r="K724" s="35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6" t="s">
        <v>3</v>
      </c>
      <c r="G725" s="130"/>
      <c r="H725" s="352"/>
      <c r="I725" s="352"/>
      <c r="J725" s="352"/>
      <c r="K725" s="35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7">
        <f>D688</f>
        <v>0</v>
      </c>
      <c r="E726" s="328"/>
      <c r="F726" s="326"/>
      <c r="G726" s="131"/>
      <c r="H726" s="329">
        <f>H688</f>
        <v>0</v>
      </c>
      <c r="I726" s="329"/>
      <c r="J726" s="329"/>
      <c r="K726" s="33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6"/>
      <c r="G727" s="131"/>
      <c r="H727" s="331">
        <f>H689</f>
        <v>0</v>
      </c>
      <c r="I727" s="331"/>
      <c r="J727" s="331"/>
      <c r="K727" s="33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33"/>
      <c r="I728" s="333"/>
      <c r="J728" s="333"/>
      <c r="K728" s="33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5"/>
      <c r="K749" s="30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6">
        <f>SUM(K732:K747)</f>
        <v>0</v>
      </c>
      <c r="K750" s="33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8"/>
      <c r="K751" s="33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9"/>
      <c r="K753" s="30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9">
        <f>((J750/1.11)+(K752/1.11))*11%</f>
        <v>0</v>
      </c>
      <c r="K754" s="34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9"/>
      <c r="K755" s="30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0">
        <f>J720</f>
        <v>0</v>
      </c>
      <c r="K758" s="31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0">
        <f>J721</f>
        <v>0</v>
      </c>
      <c r="K759" s="31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24020007</v>
      </c>
      <c r="F762" s="200"/>
      <c r="G762" s="201" t="s">
        <v>2</v>
      </c>
      <c r="H762" s="312">
        <f>H724</f>
        <v>0</v>
      </c>
      <c r="I762" s="312"/>
      <c r="J762" s="312"/>
      <c r="K762" s="31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6" t="s">
        <v>3</v>
      </c>
      <c r="G763" s="207"/>
      <c r="H763" s="314"/>
      <c r="I763" s="314"/>
      <c r="J763" s="314"/>
      <c r="K763" s="31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7">
        <f>D726</f>
        <v>0</v>
      </c>
      <c r="E764" s="318"/>
      <c r="F764" s="316"/>
      <c r="G764" s="208"/>
      <c r="H764" s="319">
        <f>H726</f>
        <v>0</v>
      </c>
      <c r="I764" s="319"/>
      <c r="J764" s="319"/>
      <c r="K764" s="32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6"/>
      <c r="G765" s="208"/>
      <c r="H765" s="321">
        <f>H727</f>
        <v>0</v>
      </c>
      <c r="I765" s="321"/>
      <c r="J765" s="321"/>
      <c r="K765" s="32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23"/>
      <c r="I766" s="323"/>
      <c r="J766" s="323"/>
      <c r="K766" s="32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5"/>
      <c r="K787" s="30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1">
        <f>SUM(K770:K785)</f>
        <v>0</v>
      </c>
      <c r="K788" s="30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3"/>
      <c r="K789" s="30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4"/>
      <c r="K791" s="30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5">
        <f>((J788/1.11)+(K790/1.11))*11%</f>
        <v>0</v>
      </c>
      <c r="K792" s="30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4"/>
      <c r="K793" s="30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07">
        <f>J758</f>
        <v>0</v>
      </c>
      <c r="K796" s="30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07">
        <f>J759</f>
        <v>0</v>
      </c>
      <c r="K797" s="30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24020008</v>
      </c>
      <c r="G800" s="11" t="s">
        <v>2</v>
      </c>
      <c r="H800" s="354"/>
      <c r="I800" s="354"/>
      <c r="J800" s="354"/>
      <c r="K800" s="3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8" t="s">
        <v>3</v>
      </c>
      <c r="G801" s="17"/>
      <c r="H801" s="356"/>
      <c r="I801" s="356"/>
      <c r="J801" s="356"/>
      <c r="K801" s="3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9"/>
      <c r="E802" s="360"/>
      <c r="F802" s="358"/>
      <c r="G802" s="18"/>
      <c r="H802" s="361"/>
      <c r="I802" s="361"/>
      <c r="J802" s="361"/>
      <c r="K802" s="36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8"/>
      <c r="G803" s="18"/>
      <c r="H803" s="363"/>
      <c r="I803" s="363"/>
      <c r="J803" s="363"/>
      <c r="K803" s="36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65"/>
      <c r="I804" s="365"/>
      <c r="J804" s="365"/>
      <c r="K804" s="36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1"/>
      <c r="K825" s="34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3">
        <f>SUM(K808:K823)</f>
        <v>0</v>
      </c>
      <c r="K826" s="34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5"/>
      <c r="K827" s="34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2"/>
      <c r="K829" s="34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6">
        <f>((J826/1.11)+(K828/1.11))*11%</f>
        <v>0</v>
      </c>
      <c r="K830" s="34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2"/>
      <c r="K831" s="34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48"/>
      <c r="K834" s="349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48"/>
      <c r="K835" s="34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24020008</v>
      </c>
      <c r="F838" s="123"/>
      <c r="G838" s="124" t="s">
        <v>2</v>
      </c>
      <c r="H838" s="350">
        <f>H800</f>
        <v>0</v>
      </c>
      <c r="I838" s="350"/>
      <c r="J838" s="350"/>
      <c r="K838" s="35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6" t="s">
        <v>3</v>
      </c>
      <c r="G839" s="130"/>
      <c r="H839" s="352"/>
      <c r="I839" s="352"/>
      <c r="J839" s="352"/>
      <c r="K839" s="35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7">
        <f>D802</f>
        <v>0</v>
      </c>
      <c r="E840" s="328"/>
      <c r="F840" s="326"/>
      <c r="G840" s="131"/>
      <c r="H840" s="329">
        <f>H802</f>
        <v>0</v>
      </c>
      <c r="I840" s="329"/>
      <c r="J840" s="329"/>
      <c r="K840" s="33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6"/>
      <c r="G841" s="131"/>
      <c r="H841" s="331">
        <f>H803</f>
        <v>0</v>
      </c>
      <c r="I841" s="331"/>
      <c r="J841" s="331"/>
      <c r="K841" s="33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33"/>
      <c r="I842" s="333"/>
      <c r="J842" s="333"/>
      <c r="K842" s="33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5"/>
      <c r="K863" s="30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6">
        <f>SUM(K846:K861)</f>
        <v>0</v>
      </c>
      <c r="K864" s="33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8"/>
      <c r="K865" s="33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9"/>
      <c r="K867" s="30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9">
        <f>((J864/1.11)+(K866/1.11))*11%</f>
        <v>0</v>
      </c>
      <c r="K868" s="34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9"/>
      <c r="K869" s="30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0">
        <f>J834</f>
        <v>0</v>
      </c>
      <c r="K872" s="31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0">
        <f>J835</f>
        <v>0</v>
      </c>
      <c r="K873" s="31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24020008</v>
      </c>
      <c r="F876" s="200"/>
      <c r="G876" s="201" t="s">
        <v>2</v>
      </c>
      <c r="H876" s="312">
        <f>H838</f>
        <v>0</v>
      </c>
      <c r="I876" s="312"/>
      <c r="J876" s="312"/>
      <c r="K876" s="31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6" t="s">
        <v>3</v>
      </c>
      <c r="G877" s="207"/>
      <c r="H877" s="314"/>
      <c r="I877" s="314"/>
      <c r="J877" s="314"/>
      <c r="K877" s="31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7">
        <f>D840</f>
        <v>0</v>
      </c>
      <c r="E878" s="318"/>
      <c r="F878" s="316"/>
      <c r="G878" s="208"/>
      <c r="H878" s="319">
        <f>H840</f>
        <v>0</v>
      </c>
      <c r="I878" s="319"/>
      <c r="J878" s="319"/>
      <c r="K878" s="32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6"/>
      <c r="G879" s="208"/>
      <c r="H879" s="321">
        <f>H841</f>
        <v>0</v>
      </c>
      <c r="I879" s="321"/>
      <c r="J879" s="321"/>
      <c r="K879" s="32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23"/>
      <c r="I880" s="323"/>
      <c r="J880" s="323"/>
      <c r="K880" s="32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5"/>
      <c r="K901" s="30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1">
        <f>SUM(K884:K899)</f>
        <v>0</v>
      </c>
      <c r="K902" s="30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3"/>
      <c r="K903" s="30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4"/>
      <c r="K905" s="30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5">
        <f>((J902/1.11)+(K904/1.11))*11%</f>
        <v>0</v>
      </c>
      <c r="K906" s="30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4"/>
      <c r="K907" s="30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07">
        <f>J872</f>
        <v>0</v>
      </c>
      <c r="K910" s="30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07">
        <f>J873</f>
        <v>0</v>
      </c>
      <c r="K911" s="30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24020009</v>
      </c>
      <c r="G914" s="11" t="s">
        <v>2</v>
      </c>
      <c r="H914" s="354"/>
      <c r="I914" s="354"/>
      <c r="J914" s="354"/>
      <c r="K914" s="3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8" t="s">
        <v>3</v>
      </c>
      <c r="G915" s="17"/>
      <c r="H915" s="356"/>
      <c r="I915" s="356"/>
      <c r="J915" s="356"/>
      <c r="K915" s="3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9"/>
      <c r="E916" s="360"/>
      <c r="F916" s="358"/>
      <c r="G916" s="18"/>
      <c r="H916" s="361"/>
      <c r="I916" s="361"/>
      <c r="J916" s="361"/>
      <c r="K916" s="36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8"/>
      <c r="G917" s="18"/>
      <c r="H917" s="363"/>
      <c r="I917" s="363"/>
      <c r="J917" s="363"/>
      <c r="K917" s="36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65"/>
      <c r="I918" s="365"/>
      <c r="J918" s="365"/>
      <c r="K918" s="36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1"/>
      <c r="K939" s="34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3">
        <f>SUM(K922:K937)</f>
        <v>0</v>
      </c>
      <c r="K940" s="34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5"/>
      <c r="K941" s="34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2"/>
      <c r="K943" s="34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6">
        <f>((J940/1.11)+(K942/1.11))*11%</f>
        <v>0</v>
      </c>
      <c r="K944" s="34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2"/>
      <c r="K945" s="34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48"/>
      <c r="K948" s="349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48"/>
      <c r="K949" s="34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24020009</v>
      </c>
      <c r="F952" s="123"/>
      <c r="G952" s="124" t="s">
        <v>2</v>
      </c>
      <c r="H952" s="350">
        <f>H914</f>
        <v>0</v>
      </c>
      <c r="I952" s="350"/>
      <c r="J952" s="350"/>
      <c r="K952" s="35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6" t="s">
        <v>3</v>
      </c>
      <c r="G953" s="130"/>
      <c r="H953" s="352"/>
      <c r="I953" s="352"/>
      <c r="J953" s="352"/>
      <c r="K953" s="35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7">
        <f>D916</f>
        <v>0</v>
      </c>
      <c r="E954" s="328"/>
      <c r="F954" s="326"/>
      <c r="G954" s="131"/>
      <c r="H954" s="329">
        <f>H916</f>
        <v>0</v>
      </c>
      <c r="I954" s="329"/>
      <c r="J954" s="329"/>
      <c r="K954" s="33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6"/>
      <c r="G955" s="131"/>
      <c r="H955" s="331">
        <f>H917</f>
        <v>0</v>
      </c>
      <c r="I955" s="331"/>
      <c r="J955" s="331"/>
      <c r="K955" s="33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33"/>
      <c r="I956" s="333"/>
      <c r="J956" s="333"/>
      <c r="K956" s="33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5"/>
      <c r="K977" s="30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6">
        <f>SUM(K960:K975)</f>
        <v>0</v>
      </c>
      <c r="K978" s="33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8"/>
      <c r="K979" s="33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9"/>
      <c r="K981" s="30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9">
        <f>((J978/1.11)+(K980/1.11))*11%</f>
        <v>0</v>
      </c>
      <c r="K982" s="34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9"/>
      <c r="K983" s="30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0">
        <f>J948</f>
        <v>0</v>
      </c>
      <c r="K986" s="31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0">
        <f>J949</f>
        <v>0</v>
      </c>
      <c r="K987" s="31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24020009</v>
      </c>
      <c r="F990" s="200"/>
      <c r="G990" s="201" t="s">
        <v>2</v>
      </c>
      <c r="H990" s="312">
        <f>H952</f>
        <v>0</v>
      </c>
      <c r="I990" s="312"/>
      <c r="J990" s="312"/>
      <c r="K990" s="31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6" t="s">
        <v>3</v>
      </c>
      <c r="G991" s="207"/>
      <c r="H991" s="314"/>
      <c r="I991" s="314"/>
      <c r="J991" s="314"/>
      <c r="K991" s="31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7">
        <f>D954</f>
        <v>0</v>
      </c>
      <c r="E992" s="318"/>
      <c r="F992" s="316"/>
      <c r="G992" s="208"/>
      <c r="H992" s="319">
        <f>H954</f>
        <v>0</v>
      </c>
      <c r="I992" s="319"/>
      <c r="J992" s="319"/>
      <c r="K992" s="32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6"/>
      <c r="G993" s="208"/>
      <c r="H993" s="321">
        <f>H955</f>
        <v>0</v>
      </c>
      <c r="I993" s="321"/>
      <c r="J993" s="321"/>
      <c r="K993" s="32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23"/>
      <c r="I994" s="323"/>
      <c r="J994" s="323"/>
      <c r="K994" s="32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5"/>
      <c r="K1015" s="30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1">
        <f>SUM(K998:K1013)</f>
        <v>0</v>
      </c>
      <c r="K1016" s="30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3"/>
      <c r="K1017" s="30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4"/>
      <c r="K1019" s="30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5">
        <f>((J1016/1.11)+(K1018/1.11))*11%</f>
        <v>0</v>
      </c>
      <c r="K1020" s="30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4"/>
      <c r="K1021" s="30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07">
        <f>J986</f>
        <v>0</v>
      </c>
      <c r="K1024" s="30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07">
        <f>J987</f>
        <v>0</v>
      </c>
      <c r="K1025" s="30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24020010</v>
      </c>
      <c r="G1028" s="11" t="s">
        <v>2</v>
      </c>
      <c r="H1028" s="354"/>
      <c r="I1028" s="354"/>
      <c r="J1028" s="354"/>
      <c r="K1028" s="3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8" t="s">
        <v>3</v>
      </c>
      <c r="G1029" s="17"/>
      <c r="H1029" s="356"/>
      <c r="I1029" s="356"/>
      <c r="J1029" s="356"/>
      <c r="K1029" s="3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9"/>
      <c r="E1030" s="360"/>
      <c r="F1030" s="358"/>
      <c r="G1030" s="18"/>
      <c r="H1030" s="361"/>
      <c r="I1030" s="361"/>
      <c r="J1030" s="361"/>
      <c r="K1030" s="36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8"/>
      <c r="G1031" s="18"/>
      <c r="H1031" s="363"/>
      <c r="I1031" s="363"/>
      <c r="J1031" s="363"/>
      <c r="K1031" s="36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65"/>
      <c r="I1032" s="365"/>
      <c r="J1032" s="365"/>
      <c r="K1032" s="36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1"/>
      <c r="K1053" s="34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3">
        <f>SUM(K1036:K1051)</f>
        <v>0</v>
      </c>
      <c r="K1054" s="34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5"/>
      <c r="K1055" s="34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2"/>
      <c r="K1057" s="34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6">
        <f>((J1054/1.11)+(K1056/1.11))*11%</f>
        <v>0</v>
      </c>
      <c r="K1058" s="34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2"/>
      <c r="K1059" s="34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48"/>
      <c r="K1062" s="34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48"/>
      <c r="K1063" s="34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24020010</v>
      </c>
      <c r="F1066" s="123"/>
      <c r="G1066" s="124" t="s">
        <v>2</v>
      </c>
      <c r="H1066" s="350">
        <f>H1028</f>
        <v>0</v>
      </c>
      <c r="I1066" s="350"/>
      <c r="J1066" s="350"/>
      <c r="K1066" s="35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6" t="s">
        <v>3</v>
      </c>
      <c r="G1067" s="130"/>
      <c r="H1067" s="352"/>
      <c r="I1067" s="352"/>
      <c r="J1067" s="352"/>
      <c r="K1067" s="35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7">
        <f>D1030</f>
        <v>0</v>
      </c>
      <c r="E1068" s="328"/>
      <c r="F1068" s="326"/>
      <c r="G1068" s="131"/>
      <c r="H1068" s="329">
        <f>H1030</f>
        <v>0</v>
      </c>
      <c r="I1068" s="329"/>
      <c r="J1068" s="329"/>
      <c r="K1068" s="33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6"/>
      <c r="G1069" s="131"/>
      <c r="H1069" s="331">
        <f>H1031</f>
        <v>0</v>
      </c>
      <c r="I1069" s="331"/>
      <c r="J1069" s="331"/>
      <c r="K1069" s="33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33"/>
      <c r="I1070" s="333"/>
      <c r="J1070" s="333"/>
      <c r="K1070" s="33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5"/>
      <c r="K1091" s="30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6">
        <f>SUM(K1074:K1089)</f>
        <v>0</v>
      </c>
      <c r="K1092" s="33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8"/>
      <c r="K1093" s="33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9"/>
      <c r="K1095" s="30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9">
        <f>((J1092/1.11)+(K1094/1.11))*11%</f>
        <v>0</v>
      </c>
      <c r="K1096" s="34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9"/>
      <c r="K1097" s="30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0">
        <f>J1062</f>
        <v>0</v>
      </c>
      <c r="K1100" s="31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0">
        <f>J1063</f>
        <v>0</v>
      </c>
      <c r="K1101" s="31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24020010</v>
      </c>
      <c r="F1104" s="200"/>
      <c r="G1104" s="201" t="s">
        <v>2</v>
      </c>
      <c r="H1104" s="312">
        <f>H1066</f>
        <v>0</v>
      </c>
      <c r="I1104" s="312"/>
      <c r="J1104" s="312"/>
      <c r="K1104" s="31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6" t="s">
        <v>3</v>
      </c>
      <c r="G1105" s="207"/>
      <c r="H1105" s="314"/>
      <c r="I1105" s="314"/>
      <c r="J1105" s="314"/>
      <c r="K1105" s="31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7">
        <f>D1068</f>
        <v>0</v>
      </c>
      <c r="E1106" s="318"/>
      <c r="F1106" s="316"/>
      <c r="G1106" s="208"/>
      <c r="H1106" s="319">
        <f>H1068</f>
        <v>0</v>
      </c>
      <c r="I1106" s="319"/>
      <c r="J1106" s="319"/>
      <c r="K1106" s="32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6"/>
      <c r="G1107" s="208"/>
      <c r="H1107" s="321">
        <f>H1069</f>
        <v>0</v>
      </c>
      <c r="I1107" s="321"/>
      <c r="J1107" s="321"/>
      <c r="K1107" s="32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23"/>
      <c r="I1108" s="323"/>
      <c r="J1108" s="323"/>
      <c r="K1108" s="32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5"/>
      <c r="K1129" s="30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1">
        <f>SUM(K1112:K1127)</f>
        <v>0</v>
      </c>
      <c r="K1130" s="30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3"/>
      <c r="K1131" s="30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4"/>
      <c r="K1133" s="30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5">
        <f>((J1130/1.11)+(K1132/1.11))*11%</f>
        <v>0</v>
      </c>
      <c r="K1134" s="30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4"/>
      <c r="K1135" s="30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07">
        <f>J1100</f>
        <v>0</v>
      </c>
      <c r="K1138" s="30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07">
        <f>J1101</f>
        <v>0</v>
      </c>
      <c r="K1139" s="30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24020011</v>
      </c>
      <c r="G1142" s="11" t="s">
        <v>2</v>
      </c>
      <c r="H1142" s="354"/>
      <c r="I1142" s="354"/>
      <c r="J1142" s="354"/>
      <c r="K1142" s="35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8" t="s">
        <v>3</v>
      </c>
      <c r="G1143" s="17"/>
      <c r="H1143" s="356"/>
      <c r="I1143" s="356"/>
      <c r="J1143" s="356"/>
      <c r="K1143" s="35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9"/>
      <c r="E1144" s="360"/>
      <c r="F1144" s="358"/>
      <c r="G1144" s="18"/>
      <c r="H1144" s="361"/>
      <c r="I1144" s="361"/>
      <c r="J1144" s="361"/>
      <c r="K1144" s="36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8"/>
      <c r="G1145" s="18"/>
      <c r="H1145" s="363"/>
      <c r="I1145" s="363"/>
      <c r="J1145" s="363"/>
      <c r="K1145" s="36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65"/>
      <c r="I1146" s="365"/>
      <c r="J1146" s="365"/>
      <c r="K1146" s="36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1"/>
      <c r="K1167" s="34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3">
        <f>SUM(K1150:K1165)</f>
        <v>0</v>
      </c>
      <c r="K1168" s="34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5"/>
      <c r="K1169" s="34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2"/>
      <c r="K1171" s="34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6">
        <f>((J1168/1.11)+(K1170/1.11))*11%</f>
        <v>0</v>
      </c>
      <c r="K1172" s="34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2"/>
      <c r="K1173" s="34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48"/>
      <c r="K1176" s="34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48"/>
      <c r="K1177" s="34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24020011</v>
      </c>
      <c r="F1180" s="123"/>
      <c r="G1180" s="124" t="s">
        <v>2</v>
      </c>
      <c r="H1180" s="350">
        <f>H1142</f>
        <v>0</v>
      </c>
      <c r="I1180" s="350"/>
      <c r="J1180" s="350"/>
      <c r="K1180" s="35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6" t="s">
        <v>3</v>
      </c>
      <c r="G1181" s="130"/>
      <c r="H1181" s="352"/>
      <c r="I1181" s="352"/>
      <c r="J1181" s="352"/>
      <c r="K1181" s="35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7">
        <f>D1144</f>
        <v>0</v>
      </c>
      <c r="E1182" s="328"/>
      <c r="F1182" s="326"/>
      <c r="G1182" s="131"/>
      <c r="H1182" s="329">
        <f>H1144</f>
        <v>0</v>
      </c>
      <c r="I1182" s="329"/>
      <c r="J1182" s="329"/>
      <c r="K1182" s="33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6"/>
      <c r="G1183" s="131"/>
      <c r="H1183" s="331">
        <f>H1145</f>
        <v>0</v>
      </c>
      <c r="I1183" s="331"/>
      <c r="J1183" s="331"/>
      <c r="K1183" s="33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33"/>
      <c r="I1184" s="333"/>
      <c r="J1184" s="333"/>
      <c r="K1184" s="33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5"/>
      <c r="K1205" s="30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6">
        <f>SUM(K1188:K1203)</f>
        <v>0</v>
      </c>
      <c r="K1206" s="33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8"/>
      <c r="K1207" s="33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9"/>
      <c r="K1209" s="30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9">
        <f>((J1206/1.11)+(K1208/1.11))*11%</f>
        <v>0</v>
      </c>
      <c r="K1210" s="34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9"/>
      <c r="K1211" s="30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0">
        <f>J1176</f>
        <v>0</v>
      </c>
      <c r="K1214" s="31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0">
        <f>J1177</f>
        <v>0</v>
      </c>
      <c r="K1215" s="31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24020011</v>
      </c>
      <c r="F1218" s="200"/>
      <c r="G1218" s="201" t="s">
        <v>2</v>
      </c>
      <c r="H1218" s="312">
        <f>H1180</f>
        <v>0</v>
      </c>
      <c r="I1218" s="312"/>
      <c r="J1218" s="312"/>
      <c r="K1218" s="31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6" t="s">
        <v>3</v>
      </c>
      <c r="G1219" s="207"/>
      <c r="H1219" s="314"/>
      <c r="I1219" s="314"/>
      <c r="J1219" s="314"/>
      <c r="K1219" s="31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7">
        <f>D1182</f>
        <v>0</v>
      </c>
      <c r="E1220" s="318"/>
      <c r="F1220" s="316"/>
      <c r="G1220" s="208"/>
      <c r="H1220" s="319">
        <f>H1182</f>
        <v>0</v>
      </c>
      <c r="I1220" s="319"/>
      <c r="J1220" s="319"/>
      <c r="K1220" s="32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6"/>
      <c r="G1221" s="208"/>
      <c r="H1221" s="321">
        <f>H1183</f>
        <v>0</v>
      </c>
      <c r="I1221" s="321"/>
      <c r="J1221" s="321"/>
      <c r="K1221" s="32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23"/>
      <c r="I1222" s="323"/>
      <c r="J1222" s="323"/>
      <c r="K1222" s="32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5"/>
      <c r="K1243" s="30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1">
        <f>SUM(K1226:K1241)</f>
        <v>0</v>
      </c>
      <c r="K1244" s="30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3"/>
      <c r="K1245" s="30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4"/>
      <c r="K1247" s="30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5">
        <f>((J1244/1.11)+(K1246/1.11))*11%</f>
        <v>0</v>
      </c>
      <c r="K1248" s="30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4"/>
      <c r="K1249" s="30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07">
        <f>J1214</f>
        <v>0</v>
      </c>
      <c r="K1252" s="30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07">
        <f>J1215</f>
        <v>0</v>
      </c>
      <c r="K1253" s="30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24020012</v>
      </c>
      <c r="G1256" s="11" t="s">
        <v>2</v>
      </c>
      <c r="H1256" s="354"/>
      <c r="I1256" s="354"/>
      <c r="J1256" s="354"/>
      <c r="K1256" s="3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8" t="s">
        <v>3</v>
      </c>
      <c r="G1257" s="17"/>
      <c r="H1257" s="356"/>
      <c r="I1257" s="356"/>
      <c r="J1257" s="356"/>
      <c r="K1257" s="3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9"/>
      <c r="E1258" s="360"/>
      <c r="F1258" s="358"/>
      <c r="G1258" s="18"/>
      <c r="H1258" s="361"/>
      <c r="I1258" s="361"/>
      <c r="J1258" s="361"/>
      <c r="K1258" s="36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8"/>
      <c r="G1259" s="18"/>
      <c r="H1259" s="363"/>
      <c r="I1259" s="363"/>
      <c r="J1259" s="363"/>
      <c r="K1259" s="36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65"/>
      <c r="I1260" s="365"/>
      <c r="J1260" s="365"/>
      <c r="K1260" s="36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1"/>
      <c r="K1281" s="34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3">
        <f>SUM(K1264:K1279)</f>
        <v>0</v>
      </c>
      <c r="K1282" s="34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5"/>
      <c r="K1283" s="34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2"/>
      <c r="K1285" s="34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6">
        <f>((J1282/1.11)+(K1284/1.11))*11%</f>
        <v>0</v>
      </c>
      <c r="K1286" s="34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2"/>
      <c r="K1287" s="34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48"/>
      <c r="K1290" s="34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48"/>
      <c r="K1291" s="34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24020012</v>
      </c>
      <c r="F1294" s="123"/>
      <c r="G1294" s="124" t="s">
        <v>2</v>
      </c>
      <c r="H1294" s="350">
        <f>H1256</f>
        <v>0</v>
      </c>
      <c r="I1294" s="350"/>
      <c r="J1294" s="350"/>
      <c r="K1294" s="35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6" t="s">
        <v>3</v>
      </c>
      <c r="G1295" s="130"/>
      <c r="H1295" s="352"/>
      <c r="I1295" s="352"/>
      <c r="J1295" s="352"/>
      <c r="K1295" s="35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7">
        <f>D1258</f>
        <v>0</v>
      </c>
      <c r="E1296" s="328"/>
      <c r="F1296" s="326"/>
      <c r="G1296" s="131"/>
      <c r="H1296" s="329">
        <f>H1258</f>
        <v>0</v>
      </c>
      <c r="I1296" s="329"/>
      <c r="J1296" s="329"/>
      <c r="K1296" s="33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6"/>
      <c r="G1297" s="131"/>
      <c r="H1297" s="331">
        <f>H1259</f>
        <v>0</v>
      </c>
      <c r="I1297" s="331"/>
      <c r="J1297" s="331"/>
      <c r="K1297" s="33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33"/>
      <c r="I1298" s="333"/>
      <c r="J1298" s="333"/>
      <c r="K1298" s="33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5"/>
      <c r="K1319" s="30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6">
        <f>SUM(K1302:K1317)</f>
        <v>0</v>
      </c>
      <c r="K1320" s="33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8"/>
      <c r="K1321" s="33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9"/>
      <c r="K1323" s="30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9">
        <f>((J1320/1.11)+(K1322/1.11))*11%</f>
        <v>0</v>
      </c>
      <c r="K1324" s="34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9"/>
      <c r="K1325" s="30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0">
        <f>J1290</f>
        <v>0</v>
      </c>
      <c r="K1328" s="31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0">
        <f>J1291</f>
        <v>0</v>
      </c>
      <c r="K1329" s="31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24020012</v>
      </c>
      <c r="F1332" s="200"/>
      <c r="G1332" s="201" t="s">
        <v>2</v>
      </c>
      <c r="H1332" s="312">
        <f>H1294</f>
        <v>0</v>
      </c>
      <c r="I1332" s="312"/>
      <c r="J1332" s="312"/>
      <c r="K1332" s="31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6" t="s">
        <v>3</v>
      </c>
      <c r="G1333" s="207"/>
      <c r="H1333" s="314"/>
      <c r="I1333" s="314"/>
      <c r="J1333" s="314"/>
      <c r="K1333" s="31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7">
        <f>D1296</f>
        <v>0</v>
      </c>
      <c r="E1334" s="318"/>
      <c r="F1334" s="316"/>
      <c r="G1334" s="208"/>
      <c r="H1334" s="319">
        <f>H1296</f>
        <v>0</v>
      </c>
      <c r="I1334" s="319"/>
      <c r="J1334" s="319"/>
      <c r="K1334" s="32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6"/>
      <c r="G1335" s="208"/>
      <c r="H1335" s="321">
        <f>H1297</f>
        <v>0</v>
      </c>
      <c r="I1335" s="321"/>
      <c r="J1335" s="321"/>
      <c r="K1335" s="32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23"/>
      <c r="I1336" s="323"/>
      <c r="J1336" s="323"/>
      <c r="K1336" s="32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5"/>
      <c r="K1357" s="30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1">
        <f>SUM(K1340:K1355)</f>
        <v>0</v>
      </c>
      <c r="K1358" s="30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3"/>
      <c r="K1359" s="30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4"/>
      <c r="K1361" s="30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5">
        <f>((J1358/1.11)+(K1360/1.11))*11%</f>
        <v>0</v>
      </c>
      <c r="K1362" s="30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4"/>
      <c r="K1363" s="30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07">
        <f>J1328</f>
        <v>0</v>
      </c>
      <c r="K1366" s="30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07">
        <f>J1329</f>
        <v>0</v>
      </c>
      <c r="K1367" s="30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24020013</v>
      </c>
      <c r="G1370" s="11" t="s">
        <v>2</v>
      </c>
      <c r="H1370" s="354"/>
      <c r="I1370" s="354"/>
      <c r="J1370" s="354"/>
      <c r="K1370" s="3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8" t="s">
        <v>3</v>
      </c>
      <c r="G1371" s="17"/>
      <c r="H1371" s="356"/>
      <c r="I1371" s="356"/>
      <c r="J1371" s="356"/>
      <c r="K1371" s="3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9"/>
      <c r="E1372" s="360"/>
      <c r="F1372" s="358"/>
      <c r="G1372" s="18"/>
      <c r="H1372" s="361"/>
      <c r="I1372" s="361"/>
      <c r="J1372" s="361"/>
      <c r="K1372" s="36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8"/>
      <c r="G1373" s="18"/>
      <c r="H1373" s="363"/>
      <c r="I1373" s="363"/>
      <c r="J1373" s="363"/>
      <c r="K1373" s="36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65"/>
      <c r="I1374" s="365"/>
      <c r="J1374" s="365"/>
      <c r="K1374" s="36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1"/>
      <c r="K1395" s="34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3">
        <f>SUM(K1378:K1393)</f>
        <v>0</v>
      </c>
      <c r="K1396" s="34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5"/>
      <c r="K1397" s="34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2"/>
      <c r="K1399" s="34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6">
        <f>((J1396/1.11)+(K1398/1.11))*11%</f>
        <v>0</v>
      </c>
      <c r="K1400" s="34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2"/>
      <c r="K1401" s="34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48"/>
      <c r="K1404" s="34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48"/>
      <c r="K1405" s="34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24020013</v>
      </c>
      <c r="F1408" s="123"/>
      <c r="G1408" s="124" t="s">
        <v>2</v>
      </c>
      <c r="H1408" s="350">
        <f>H1370</f>
        <v>0</v>
      </c>
      <c r="I1408" s="350"/>
      <c r="J1408" s="350"/>
      <c r="K1408" s="35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6" t="s">
        <v>3</v>
      </c>
      <c r="G1409" s="130"/>
      <c r="H1409" s="352"/>
      <c r="I1409" s="352"/>
      <c r="J1409" s="352"/>
      <c r="K1409" s="35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7">
        <f>D1372</f>
        <v>0</v>
      </c>
      <c r="E1410" s="328"/>
      <c r="F1410" s="326"/>
      <c r="G1410" s="131"/>
      <c r="H1410" s="329">
        <f>H1372</f>
        <v>0</v>
      </c>
      <c r="I1410" s="329"/>
      <c r="J1410" s="329"/>
      <c r="K1410" s="33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6"/>
      <c r="G1411" s="131"/>
      <c r="H1411" s="331">
        <f>H1373</f>
        <v>0</v>
      </c>
      <c r="I1411" s="331"/>
      <c r="J1411" s="331"/>
      <c r="K1411" s="33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33"/>
      <c r="I1412" s="333"/>
      <c r="J1412" s="333"/>
      <c r="K1412" s="33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5"/>
      <c r="K1433" s="30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6">
        <f>SUM(K1416:K1431)</f>
        <v>0</v>
      </c>
      <c r="K1434" s="33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8"/>
      <c r="K1435" s="33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9"/>
      <c r="K1437" s="30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9">
        <f>((J1434/1.11)+(K1436/1.11))*11%</f>
        <v>0</v>
      </c>
      <c r="K1438" s="34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9"/>
      <c r="K1439" s="30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0">
        <f>J1404</f>
        <v>0</v>
      </c>
      <c r="K1442" s="31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0">
        <f>J1405</f>
        <v>0</v>
      </c>
      <c r="K1443" s="31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24020013</v>
      </c>
      <c r="F1446" s="200"/>
      <c r="G1446" s="201" t="s">
        <v>2</v>
      </c>
      <c r="H1446" s="312">
        <f>H1408</f>
        <v>0</v>
      </c>
      <c r="I1446" s="312"/>
      <c r="J1446" s="312"/>
      <c r="K1446" s="31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6" t="s">
        <v>3</v>
      </c>
      <c r="G1447" s="207"/>
      <c r="H1447" s="314"/>
      <c r="I1447" s="314"/>
      <c r="J1447" s="314"/>
      <c r="K1447" s="31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7">
        <f>D1410</f>
        <v>0</v>
      </c>
      <c r="E1448" s="318"/>
      <c r="F1448" s="316"/>
      <c r="G1448" s="208"/>
      <c r="H1448" s="319">
        <f>H1410</f>
        <v>0</v>
      </c>
      <c r="I1448" s="319"/>
      <c r="J1448" s="319"/>
      <c r="K1448" s="32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6"/>
      <c r="G1449" s="208"/>
      <c r="H1449" s="321">
        <f>H1411</f>
        <v>0</v>
      </c>
      <c r="I1449" s="321"/>
      <c r="J1449" s="321"/>
      <c r="K1449" s="32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23"/>
      <c r="I1450" s="323"/>
      <c r="J1450" s="323"/>
      <c r="K1450" s="32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5"/>
      <c r="K1471" s="30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1">
        <f>SUM(K1454:K1469)</f>
        <v>0</v>
      </c>
      <c r="K1472" s="30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3"/>
      <c r="K1473" s="30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4"/>
      <c r="K1475" s="30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5">
        <f>((J1472/1.11)+(K1474/1.11))*11%</f>
        <v>0</v>
      </c>
      <c r="K1476" s="30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4"/>
      <c r="K1477" s="30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07">
        <f>J1442</f>
        <v>0</v>
      </c>
      <c r="K1480" s="30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07">
        <f>J1443</f>
        <v>0</v>
      </c>
      <c r="K1481" s="30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24020014</v>
      </c>
      <c r="G1484" s="11" t="s">
        <v>2</v>
      </c>
      <c r="H1484" s="354"/>
      <c r="I1484" s="354"/>
      <c r="J1484" s="354"/>
      <c r="K1484" s="3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8" t="s">
        <v>3</v>
      </c>
      <c r="G1485" s="17"/>
      <c r="H1485" s="356"/>
      <c r="I1485" s="356"/>
      <c r="J1485" s="356"/>
      <c r="K1485" s="3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9"/>
      <c r="E1486" s="360"/>
      <c r="F1486" s="358"/>
      <c r="G1486" s="18"/>
      <c r="H1486" s="361"/>
      <c r="I1486" s="361"/>
      <c r="J1486" s="361"/>
      <c r="K1486" s="36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8"/>
      <c r="G1487" s="18"/>
      <c r="H1487" s="363"/>
      <c r="I1487" s="363"/>
      <c r="J1487" s="363"/>
      <c r="K1487" s="36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65"/>
      <c r="I1488" s="365"/>
      <c r="J1488" s="365"/>
      <c r="K1488" s="36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1"/>
      <c r="K1509" s="34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3">
        <f>SUM(K1492:K1507)</f>
        <v>0</v>
      </c>
      <c r="K1510" s="34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5"/>
      <c r="K1511" s="34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2"/>
      <c r="K1513" s="34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6">
        <f>((J1510/1.11)+(K1512/1.11))*11%</f>
        <v>0</v>
      </c>
      <c r="K1514" s="34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2"/>
      <c r="K1515" s="34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48"/>
      <c r="K1518" s="34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48"/>
      <c r="K1519" s="34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24020014</v>
      </c>
      <c r="F1522" s="123"/>
      <c r="G1522" s="124" t="s">
        <v>2</v>
      </c>
      <c r="H1522" s="350">
        <f>H1484</f>
        <v>0</v>
      </c>
      <c r="I1522" s="350"/>
      <c r="J1522" s="350"/>
      <c r="K1522" s="35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6" t="s">
        <v>3</v>
      </c>
      <c r="G1523" s="130"/>
      <c r="H1523" s="352"/>
      <c r="I1523" s="352"/>
      <c r="J1523" s="352"/>
      <c r="K1523" s="35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7">
        <f>D1486</f>
        <v>0</v>
      </c>
      <c r="E1524" s="328"/>
      <c r="F1524" s="326"/>
      <c r="G1524" s="131"/>
      <c r="H1524" s="329">
        <f>H1486</f>
        <v>0</v>
      </c>
      <c r="I1524" s="329"/>
      <c r="J1524" s="329"/>
      <c r="K1524" s="33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6"/>
      <c r="G1525" s="131"/>
      <c r="H1525" s="331">
        <f>H1487</f>
        <v>0</v>
      </c>
      <c r="I1525" s="331"/>
      <c r="J1525" s="331"/>
      <c r="K1525" s="33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33"/>
      <c r="I1526" s="333"/>
      <c r="J1526" s="333"/>
      <c r="K1526" s="33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5"/>
      <c r="K1547" s="30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6">
        <f>SUM(K1530:K1545)</f>
        <v>0</v>
      </c>
      <c r="K1548" s="33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8"/>
      <c r="K1549" s="33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9"/>
      <c r="K1551" s="30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9">
        <f>((J1548/1.11)+(K1550/1.11))*11%</f>
        <v>0</v>
      </c>
      <c r="K1552" s="34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9"/>
      <c r="K1553" s="30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0">
        <f>J1518</f>
        <v>0</v>
      </c>
      <c r="K1556" s="31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0">
        <f>J1519</f>
        <v>0</v>
      </c>
      <c r="K1557" s="31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24020014</v>
      </c>
      <c r="F1560" s="200"/>
      <c r="G1560" s="201" t="s">
        <v>2</v>
      </c>
      <c r="H1560" s="312">
        <f>H1522</f>
        <v>0</v>
      </c>
      <c r="I1560" s="312"/>
      <c r="J1560" s="312"/>
      <c r="K1560" s="31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6" t="s">
        <v>3</v>
      </c>
      <c r="G1561" s="207"/>
      <c r="H1561" s="314"/>
      <c r="I1561" s="314"/>
      <c r="J1561" s="314"/>
      <c r="K1561" s="31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7">
        <f>D1524</f>
        <v>0</v>
      </c>
      <c r="E1562" s="318"/>
      <c r="F1562" s="316"/>
      <c r="G1562" s="208"/>
      <c r="H1562" s="319">
        <f>H1524</f>
        <v>0</v>
      </c>
      <c r="I1562" s="319"/>
      <c r="J1562" s="319"/>
      <c r="K1562" s="32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6"/>
      <c r="G1563" s="208"/>
      <c r="H1563" s="321">
        <f>H1525</f>
        <v>0</v>
      </c>
      <c r="I1563" s="321"/>
      <c r="J1563" s="321"/>
      <c r="K1563" s="32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23"/>
      <c r="I1564" s="323"/>
      <c r="J1564" s="323"/>
      <c r="K1564" s="32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5"/>
      <c r="K1585" s="30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1">
        <f>SUM(K1568:K1583)</f>
        <v>0</v>
      </c>
      <c r="K1586" s="30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3"/>
      <c r="K1587" s="30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4"/>
      <c r="K1589" s="30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5">
        <f>((J1586/1.11)+(K1588/1.11))*11%</f>
        <v>0</v>
      </c>
      <c r="K1590" s="30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4"/>
      <c r="K1591" s="30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07">
        <f>J1556</f>
        <v>0</v>
      </c>
      <c r="K1594" s="30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07">
        <f>J1557</f>
        <v>0</v>
      </c>
      <c r="K1595" s="30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24020015</v>
      </c>
      <c r="G1598" s="11" t="s">
        <v>2</v>
      </c>
      <c r="H1598" s="354"/>
      <c r="I1598" s="354"/>
      <c r="J1598" s="354"/>
      <c r="K1598" s="3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8" t="s">
        <v>3</v>
      </c>
      <c r="G1599" s="17"/>
      <c r="H1599" s="356"/>
      <c r="I1599" s="356"/>
      <c r="J1599" s="356"/>
      <c r="K1599" s="3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9"/>
      <c r="E1600" s="360"/>
      <c r="F1600" s="358"/>
      <c r="G1600" s="18"/>
      <c r="H1600" s="361"/>
      <c r="I1600" s="361"/>
      <c r="J1600" s="361"/>
      <c r="K1600" s="36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8"/>
      <c r="G1601" s="18"/>
      <c r="H1601" s="363"/>
      <c r="I1601" s="363"/>
      <c r="J1601" s="363"/>
      <c r="K1601" s="36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65"/>
      <c r="I1602" s="365"/>
      <c r="J1602" s="365"/>
      <c r="K1602" s="36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1"/>
      <c r="K1623" s="34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3">
        <f>SUM(K1606:K1621)</f>
        <v>0</v>
      </c>
      <c r="K1624" s="34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5"/>
      <c r="K1625" s="34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2"/>
      <c r="K1627" s="34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6">
        <f>((J1624/1.11)+(K1626/1.11))*11%</f>
        <v>0</v>
      </c>
      <c r="K1628" s="34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2"/>
      <c r="K1629" s="34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48"/>
      <c r="K1632" s="34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48"/>
      <c r="K1633" s="34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24020015</v>
      </c>
      <c r="F1636" s="123"/>
      <c r="G1636" s="124" t="s">
        <v>2</v>
      </c>
      <c r="H1636" s="350">
        <f>H1598</f>
        <v>0</v>
      </c>
      <c r="I1636" s="350"/>
      <c r="J1636" s="350"/>
      <c r="K1636" s="35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6" t="s">
        <v>3</v>
      </c>
      <c r="G1637" s="130"/>
      <c r="H1637" s="352"/>
      <c r="I1637" s="352"/>
      <c r="J1637" s="352"/>
      <c r="K1637" s="35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7">
        <f>D1600</f>
        <v>0</v>
      </c>
      <c r="E1638" s="328"/>
      <c r="F1638" s="326"/>
      <c r="G1638" s="131"/>
      <c r="H1638" s="329">
        <f>H1600</f>
        <v>0</v>
      </c>
      <c r="I1638" s="329"/>
      <c r="J1638" s="329"/>
      <c r="K1638" s="33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6"/>
      <c r="G1639" s="131"/>
      <c r="H1639" s="331">
        <f>H1601</f>
        <v>0</v>
      </c>
      <c r="I1639" s="331"/>
      <c r="J1639" s="331"/>
      <c r="K1639" s="33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33"/>
      <c r="I1640" s="333"/>
      <c r="J1640" s="333"/>
      <c r="K1640" s="33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5"/>
      <c r="K1661" s="30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6">
        <f>SUM(K1644:K1659)</f>
        <v>0</v>
      </c>
      <c r="K1662" s="33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8"/>
      <c r="K1663" s="33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9"/>
      <c r="K1665" s="30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9">
        <f>((J1662/1.11)+(K1664/1.11))*11%</f>
        <v>0</v>
      </c>
      <c r="K1666" s="34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9"/>
      <c r="K1667" s="30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0">
        <f>J1632</f>
        <v>0</v>
      </c>
      <c r="K1670" s="31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0">
        <f>J1633</f>
        <v>0</v>
      </c>
      <c r="K1671" s="31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24020015</v>
      </c>
      <c r="F1674" s="200"/>
      <c r="G1674" s="201" t="s">
        <v>2</v>
      </c>
      <c r="H1674" s="312">
        <f>H1636</f>
        <v>0</v>
      </c>
      <c r="I1674" s="312"/>
      <c r="J1674" s="312"/>
      <c r="K1674" s="31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6" t="s">
        <v>3</v>
      </c>
      <c r="G1675" s="207"/>
      <c r="H1675" s="314"/>
      <c r="I1675" s="314"/>
      <c r="J1675" s="314"/>
      <c r="K1675" s="31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7">
        <f>D1638</f>
        <v>0</v>
      </c>
      <c r="E1676" s="318"/>
      <c r="F1676" s="316"/>
      <c r="G1676" s="208"/>
      <c r="H1676" s="319">
        <f>H1638</f>
        <v>0</v>
      </c>
      <c r="I1676" s="319"/>
      <c r="J1676" s="319"/>
      <c r="K1676" s="32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6"/>
      <c r="G1677" s="208"/>
      <c r="H1677" s="321">
        <f>H1639</f>
        <v>0</v>
      </c>
      <c r="I1677" s="321"/>
      <c r="J1677" s="321"/>
      <c r="K1677" s="32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23"/>
      <c r="I1678" s="323"/>
      <c r="J1678" s="323"/>
      <c r="K1678" s="32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5"/>
      <c r="K1699" s="30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1">
        <f>SUM(K1682:K1697)</f>
        <v>0</v>
      </c>
      <c r="K1700" s="30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3"/>
      <c r="K1701" s="30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4"/>
      <c r="K1703" s="30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5">
        <f>((J1700/1.11)+(K1702/1.11))*11%</f>
        <v>0</v>
      </c>
      <c r="K1704" s="30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4"/>
      <c r="K1705" s="30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07">
        <f>J1670</f>
        <v>0</v>
      </c>
      <c r="K1708" s="30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07">
        <f>J1671</f>
        <v>0</v>
      </c>
      <c r="K1709" s="30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24020016</v>
      </c>
      <c r="G1712" s="11" t="s">
        <v>2</v>
      </c>
      <c r="H1712" s="354"/>
      <c r="I1712" s="354"/>
      <c r="J1712" s="354"/>
      <c r="K1712" s="3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8" t="s">
        <v>3</v>
      </c>
      <c r="G1713" s="17"/>
      <c r="H1713" s="356"/>
      <c r="I1713" s="356"/>
      <c r="J1713" s="356"/>
      <c r="K1713" s="3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9"/>
      <c r="E1714" s="360"/>
      <c r="F1714" s="358"/>
      <c r="G1714" s="18"/>
      <c r="H1714" s="361"/>
      <c r="I1714" s="361"/>
      <c r="J1714" s="361"/>
      <c r="K1714" s="36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8"/>
      <c r="G1715" s="18"/>
      <c r="H1715" s="363"/>
      <c r="I1715" s="363"/>
      <c r="J1715" s="363"/>
      <c r="K1715" s="36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65"/>
      <c r="I1716" s="365"/>
      <c r="J1716" s="365"/>
      <c r="K1716" s="36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1"/>
      <c r="K1737" s="34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3">
        <f>SUM(K1720:K1735)</f>
        <v>0</v>
      </c>
      <c r="K1738" s="34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5"/>
      <c r="K1739" s="34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2"/>
      <c r="K1741" s="34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6">
        <f>((J1738/1.11)+(K1740/1.11))*11%</f>
        <v>0</v>
      </c>
      <c r="K1742" s="34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2"/>
      <c r="K1743" s="34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48"/>
      <c r="K1746" s="34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48"/>
      <c r="K1747" s="34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24020016</v>
      </c>
      <c r="F1750" s="123"/>
      <c r="G1750" s="124" t="s">
        <v>2</v>
      </c>
      <c r="H1750" s="350">
        <f>H1712</f>
        <v>0</v>
      </c>
      <c r="I1750" s="350"/>
      <c r="J1750" s="350"/>
      <c r="K1750" s="35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6" t="s">
        <v>3</v>
      </c>
      <c r="G1751" s="130"/>
      <c r="H1751" s="352"/>
      <c r="I1751" s="352"/>
      <c r="J1751" s="352"/>
      <c r="K1751" s="35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7">
        <f>D1714</f>
        <v>0</v>
      </c>
      <c r="E1752" s="328"/>
      <c r="F1752" s="326"/>
      <c r="G1752" s="131"/>
      <c r="H1752" s="329">
        <f>H1714</f>
        <v>0</v>
      </c>
      <c r="I1752" s="329"/>
      <c r="J1752" s="329"/>
      <c r="K1752" s="33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6"/>
      <c r="G1753" s="131"/>
      <c r="H1753" s="331">
        <f>H1715</f>
        <v>0</v>
      </c>
      <c r="I1753" s="331"/>
      <c r="J1753" s="331"/>
      <c r="K1753" s="33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33"/>
      <c r="I1754" s="333"/>
      <c r="J1754" s="333"/>
      <c r="K1754" s="33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5"/>
      <c r="K1775" s="30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6">
        <f>SUM(K1758:K1773)</f>
        <v>0</v>
      </c>
      <c r="K1776" s="33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8"/>
      <c r="K1777" s="33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9"/>
      <c r="K1779" s="30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9">
        <f>((J1776/1.11)+(K1778/1.11))*11%</f>
        <v>0</v>
      </c>
      <c r="K1780" s="34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9"/>
      <c r="K1781" s="30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0">
        <f>J1746</f>
        <v>0</v>
      </c>
      <c r="K1784" s="31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0">
        <f>J1747</f>
        <v>0</v>
      </c>
      <c r="K1785" s="31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24020016</v>
      </c>
      <c r="F1788" s="200"/>
      <c r="G1788" s="201" t="s">
        <v>2</v>
      </c>
      <c r="H1788" s="312">
        <f>H1750</f>
        <v>0</v>
      </c>
      <c r="I1788" s="312"/>
      <c r="J1788" s="312"/>
      <c r="K1788" s="31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6" t="s">
        <v>3</v>
      </c>
      <c r="G1789" s="207"/>
      <c r="H1789" s="314"/>
      <c r="I1789" s="314"/>
      <c r="J1789" s="314"/>
      <c r="K1789" s="31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7">
        <f>D1752</f>
        <v>0</v>
      </c>
      <c r="E1790" s="318"/>
      <c r="F1790" s="316"/>
      <c r="G1790" s="208"/>
      <c r="H1790" s="319">
        <f>H1752</f>
        <v>0</v>
      </c>
      <c r="I1790" s="319"/>
      <c r="J1790" s="319"/>
      <c r="K1790" s="32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6"/>
      <c r="G1791" s="208"/>
      <c r="H1791" s="321">
        <f>H1753</f>
        <v>0</v>
      </c>
      <c r="I1791" s="321"/>
      <c r="J1791" s="321"/>
      <c r="K1791" s="32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23"/>
      <c r="I1792" s="323"/>
      <c r="J1792" s="323"/>
      <c r="K1792" s="32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5"/>
      <c r="K1813" s="30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1">
        <f>SUM(K1796:K1811)</f>
        <v>0</v>
      </c>
      <c r="K1814" s="30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3"/>
      <c r="K1815" s="30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4"/>
      <c r="K1817" s="30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5">
        <f>((J1814/1.11)+(K1816/1.11))*11%</f>
        <v>0</v>
      </c>
      <c r="K1818" s="30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4"/>
      <c r="K1819" s="30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07">
        <f>J1784</f>
        <v>0</v>
      </c>
      <c r="K1822" s="30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07">
        <f>J1785</f>
        <v>0</v>
      </c>
      <c r="K1823" s="30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24020017</v>
      </c>
      <c r="G1826" s="11" t="s">
        <v>2</v>
      </c>
      <c r="H1826" s="354"/>
      <c r="I1826" s="354"/>
      <c r="J1826" s="354"/>
      <c r="K1826" s="3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8" t="s">
        <v>3</v>
      </c>
      <c r="G1827" s="17"/>
      <c r="H1827" s="356"/>
      <c r="I1827" s="356"/>
      <c r="J1827" s="356"/>
      <c r="K1827" s="3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9"/>
      <c r="E1828" s="360"/>
      <c r="F1828" s="358"/>
      <c r="G1828" s="18"/>
      <c r="H1828" s="361"/>
      <c r="I1828" s="361"/>
      <c r="J1828" s="361"/>
      <c r="K1828" s="36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8"/>
      <c r="G1829" s="18"/>
      <c r="H1829" s="363"/>
      <c r="I1829" s="363"/>
      <c r="J1829" s="363"/>
      <c r="K1829" s="36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65"/>
      <c r="I1830" s="365"/>
      <c r="J1830" s="365"/>
      <c r="K1830" s="36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1"/>
      <c r="K1851" s="34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3">
        <f>SUM(K1834:K1849)</f>
        <v>0</v>
      </c>
      <c r="K1852" s="34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5"/>
      <c r="K1853" s="34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2"/>
      <c r="K1855" s="34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6">
        <f>((J1852/1.11)+(K1854/1.11))*11%</f>
        <v>0</v>
      </c>
      <c r="K1856" s="34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2"/>
      <c r="K1857" s="34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48"/>
      <c r="K1860" s="34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48"/>
      <c r="K1861" s="34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24020017</v>
      </c>
      <c r="F1864" s="123"/>
      <c r="G1864" s="124" t="s">
        <v>2</v>
      </c>
      <c r="H1864" s="350">
        <f>H1826</f>
        <v>0</v>
      </c>
      <c r="I1864" s="350"/>
      <c r="J1864" s="350"/>
      <c r="K1864" s="35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6" t="s">
        <v>3</v>
      </c>
      <c r="G1865" s="130"/>
      <c r="H1865" s="352"/>
      <c r="I1865" s="352"/>
      <c r="J1865" s="352"/>
      <c r="K1865" s="35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7">
        <f>D1828</f>
        <v>0</v>
      </c>
      <c r="E1866" s="328"/>
      <c r="F1866" s="326"/>
      <c r="G1866" s="131"/>
      <c r="H1866" s="329">
        <f>H1828</f>
        <v>0</v>
      </c>
      <c r="I1866" s="329"/>
      <c r="J1866" s="329"/>
      <c r="K1866" s="33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6"/>
      <c r="G1867" s="131"/>
      <c r="H1867" s="331">
        <f>H1829</f>
        <v>0</v>
      </c>
      <c r="I1867" s="331"/>
      <c r="J1867" s="331"/>
      <c r="K1867" s="33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33"/>
      <c r="I1868" s="333"/>
      <c r="J1868" s="333"/>
      <c r="K1868" s="33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5"/>
      <c r="K1889" s="30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6">
        <f>SUM(K1872:K1887)</f>
        <v>0</v>
      </c>
      <c r="K1890" s="33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8"/>
      <c r="K1891" s="33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9"/>
      <c r="K1893" s="30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9">
        <f>((J1890/1.11)+(K1892/1.11))*11%</f>
        <v>0</v>
      </c>
      <c r="K1894" s="34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9"/>
      <c r="K1895" s="30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0">
        <f>J1860</f>
        <v>0</v>
      </c>
      <c r="K1898" s="31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0">
        <f>J1861</f>
        <v>0</v>
      </c>
      <c r="K1899" s="31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24020017</v>
      </c>
      <c r="F1902" s="200"/>
      <c r="G1902" s="201" t="s">
        <v>2</v>
      </c>
      <c r="H1902" s="312">
        <f>H1864</f>
        <v>0</v>
      </c>
      <c r="I1902" s="312"/>
      <c r="J1902" s="312"/>
      <c r="K1902" s="31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6" t="s">
        <v>3</v>
      </c>
      <c r="G1903" s="207"/>
      <c r="H1903" s="314"/>
      <c r="I1903" s="314"/>
      <c r="J1903" s="314"/>
      <c r="K1903" s="31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7">
        <f>D1866</f>
        <v>0</v>
      </c>
      <c r="E1904" s="318"/>
      <c r="F1904" s="316"/>
      <c r="G1904" s="208"/>
      <c r="H1904" s="319">
        <f>H1866</f>
        <v>0</v>
      </c>
      <c r="I1904" s="319"/>
      <c r="J1904" s="319"/>
      <c r="K1904" s="32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6"/>
      <c r="G1905" s="208"/>
      <c r="H1905" s="321">
        <f>H1867</f>
        <v>0</v>
      </c>
      <c r="I1905" s="321"/>
      <c r="J1905" s="321"/>
      <c r="K1905" s="32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23"/>
      <c r="I1906" s="323"/>
      <c r="J1906" s="323"/>
      <c r="K1906" s="32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5"/>
      <c r="K1927" s="30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1">
        <f>SUM(K1910:K1925)</f>
        <v>0</v>
      </c>
      <c r="K1928" s="30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3"/>
      <c r="K1929" s="30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4"/>
      <c r="K1931" s="30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5">
        <f>((J1928/1.11)+(K1930/1.11))*11%</f>
        <v>0</v>
      </c>
      <c r="K1932" s="30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4"/>
      <c r="K1933" s="30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07">
        <f>J1898</f>
        <v>0</v>
      </c>
      <c r="K1936" s="30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07">
        <f>J1899</f>
        <v>0</v>
      </c>
      <c r="K1937" s="30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24020018</v>
      </c>
      <c r="G1940" s="11" t="s">
        <v>2</v>
      </c>
      <c r="H1940" s="354"/>
      <c r="I1940" s="354"/>
      <c r="J1940" s="354"/>
      <c r="K1940" s="3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8" t="s">
        <v>3</v>
      </c>
      <c r="G1941" s="17"/>
      <c r="H1941" s="356"/>
      <c r="I1941" s="356"/>
      <c r="J1941" s="356"/>
      <c r="K1941" s="3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9"/>
      <c r="E1942" s="360"/>
      <c r="F1942" s="358"/>
      <c r="G1942" s="18"/>
      <c r="H1942" s="361"/>
      <c r="I1942" s="361"/>
      <c r="J1942" s="361"/>
      <c r="K1942" s="36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8"/>
      <c r="G1943" s="18"/>
      <c r="H1943" s="363"/>
      <c r="I1943" s="363"/>
      <c r="J1943" s="363"/>
      <c r="K1943" s="36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65"/>
      <c r="I1944" s="365"/>
      <c r="J1944" s="365"/>
      <c r="K1944" s="36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1"/>
      <c r="K1965" s="34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3">
        <f>SUM(K1948:K1963)</f>
        <v>0</v>
      </c>
      <c r="K1966" s="34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5"/>
      <c r="K1967" s="34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2"/>
      <c r="K1969" s="34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6">
        <f>((J1966/1.11)+(K1968/1.11))*11%</f>
        <v>0</v>
      </c>
      <c r="K1970" s="34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2"/>
      <c r="K1971" s="34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48"/>
      <c r="K1974" s="34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48"/>
      <c r="K1975" s="34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24020018</v>
      </c>
      <c r="F1978" s="123"/>
      <c r="G1978" s="124" t="s">
        <v>2</v>
      </c>
      <c r="H1978" s="350">
        <f>H1940</f>
        <v>0</v>
      </c>
      <c r="I1978" s="350"/>
      <c r="J1978" s="350"/>
      <c r="K1978" s="35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6" t="s">
        <v>3</v>
      </c>
      <c r="G1979" s="130"/>
      <c r="H1979" s="352"/>
      <c r="I1979" s="352"/>
      <c r="J1979" s="352"/>
      <c r="K1979" s="35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7">
        <f>D1942</f>
        <v>0</v>
      </c>
      <c r="E1980" s="328"/>
      <c r="F1980" s="326"/>
      <c r="G1980" s="131"/>
      <c r="H1980" s="329">
        <f>H1942</f>
        <v>0</v>
      </c>
      <c r="I1980" s="329"/>
      <c r="J1980" s="329"/>
      <c r="K1980" s="33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6"/>
      <c r="G1981" s="131"/>
      <c r="H1981" s="331">
        <f>H1943</f>
        <v>0</v>
      </c>
      <c r="I1981" s="331"/>
      <c r="J1981" s="331"/>
      <c r="K1981" s="33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33"/>
      <c r="I1982" s="333"/>
      <c r="J1982" s="333"/>
      <c r="K1982" s="33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5"/>
      <c r="K2003" s="30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6">
        <f>SUM(K1986:K2001)</f>
        <v>0</v>
      </c>
      <c r="K2004" s="33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8"/>
      <c r="K2005" s="33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9"/>
      <c r="K2007" s="30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9">
        <f>((J2004/1.11)+(K2006/1.11))*11%</f>
        <v>0</v>
      </c>
      <c r="K2008" s="34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9"/>
      <c r="K2009" s="30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0">
        <f>J1974</f>
        <v>0</v>
      </c>
      <c r="K2012" s="31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0">
        <f>J1975</f>
        <v>0</v>
      </c>
      <c r="K2013" s="31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24020018</v>
      </c>
      <c r="F2016" s="200"/>
      <c r="G2016" s="201" t="s">
        <v>2</v>
      </c>
      <c r="H2016" s="312">
        <f>H1978</f>
        <v>0</v>
      </c>
      <c r="I2016" s="312"/>
      <c r="J2016" s="312"/>
      <c r="K2016" s="31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6" t="s">
        <v>3</v>
      </c>
      <c r="G2017" s="207"/>
      <c r="H2017" s="314"/>
      <c r="I2017" s="314"/>
      <c r="J2017" s="314"/>
      <c r="K2017" s="31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7">
        <f>D1980</f>
        <v>0</v>
      </c>
      <c r="E2018" s="318"/>
      <c r="F2018" s="316"/>
      <c r="G2018" s="208"/>
      <c r="H2018" s="319">
        <f>H1980</f>
        <v>0</v>
      </c>
      <c r="I2018" s="319"/>
      <c r="J2018" s="319"/>
      <c r="K2018" s="32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6"/>
      <c r="G2019" s="208"/>
      <c r="H2019" s="321">
        <f>H1981</f>
        <v>0</v>
      </c>
      <c r="I2019" s="321"/>
      <c r="J2019" s="321"/>
      <c r="K2019" s="32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23"/>
      <c r="I2020" s="323"/>
      <c r="J2020" s="323"/>
      <c r="K2020" s="32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5"/>
      <c r="K2041" s="30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1">
        <f>SUM(K2024:K2039)</f>
        <v>0</v>
      </c>
      <c r="K2042" s="30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3"/>
      <c r="K2043" s="30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4"/>
      <c r="K2045" s="30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5">
        <f>((J2042/1.11)+(K2044/1.11))*11%</f>
        <v>0</v>
      </c>
      <c r="K2046" s="30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4"/>
      <c r="K2047" s="30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07">
        <f>J2012</f>
        <v>0</v>
      </c>
      <c r="K2050" s="30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07">
        <f>J2013</f>
        <v>0</v>
      </c>
      <c r="K2051" s="30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24020019</v>
      </c>
      <c r="G2054" s="11" t="s">
        <v>2</v>
      </c>
      <c r="H2054" s="354"/>
      <c r="I2054" s="354"/>
      <c r="J2054" s="354"/>
      <c r="K2054" s="3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8" t="s">
        <v>3</v>
      </c>
      <c r="G2055" s="17"/>
      <c r="H2055" s="356"/>
      <c r="I2055" s="356"/>
      <c r="J2055" s="356"/>
      <c r="K2055" s="3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9"/>
      <c r="E2056" s="360"/>
      <c r="F2056" s="358"/>
      <c r="G2056" s="18"/>
      <c r="H2056" s="361"/>
      <c r="I2056" s="361"/>
      <c r="J2056" s="361"/>
      <c r="K2056" s="36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8"/>
      <c r="G2057" s="18"/>
      <c r="H2057" s="363"/>
      <c r="I2057" s="363"/>
      <c r="J2057" s="363"/>
      <c r="K2057" s="36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65"/>
      <c r="I2058" s="365"/>
      <c r="J2058" s="365"/>
      <c r="K2058" s="36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1"/>
      <c r="K2079" s="34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3">
        <f>SUM(K2062:K2077)</f>
        <v>0</v>
      </c>
      <c r="K2080" s="34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5"/>
      <c r="K2081" s="34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2"/>
      <c r="K2083" s="34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6">
        <f>((J2080/1.11)+(K2082/1.11))*11%</f>
        <v>0</v>
      </c>
      <c r="K2084" s="34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2"/>
      <c r="K2085" s="34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48"/>
      <c r="K2088" s="34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48"/>
      <c r="K2089" s="34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24020019</v>
      </c>
      <c r="F2092" s="123"/>
      <c r="G2092" s="124" t="s">
        <v>2</v>
      </c>
      <c r="H2092" s="350">
        <f>H2054</f>
        <v>0</v>
      </c>
      <c r="I2092" s="350"/>
      <c r="J2092" s="350"/>
      <c r="K2092" s="35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6" t="s">
        <v>3</v>
      </c>
      <c r="G2093" s="130"/>
      <c r="H2093" s="352"/>
      <c r="I2093" s="352"/>
      <c r="J2093" s="352"/>
      <c r="K2093" s="35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7">
        <f>D2056</f>
        <v>0</v>
      </c>
      <c r="E2094" s="328"/>
      <c r="F2094" s="326"/>
      <c r="G2094" s="131"/>
      <c r="H2094" s="329">
        <f>H2056</f>
        <v>0</v>
      </c>
      <c r="I2094" s="329"/>
      <c r="J2094" s="329"/>
      <c r="K2094" s="33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6"/>
      <c r="G2095" s="131"/>
      <c r="H2095" s="331">
        <f>H2057</f>
        <v>0</v>
      </c>
      <c r="I2095" s="331"/>
      <c r="J2095" s="331"/>
      <c r="K2095" s="33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33"/>
      <c r="I2096" s="333"/>
      <c r="J2096" s="333"/>
      <c r="K2096" s="33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5"/>
      <c r="K2117" s="30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6">
        <f>SUM(K2100:K2115)</f>
        <v>0</v>
      </c>
      <c r="K2118" s="33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8"/>
      <c r="K2119" s="33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9"/>
      <c r="K2121" s="30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9">
        <f>((J2118/1.11)+(K2120/1.11))*11%</f>
        <v>0</v>
      </c>
      <c r="K2122" s="34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9"/>
      <c r="K2123" s="30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0">
        <f>J2088</f>
        <v>0</v>
      </c>
      <c r="K2126" s="31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0">
        <f>J2089</f>
        <v>0</v>
      </c>
      <c r="K2127" s="31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24020019</v>
      </c>
      <c r="F2130" s="200"/>
      <c r="G2130" s="201" t="s">
        <v>2</v>
      </c>
      <c r="H2130" s="312">
        <f>H2092</f>
        <v>0</v>
      </c>
      <c r="I2130" s="312"/>
      <c r="J2130" s="312"/>
      <c r="K2130" s="31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6" t="s">
        <v>3</v>
      </c>
      <c r="G2131" s="207"/>
      <c r="H2131" s="314"/>
      <c r="I2131" s="314"/>
      <c r="J2131" s="314"/>
      <c r="K2131" s="31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7">
        <f>D2094</f>
        <v>0</v>
      </c>
      <c r="E2132" s="318"/>
      <c r="F2132" s="316"/>
      <c r="G2132" s="208"/>
      <c r="H2132" s="319">
        <f>H2094</f>
        <v>0</v>
      </c>
      <c r="I2132" s="319"/>
      <c r="J2132" s="319"/>
      <c r="K2132" s="32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6"/>
      <c r="G2133" s="208"/>
      <c r="H2133" s="321">
        <f>H2095</f>
        <v>0</v>
      </c>
      <c r="I2133" s="321"/>
      <c r="J2133" s="321"/>
      <c r="K2133" s="32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23"/>
      <c r="I2134" s="323"/>
      <c r="J2134" s="323"/>
      <c r="K2134" s="32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5"/>
      <c r="K2155" s="30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1">
        <f>SUM(K2138:K2153)</f>
        <v>0</v>
      </c>
      <c r="K2156" s="30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3"/>
      <c r="K2157" s="30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4"/>
      <c r="K2159" s="30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5">
        <f>((J2156/1.11)+(K2158/1.11))*11%</f>
        <v>0</v>
      </c>
      <c r="K2160" s="30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4"/>
      <c r="K2161" s="30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07">
        <f>J2126</f>
        <v>0</v>
      </c>
      <c r="K2164" s="30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07">
        <f>J2127</f>
        <v>0</v>
      </c>
      <c r="K2165" s="30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24020020</v>
      </c>
      <c r="G2168" s="11" t="s">
        <v>2</v>
      </c>
      <c r="H2168" s="354"/>
      <c r="I2168" s="354"/>
      <c r="J2168" s="354"/>
      <c r="K2168" s="3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8" t="s">
        <v>3</v>
      </c>
      <c r="G2169" s="17"/>
      <c r="H2169" s="356"/>
      <c r="I2169" s="356"/>
      <c r="J2169" s="356"/>
      <c r="K2169" s="3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9"/>
      <c r="E2170" s="360"/>
      <c r="F2170" s="358"/>
      <c r="G2170" s="18"/>
      <c r="H2170" s="361"/>
      <c r="I2170" s="361"/>
      <c r="J2170" s="361"/>
      <c r="K2170" s="36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8"/>
      <c r="G2171" s="18"/>
      <c r="H2171" s="363"/>
      <c r="I2171" s="363"/>
      <c r="J2171" s="363"/>
      <c r="K2171" s="36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65"/>
      <c r="I2172" s="365"/>
      <c r="J2172" s="365"/>
      <c r="K2172" s="36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1"/>
      <c r="K2193" s="34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3">
        <f>SUM(K2176:K2191)</f>
        <v>0</v>
      </c>
      <c r="K2194" s="34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5"/>
      <c r="K2195" s="34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2"/>
      <c r="K2197" s="34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6">
        <f>((J2194/1.11)+(K2196/1.11))*11%</f>
        <v>0</v>
      </c>
      <c r="K2198" s="34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2"/>
      <c r="K2199" s="34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48"/>
      <c r="K2202" s="34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48"/>
      <c r="K2203" s="34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24020020</v>
      </c>
      <c r="F2206" s="123"/>
      <c r="G2206" s="124" t="s">
        <v>2</v>
      </c>
      <c r="H2206" s="350">
        <f>H2168</f>
        <v>0</v>
      </c>
      <c r="I2206" s="350"/>
      <c r="J2206" s="350"/>
      <c r="K2206" s="35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6" t="s">
        <v>3</v>
      </c>
      <c r="G2207" s="130"/>
      <c r="H2207" s="352"/>
      <c r="I2207" s="352"/>
      <c r="J2207" s="352"/>
      <c r="K2207" s="35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7">
        <f>D2170</f>
        <v>0</v>
      </c>
      <c r="E2208" s="328"/>
      <c r="F2208" s="326"/>
      <c r="G2208" s="131"/>
      <c r="H2208" s="329">
        <f>H2170</f>
        <v>0</v>
      </c>
      <c r="I2208" s="329"/>
      <c r="J2208" s="329"/>
      <c r="K2208" s="33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6"/>
      <c r="G2209" s="131"/>
      <c r="H2209" s="331">
        <f>H2171</f>
        <v>0</v>
      </c>
      <c r="I2209" s="331"/>
      <c r="J2209" s="331"/>
      <c r="K2209" s="33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33"/>
      <c r="I2210" s="333"/>
      <c r="J2210" s="333"/>
      <c r="K2210" s="33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5"/>
      <c r="K2231" s="30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6">
        <f>SUM(K2214:K2229)</f>
        <v>0</v>
      </c>
      <c r="K2232" s="33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8"/>
      <c r="K2233" s="33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9"/>
      <c r="K2235" s="30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9">
        <f>((J2232/1.11)+(K2234/1.11))*11%</f>
        <v>0</v>
      </c>
      <c r="K2236" s="34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9"/>
      <c r="K2237" s="30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0">
        <f>J2202</f>
        <v>0</v>
      </c>
      <c r="K2240" s="31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0">
        <f>J2203</f>
        <v>0</v>
      </c>
      <c r="K2241" s="31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24020020</v>
      </c>
      <c r="F2244" s="200"/>
      <c r="G2244" s="201" t="s">
        <v>2</v>
      </c>
      <c r="H2244" s="312">
        <f>H2206</f>
        <v>0</v>
      </c>
      <c r="I2244" s="312"/>
      <c r="J2244" s="312"/>
      <c r="K2244" s="31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6" t="s">
        <v>3</v>
      </c>
      <c r="G2245" s="207"/>
      <c r="H2245" s="314"/>
      <c r="I2245" s="314"/>
      <c r="J2245" s="314"/>
      <c r="K2245" s="31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7">
        <f>D2208</f>
        <v>0</v>
      </c>
      <c r="E2246" s="318"/>
      <c r="F2246" s="316"/>
      <c r="G2246" s="208"/>
      <c r="H2246" s="319">
        <f>H2208</f>
        <v>0</v>
      </c>
      <c r="I2246" s="319"/>
      <c r="J2246" s="319"/>
      <c r="K2246" s="32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6"/>
      <c r="G2247" s="208"/>
      <c r="H2247" s="321">
        <f>H2209</f>
        <v>0</v>
      </c>
      <c r="I2247" s="321"/>
      <c r="J2247" s="321"/>
      <c r="K2247" s="32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23"/>
      <c r="I2248" s="323"/>
      <c r="J2248" s="323"/>
      <c r="K2248" s="32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5"/>
      <c r="K2269" s="30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1">
        <f>SUM(K2252:K2267)</f>
        <v>0</v>
      </c>
      <c r="K2270" s="30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3"/>
      <c r="K2271" s="30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4"/>
      <c r="K2273" s="30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5">
        <f>((J2270/1.11)+(K2272/1.11))*11%</f>
        <v>0</v>
      </c>
      <c r="K2274" s="30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4"/>
      <c r="K2275" s="30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07">
        <f>J2240</f>
        <v>0</v>
      </c>
      <c r="K2278" s="30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07">
        <f>J2241</f>
        <v>0</v>
      </c>
      <c r="K2279" s="30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24020021</v>
      </c>
      <c r="G2282" s="11" t="s">
        <v>2</v>
      </c>
      <c r="H2282" s="354"/>
      <c r="I2282" s="354"/>
      <c r="J2282" s="354"/>
      <c r="K2282" s="3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8" t="s">
        <v>3</v>
      </c>
      <c r="G2283" s="17"/>
      <c r="H2283" s="356"/>
      <c r="I2283" s="356"/>
      <c r="J2283" s="356"/>
      <c r="K2283" s="3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9"/>
      <c r="E2284" s="360"/>
      <c r="F2284" s="358"/>
      <c r="G2284" s="18"/>
      <c r="H2284" s="361"/>
      <c r="I2284" s="361"/>
      <c r="J2284" s="361"/>
      <c r="K2284" s="36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8"/>
      <c r="G2285" s="18"/>
      <c r="H2285" s="363"/>
      <c r="I2285" s="363"/>
      <c r="J2285" s="363"/>
      <c r="K2285" s="36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65"/>
      <c r="I2286" s="365"/>
      <c r="J2286" s="365"/>
      <c r="K2286" s="36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1"/>
      <c r="K2307" s="34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3">
        <f>SUM(K2290:K2305)</f>
        <v>0</v>
      </c>
      <c r="K2308" s="34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5"/>
      <c r="K2309" s="34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2"/>
      <c r="K2311" s="34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6">
        <f>((J2308/1.11)+(K2310/1.11))*11%</f>
        <v>0</v>
      </c>
      <c r="K2312" s="34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2"/>
      <c r="K2313" s="34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48"/>
      <c r="K2316" s="34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48"/>
      <c r="K2317" s="34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24020021</v>
      </c>
      <c r="F2320" s="123"/>
      <c r="G2320" s="124" t="s">
        <v>2</v>
      </c>
      <c r="H2320" s="350">
        <f>H2282</f>
        <v>0</v>
      </c>
      <c r="I2320" s="350"/>
      <c r="J2320" s="350"/>
      <c r="K2320" s="35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6" t="s">
        <v>3</v>
      </c>
      <c r="G2321" s="130"/>
      <c r="H2321" s="352"/>
      <c r="I2321" s="352"/>
      <c r="J2321" s="352"/>
      <c r="K2321" s="35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7">
        <f>D2284</f>
        <v>0</v>
      </c>
      <c r="E2322" s="328"/>
      <c r="F2322" s="326"/>
      <c r="G2322" s="131"/>
      <c r="H2322" s="329">
        <f>H2284</f>
        <v>0</v>
      </c>
      <c r="I2322" s="329"/>
      <c r="J2322" s="329"/>
      <c r="K2322" s="33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6"/>
      <c r="G2323" s="131"/>
      <c r="H2323" s="331">
        <f>H2285</f>
        <v>0</v>
      </c>
      <c r="I2323" s="331"/>
      <c r="J2323" s="331"/>
      <c r="K2323" s="33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33"/>
      <c r="I2324" s="333"/>
      <c r="J2324" s="333"/>
      <c r="K2324" s="33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5"/>
      <c r="K2345" s="30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6">
        <f>SUM(K2328:K2343)</f>
        <v>0</v>
      </c>
      <c r="K2346" s="33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8"/>
      <c r="K2347" s="33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9"/>
      <c r="K2349" s="30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9">
        <f>((J2346/1.11)+(K2348/1.11))*11%</f>
        <v>0</v>
      </c>
      <c r="K2350" s="34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9"/>
      <c r="K2351" s="30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0">
        <f>J2316</f>
        <v>0</v>
      </c>
      <c r="K2354" s="31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0">
        <f>J2317</f>
        <v>0</v>
      </c>
      <c r="K2355" s="31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24020021</v>
      </c>
      <c r="F2358" s="200"/>
      <c r="G2358" s="201" t="s">
        <v>2</v>
      </c>
      <c r="H2358" s="312">
        <f>H2320</f>
        <v>0</v>
      </c>
      <c r="I2358" s="312"/>
      <c r="J2358" s="312"/>
      <c r="K2358" s="31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6" t="s">
        <v>3</v>
      </c>
      <c r="G2359" s="207"/>
      <c r="H2359" s="314"/>
      <c r="I2359" s="314"/>
      <c r="J2359" s="314"/>
      <c r="K2359" s="31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7">
        <f>D2322</f>
        <v>0</v>
      </c>
      <c r="E2360" s="318"/>
      <c r="F2360" s="316"/>
      <c r="G2360" s="208"/>
      <c r="H2360" s="319">
        <f>H2322</f>
        <v>0</v>
      </c>
      <c r="I2360" s="319"/>
      <c r="J2360" s="319"/>
      <c r="K2360" s="32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6"/>
      <c r="G2361" s="208"/>
      <c r="H2361" s="321">
        <f>H2323</f>
        <v>0</v>
      </c>
      <c r="I2361" s="321"/>
      <c r="J2361" s="321"/>
      <c r="K2361" s="32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23"/>
      <c r="I2362" s="323"/>
      <c r="J2362" s="323"/>
      <c r="K2362" s="32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5"/>
      <c r="K2383" s="30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1">
        <f>SUM(K2366:K2381)</f>
        <v>0</v>
      </c>
      <c r="K2384" s="30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3"/>
      <c r="K2385" s="30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4"/>
      <c r="K2387" s="30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5">
        <f>((J2384/1.11)+(K2386/1.11))*11%</f>
        <v>0</v>
      </c>
      <c r="K2388" s="30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4"/>
      <c r="K2389" s="30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07">
        <f>J2354</f>
        <v>0</v>
      </c>
      <c r="K2392" s="30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07">
        <f>J2355</f>
        <v>0</v>
      </c>
      <c r="K2393" s="30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24020022</v>
      </c>
      <c r="G2396" s="11" t="s">
        <v>2</v>
      </c>
      <c r="H2396" s="354"/>
      <c r="I2396" s="354"/>
      <c r="J2396" s="354"/>
      <c r="K2396" s="3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8" t="s">
        <v>3</v>
      </c>
      <c r="G2397" s="17"/>
      <c r="H2397" s="356"/>
      <c r="I2397" s="356"/>
      <c r="J2397" s="356"/>
      <c r="K2397" s="3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9"/>
      <c r="E2398" s="360"/>
      <c r="F2398" s="358"/>
      <c r="G2398" s="18"/>
      <c r="H2398" s="361"/>
      <c r="I2398" s="361"/>
      <c r="J2398" s="361"/>
      <c r="K2398" s="36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8"/>
      <c r="G2399" s="18"/>
      <c r="H2399" s="363"/>
      <c r="I2399" s="363"/>
      <c r="J2399" s="363"/>
      <c r="K2399" s="36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5"/>
      <c r="I2400" s="365"/>
      <c r="J2400" s="365"/>
      <c r="K2400" s="36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1"/>
      <c r="K2421" s="34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3">
        <f>SUM(K2404:K2419)</f>
        <v>0</v>
      </c>
      <c r="K2422" s="34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5"/>
      <c r="K2423" s="34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2"/>
      <c r="K2425" s="34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6">
        <f>((J2422/1.11)+(K2424/1.11))*11%</f>
        <v>0</v>
      </c>
      <c r="K2426" s="34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2"/>
      <c r="K2427" s="34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48"/>
      <c r="K2430" s="34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48"/>
      <c r="K2431" s="34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24020022</v>
      </c>
      <c r="F2434" s="123"/>
      <c r="G2434" s="124" t="s">
        <v>2</v>
      </c>
      <c r="H2434" s="350">
        <f>H2396</f>
        <v>0</v>
      </c>
      <c r="I2434" s="350"/>
      <c r="J2434" s="350"/>
      <c r="K2434" s="35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6" t="s">
        <v>3</v>
      </c>
      <c r="G2435" s="130"/>
      <c r="H2435" s="352"/>
      <c r="I2435" s="352"/>
      <c r="J2435" s="352"/>
      <c r="K2435" s="35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7">
        <f>D2398</f>
        <v>0</v>
      </c>
      <c r="E2436" s="328"/>
      <c r="F2436" s="326"/>
      <c r="G2436" s="131"/>
      <c r="H2436" s="329">
        <f>H2398</f>
        <v>0</v>
      </c>
      <c r="I2436" s="329"/>
      <c r="J2436" s="329"/>
      <c r="K2436" s="33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6"/>
      <c r="G2437" s="131"/>
      <c r="H2437" s="331">
        <f>H2399</f>
        <v>0</v>
      </c>
      <c r="I2437" s="331"/>
      <c r="J2437" s="331"/>
      <c r="K2437" s="33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33"/>
      <c r="I2438" s="333"/>
      <c r="J2438" s="333"/>
      <c r="K2438" s="33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5"/>
      <c r="K2459" s="30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6">
        <f>SUM(K2442:K2457)</f>
        <v>0</v>
      </c>
      <c r="K2460" s="33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8"/>
      <c r="K2461" s="33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9"/>
      <c r="K2463" s="30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9">
        <f>((J2460/1.11)+(K2462/1.11))*11%</f>
        <v>0</v>
      </c>
      <c r="K2464" s="34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9"/>
      <c r="K2465" s="30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0">
        <f>J2430</f>
        <v>0</v>
      </c>
      <c r="K2468" s="31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0">
        <f>J2431</f>
        <v>0</v>
      </c>
      <c r="K2469" s="31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24020022</v>
      </c>
      <c r="F2472" s="200"/>
      <c r="G2472" s="201" t="s">
        <v>2</v>
      </c>
      <c r="H2472" s="312">
        <f>H2434</f>
        <v>0</v>
      </c>
      <c r="I2472" s="312"/>
      <c r="J2472" s="312"/>
      <c r="K2472" s="31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6" t="s">
        <v>3</v>
      </c>
      <c r="G2473" s="207"/>
      <c r="H2473" s="314"/>
      <c r="I2473" s="314"/>
      <c r="J2473" s="314"/>
      <c r="K2473" s="31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7">
        <f>D2436</f>
        <v>0</v>
      </c>
      <c r="E2474" s="318"/>
      <c r="F2474" s="316"/>
      <c r="G2474" s="208"/>
      <c r="H2474" s="319">
        <f>H2436</f>
        <v>0</v>
      </c>
      <c r="I2474" s="319"/>
      <c r="J2474" s="319"/>
      <c r="K2474" s="32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6"/>
      <c r="G2475" s="208"/>
      <c r="H2475" s="321">
        <f>H2437</f>
        <v>0</v>
      </c>
      <c r="I2475" s="321"/>
      <c r="J2475" s="321"/>
      <c r="K2475" s="32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23"/>
      <c r="I2476" s="323"/>
      <c r="J2476" s="323"/>
      <c r="K2476" s="32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5"/>
      <c r="K2497" s="30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1">
        <f>SUM(K2480:K2495)</f>
        <v>0</v>
      </c>
      <c r="K2498" s="30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3"/>
      <c r="K2499" s="30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4"/>
      <c r="K2501" s="30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5">
        <f>((J2498/1.11)+(K2500/1.11))*11%</f>
        <v>0</v>
      </c>
      <c r="K2502" s="30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4"/>
      <c r="K2503" s="30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07">
        <f>J2468</f>
        <v>0</v>
      </c>
      <c r="K2506" s="30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07">
        <f>J2469</f>
        <v>0</v>
      </c>
      <c r="K2507" s="30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24020023</v>
      </c>
      <c r="G2510" s="11" t="s">
        <v>2</v>
      </c>
      <c r="H2510" s="354"/>
      <c r="I2510" s="354"/>
      <c r="J2510" s="354"/>
      <c r="K2510" s="35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8" t="s">
        <v>3</v>
      </c>
      <c r="G2511" s="17"/>
      <c r="H2511" s="356"/>
      <c r="I2511" s="356"/>
      <c r="J2511" s="356"/>
      <c r="K2511" s="35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9"/>
      <c r="E2512" s="360"/>
      <c r="F2512" s="358"/>
      <c r="G2512" s="18"/>
      <c r="H2512" s="361"/>
      <c r="I2512" s="361"/>
      <c r="J2512" s="361"/>
      <c r="K2512" s="36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8"/>
      <c r="G2513" s="18"/>
      <c r="H2513" s="363"/>
      <c r="I2513" s="363"/>
      <c r="J2513" s="363"/>
      <c r="K2513" s="36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5"/>
      <c r="I2514" s="365"/>
      <c r="J2514" s="365"/>
      <c r="K2514" s="36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1"/>
      <c r="K2535" s="34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3">
        <f>SUM(K2518:K2533)</f>
        <v>0</v>
      </c>
      <c r="K2536" s="34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5"/>
      <c r="K2537" s="34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2"/>
      <c r="K2539" s="34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6">
        <f>((J2536/1.11)+(K2538/1.11))*11%</f>
        <v>0</v>
      </c>
      <c r="K2540" s="34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2"/>
      <c r="K2541" s="34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48"/>
      <c r="K2544" s="34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48"/>
      <c r="K2545" s="34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24020023</v>
      </c>
      <c r="F2548" s="123"/>
      <c r="G2548" s="124" t="s">
        <v>2</v>
      </c>
      <c r="H2548" s="350">
        <f>H2510</f>
        <v>0</v>
      </c>
      <c r="I2548" s="350"/>
      <c r="J2548" s="350"/>
      <c r="K2548" s="35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6" t="s">
        <v>3</v>
      </c>
      <c r="G2549" s="130"/>
      <c r="H2549" s="352"/>
      <c r="I2549" s="352"/>
      <c r="J2549" s="352"/>
      <c r="K2549" s="35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7">
        <f>D2512</f>
        <v>0</v>
      </c>
      <c r="E2550" s="328"/>
      <c r="F2550" s="326"/>
      <c r="G2550" s="131"/>
      <c r="H2550" s="329">
        <f>H2512</f>
        <v>0</v>
      </c>
      <c r="I2550" s="329"/>
      <c r="J2550" s="329"/>
      <c r="K2550" s="33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6"/>
      <c r="G2551" s="131"/>
      <c r="H2551" s="331">
        <f>H2513</f>
        <v>0</v>
      </c>
      <c r="I2551" s="331"/>
      <c r="J2551" s="331"/>
      <c r="K2551" s="33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33"/>
      <c r="I2552" s="333"/>
      <c r="J2552" s="333"/>
      <c r="K2552" s="33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5"/>
      <c r="K2573" s="30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6">
        <f>SUM(K2556:K2571)</f>
        <v>0</v>
      </c>
      <c r="K2574" s="33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8"/>
      <c r="K2575" s="33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9"/>
      <c r="K2577" s="30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9">
        <f>((J2574/1.11)+(K2576/1.11))*11%</f>
        <v>0</v>
      </c>
      <c r="K2578" s="34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9"/>
      <c r="K2579" s="30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0">
        <f>J2544</f>
        <v>0</v>
      </c>
      <c r="K2582" s="31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0">
        <f>J2545</f>
        <v>0</v>
      </c>
      <c r="K2583" s="31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24020023</v>
      </c>
      <c r="F2586" s="200"/>
      <c r="G2586" s="201" t="s">
        <v>2</v>
      </c>
      <c r="H2586" s="312">
        <f>H2548</f>
        <v>0</v>
      </c>
      <c r="I2586" s="312"/>
      <c r="J2586" s="312"/>
      <c r="K2586" s="31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6" t="s">
        <v>3</v>
      </c>
      <c r="G2587" s="207"/>
      <c r="H2587" s="314"/>
      <c r="I2587" s="314"/>
      <c r="J2587" s="314"/>
      <c r="K2587" s="31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7">
        <f>D2550</f>
        <v>0</v>
      </c>
      <c r="E2588" s="318"/>
      <c r="F2588" s="316"/>
      <c r="G2588" s="208"/>
      <c r="H2588" s="319">
        <f>H2550</f>
        <v>0</v>
      </c>
      <c r="I2588" s="319"/>
      <c r="J2588" s="319"/>
      <c r="K2588" s="32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6"/>
      <c r="G2589" s="208"/>
      <c r="H2589" s="321">
        <f>H2551</f>
        <v>0</v>
      </c>
      <c r="I2589" s="321"/>
      <c r="J2589" s="321"/>
      <c r="K2589" s="32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3"/>
      <c r="I2590" s="323"/>
      <c r="J2590" s="323"/>
      <c r="K2590" s="32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5"/>
      <c r="K2611" s="30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1">
        <f>SUM(K2594:K2609)</f>
        <v>0</v>
      </c>
      <c r="K2612" s="30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3"/>
      <c r="K2613" s="30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4"/>
      <c r="K2615" s="30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5">
        <f>((J2612/1.11)+(K2614/1.11))*11%</f>
        <v>0</v>
      </c>
      <c r="K2616" s="30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4"/>
      <c r="K2617" s="30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07">
        <f>J2582</f>
        <v>0</v>
      </c>
      <c r="K2620" s="30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07">
        <f>J2583</f>
        <v>0</v>
      </c>
      <c r="K2621" s="30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24020024</v>
      </c>
      <c r="G2624" s="11" t="s">
        <v>2</v>
      </c>
      <c r="H2624" s="354"/>
      <c r="I2624" s="354"/>
      <c r="J2624" s="354"/>
      <c r="K2624" s="3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8" t="s">
        <v>3</v>
      </c>
      <c r="G2625" s="17"/>
      <c r="H2625" s="356"/>
      <c r="I2625" s="356"/>
      <c r="J2625" s="356"/>
      <c r="K2625" s="3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9"/>
      <c r="E2626" s="360"/>
      <c r="F2626" s="358"/>
      <c r="G2626" s="18"/>
      <c r="H2626" s="361"/>
      <c r="I2626" s="361"/>
      <c r="J2626" s="361"/>
      <c r="K2626" s="36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8"/>
      <c r="G2627" s="18"/>
      <c r="H2627" s="363"/>
      <c r="I2627" s="363"/>
      <c r="J2627" s="363"/>
      <c r="K2627" s="36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5"/>
      <c r="I2628" s="365"/>
      <c r="J2628" s="365"/>
      <c r="K2628" s="36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1"/>
      <c r="K2649" s="34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3">
        <f>SUM(K2632:K2647)</f>
        <v>0</v>
      </c>
      <c r="K2650" s="34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5"/>
      <c r="K2651" s="34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2"/>
      <c r="K2653" s="34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6">
        <f>((J2650/1.11)+(K2652/1.11))*11%</f>
        <v>0</v>
      </c>
      <c r="K2654" s="34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2"/>
      <c r="K2655" s="34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48"/>
      <c r="K2658" s="34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48"/>
      <c r="K2659" s="34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24020024</v>
      </c>
      <c r="F2662" s="123"/>
      <c r="G2662" s="124" t="s">
        <v>2</v>
      </c>
      <c r="H2662" s="350">
        <f>H2624</f>
        <v>0</v>
      </c>
      <c r="I2662" s="350"/>
      <c r="J2662" s="350"/>
      <c r="K2662" s="35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6" t="s">
        <v>3</v>
      </c>
      <c r="G2663" s="130"/>
      <c r="H2663" s="352"/>
      <c r="I2663" s="352"/>
      <c r="J2663" s="352"/>
      <c r="K2663" s="35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7">
        <f>D2626</f>
        <v>0</v>
      </c>
      <c r="E2664" s="328"/>
      <c r="F2664" s="326"/>
      <c r="G2664" s="131"/>
      <c r="H2664" s="329">
        <f>H2626</f>
        <v>0</v>
      </c>
      <c r="I2664" s="329"/>
      <c r="J2664" s="329"/>
      <c r="K2664" s="33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6"/>
      <c r="G2665" s="131"/>
      <c r="H2665" s="331">
        <f>H2627</f>
        <v>0</v>
      </c>
      <c r="I2665" s="331"/>
      <c r="J2665" s="331"/>
      <c r="K2665" s="33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33"/>
      <c r="I2666" s="333"/>
      <c r="J2666" s="333"/>
      <c r="K2666" s="33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5"/>
      <c r="K2687" s="30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6">
        <f>SUM(K2670:K2685)</f>
        <v>0</v>
      </c>
      <c r="K2688" s="33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8"/>
      <c r="K2689" s="33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9"/>
      <c r="K2691" s="30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9">
        <f>((J2688/1.11)+(K2690/1.11))*11%</f>
        <v>0</v>
      </c>
      <c r="K2692" s="34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9"/>
      <c r="K2693" s="30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0">
        <f>J2658</f>
        <v>0</v>
      </c>
      <c r="K2696" s="31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0">
        <f>J2659</f>
        <v>0</v>
      </c>
      <c r="K2697" s="31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24020024</v>
      </c>
      <c r="F2700" s="200"/>
      <c r="G2700" s="201" t="s">
        <v>2</v>
      </c>
      <c r="H2700" s="312">
        <f>H2662</f>
        <v>0</v>
      </c>
      <c r="I2700" s="312"/>
      <c r="J2700" s="312"/>
      <c r="K2700" s="31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6" t="s">
        <v>3</v>
      </c>
      <c r="G2701" s="207"/>
      <c r="H2701" s="314"/>
      <c r="I2701" s="314"/>
      <c r="J2701" s="314"/>
      <c r="K2701" s="31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7">
        <f>D2664</f>
        <v>0</v>
      </c>
      <c r="E2702" s="318"/>
      <c r="F2702" s="316"/>
      <c r="G2702" s="208"/>
      <c r="H2702" s="319">
        <f>H2664</f>
        <v>0</v>
      </c>
      <c r="I2702" s="319"/>
      <c r="J2702" s="319"/>
      <c r="K2702" s="32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6"/>
      <c r="G2703" s="208"/>
      <c r="H2703" s="321">
        <f>H2665</f>
        <v>0</v>
      </c>
      <c r="I2703" s="321"/>
      <c r="J2703" s="321"/>
      <c r="K2703" s="32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3"/>
      <c r="I2704" s="323"/>
      <c r="J2704" s="323"/>
      <c r="K2704" s="32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5"/>
      <c r="K2725" s="30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1">
        <f>SUM(K2708:K2723)</f>
        <v>0</v>
      </c>
      <c r="K2726" s="30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3"/>
      <c r="K2727" s="30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4"/>
      <c r="K2729" s="30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5">
        <f>((J2726/1.11)+(K2728/1.11))*11%</f>
        <v>0</v>
      </c>
      <c r="K2730" s="30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4"/>
      <c r="K2731" s="30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07">
        <f>J2696</f>
        <v>0</v>
      </c>
      <c r="K2734" s="30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07">
        <f>J2697</f>
        <v>0</v>
      </c>
      <c r="K2735" s="30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24020025</v>
      </c>
      <c r="G2738" s="11" t="s">
        <v>2</v>
      </c>
      <c r="H2738" s="354"/>
      <c r="I2738" s="354"/>
      <c r="J2738" s="354"/>
      <c r="K2738" s="3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8" t="s">
        <v>3</v>
      </c>
      <c r="G2739" s="17"/>
      <c r="H2739" s="356"/>
      <c r="I2739" s="356"/>
      <c r="J2739" s="356"/>
      <c r="K2739" s="3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9"/>
      <c r="E2740" s="360"/>
      <c r="F2740" s="358"/>
      <c r="G2740" s="18"/>
      <c r="H2740" s="361"/>
      <c r="I2740" s="361"/>
      <c r="J2740" s="361"/>
      <c r="K2740" s="36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8"/>
      <c r="G2741" s="18"/>
      <c r="H2741" s="363"/>
      <c r="I2741" s="363"/>
      <c r="J2741" s="363"/>
      <c r="K2741" s="36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5"/>
      <c r="I2742" s="365"/>
      <c r="J2742" s="365"/>
      <c r="K2742" s="36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1"/>
      <c r="K2763" s="34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3">
        <f>SUM(K2746:K2761)</f>
        <v>0</v>
      </c>
      <c r="K2764" s="34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5"/>
      <c r="K2765" s="34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2"/>
      <c r="K2767" s="34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6">
        <f>((J2764/1.11)+(K2766/1.11))*11%</f>
        <v>0</v>
      </c>
      <c r="K2768" s="34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2"/>
      <c r="K2769" s="34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48"/>
      <c r="K2772" s="34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48"/>
      <c r="K2773" s="34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24020025</v>
      </c>
      <c r="F2776" s="123"/>
      <c r="G2776" s="124" t="s">
        <v>2</v>
      </c>
      <c r="H2776" s="350">
        <f>H2738</f>
        <v>0</v>
      </c>
      <c r="I2776" s="350"/>
      <c r="J2776" s="350"/>
      <c r="K2776" s="35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6" t="s">
        <v>3</v>
      </c>
      <c r="G2777" s="130"/>
      <c r="H2777" s="352"/>
      <c r="I2777" s="352"/>
      <c r="J2777" s="352"/>
      <c r="K2777" s="35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7">
        <f>D2740</f>
        <v>0</v>
      </c>
      <c r="E2778" s="328"/>
      <c r="F2778" s="326"/>
      <c r="G2778" s="131"/>
      <c r="H2778" s="329">
        <f>H2740</f>
        <v>0</v>
      </c>
      <c r="I2778" s="329"/>
      <c r="J2778" s="329"/>
      <c r="K2778" s="33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6"/>
      <c r="G2779" s="131"/>
      <c r="H2779" s="331">
        <f>H2741</f>
        <v>0</v>
      </c>
      <c r="I2779" s="331"/>
      <c r="J2779" s="331"/>
      <c r="K2779" s="33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33"/>
      <c r="I2780" s="333"/>
      <c r="J2780" s="333"/>
      <c r="K2780" s="33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5"/>
      <c r="K2801" s="30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6">
        <f>SUM(K2784:K2799)</f>
        <v>0</v>
      </c>
      <c r="K2802" s="33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8"/>
      <c r="K2803" s="33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9"/>
      <c r="K2805" s="30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9">
        <f>((J2802/1.11)+(K2804/1.11))*11%</f>
        <v>0</v>
      </c>
      <c r="K2806" s="34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9"/>
      <c r="K2807" s="30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0">
        <f>J2772</f>
        <v>0</v>
      </c>
      <c r="K2810" s="31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0">
        <f>J2773</f>
        <v>0</v>
      </c>
      <c r="K2811" s="31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24020025</v>
      </c>
      <c r="F2814" s="200"/>
      <c r="G2814" s="201" t="s">
        <v>2</v>
      </c>
      <c r="H2814" s="312">
        <f>H2776</f>
        <v>0</v>
      </c>
      <c r="I2814" s="312"/>
      <c r="J2814" s="312"/>
      <c r="K2814" s="31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6" t="s">
        <v>3</v>
      </c>
      <c r="G2815" s="207"/>
      <c r="H2815" s="314"/>
      <c r="I2815" s="314"/>
      <c r="J2815" s="314"/>
      <c r="K2815" s="31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7">
        <f>D2778</f>
        <v>0</v>
      </c>
      <c r="E2816" s="318"/>
      <c r="F2816" s="316"/>
      <c r="G2816" s="208"/>
      <c r="H2816" s="319">
        <f>H2778</f>
        <v>0</v>
      </c>
      <c r="I2816" s="319"/>
      <c r="J2816" s="319"/>
      <c r="K2816" s="32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6"/>
      <c r="G2817" s="208"/>
      <c r="H2817" s="321">
        <f>H2779</f>
        <v>0</v>
      </c>
      <c r="I2817" s="321"/>
      <c r="J2817" s="321"/>
      <c r="K2817" s="32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3"/>
      <c r="I2818" s="323"/>
      <c r="J2818" s="323"/>
      <c r="K2818" s="32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5"/>
      <c r="K2839" s="30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1">
        <f>SUM(K2822:K2837)</f>
        <v>0</v>
      </c>
      <c r="K2840" s="30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3"/>
      <c r="K2841" s="30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4"/>
      <c r="K2843" s="30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5">
        <f>((J2840/1.11)+(K2842/1.11))*11%</f>
        <v>0</v>
      </c>
      <c r="K2844" s="30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4"/>
      <c r="K2845" s="30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07">
        <f>J2810</f>
        <v>0</v>
      </c>
      <c r="K2848" s="30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07">
        <f>J2811</f>
        <v>0</v>
      </c>
      <c r="K2849" s="30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24020026</v>
      </c>
      <c r="G2852" s="11" t="s">
        <v>2</v>
      </c>
      <c r="H2852" s="354"/>
      <c r="I2852" s="354"/>
      <c r="J2852" s="354"/>
      <c r="K2852" s="3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8" t="s">
        <v>3</v>
      </c>
      <c r="G2853" s="17"/>
      <c r="H2853" s="356"/>
      <c r="I2853" s="356"/>
      <c r="J2853" s="356"/>
      <c r="K2853" s="3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9"/>
      <c r="E2854" s="360"/>
      <c r="F2854" s="358"/>
      <c r="G2854" s="18"/>
      <c r="H2854" s="361"/>
      <c r="I2854" s="361"/>
      <c r="J2854" s="361"/>
      <c r="K2854" s="36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8"/>
      <c r="G2855" s="18"/>
      <c r="H2855" s="363"/>
      <c r="I2855" s="363"/>
      <c r="J2855" s="363"/>
      <c r="K2855" s="36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5"/>
      <c r="I2856" s="365"/>
      <c r="J2856" s="365"/>
      <c r="K2856" s="36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1"/>
      <c r="K2877" s="34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3">
        <f>SUM(K2860:K2875)</f>
        <v>0</v>
      </c>
      <c r="K2878" s="34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5"/>
      <c r="K2879" s="34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2"/>
      <c r="K2881" s="34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6">
        <f>((J2878/1.11)+(K2880/1.11))*11%</f>
        <v>0</v>
      </c>
      <c r="K2882" s="34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2"/>
      <c r="K2883" s="34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48"/>
      <c r="K2886" s="34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48"/>
      <c r="K2887" s="34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24020026</v>
      </c>
      <c r="F2890" s="123"/>
      <c r="G2890" s="124" t="s">
        <v>2</v>
      </c>
      <c r="H2890" s="350">
        <f>H2852</f>
        <v>0</v>
      </c>
      <c r="I2890" s="350"/>
      <c r="J2890" s="350"/>
      <c r="K2890" s="35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6" t="s">
        <v>3</v>
      </c>
      <c r="G2891" s="130"/>
      <c r="H2891" s="352"/>
      <c r="I2891" s="352"/>
      <c r="J2891" s="352"/>
      <c r="K2891" s="35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7">
        <f>D2854</f>
        <v>0</v>
      </c>
      <c r="E2892" s="328"/>
      <c r="F2892" s="326"/>
      <c r="G2892" s="131"/>
      <c r="H2892" s="329">
        <f>H2854</f>
        <v>0</v>
      </c>
      <c r="I2892" s="329"/>
      <c r="J2892" s="329"/>
      <c r="K2892" s="33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6"/>
      <c r="G2893" s="131"/>
      <c r="H2893" s="331">
        <f>H2855</f>
        <v>0</v>
      </c>
      <c r="I2893" s="331"/>
      <c r="J2893" s="331"/>
      <c r="K2893" s="33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3"/>
      <c r="I2894" s="333"/>
      <c r="J2894" s="333"/>
      <c r="K2894" s="33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5"/>
      <c r="K2915" s="30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6">
        <f>SUM(K2898:K2913)</f>
        <v>0</v>
      </c>
      <c r="K2916" s="33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8"/>
      <c r="K2917" s="33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9"/>
      <c r="K2919" s="30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9">
        <f>((J2916/1.11)+(K2918/1.11))*11%</f>
        <v>0</v>
      </c>
      <c r="K2920" s="34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9"/>
      <c r="K2921" s="30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0">
        <f>J2886</f>
        <v>0</v>
      </c>
      <c r="K2924" s="31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0">
        <f>J2887</f>
        <v>0</v>
      </c>
      <c r="K2925" s="31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24020026</v>
      </c>
      <c r="F2928" s="200"/>
      <c r="G2928" s="201" t="s">
        <v>2</v>
      </c>
      <c r="H2928" s="312">
        <f>H2890</f>
        <v>0</v>
      </c>
      <c r="I2928" s="312"/>
      <c r="J2928" s="312"/>
      <c r="K2928" s="31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6" t="s">
        <v>3</v>
      </c>
      <c r="G2929" s="207"/>
      <c r="H2929" s="314"/>
      <c r="I2929" s="314"/>
      <c r="J2929" s="314"/>
      <c r="K2929" s="31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7">
        <f>D2892</f>
        <v>0</v>
      </c>
      <c r="E2930" s="318"/>
      <c r="F2930" s="316"/>
      <c r="G2930" s="208"/>
      <c r="H2930" s="319">
        <f>H2892</f>
        <v>0</v>
      </c>
      <c r="I2930" s="319"/>
      <c r="J2930" s="319"/>
      <c r="K2930" s="32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6"/>
      <c r="G2931" s="208"/>
      <c r="H2931" s="321">
        <f>H2893</f>
        <v>0</v>
      </c>
      <c r="I2931" s="321"/>
      <c r="J2931" s="321"/>
      <c r="K2931" s="32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3"/>
      <c r="I2932" s="323"/>
      <c r="J2932" s="323"/>
      <c r="K2932" s="32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5"/>
      <c r="K2953" s="30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1">
        <f>SUM(K2936:K2951)</f>
        <v>0</v>
      </c>
      <c r="K2954" s="30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3"/>
      <c r="K2955" s="30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4"/>
      <c r="K2957" s="30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5">
        <f>((J2954/1.11)+(K2956/1.11))*11%</f>
        <v>0</v>
      </c>
      <c r="K2958" s="30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4"/>
      <c r="K2959" s="30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07">
        <f>J2924</f>
        <v>0</v>
      </c>
      <c r="K2962" s="30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07">
        <f>J2925</f>
        <v>0</v>
      </c>
      <c r="K2963" s="30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24020027</v>
      </c>
      <c r="G2966" s="11" t="s">
        <v>2</v>
      </c>
      <c r="H2966" s="354"/>
      <c r="I2966" s="354"/>
      <c r="J2966" s="354"/>
      <c r="K2966" s="3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8" t="s">
        <v>3</v>
      </c>
      <c r="G2967" s="17"/>
      <c r="H2967" s="356"/>
      <c r="I2967" s="356"/>
      <c r="J2967" s="356"/>
      <c r="K2967" s="3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9"/>
      <c r="E2968" s="360"/>
      <c r="F2968" s="358"/>
      <c r="G2968" s="18"/>
      <c r="H2968" s="361"/>
      <c r="I2968" s="361"/>
      <c r="J2968" s="361"/>
      <c r="K2968" s="36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8"/>
      <c r="G2969" s="18"/>
      <c r="H2969" s="363"/>
      <c r="I2969" s="363"/>
      <c r="J2969" s="363"/>
      <c r="K2969" s="36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5"/>
      <c r="I2970" s="365"/>
      <c r="J2970" s="365"/>
      <c r="K2970" s="36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1"/>
      <c r="K2991" s="34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3">
        <f>SUM(K2974:K2989)</f>
        <v>0</v>
      </c>
      <c r="K2992" s="34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5"/>
      <c r="K2993" s="34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2"/>
      <c r="K2995" s="34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6">
        <f>((J2992/1.11)+(K2994/1.11))*11%</f>
        <v>0</v>
      </c>
      <c r="K2996" s="34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2"/>
      <c r="K2997" s="34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48"/>
      <c r="K3000" s="34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48"/>
      <c r="K3001" s="34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24020027</v>
      </c>
      <c r="F3004" s="123"/>
      <c r="G3004" s="124" t="s">
        <v>2</v>
      </c>
      <c r="H3004" s="350">
        <f>H2966</f>
        <v>0</v>
      </c>
      <c r="I3004" s="350"/>
      <c r="J3004" s="350"/>
      <c r="K3004" s="35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6" t="s">
        <v>3</v>
      </c>
      <c r="G3005" s="130"/>
      <c r="H3005" s="352"/>
      <c r="I3005" s="352"/>
      <c r="J3005" s="352"/>
      <c r="K3005" s="35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7">
        <f>D2968</f>
        <v>0</v>
      </c>
      <c r="E3006" s="328"/>
      <c r="F3006" s="326"/>
      <c r="G3006" s="131"/>
      <c r="H3006" s="329">
        <f>H2968</f>
        <v>0</v>
      </c>
      <c r="I3006" s="329"/>
      <c r="J3006" s="329"/>
      <c r="K3006" s="33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6"/>
      <c r="G3007" s="131"/>
      <c r="H3007" s="331">
        <f>H2969</f>
        <v>0</v>
      </c>
      <c r="I3007" s="331"/>
      <c r="J3007" s="331"/>
      <c r="K3007" s="33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3"/>
      <c r="I3008" s="333"/>
      <c r="J3008" s="333"/>
      <c r="K3008" s="33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5"/>
      <c r="K3029" s="30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6">
        <f>SUM(K3012:K3027)</f>
        <v>0</v>
      </c>
      <c r="K3030" s="33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8"/>
      <c r="K3031" s="33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9"/>
      <c r="K3033" s="30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9">
        <f>((J3030/1.11)+(K3032/1.11))*11%</f>
        <v>0</v>
      </c>
      <c r="K3034" s="34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9"/>
      <c r="K3035" s="30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0">
        <f>J3000</f>
        <v>0</v>
      </c>
      <c r="K3038" s="31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0">
        <f>J3001</f>
        <v>0</v>
      </c>
      <c r="K3039" s="31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24020027</v>
      </c>
      <c r="F3042" s="200"/>
      <c r="G3042" s="201" t="s">
        <v>2</v>
      </c>
      <c r="H3042" s="312">
        <f>H3004</f>
        <v>0</v>
      </c>
      <c r="I3042" s="312"/>
      <c r="J3042" s="312"/>
      <c r="K3042" s="31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6" t="s">
        <v>3</v>
      </c>
      <c r="G3043" s="207"/>
      <c r="H3043" s="314"/>
      <c r="I3043" s="314"/>
      <c r="J3043" s="314"/>
      <c r="K3043" s="31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7">
        <f>D3006</f>
        <v>0</v>
      </c>
      <c r="E3044" s="318"/>
      <c r="F3044" s="316"/>
      <c r="G3044" s="208"/>
      <c r="H3044" s="319">
        <f>H3006</f>
        <v>0</v>
      </c>
      <c r="I3044" s="319"/>
      <c r="J3044" s="319"/>
      <c r="K3044" s="32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6"/>
      <c r="G3045" s="208"/>
      <c r="H3045" s="321">
        <f>H3007</f>
        <v>0</v>
      </c>
      <c r="I3045" s="321"/>
      <c r="J3045" s="321"/>
      <c r="K3045" s="32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3"/>
      <c r="I3046" s="323"/>
      <c r="J3046" s="323"/>
      <c r="K3046" s="32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5"/>
      <c r="K3067" s="30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1">
        <f>SUM(K3050:K3065)</f>
        <v>0</v>
      </c>
      <c r="K3068" s="30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3"/>
      <c r="K3069" s="30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4"/>
      <c r="K3071" s="30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5">
        <f>((J3068/1.11)+(K3070/1.11))*11%</f>
        <v>0</v>
      </c>
      <c r="K3072" s="30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4"/>
      <c r="K3073" s="30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07">
        <f>J3038</f>
        <v>0</v>
      </c>
      <c r="K3076" s="30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07">
        <f>J3039</f>
        <v>0</v>
      </c>
      <c r="K3077" s="30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24020028</v>
      </c>
      <c r="G3080" s="11" t="s">
        <v>2</v>
      </c>
      <c r="H3080" s="354"/>
      <c r="I3080" s="354"/>
      <c r="J3080" s="354"/>
      <c r="K3080" s="3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8" t="s">
        <v>3</v>
      </c>
      <c r="G3081" s="17"/>
      <c r="H3081" s="356"/>
      <c r="I3081" s="356"/>
      <c r="J3081" s="356"/>
      <c r="K3081" s="3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9"/>
      <c r="E3082" s="360"/>
      <c r="F3082" s="358"/>
      <c r="G3082" s="18"/>
      <c r="H3082" s="361"/>
      <c r="I3082" s="361"/>
      <c r="J3082" s="361"/>
      <c r="K3082" s="36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8"/>
      <c r="G3083" s="18"/>
      <c r="H3083" s="363"/>
      <c r="I3083" s="363"/>
      <c r="J3083" s="363"/>
      <c r="K3083" s="36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5"/>
      <c r="I3084" s="365"/>
      <c r="J3084" s="365"/>
      <c r="K3084" s="36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1"/>
      <c r="K3105" s="34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3">
        <f>SUM(K3088:K3103)</f>
        <v>0</v>
      </c>
      <c r="K3106" s="34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5"/>
      <c r="K3107" s="34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2"/>
      <c r="K3109" s="34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6">
        <f>((J3106/1.11)+(K3108/1.11))*11%</f>
        <v>0</v>
      </c>
      <c r="K3110" s="34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2"/>
      <c r="K3111" s="34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48"/>
      <c r="K3114" s="34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48"/>
      <c r="K3115" s="34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24020028</v>
      </c>
      <c r="F3118" s="123"/>
      <c r="G3118" s="124" t="s">
        <v>2</v>
      </c>
      <c r="H3118" s="350">
        <f>H3080</f>
        <v>0</v>
      </c>
      <c r="I3118" s="350"/>
      <c r="J3118" s="350"/>
      <c r="K3118" s="35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6" t="s">
        <v>3</v>
      </c>
      <c r="G3119" s="130"/>
      <c r="H3119" s="352"/>
      <c r="I3119" s="352"/>
      <c r="J3119" s="352"/>
      <c r="K3119" s="35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7">
        <f>D3082</f>
        <v>0</v>
      </c>
      <c r="E3120" s="328"/>
      <c r="F3120" s="326"/>
      <c r="G3120" s="131"/>
      <c r="H3120" s="329">
        <f>H3082</f>
        <v>0</v>
      </c>
      <c r="I3120" s="329"/>
      <c r="J3120" s="329"/>
      <c r="K3120" s="33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6"/>
      <c r="G3121" s="131"/>
      <c r="H3121" s="331">
        <f>H3083</f>
        <v>0</v>
      </c>
      <c r="I3121" s="331"/>
      <c r="J3121" s="331"/>
      <c r="K3121" s="33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3"/>
      <c r="I3122" s="333"/>
      <c r="J3122" s="333"/>
      <c r="K3122" s="33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5"/>
      <c r="K3143" s="30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6">
        <f>SUM(K3126:K3141)</f>
        <v>0</v>
      </c>
      <c r="K3144" s="33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8"/>
      <c r="K3145" s="33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9"/>
      <c r="K3147" s="30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9">
        <f>((J3144/1.11)+(K3146/1.11))*11%</f>
        <v>0</v>
      </c>
      <c r="K3148" s="34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9"/>
      <c r="K3149" s="30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0">
        <f>J3114</f>
        <v>0</v>
      </c>
      <c r="K3152" s="31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0">
        <f>J3115</f>
        <v>0</v>
      </c>
      <c r="K3153" s="31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24020028</v>
      </c>
      <c r="F3156" s="200"/>
      <c r="G3156" s="201" t="s">
        <v>2</v>
      </c>
      <c r="H3156" s="312">
        <f>H3118</f>
        <v>0</v>
      </c>
      <c r="I3156" s="312"/>
      <c r="J3156" s="312"/>
      <c r="K3156" s="31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6" t="s">
        <v>3</v>
      </c>
      <c r="G3157" s="207"/>
      <c r="H3157" s="314"/>
      <c r="I3157" s="314"/>
      <c r="J3157" s="314"/>
      <c r="K3157" s="31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7">
        <f>D3120</f>
        <v>0</v>
      </c>
      <c r="E3158" s="318"/>
      <c r="F3158" s="316"/>
      <c r="G3158" s="208"/>
      <c r="H3158" s="319">
        <f>H3120</f>
        <v>0</v>
      </c>
      <c r="I3158" s="319"/>
      <c r="J3158" s="319"/>
      <c r="K3158" s="32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6"/>
      <c r="G3159" s="208"/>
      <c r="H3159" s="321">
        <f>H3121</f>
        <v>0</v>
      </c>
      <c r="I3159" s="321"/>
      <c r="J3159" s="321"/>
      <c r="K3159" s="32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3"/>
      <c r="I3160" s="323"/>
      <c r="J3160" s="323"/>
      <c r="K3160" s="32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5"/>
      <c r="K3181" s="30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1">
        <f>SUM(K3164:K3179)</f>
        <v>0</v>
      </c>
      <c r="K3182" s="30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3"/>
      <c r="K3183" s="30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4"/>
      <c r="K3185" s="30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5">
        <f>((J3182/1.11)+(K3184/1.11))*11%</f>
        <v>0</v>
      </c>
      <c r="K3186" s="30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4"/>
      <c r="K3187" s="30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07">
        <f>J3152</f>
        <v>0</v>
      </c>
      <c r="K3190" s="30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07">
        <f>J3153</f>
        <v>0</v>
      </c>
      <c r="K3191" s="30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24020029</v>
      </c>
      <c r="G3194" s="11" t="s">
        <v>2</v>
      </c>
      <c r="H3194" s="354"/>
      <c r="I3194" s="354"/>
      <c r="J3194" s="354"/>
      <c r="K3194" s="3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8" t="s">
        <v>3</v>
      </c>
      <c r="G3195" s="17"/>
      <c r="H3195" s="356"/>
      <c r="I3195" s="356"/>
      <c r="J3195" s="356"/>
      <c r="K3195" s="3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9"/>
      <c r="E3196" s="360"/>
      <c r="F3196" s="358"/>
      <c r="G3196" s="18"/>
      <c r="H3196" s="361"/>
      <c r="I3196" s="361"/>
      <c r="J3196" s="361"/>
      <c r="K3196" s="36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8"/>
      <c r="G3197" s="18"/>
      <c r="H3197" s="363"/>
      <c r="I3197" s="363"/>
      <c r="J3197" s="363"/>
      <c r="K3197" s="36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5"/>
      <c r="I3198" s="365"/>
      <c r="J3198" s="365"/>
      <c r="K3198" s="36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1"/>
      <c r="K3219" s="34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3">
        <f>SUM(K3202:K3217)</f>
        <v>0</v>
      </c>
      <c r="K3220" s="34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5"/>
      <c r="K3221" s="34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2"/>
      <c r="K3223" s="34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6">
        <f>((J3220/1.11)+(K3222/1.11))*11%</f>
        <v>0</v>
      </c>
      <c r="K3224" s="34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2"/>
      <c r="K3225" s="34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48"/>
      <c r="K3228" s="34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48"/>
      <c r="K3229" s="34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24020029</v>
      </c>
      <c r="F3232" s="123"/>
      <c r="G3232" s="124" t="s">
        <v>2</v>
      </c>
      <c r="H3232" s="350">
        <f>H3194</f>
        <v>0</v>
      </c>
      <c r="I3232" s="350"/>
      <c r="J3232" s="350"/>
      <c r="K3232" s="35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6" t="s">
        <v>3</v>
      </c>
      <c r="G3233" s="130"/>
      <c r="H3233" s="352"/>
      <c r="I3233" s="352"/>
      <c r="J3233" s="352"/>
      <c r="K3233" s="35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7">
        <f>D3196</f>
        <v>0</v>
      </c>
      <c r="E3234" s="328"/>
      <c r="F3234" s="326"/>
      <c r="G3234" s="131"/>
      <c r="H3234" s="329">
        <f>H3196</f>
        <v>0</v>
      </c>
      <c r="I3234" s="329"/>
      <c r="J3234" s="329"/>
      <c r="K3234" s="33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6"/>
      <c r="G3235" s="131"/>
      <c r="H3235" s="331">
        <f>H3197</f>
        <v>0</v>
      </c>
      <c r="I3235" s="331"/>
      <c r="J3235" s="331"/>
      <c r="K3235" s="33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3"/>
      <c r="I3236" s="333"/>
      <c r="J3236" s="333"/>
      <c r="K3236" s="33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5"/>
      <c r="K3257" s="30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6">
        <f>SUM(K3240:K3255)</f>
        <v>0</v>
      </c>
      <c r="K3258" s="33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8"/>
      <c r="K3259" s="33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9"/>
      <c r="K3261" s="30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9">
        <f>((J3258/1.11)+(K3260/1.11))*11%</f>
        <v>0</v>
      </c>
      <c r="K3262" s="34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9"/>
      <c r="K3263" s="30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0">
        <f>J3228</f>
        <v>0</v>
      </c>
      <c r="K3266" s="31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0">
        <f>J3229</f>
        <v>0</v>
      </c>
      <c r="K3267" s="31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24020029</v>
      </c>
      <c r="F3270" s="200"/>
      <c r="G3270" s="201" t="s">
        <v>2</v>
      </c>
      <c r="H3270" s="312">
        <f>H3232</f>
        <v>0</v>
      </c>
      <c r="I3270" s="312"/>
      <c r="J3270" s="312"/>
      <c r="K3270" s="31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6" t="s">
        <v>3</v>
      </c>
      <c r="G3271" s="207"/>
      <c r="H3271" s="314"/>
      <c r="I3271" s="314"/>
      <c r="J3271" s="314"/>
      <c r="K3271" s="31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7">
        <f>D3234</f>
        <v>0</v>
      </c>
      <c r="E3272" s="318"/>
      <c r="F3272" s="316"/>
      <c r="G3272" s="208"/>
      <c r="H3272" s="319">
        <f>H3234</f>
        <v>0</v>
      </c>
      <c r="I3272" s="319"/>
      <c r="J3272" s="319"/>
      <c r="K3272" s="32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6"/>
      <c r="G3273" s="208"/>
      <c r="H3273" s="321">
        <f>H3235</f>
        <v>0</v>
      </c>
      <c r="I3273" s="321"/>
      <c r="J3273" s="321"/>
      <c r="K3273" s="32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3"/>
      <c r="I3274" s="323"/>
      <c r="J3274" s="323"/>
      <c r="K3274" s="32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5"/>
      <c r="K3295" s="30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1">
        <f>SUM(K3278:K3293)</f>
        <v>0</v>
      </c>
      <c r="K3296" s="30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3"/>
      <c r="K3297" s="30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4"/>
      <c r="K3299" s="30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5">
        <f>((J3296/1.11)+(K3298/1.11))*11%</f>
        <v>0</v>
      </c>
      <c r="K3300" s="30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4"/>
      <c r="K3301" s="30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07">
        <f>J3266</f>
        <v>0</v>
      </c>
      <c r="K3304" s="30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07">
        <f>J3267</f>
        <v>0</v>
      </c>
      <c r="K3305" s="30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24020030</v>
      </c>
      <c r="G3308" s="11" t="s">
        <v>2</v>
      </c>
      <c r="H3308" s="354"/>
      <c r="I3308" s="354"/>
      <c r="J3308" s="354"/>
      <c r="K3308" s="35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8" t="s">
        <v>3</v>
      </c>
      <c r="G3309" s="17"/>
      <c r="H3309" s="356"/>
      <c r="I3309" s="356"/>
      <c r="J3309" s="356"/>
      <c r="K3309" s="35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9"/>
      <c r="E3310" s="360"/>
      <c r="F3310" s="358"/>
      <c r="G3310" s="18"/>
      <c r="H3310" s="361"/>
      <c r="I3310" s="361"/>
      <c r="J3310" s="361"/>
      <c r="K3310" s="36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8"/>
      <c r="G3311" s="18"/>
      <c r="H3311" s="363"/>
      <c r="I3311" s="363"/>
      <c r="J3311" s="363"/>
      <c r="K3311" s="36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5"/>
      <c r="I3312" s="365"/>
      <c r="J3312" s="365"/>
      <c r="K3312" s="36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1"/>
      <c r="K3333" s="34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3">
        <f>SUM(K3316:K3331)</f>
        <v>0</v>
      </c>
      <c r="K3334" s="34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5"/>
      <c r="K3335" s="34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2"/>
      <c r="K3337" s="34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6">
        <f>((J3334/1.11)+(K3336/1.11))*11%</f>
        <v>0</v>
      </c>
      <c r="K3338" s="34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2"/>
      <c r="K3339" s="34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48"/>
      <c r="K3342" s="34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48"/>
      <c r="K3343" s="34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24020030</v>
      </c>
      <c r="F3346" s="123"/>
      <c r="G3346" s="124" t="s">
        <v>2</v>
      </c>
      <c r="H3346" s="350">
        <f>H3308</f>
        <v>0</v>
      </c>
      <c r="I3346" s="350"/>
      <c r="J3346" s="350"/>
      <c r="K3346" s="35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6" t="s">
        <v>3</v>
      </c>
      <c r="G3347" s="130"/>
      <c r="H3347" s="352"/>
      <c r="I3347" s="352"/>
      <c r="J3347" s="352"/>
      <c r="K3347" s="35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7">
        <f>D3310</f>
        <v>0</v>
      </c>
      <c r="E3348" s="328"/>
      <c r="F3348" s="326"/>
      <c r="G3348" s="131"/>
      <c r="H3348" s="329">
        <f>H3310</f>
        <v>0</v>
      </c>
      <c r="I3348" s="329"/>
      <c r="J3348" s="329"/>
      <c r="K3348" s="33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6"/>
      <c r="G3349" s="131"/>
      <c r="H3349" s="331">
        <f>H3311</f>
        <v>0</v>
      </c>
      <c r="I3349" s="331"/>
      <c r="J3349" s="331"/>
      <c r="K3349" s="33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3"/>
      <c r="I3350" s="333"/>
      <c r="J3350" s="333"/>
      <c r="K3350" s="33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5"/>
      <c r="K3371" s="30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6">
        <f>SUM(K3354:K3369)</f>
        <v>0</v>
      </c>
      <c r="K3372" s="33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8"/>
      <c r="K3373" s="33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9"/>
      <c r="K3375" s="30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9">
        <f>((J3372/1.11)+(K3374/1.11))*11%</f>
        <v>0</v>
      </c>
      <c r="K3376" s="34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9"/>
      <c r="K3377" s="30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0">
        <f>J3342</f>
        <v>0</v>
      </c>
      <c r="K3380" s="31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0">
        <f>J3343</f>
        <v>0</v>
      </c>
      <c r="K3381" s="31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24020030</v>
      </c>
      <c r="F3384" s="200"/>
      <c r="G3384" s="201" t="s">
        <v>2</v>
      </c>
      <c r="H3384" s="312">
        <f>H3346</f>
        <v>0</v>
      </c>
      <c r="I3384" s="312"/>
      <c r="J3384" s="312"/>
      <c r="K3384" s="31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6" t="s">
        <v>3</v>
      </c>
      <c r="G3385" s="207"/>
      <c r="H3385" s="314"/>
      <c r="I3385" s="314"/>
      <c r="J3385" s="314"/>
      <c r="K3385" s="31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7">
        <f>D3348</f>
        <v>0</v>
      </c>
      <c r="E3386" s="318"/>
      <c r="F3386" s="316"/>
      <c r="G3386" s="208"/>
      <c r="H3386" s="319">
        <f>H3348</f>
        <v>0</v>
      </c>
      <c r="I3386" s="319"/>
      <c r="J3386" s="319"/>
      <c r="K3386" s="32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6"/>
      <c r="G3387" s="208"/>
      <c r="H3387" s="321">
        <f>H3349</f>
        <v>0</v>
      </c>
      <c r="I3387" s="321"/>
      <c r="J3387" s="321"/>
      <c r="K3387" s="32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3"/>
      <c r="I3388" s="323"/>
      <c r="J3388" s="323"/>
      <c r="K3388" s="32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5"/>
      <c r="K3409" s="30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1">
        <f>SUM(K3392:K3407)</f>
        <v>0</v>
      </c>
      <c r="K3410" s="30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3"/>
      <c r="K3411" s="30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4"/>
      <c r="K3413" s="30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5">
        <f>((J3410/1.11)+(K3412/1.11))*11%</f>
        <v>0</v>
      </c>
      <c r="K3414" s="30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4"/>
      <c r="K3415" s="30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07">
        <f>J3380</f>
        <v>0</v>
      </c>
      <c r="K3418" s="30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07">
        <f>J3381</f>
        <v>0</v>
      </c>
      <c r="K3419" s="30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24020031</v>
      </c>
      <c r="G3422" s="11" t="s">
        <v>2</v>
      </c>
      <c r="H3422" s="354"/>
      <c r="I3422" s="354"/>
      <c r="J3422" s="354"/>
      <c r="K3422" s="3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8" t="s">
        <v>3</v>
      </c>
      <c r="G3423" s="17"/>
      <c r="H3423" s="356"/>
      <c r="I3423" s="356"/>
      <c r="J3423" s="356"/>
      <c r="K3423" s="3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9"/>
      <c r="E3424" s="360"/>
      <c r="F3424" s="358"/>
      <c r="G3424" s="18"/>
      <c r="H3424" s="361"/>
      <c r="I3424" s="361"/>
      <c r="J3424" s="361"/>
      <c r="K3424" s="36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8"/>
      <c r="G3425" s="18"/>
      <c r="H3425" s="363"/>
      <c r="I3425" s="363"/>
      <c r="J3425" s="363"/>
      <c r="K3425" s="36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5"/>
      <c r="I3426" s="365"/>
      <c r="J3426" s="365"/>
      <c r="K3426" s="36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1"/>
      <c r="K3447" s="34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3">
        <f>SUM(K3430:K3445)</f>
        <v>0</v>
      </c>
      <c r="K3448" s="34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5"/>
      <c r="K3449" s="34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2"/>
      <c r="K3451" s="34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6">
        <f>((J3448/1.11)+(K3450/1.11))*11%</f>
        <v>0</v>
      </c>
      <c r="K3452" s="34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2"/>
      <c r="K3453" s="34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48"/>
      <c r="K3456" s="34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48"/>
      <c r="K3457" s="34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24020031</v>
      </c>
      <c r="F3460" s="123"/>
      <c r="G3460" s="124" t="s">
        <v>2</v>
      </c>
      <c r="H3460" s="350">
        <f>H3422</f>
        <v>0</v>
      </c>
      <c r="I3460" s="350"/>
      <c r="J3460" s="350"/>
      <c r="K3460" s="35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6" t="s">
        <v>3</v>
      </c>
      <c r="G3461" s="130"/>
      <c r="H3461" s="352"/>
      <c r="I3461" s="352"/>
      <c r="J3461" s="352"/>
      <c r="K3461" s="35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7">
        <f>D3424</f>
        <v>0</v>
      </c>
      <c r="E3462" s="328"/>
      <c r="F3462" s="326"/>
      <c r="G3462" s="131"/>
      <c r="H3462" s="329">
        <f>H3424</f>
        <v>0</v>
      </c>
      <c r="I3462" s="329"/>
      <c r="J3462" s="329"/>
      <c r="K3462" s="33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6"/>
      <c r="G3463" s="131"/>
      <c r="H3463" s="331">
        <f>H3425</f>
        <v>0</v>
      </c>
      <c r="I3463" s="331"/>
      <c r="J3463" s="331"/>
      <c r="K3463" s="33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3"/>
      <c r="I3464" s="333"/>
      <c r="J3464" s="333"/>
      <c r="K3464" s="33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5"/>
      <c r="K3485" s="30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6">
        <f>SUM(K3468:K3483)</f>
        <v>0</v>
      </c>
      <c r="K3486" s="33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8"/>
      <c r="K3487" s="33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9"/>
      <c r="K3489" s="30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9">
        <f>((J3486/1.11)+(K3488/1.11))*11%</f>
        <v>0</v>
      </c>
      <c r="K3490" s="34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9"/>
      <c r="K3491" s="30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0">
        <f>J3456</f>
        <v>0</v>
      </c>
      <c r="K3494" s="31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0">
        <f>J3457</f>
        <v>0</v>
      </c>
      <c r="K3495" s="31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24020031</v>
      </c>
      <c r="F3498" s="200"/>
      <c r="G3498" s="201" t="s">
        <v>2</v>
      </c>
      <c r="H3498" s="312">
        <f>H3460</f>
        <v>0</v>
      </c>
      <c r="I3498" s="312"/>
      <c r="J3498" s="312"/>
      <c r="K3498" s="31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6" t="s">
        <v>3</v>
      </c>
      <c r="G3499" s="207"/>
      <c r="H3499" s="314"/>
      <c r="I3499" s="314"/>
      <c r="J3499" s="314"/>
      <c r="K3499" s="31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7">
        <f>D3462</f>
        <v>0</v>
      </c>
      <c r="E3500" s="318"/>
      <c r="F3500" s="316"/>
      <c r="G3500" s="208"/>
      <c r="H3500" s="319">
        <f>H3462</f>
        <v>0</v>
      </c>
      <c r="I3500" s="319"/>
      <c r="J3500" s="319"/>
      <c r="K3500" s="32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6"/>
      <c r="G3501" s="208"/>
      <c r="H3501" s="321">
        <f>H3463</f>
        <v>0</v>
      </c>
      <c r="I3501" s="321"/>
      <c r="J3501" s="321"/>
      <c r="K3501" s="32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3"/>
      <c r="I3502" s="323"/>
      <c r="J3502" s="323"/>
      <c r="K3502" s="32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5"/>
      <c r="K3523" s="30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1">
        <f>SUM(K3506:K3521)</f>
        <v>0</v>
      </c>
      <c r="K3524" s="30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3"/>
      <c r="K3525" s="30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4"/>
      <c r="K3527" s="30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5">
        <f>((J3524/1.11)+(K3526/1.11))*11%</f>
        <v>0</v>
      </c>
      <c r="K3528" s="30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4"/>
      <c r="K3529" s="30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07">
        <f>J3494</f>
        <v>0</v>
      </c>
      <c r="K3532" s="30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07">
        <f>J3495</f>
        <v>0</v>
      </c>
      <c r="K3533" s="30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24020032</v>
      </c>
      <c r="G3536" s="11" t="s">
        <v>2</v>
      </c>
      <c r="H3536" s="354"/>
      <c r="I3536" s="354"/>
      <c r="J3536" s="354"/>
      <c r="K3536" s="3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8" t="s">
        <v>3</v>
      </c>
      <c r="G3537" s="17"/>
      <c r="H3537" s="356"/>
      <c r="I3537" s="356"/>
      <c r="J3537" s="356"/>
      <c r="K3537" s="3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9"/>
      <c r="E3538" s="360"/>
      <c r="F3538" s="358"/>
      <c r="G3538" s="18"/>
      <c r="H3538" s="361"/>
      <c r="I3538" s="361"/>
      <c r="J3538" s="361"/>
      <c r="K3538" s="36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8"/>
      <c r="G3539" s="18"/>
      <c r="H3539" s="363"/>
      <c r="I3539" s="363"/>
      <c r="J3539" s="363"/>
      <c r="K3539" s="36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5"/>
      <c r="I3540" s="365"/>
      <c r="J3540" s="365"/>
      <c r="K3540" s="36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1"/>
      <c r="K3561" s="34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3">
        <f>SUM(K3544:K3559)</f>
        <v>0</v>
      </c>
      <c r="K3562" s="34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5"/>
      <c r="K3563" s="34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2"/>
      <c r="K3565" s="34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6">
        <f>((J3562/1.11)+(K3564/1.11))*11%</f>
        <v>0</v>
      </c>
      <c r="K3566" s="34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2"/>
      <c r="K3567" s="34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48"/>
      <c r="K3570" s="34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48"/>
      <c r="K3571" s="34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24020032</v>
      </c>
      <c r="F3574" s="123"/>
      <c r="G3574" s="124" t="s">
        <v>2</v>
      </c>
      <c r="H3574" s="350">
        <f>H3536</f>
        <v>0</v>
      </c>
      <c r="I3574" s="350"/>
      <c r="J3574" s="350"/>
      <c r="K3574" s="35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6" t="s">
        <v>3</v>
      </c>
      <c r="G3575" s="130"/>
      <c r="H3575" s="352"/>
      <c r="I3575" s="352"/>
      <c r="J3575" s="352"/>
      <c r="K3575" s="35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7">
        <f>D3538</f>
        <v>0</v>
      </c>
      <c r="E3576" s="328"/>
      <c r="F3576" s="326"/>
      <c r="G3576" s="131"/>
      <c r="H3576" s="329">
        <f>H3538</f>
        <v>0</v>
      </c>
      <c r="I3576" s="329"/>
      <c r="J3576" s="329"/>
      <c r="K3576" s="33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6"/>
      <c r="G3577" s="131"/>
      <c r="H3577" s="331">
        <f>H3539</f>
        <v>0</v>
      </c>
      <c r="I3577" s="331"/>
      <c r="J3577" s="331"/>
      <c r="K3577" s="33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3"/>
      <c r="I3578" s="333"/>
      <c r="J3578" s="333"/>
      <c r="K3578" s="33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5"/>
      <c r="K3599" s="30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6">
        <f>SUM(K3582:K3597)</f>
        <v>0</v>
      </c>
      <c r="K3600" s="33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8"/>
      <c r="K3601" s="33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9"/>
      <c r="K3603" s="30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9">
        <f>((J3600/1.11)+(K3602/1.11))*11%</f>
        <v>0</v>
      </c>
      <c r="K3604" s="34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9"/>
      <c r="K3605" s="30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0">
        <f>J3570</f>
        <v>0</v>
      </c>
      <c r="K3608" s="31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0">
        <f>J3571</f>
        <v>0</v>
      </c>
      <c r="K3609" s="31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24020032</v>
      </c>
      <c r="F3612" s="200"/>
      <c r="G3612" s="201" t="s">
        <v>2</v>
      </c>
      <c r="H3612" s="312">
        <f>H3574</f>
        <v>0</v>
      </c>
      <c r="I3612" s="312"/>
      <c r="J3612" s="312"/>
      <c r="K3612" s="31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6" t="s">
        <v>3</v>
      </c>
      <c r="G3613" s="207"/>
      <c r="H3613" s="314"/>
      <c r="I3613" s="314"/>
      <c r="J3613" s="314"/>
      <c r="K3613" s="31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7">
        <f>D3576</f>
        <v>0</v>
      </c>
      <c r="E3614" s="318"/>
      <c r="F3614" s="316"/>
      <c r="G3614" s="208"/>
      <c r="H3614" s="319">
        <f>H3576</f>
        <v>0</v>
      </c>
      <c r="I3614" s="319"/>
      <c r="J3614" s="319"/>
      <c r="K3614" s="32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6"/>
      <c r="G3615" s="208"/>
      <c r="H3615" s="321">
        <f>H3577</f>
        <v>0</v>
      </c>
      <c r="I3615" s="321"/>
      <c r="J3615" s="321"/>
      <c r="K3615" s="32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3"/>
      <c r="I3616" s="323"/>
      <c r="J3616" s="323"/>
      <c r="K3616" s="32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5"/>
      <c r="K3637" s="30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1">
        <f>SUM(K3620:K3635)</f>
        <v>0</v>
      </c>
      <c r="K3638" s="30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3"/>
      <c r="K3639" s="30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4"/>
      <c r="K3641" s="30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5">
        <f>((J3638/1.11)+(K3640/1.11))*11%</f>
        <v>0</v>
      </c>
      <c r="K3642" s="30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4"/>
      <c r="K3643" s="30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07">
        <f>J3608</f>
        <v>0</v>
      </c>
      <c r="K3646" s="30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07">
        <f>J3609</f>
        <v>0</v>
      </c>
      <c r="K3647" s="30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24020033</v>
      </c>
      <c r="G3650" s="11" t="s">
        <v>2</v>
      </c>
      <c r="H3650" s="354"/>
      <c r="I3650" s="354"/>
      <c r="J3650" s="354"/>
      <c r="K3650" s="3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8" t="s">
        <v>3</v>
      </c>
      <c r="G3651" s="17"/>
      <c r="H3651" s="356"/>
      <c r="I3651" s="356"/>
      <c r="J3651" s="356"/>
      <c r="K3651" s="3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9"/>
      <c r="E3652" s="360"/>
      <c r="F3652" s="358"/>
      <c r="G3652" s="18"/>
      <c r="H3652" s="361"/>
      <c r="I3652" s="361"/>
      <c r="J3652" s="361"/>
      <c r="K3652" s="36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8"/>
      <c r="G3653" s="18"/>
      <c r="H3653" s="363"/>
      <c r="I3653" s="363"/>
      <c r="J3653" s="363"/>
      <c r="K3653" s="36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5"/>
      <c r="I3654" s="365"/>
      <c r="J3654" s="365"/>
      <c r="K3654" s="36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1"/>
      <c r="K3675" s="34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3">
        <f>SUM(K3658:K3673)</f>
        <v>0</v>
      </c>
      <c r="K3676" s="34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5"/>
      <c r="K3677" s="34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2"/>
      <c r="K3679" s="34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6">
        <f>((J3676/1.11)+(K3678/1.11))*11%</f>
        <v>0</v>
      </c>
      <c r="K3680" s="34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2"/>
      <c r="K3681" s="34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48"/>
      <c r="K3684" s="34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48"/>
      <c r="K3685" s="34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24020033</v>
      </c>
      <c r="F3688" s="123"/>
      <c r="G3688" s="124" t="s">
        <v>2</v>
      </c>
      <c r="H3688" s="350">
        <f>H3650</f>
        <v>0</v>
      </c>
      <c r="I3688" s="350"/>
      <c r="J3688" s="350"/>
      <c r="K3688" s="35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6" t="s">
        <v>3</v>
      </c>
      <c r="G3689" s="130"/>
      <c r="H3689" s="352"/>
      <c r="I3689" s="352"/>
      <c r="J3689" s="352"/>
      <c r="K3689" s="35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7">
        <f>D3652</f>
        <v>0</v>
      </c>
      <c r="E3690" s="328"/>
      <c r="F3690" s="326"/>
      <c r="G3690" s="131"/>
      <c r="H3690" s="329">
        <f>H3652</f>
        <v>0</v>
      </c>
      <c r="I3690" s="329"/>
      <c r="J3690" s="329"/>
      <c r="K3690" s="33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6"/>
      <c r="G3691" s="131"/>
      <c r="H3691" s="331">
        <f>H3653</f>
        <v>0</v>
      </c>
      <c r="I3691" s="331"/>
      <c r="J3691" s="331"/>
      <c r="K3691" s="33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3"/>
      <c r="I3692" s="333"/>
      <c r="J3692" s="333"/>
      <c r="K3692" s="33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5"/>
      <c r="K3713" s="30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6">
        <f>SUM(K3696:K3711)</f>
        <v>0</v>
      </c>
      <c r="K3714" s="33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8"/>
      <c r="K3715" s="33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9"/>
      <c r="K3717" s="30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9">
        <f>((J3714/1.11)+(K3716/1.11))*11%</f>
        <v>0</v>
      </c>
      <c r="K3718" s="34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9"/>
      <c r="K3719" s="30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0">
        <f>J3684</f>
        <v>0</v>
      </c>
      <c r="K3722" s="31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0">
        <f>J3685</f>
        <v>0</v>
      </c>
      <c r="K3723" s="31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24020033</v>
      </c>
      <c r="F3726" s="200"/>
      <c r="G3726" s="201" t="s">
        <v>2</v>
      </c>
      <c r="H3726" s="312">
        <f>H3688</f>
        <v>0</v>
      </c>
      <c r="I3726" s="312"/>
      <c r="J3726" s="312"/>
      <c r="K3726" s="31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6" t="s">
        <v>3</v>
      </c>
      <c r="G3727" s="207"/>
      <c r="H3727" s="314"/>
      <c r="I3727" s="314"/>
      <c r="J3727" s="314"/>
      <c r="K3727" s="31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7">
        <f>D3690</f>
        <v>0</v>
      </c>
      <c r="E3728" s="318"/>
      <c r="F3728" s="316"/>
      <c r="G3728" s="208"/>
      <c r="H3728" s="319">
        <f>H3690</f>
        <v>0</v>
      </c>
      <c r="I3728" s="319"/>
      <c r="J3728" s="319"/>
      <c r="K3728" s="32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6"/>
      <c r="G3729" s="208"/>
      <c r="H3729" s="321">
        <f>H3691</f>
        <v>0</v>
      </c>
      <c r="I3729" s="321"/>
      <c r="J3729" s="321"/>
      <c r="K3729" s="32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3"/>
      <c r="I3730" s="323"/>
      <c r="J3730" s="323"/>
      <c r="K3730" s="32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5"/>
      <c r="K3751" s="30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1">
        <f>SUM(K3734:K3749)</f>
        <v>0</v>
      </c>
      <c r="K3752" s="30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3"/>
      <c r="K3753" s="30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4"/>
      <c r="K3755" s="30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5">
        <f>((J3752/1.11)+(K3754/1.11))*11%</f>
        <v>0</v>
      </c>
      <c r="K3756" s="30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4"/>
      <c r="K3757" s="30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07">
        <f>J3722</f>
        <v>0</v>
      </c>
      <c r="K3760" s="30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07">
        <f>J3723</f>
        <v>0</v>
      </c>
      <c r="K3761" s="30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24020034</v>
      </c>
      <c r="G3764" s="11" t="s">
        <v>2</v>
      </c>
      <c r="H3764" s="354"/>
      <c r="I3764" s="354"/>
      <c r="J3764" s="354"/>
      <c r="K3764" s="3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8" t="s">
        <v>3</v>
      </c>
      <c r="G3765" s="17"/>
      <c r="H3765" s="356"/>
      <c r="I3765" s="356"/>
      <c r="J3765" s="356"/>
      <c r="K3765" s="3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9"/>
      <c r="E3766" s="360"/>
      <c r="F3766" s="358"/>
      <c r="G3766" s="18"/>
      <c r="H3766" s="361"/>
      <c r="I3766" s="361"/>
      <c r="J3766" s="361"/>
      <c r="K3766" s="36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8"/>
      <c r="G3767" s="18"/>
      <c r="H3767" s="363"/>
      <c r="I3767" s="363"/>
      <c r="J3767" s="363"/>
      <c r="K3767" s="36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5"/>
      <c r="I3768" s="365"/>
      <c r="J3768" s="365"/>
      <c r="K3768" s="36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1"/>
      <c r="K3789" s="34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3">
        <f>SUM(K3772:K3787)</f>
        <v>0</v>
      </c>
      <c r="K3790" s="34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5"/>
      <c r="K3791" s="34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2"/>
      <c r="K3793" s="34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6">
        <f>((J3790/1.11)+(K3792/1.11))*11%</f>
        <v>0</v>
      </c>
      <c r="K3794" s="34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2"/>
      <c r="K3795" s="34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48"/>
      <c r="K3798" s="34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48"/>
      <c r="K3799" s="34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24020034</v>
      </c>
      <c r="F3802" s="123"/>
      <c r="G3802" s="124" t="s">
        <v>2</v>
      </c>
      <c r="H3802" s="350">
        <f>H3764</f>
        <v>0</v>
      </c>
      <c r="I3802" s="350"/>
      <c r="J3802" s="350"/>
      <c r="K3802" s="35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6" t="s">
        <v>3</v>
      </c>
      <c r="G3803" s="130"/>
      <c r="H3803" s="352"/>
      <c r="I3803" s="352"/>
      <c r="J3803" s="352"/>
      <c r="K3803" s="35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7">
        <f>D3766</f>
        <v>0</v>
      </c>
      <c r="E3804" s="328"/>
      <c r="F3804" s="326"/>
      <c r="G3804" s="131"/>
      <c r="H3804" s="329">
        <f>H3766</f>
        <v>0</v>
      </c>
      <c r="I3804" s="329"/>
      <c r="J3804" s="329"/>
      <c r="K3804" s="33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6"/>
      <c r="G3805" s="131"/>
      <c r="H3805" s="331">
        <f>H3767</f>
        <v>0</v>
      </c>
      <c r="I3805" s="331"/>
      <c r="J3805" s="331"/>
      <c r="K3805" s="33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3"/>
      <c r="I3806" s="333"/>
      <c r="J3806" s="333"/>
      <c r="K3806" s="33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5"/>
      <c r="K3827" s="30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6">
        <f>SUM(K3810:K3825)</f>
        <v>0</v>
      </c>
      <c r="K3828" s="33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8"/>
      <c r="K3829" s="33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9"/>
      <c r="K3831" s="30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9">
        <f>((J3828/1.11)+(K3830/1.11))*11%</f>
        <v>0</v>
      </c>
      <c r="K3832" s="34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9"/>
      <c r="K3833" s="30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0">
        <f>J3798</f>
        <v>0</v>
      </c>
      <c r="K3836" s="31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0">
        <f>J3799</f>
        <v>0</v>
      </c>
      <c r="K3837" s="31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24020034</v>
      </c>
      <c r="F3840" s="200"/>
      <c r="G3840" s="201" t="s">
        <v>2</v>
      </c>
      <c r="H3840" s="312">
        <f>H3802</f>
        <v>0</v>
      </c>
      <c r="I3840" s="312"/>
      <c r="J3840" s="312"/>
      <c r="K3840" s="31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6" t="s">
        <v>3</v>
      </c>
      <c r="G3841" s="207"/>
      <c r="H3841" s="314"/>
      <c r="I3841" s="314"/>
      <c r="J3841" s="314"/>
      <c r="K3841" s="31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7">
        <f>D3804</f>
        <v>0</v>
      </c>
      <c r="E3842" s="318"/>
      <c r="F3842" s="316"/>
      <c r="G3842" s="208"/>
      <c r="H3842" s="319">
        <f>H3804</f>
        <v>0</v>
      </c>
      <c r="I3842" s="319"/>
      <c r="J3842" s="319"/>
      <c r="K3842" s="32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6"/>
      <c r="G3843" s="208"/>
      <c r="H3843" s="321">
        <f>H3805</f>
        <v>0</v>
      </c>
      <c r="I3843" s="321"/>
      <c r="J3843" s="321"/>
      <c r="K3843" s="32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3"/>
      <c r="I3844" s="323"/>
      <c r="J3844" s="323"/>
      <c r="K3844" s="32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5"/>
      <c r="K3865" s="30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1">
        <f>SUM(K3848:K3863)</f>
        <v>0</v>
      </c>
      <c r="K3866" s="30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3"/>
      <c r="K3867" s="30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4"/>
      <c r="K3869" s="30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5">
        <f>((J3866/1.11)+(K3868/1.11))*11%</f>
        <v>0</v>
      </c>
      <c r="K3870" s="30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4"/>
      <c r="K3871" s="30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07">
        <f>J3836</f>
        <v>0</v>
      </c>
      <c r="K3874" s="30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07">
        <f>J3837</f>
        <v>0</v>
      </c>
      <c r="K3875" s="30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24020035</v>
      </c>
      <c r="G3878" s="11" t="s">
        <v>2</v>
      </c>
      <c r="H3878" s="354"/>
      <c r="I3878" s="354"/>
      <c r="J3878" s="354"/>
      <c r="K3878" s="3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8" t="s">
        <v>3</v>
      </c>
      <c r="G3879" s="17"/>
      <c r="H3879" s="356"/>
      <c r="I3879" s="356"/>
      <c r="J3879" s="356"/>
      <c r="K3879" s="3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9"/>
      <c r="E3880" s="360"/>
      <c r="F3880" s="358"/>
      <c r="G3880" s="18"/>
      <c r="H3880" s="361"/>
      <c r="I3880" s="361"/>
      <c r="J3880" s="361"/>
      <c r="K3880" s="36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8"/>
      <c r="G3881" s="18"/>
      <c r="H3881" s="363"/>
      <c r="I3881" s="363"/>
      <c r="J3881" s="363"/>
      <c r="K3881" s="36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5"/>
      <c r="I3882" s="365"/>
      <c r="J3882" s="365"/>
      <c r="K3882" s="36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1"/>
      <c r="K3903" s="34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3">
        <f>SUM(K3886:K3901)</f>
        <v>0</v>
      </c>
      <c r="K3904" s="34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5"/>
      <c r="K3905" s="34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2"/>
      <c r="K3907" s="34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6">
        <f>((J3904/1.11)+(K3906/1.11))*11%</f>
        <v>0</v>
      </c>
      <c r="K3908" s="34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2"/>
      <c r="K3909" s="34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48"/>
      <c r="K3912" s="34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48"/>
      <c r="K3913" s="34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24020035</v>
      </c>
      <c r="F3916" s="123"/>
      <c r="G3916" s="124" t="s">
        <v>2</v>
      </c>
      <c r="H3916" s="350">
        <f>H3878</f>
        <v>0</v>
      </c>
      <c r="I3916" s="350"/>
      <c r="J3916" s="350"/>
      <c r="K3916" s="35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6" t="s">
        <v>3</v>
      </c>
      <c r="G3917" s="130"/>
      <c r="H3917" s="352"/>
      <c r="I3917" s="352"/>
      <c r="J3917" s="352"/>
      <c r="K3917" s="35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7">
        <f>D3880</f>
        <v>0</v>
      </c>
      <c r="E3918" s="328"/>
      <c r="F3918" s="326"/>
      <c r="G3918" s="131"/>
      <c r="H3918" s="329">
        <f>H3880</f>
        <v>0</v>
      </c>
      <c r="I3918" s="329"/>
      <c r="J3918" s="329"/>
      <c r="K3918" s="33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6"/>
      <c r="G3919" s="131"/>
      <c r="H3919" s="331">
        <f>H3881</f>
        <v>0</v>
      </c>
      <c r="I3919" s="331"/>
      <c r="J3919" s="331"/>
      <c r="K3919" s="33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3"/>
      <c r="I3920" s="333"/>
      <c r="J3920" s="333"/>
      <c r="K3920" s="33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5"/>
      <c r="K3941" s="30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6">
        <f>SUM(K3924:K3939)</f>
        <v>0</v>
      </c>
      <c r="K3942" s="33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8"/>
      <c r="K3943" s="33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9"/>
      <c r="K3945" s="30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9">
        <f>((J3942/1.11)+(K3944/1.11))*11%</f>
        <v>0</v>
      </c>
      <c r="K3946" s="34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9"/>
      <c r="K3947" s="30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0">
        <f>J3912</f>
        <v>0</v>
      </c>
      <c r="K3950" s="31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0">
        <f>J3913</f>
        <v>0</v>
      </c>
      <c r="K3951" s="31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24020035</v>
      </c>
      <c r="F3954" s="200"/>
      <c r="G3954" s="201" t="s">
        <v>2</v>
      </c>
      <c r="H3954" s="312">
        <f>H3916</f>
        <v>0</v>
      </c>
      <c r="I3954" s="312"/>
      <c r="J3954" s="312"/>
      <c r="K3954" s="31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6" t="s">
        <v>3</v>
      </c>
      <c r="G3955" s="207"/>
      <c r="H3955" s="314"/>
      <c r="I3955" s="314"/>
      <c r="J3955" s="314"/>
      <c r="K3955" s="31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7">
        <f>D3918</f>
        <v>0</v>
      </c>
      <c r="E3956" s="318"/>
      <c r="F3956" s="316"/>
      <c r="G3956" s="208"/>
      <c r="H3956" s="319">
        <f>H3918</f>
        <v>0</v>
      </c>
      <c r="I3956" s="319"/>
      <c r="J3956" s="319"/>
      <c r="K3956" s="32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6"/>
      <c r="G3957" s="208"/>
      <c r="H3957" s="321">
        <f>H3919</f>
        <v>0</v>
      </c>
      <c r="I3957" s="321"/>
      <c r="J3957" s="321"/>
      <c r="K3957" s="32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3"/>
      <c r="I3958" s="323"/>
      <c r="J3958" s="323"/>
      <c r="K3958" s="32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5"/>
      <c r="K3979" s="30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1">
        <f>SUM(K3962:K3977)</f>
        <v>0</v>
      </c>
      <c r="K3980" s="30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3"/>
      <c r="K3981" s="30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4"/>
      <c r="K3983" s="30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5">
        <f>((J3980/1.11)+(K3982/1.11))*11%</f>
        <v>0</v>
      </c>
      <c r="K3984" s="30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4"/>
      <c r="K3985" s="30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07">
        <f>J3950</f>
        <v>0</v>
      </c>
      <c r="K3988" s="30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07">
        <f>J3951</f>
        <v>0</v>
      </c>
      <c r="K3989" s="30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24020036</v>
      </c>
      <c r="G3992" s="11" t="s">
        <v>2</v>
      </c>
      <c r="H3992" s="354"/>
      <c r="I3992" s="354"/>
      <c r="J3992" s="354"/>
      <c r="K3992" s="3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8" t="s">
        <v>3</v>
      </c>
      <c r="G3993" s="17"/>
      <c r="H3993" s="356"/>
      <c r="I3993" s="356"/>
      <c r="J3993" s="356"/>
      <c r="K3993" s="3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9"/>
      <c r="E3994" s="360"/>
      <c r="F3994" s="358"/>
      <c r="G3994" s="18"/>
      <c r="H3994" s="361"/>
      <c r="I3994" s="361"/>
      <c r="J3994" s="361"/>
      <c r="K3994" s="36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8"/>
      <c r="G3995" s="18"/>
      <c r="H3995" s="363"/>
      <c r="I3995" s="363"/>
      <c r="J3995" s="363"/>
      <c r="K3995" s="36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5"/>
      <c r="I3996" s="365"/>
      <c r="J3996" s="365"/>
      <c r="K3996" s="36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1"/>
      <c r="K4017" s="34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3">
        <f>SUM(K4000:K4015)</f>
        <v>0</v>
      </c>
      <c r="K4018" s="34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5"/>
      <c r="K4019" s="34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2"/>
      <c r="K4021" s="34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6">
        <f>((J4018/1.11)+(K4020/1.11))*11%</f>
        <v>0</v>
      </c>
      <c r="K4022" s="34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2"/>
      <c r="K4023" s="34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48"/>
      <c r="K4026" s="34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48"/>
      <c r="K4027" s="34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24020036</v>
      </c>
      <c r="F4030" s="123"/>
      <c r="G4030" s="124" t="s">
        <v>2</v>
      </c>
      <c r="H4030" s="350">
        <f>H3992</f>
        <v>0</v>
      </c>
      <c r="I4030" s="350"/>
      <c r="J4030" s="350"/>
      <c r="K4030" s="35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6" t="s">
        <v>3</v>
      </c>
      <c r="G4031" s="130"/>
      <c r="H4031" s="352"/>
      <c r="I4031" s="352"/>
      <c r="J4031" s="352"/>
      <c r="K4031" s="35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7">
        <f>D3994</f>
        <v>0</v>
      </c>
      <c r="E4032" s="328"/>
      <c r="F4032" s="326"/>
      <c r="G4032" s="131"/>
      <c r="H4032" s="329">
        <f>H3994</f>
        <v>0</v>
      </c>
      <c r="I4032" s="329"/>
      <c r="J4032" s="329"/>
      <c r="K4032" s="33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6"/>
      <c r="G4033" s="131"/>
      <c r="H4033" s="331">
        <f>H3995</f>
        <v>0</v>
      </c>
      <c r="I4033" s="331"/>
      <c r="J4033" s="331"/>
      <c r="K4033" s="33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3"/>
      <c r="I4034" s="333"/>
      <c r="J4034" s="333"/>
      <c r="K4034" s="33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5"/>
      <c r="K4055" s="30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6">
        <f>SUM(K4038:K4053)</f>
        <v>0</v>
      </c>
      <c r="K4056" s="33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8"/>
      <c r="K4057" s="33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9"/>
      <c r="K4059" s="30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9">
        <f>((J4056/1.11)+(K4058/1.11))*11%</f>
        <v>0</v>
      </c>
      <c r="K4060" s="34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9"/>
      <c r="K4061" s="30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0">
        <f>J4026</f>
        <v>0</v>
      </c>
      <c r="K4064" s="31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0">
        <f>J4027</f>
        <v>0</v>
      </c>
      <c r="K4065" s="31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24020036</v>
      </c>
      <c r="F4068" s="200"/>
      <c r="G4068" s="201" t="s">
        <v>2</v>
      </c>
      <c r="H4068" s="312">
        <f>H4030</f>
        <v>0</v>
      </c>
      <c r="I4068" s="312"/>
      <c r="J4068" s="312"/>
      <c r="K4068" s="31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6" t="s">
        <v>3</v>
      </c>
      <c r="G4069" s="207"/>
      <c r="H4069" s="314"/>
      <c r="I4069" s="314"/>
      <c r="J4069" s="314"/>
      <c r="K4069" s="31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7">
        <f>D4032</f>
        <v>0</v>
      </c>
      <c r="E4070" s="318"/>
      <c r="F4070" s="316"/>
      <c r="G4070" s="208"/>
      <c r="H4070" s="319">
        <f>H4032</f>
        <v>0</v>
      </c>
      <c r="I4070" s="319"/>
      <c r="J4070" s="319"/>
      <c r="K4070" s="32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6"/>
      <c r="G4071" s="208"/>
      <c r="H4071" s="321">
        <f>H4033</f>
        <v>0</v>
      </c>
      <c r="I4071" s="321"/>
      <c r="J4071" s="321"/>
      <c r="K4071" s="32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3"/>
      <c r="I4072" s="323"/>
      <c r="J4072" s="323"/>
      <c r="K4072" s="32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5"/>
      <c r="K4093" s="30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1">
        <f>SUM(K4076:K4091)</f>
        <v>0</v>
      </c>
      <c r="K4094" s="30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3"/>
      <c r="K4095" s="30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4"/>
      <c r="K4097" s="30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5">
        <f>((J4094/1.11)+(K4096/1.11))*11%</f>
        <v>0</v>
      </c>
      <c r="K4098" s="30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4"/>
      <c r="K4099" s="30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07">
        <f>J4064</f>
        <v>0</v>
      </c>
      <c r="K4102" s="30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07">
        <f>J4065</f>
        <v>0</v>
      </c>
      <c r="K4103" s="30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24020037</v>
      </c>
      <c r="G4106" s="11" t="s">
        <v>2</v>
      </c>
      <c r="H4106" s="354"/>
      <c r="I4106" s="354"/>
      <c r="J4106" s="354"/>
      <c r="K4106" s="3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8" t="s">
        <v>3</v>
      </c>
      <c r="G4107" s="17"/>
      <c r="H4107" s="356"/>
      <c r="I4107" s="356"/>
      <c r="J4107" s="356"/>
      <c r="K4107" s="3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9"/>
      <c r="E4108" s="360"/>
      <c r="F4108" s="358"/>
      <c r="G4108" s="18"/>
      <c r="H4108" s="361"/>
      <c r="I4108" s="361"/>
      <c r="J4108" s="361"/>
      <c r="K4108" s="36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8"/>
      <c r="G4109" s="18"/>
      <c r="H4109" s="363"/>
      <c r="I4109" s="363"/>
      <c r="J4109" s="363"/>
      <c r="K4109" s="36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5"/>
      <c r="I4110" s="365"/>
      <c r="J4110" s="365"/>
      <c r="K4110" s="36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1"/>
      <c r="K4131" s="34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3">
        <f>SUM(K4114:K4129)</f>
        <v>0</v>
      </c>
      <c r="K4132" s="34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5"/>
      <c r="K4133" s="34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2"/>
      <c r="K4135" s="34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6">
        <f>((J4132/1.11)+(K4134/1.11))*11%</f>
        <v>0</v>
      </c>
      <c r="K4136" s="34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2"/>
      <c r="K4137" s="34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48"/>
      <c r="K4140" s="34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48"/>
      <c r="K4141" s="34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24020037</v>
      </c>
      <c r="F4144" s="123"/>
      <c r="G4144" s="124" t="s">
        <v>2</v>
      </c>
      <c r="H4144" s="350">
        <f>H4106</f>
        <v>0</v>
      </c>
      <c r="I4144" s="350"/>
      <c r="J4144" s="350"/>
      <c r="K4144" s="35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6" t="s">
        <v>3</v>
      </c>
      <c r="G4145" s="130"/>
      <c r="H4145" s="352"/>
      <c r="I4145" s="352"/>
      <c r="J4145" s="352"/>
      <c r="K4145" s="35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7">
        <f>D4108</f>
        <v>0</v>
      </c>
      <c r="E4146" s="328"/>
      <c r="F4146" s="326"/>
      <c r="G4146" s="131"/>
      <c r="H4146" s="329">
        <f>H4108</f>
        <v>0</v>
      </c>
      <c r="I4146" s="329"/>
      <c r="J4146" s="329"/>
      <c r="K4146" s="33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6"/>
      <c r="G4147" s="131"/>
      <c r="H4147" s="331">
        <f>H4109</f>
        <v>0</v>
      </c>
      <c r="I4147" s="331"/>
      <c r="J4147" s="331"/>
      <c r="K4147" s="33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3"/>
      <c r="I4148" s="333"/>
      <c r="J4148" s="333"/>
      <c r="K4148" s="33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5"/>
      <c r="K4169" s="30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6">
        <f>SUM(K4152:K4167)</f>
        <v>0</v>
      </c>
      <c r="K4170" s="33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8"/>
      <c r="K4171" s="33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9"/>
      <c r="K4173" s="30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9">
        <f>((J4170/1.11)+(K4172/1.11))*11%</f>
        <v>0</v>
      </c>
      <c r="K4174" s="34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9"/>
      <c r="K4175" s="30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0">
        <f>J4140</f>
        <v>0</v>
      </c>
      <c r="K4178" s="31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0">
        <f>J4141</f>
        <v>0</v>
      </c>
      <c r="K4179" s="31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24020037</v>
      </c>
      <c r="F4182" s="200"/>
      <c r="G4182" s="201" t="s">
        <v>2</v>
      </c>
      <c r="H4182" s="312">
        <f>H4144</f>
        <v>0</v>
      </c>
      <c r="I4182" s="312"/>
      <c r="J4182" s="312"/>
      <c r="K4182" s="31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6" t="s">
        <v>3</v>
      </c>
      <c r="G4183" s="207"/>
      <c r="H4183" s="314"/>
      <c r="I4183" s="314"/>
      <c r="J4183" s="314"/>
      <c r="K4183" s="31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7">
        <f>D4146</f>
        <v>0</v>
      </c>
      <c r="E4184" s="318"/>
      <c r="F4184" s="316"/>
      <c r="G4184" s="208"/>
      <c r="H4184" s="319">
        <f>H4146</f>
        <v>0</v>
      </c>
      <c r="I4184" s="319"/>
      <c r="J4184" s="319"/>
      <c r="K4184" s="32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6"/>
      <c r="G4185" s="208"/>
      <c r="H4185" s="321">
        <f>H4147</f>
        <v>0</v>
      </c>
      <c r="I4185" s="321"/>
      <c r="J4185" s="321"/>
      <c r="K4185" s="32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3"/>
      <c r="I4186" s="323"/>
      <c r="J4186" s="323"/>
      <c r="K4186" s="32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5"/>
      <c r="K4207" s="30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1">
        <f>SUM(K4190:K4205)</f>
        <v>0</v>
      </c>
      <c r="K4208" s="30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3"/>
      <c r="K4209" s="30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4"/>
      <c r="K4211" s="30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5">
        <f>((J4208/1.11)+(K4210/1.11))*11%</f>
        <v>0</v>
      </c>
      <c r="K4212" s="30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4"/>
      <c r="K4213" s="30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07">
        <f>J4178</f>
        <v>0</v>
      </c>
      <c r="K4216" s="30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07">
        <f>J4179</f>
        <v>0</v>
      </c>
      <c r="K4217" s="30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24020038</v>
      </c>
      <c r="G4220" s="11" t="s">
        <v>2</v>
      </c>
      <c r="H4220" s="354"/>
      <c r="I4220" s="354"/>
      <c r="J4220" s="354"/>
      <c r="K4220" s="3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8" t="s">
        <v>3</v>
      </c>
      <c r="G4221" s="17"/>
      <c r="H4221" s="356"/>
      <c r="I4221" s="356"/>
      <c r="J4221" s="356"/>
      <c r="K4221" s="3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9"/>
      <c r="E4222" s="360"/>
      <c r="F4222" s="358"/>
      <c r="G4222" s="18"/>
      <c r="H4222" s="361"/>
      <c r="I4222" s="361"/>
      <c r="J4222" s="361"/>
      <c r="K4222" s="36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8"/>
      <c r="G4223" s="18"/>
      <c r="H4223" s="363"/>
      <c r="I4223" s="363"/>
      <c r="J4223" s="363"/>
      <c r="K4223" s="36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5"/>
      <c r="I4224" s="365"/>
      <c r="J4224" s="365"/>
      <c r="K4224" s="36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1"/>
      <c r="K4245" s="34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3">
        <f>SUM(K4228:K4243)</f>
        <v>0</v>
      </c>
      <c r="K4246" s="34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5"/>
      <c r="K4247" s="34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2"/>
      <c r="K4249" s="34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6">
        <f>((J4246/1.11)+(K4248/1.11))*11%</f>
        <v>0</v>
      </c>
      <c r="K4250" s="34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2"/>
      <c r="K4251" s="34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48"/>
      <c r="K4254" s="34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48"/>
      <c r="K4255" s="34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24020038</v>
      </c>
      <c r="F4258" s="123"/>
      <c r="G4258" s="124" t="s">
        <v>2</v>
      </c>
      <c r="H4258" s="350">
        <f>H4220</f>
        <v>0</v>
      </c>
      <c r="I4258" s="350"/>
      <c r="J4258" s="350"/>
      <c r="K4258" s="35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6" t="s">
        <v>3</v>
      </c>
      <c r="G4259" s="130"/>
      <c r="H4259" s="352"/>
      <c r="I4259" s="352"/>
      <c r="J4259" s="352"/>
      <c r="K4259" s="35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7">
        <f>D4222</f>
        <v>0</v>
      </c>
      <c r="E4260" s="328"/>
      <c r="F4260" s="326"/>
      <c r="G4260" s="131"/>
      <c r="H4260" s="329">
        <f>H4222</f>
        <v>0</v>
      </c>
      <c r="I4260" s="329"/>
      <c r="J4260" s="329"/>
      <c r="K4260" s="33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6"/>
      <c r="G4261" s="131"/>
      <c r="H4261" s="331">
        <f>H4223</f>
        <v>0</v>
      </c>
      <c r="I4261" s="331"/>
      <c r="J4261" s="331"/>
      <c r="K4261" s="33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3"/>
      <c r="I4262" s="333"/>
      <c r="J4262" s="333"/>
      <c r="K4262" s="33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5"/>
      <c r="K4283" s="30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6">
        <f>SUM(K4266:K4281)</f>
        <v>0</v>
      </c>
      <c r="K4284" s="33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8"/>
      <c r="K4285" s="33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9"/>
      <c r="K4287" s="30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9">
        <f>((J4284/1.11)+(K4286/1.11))*11%</f>
        <v>0</v>
      </c>
      <c r="K4288" s="34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9"/>
      <c r="K4289" s="30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0">
        <f>J4254</f>
        <v>0</v>
      </c>
      <c r="K4292" s="31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0">
        <f>J4255</f>
        <v>0</v>
      </c>
      <c r="K4293" s="31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24020038</v>
      </c>
      <c r="F4296" s="200"/>
      <c r="G4296" s="201" t="s">
        <v>2</v>
      </c>
      <c r="H4296" s="312">
        <f>H4258</f>
        <v>0</v>
      </c>
      <c r="I4296" s="312"/>
      <c r="J4296" s="312"/>
      <c r="K4296" s="31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6" t="s">
        <v>3</v>
      </c>
      <c r="G4297" s="207"/>
      <c r="H4297" s="314"/>
      <c r="I4297" s="314"/>
      <c r="J4297" s="314"/>
      <c r="K4297" s="31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7">
        <f>D4260</f>
        <v>0</v>
      </c>
      <c r="E4298" s="318"/>
      <c r="F4298" s="316"/>
      <c r="G4298" s="208"/>
      <c r="H4298" s="319">
        <f>H4260</f>
        <v>0</v>
      </c>
      <c r="I4298" s="319"/>
      <c r="J4298" s="319"/>
      <c r="K4298" s="32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6"/>
      <c r="G4299" s="208"/>
      <c r="H4299" s="321">
        <f>H4261</f>
        <v>0</v>
      </c>
      <c r="I4299" s="321"/>
      <c r="J4299" s="321"/>
      <c r="K4299" s="32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3"/>
      <c r="I4300" s="323"/>
      <c r="J4300" s="323"/>
      <c r="K4300" s="32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5"/>
      <c r="K4321" s="30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1">
        <f>SUM(K4304:K4319)</f>
        <v>0</v>
      </c>
      <c r="K4322" s="30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3"/>
      <c r="K4323" s="30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4"/>
      <c r="K4325" s="30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5">
        <f>((J4322/1.11)+(K4324/1.11))*11%</f>
        <v>0</v>
      </c>
      <c r="K4326" s="30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4"/>
      <c r="K4327" s="30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07">
        <f>J4292</f>
        <v>0</v>
      </c>
      <c r="K4330" s="30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07">
        <f>J4293</f>
        <v>0</v>
      </c>
      <c r="K4331" s="30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24020039</v>
      </c>
      <c r="G4334" s="11" t="s">
        <v>2</v>
      </c>
      <c r="H4334" s="354"/>
      <c r="I4334" s="354"/>
      <c r="J4334" s="354"/>
      <c r="K4334" s="3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8" t="s">
        <v>3</v>
      </c>
      <c r="G4335" s="17"/>
      <c r="H4335" s="356"/>
      <c r="I4335" s="356"/>
      <c r="J4335" s="356"/>
      <c r="K4335" s="3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9"/>
      <c r="E4336" s="360"/>
      <c r="F4336" s="358"/>
      <c r="G4336" s="18"/>
      <c r="H4336" s="361"/>
      <c r="I4336" s="361"/>
      <c r="J4336" s="361"/>
      <c r="K4336" s="36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8"/>
      <c r="G4337" s="18"/>
      <c r="H4337" s="363"/>
      <c r="I4337" s="363"/>
      <c r="J4337" s="363"/>
      <c r="K4337" s="36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5"/>
      <c r="I4338" s="365"/>
      <c r="J4338" s="365"/>
      <c r="K4338" s="36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1"/>
      <c r="K4359" s="34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3">
        <f>SUM(K4342:K4357)</f>
        <v>0</v>
      </c>
      <c r="K4360" s="34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5"/>
      <c r="K4361" s="34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2"/>
      <c r="K4363" s="34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6">
        <f>((J4360/1.11)+(K4362/1.11))*11%</f>
        <v>0</v>
      </c>
      <c r="K4364" s="34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2"/>
      <c r="K4365" s="34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48"/>
      <c r="K4368" s="34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48"/>
      <c r="K4369" s="34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24020039</v>
      </c>
      <c r="F4372" s="123"/>
      <c r="G4372" s="124" t="s">
        <v>2</v>
      </c>
      <c r="H4372" s="350">
        <f>H4334</f>
        <v>0</v>
      </c>
      <c r="I4372" s="350"/>
      <c r="J4372" s="350"/>
      <c r="K4372" s="35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6" t="s">
        <v>3</v>
      </c>
      <c r="G4373" s="130"/>
      <c r="H4373" s="352"/>
      <c r="I4373" s="352"/>
      <c r="J4373" s="352"/>
      <c r="K4373" s="35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7">
        <f>D4336</f>
        <v>0</v>
      </c>
      <c r="E4374" s="328"/>
      <c r="F4374" s="326"/>
      <c r="G4374" s="131"/>
      <c r="H4374" s="329">
        <f>H4336</f>
        <v>0</v>
      </c>
      <c r="I4374" s="329"/>
      <c r="J4374" s="329"/>
      <c r="K4374" s="33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6"/>
      <c r="G4375" s="131"/>
      <c r="H4375" s="331">
        <f>H4337</f>
        <v>0</v>
      </c>
      <c r="I4375" s="331"/>
      <c r="J4375" s="331"/>
      <c r="K4375" s="33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3"/>
      <c r="I4376" s="333"/>
      <c r="J4376" s="333"/>
      <c r="K4376" s="33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5"/>
      <c r="K4397" s="30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6">
        <f>SUM(K4380:K4395)</f>
        <v>0</v>
      </c>
      <c r="K4398" s="33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8"/>
      <c r="K4399" s="33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9"/>
      <c r="K4401" s="30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9">
        <f>((J4398/1.11)+(K4400/1.11))*11%</f>
        <v>0</v>
      </c>
      <c r="K4402" s="34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9"/>
      <c r="K4403" s="30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0">
        <f>J4368</f>
        <v>0</v>
      </c>
      <c r="K4406" s="31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0">
        <f>J4369</f>
        <v>0</v>
      </c>
      <c r="K4407" s="31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24020039</v>
      </c>
      <c r="F4410" s="200"/>
      <c r="G4410" s="201" t="s">
        <v>2</v>
      </c>
      <c r="H4410" s="312">
        <f>H4372</f>
        <v>0</v>
      </c>
      <c r="I4410" s="312"/>
      <c r="J4410" s="312"/>
      <c r="K4410" s="31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6" t="s">
        <v>3</v>
      </c>
      <c r="G4411" s="207"/>
      <c r="H4411" s="314"/>
      <c r="I4411" s="314"/>
      <c r="J4411" s="314"/>
      <c r="K4411" s="31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7">
        <f>D4374</f>
        <v>0</v>
      </c>
      <c r="E4412" s="318"/>
      <c r="F4412" s="316"/>
      <c r="G4412" s="208"/>
      <c r="H4412" s="319">
        <f>H4374</f>
        <v>0</v>
      </c>
      <c r="I4412" s="319"/>
      <c r="J4412" s="319"/>
      <c r="K4412" s="32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6"/>
      <c r="G4413" s="208"/>
      <c r="H4413" s="321">
        <f>H4375</f>
        <v>0</v>
      </c>
      <c r="I4413" s="321"/>
      <c r="J4413" s="321"/>
      <c r="K4413" s="32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3"/>
      <c r="I4414" s="323"/>
      <c r="J4414" s="323"/>
      <c r="K4414" s="32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5"/>
      <c r="K4435" s="30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1">
        <f>SUM(K4418:K4433)</f>
        <v>0</v>
      </c>
      <c r="K4436" s="30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3"/>
      <c r="K4437" s="30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4"/>
      <c r="K4439" s="30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5">
        <f>((J4436/1.11)+(K4438/1.11))*11%</f>
        <v>0</v>
      </c>
      <c r="K4440" s="30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4"/>
      <c r="K4441" s="30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07">
        <f>J4406</f>
        <v>0</v>
      </c>
      <c r="K4444" s="30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07">
        <f>J4407</f>
        <v>0</v>
      </c>
      <c r="K4445" s="30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24020040</v>
      </c>
      <c r="G4448" s="11" t="s">
        <v>2</v>
      </c>
      <c r="H4448" s="354"/>
      <c r="I4448" s="354"/>
      <c r="J4448" s="354"/>
      <c r="K4448" s="3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8" t="s">
        <v>3</v>
      </c>
      <c r="G4449" s="17"/>
      <c r="H4449" s="356"/>
      <c r="I4449" s="356"/>
      <c r="J4449" s="356"/>
      <c r="K4449" s="3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9"/>
      <c r="E4450" s="360"/>
      <c r="F4450" s="358"/>
      <c r="G4450" s="18"/>
      <c r="H4450" s="361"/>
      <c r="I4450" s="361"/>
      <c r="J4450" s="361"/>
      <c r="K4450" s="36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8"/>
      <c r="G4451" s="18"/>
      <c r="H4451" s="363"/>
      <c r="I4451" s="363"/>
      <c r="J4451" s="363"/>
      <c r="K4451" s="36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5"/>
      <c r="I4452" s="365"/>
      <c r="J4452" s="365"/>
      <c r="K4452" s="36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1"/>
      <c r="K4473" s="34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3">
        <f>SUM(K4456:K4471)</f>
        <v>0</v>
      </c>
      <c r="K4474" s="34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5"/>
      <c r="K4475" s="34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2"/>
      <c r="K4477" s="34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6">
        <f>((J4474/1.11)+(K4476/1.11))*11%</f>
        <v>0</v>
      </c>
      <c r="K4478" s="34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2"/>
      <c r="K4479" s="34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48"/>
      <c r="K4482" s="34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48"/>
      <c r="K4483" s="34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24020040</v>
      </c>
      <c r="F4486" s="123"/>
      <c r="G4486" s="124" t="s">
        <v>2</v>
      </c>
      <c r="H4486" s="350">
        <f>H4448</f>
        <v>0</v>
      </c>
      <c r="I4486" s="350"/>
      <c r="J4486" s="350"/>
      <c r="K4486" s="35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6" t="s">
        <v>3</v>
      </c>
      <c r="G4487" s="130"/>
      <c r="H4487" s="352"/>
      <c r="I4487" s="352"/>
      <c r="J4487" s="352"/>
      <c r="K4487" s="35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7">
        <f>D4450</f>
        <v>0</v>
      </c>
      <c r="E4488" s="328"/>
      <c r="F4488" s="326"/>
      <c r="G4488" s="131"/>
      <c r="H4488" s="329">
        <f>H4450</f>
        <v>0</v>
      </c>
      <c r="I4488" s="329"/>
      <c r="J4488" s="329"/>
      <c r="K4488" s="33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6"/>
      <c r="G4489" s="131"/>
      <c r="H4489" s="331">
        <f>H4451</f>
        <v>0</v>
      </c>
      <c r="I4489" s="331"/>
      <c r="J4489" s="331"/>
      <c r="K4489" s="33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3"/>
      <c r="I4490" s="333"/>
      <c r="J4490" s="333"/>
      <c r="K4490" s="33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5"/>
      <c r="K4511" s="30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6">
        <f>SUM(K4494:K4509)</f>
        <v>0</v>
      </c>
      <c r="K4512" s="33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8"/>
      <c r="K4513" s="33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9"/>
      <c r="K4515" s="30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9">
        <f>((J4512/1.11)+(K4514/1.11))*11%</f>
        <v>0</v>
      </c>
      <c r="K4516" s="34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9"/>
      <c r="K4517" s="30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0">
        <f>J4482</f>
        <v>0</v>
      </c>
      <c r="K4520" s="31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0">
        <f>J4483</f>
        <v>0</v>
      </c>
      <c r="K4521" s="31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24020040</v>
      </c>
      <c r="F4524" s="200"/>
      <c r="G4524" s="201" t="s">
        <v>2</v>
      </c>
      <c r="H4524" s="312">
        <f>H4486</f>
        <v>0</v>
      </c>
      <c r="I4524" s="312"/>
      <c r="J4524" s="312"/>
      <c r="K4524" s="31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6" t="s">
        <v>3</v>
      </c>
      <c r="G4525" s="207"/>
      <c r="H4525" s="314"/>
      <c r="I4525" s="314"/>
      <c r="J4525" s="314"/>
      <c r="K4525" s="31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7">
        <f>D4488</f>
        <v>0</v>
      </c>
      <c r="E4526" s="318"/>
      <c r="F4526" s="316"/>
      <c r="G4526" s="208"/>
      <c r="H4526" s="319">
        <f>H4488</f>
        <v>0</v>
      </c>
      <c r="I4526" s="319"/>
      <c r="J4526" s="319"/>
      <c r="K4526" s="32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6"/>
      <c r="G4527" s="208"/>
      <c r="H4527" s="321">
        <f>H4489</f>
        <v>0</v>
      </c>
      <c r="I4527" s="321"/>
      <c r="J4527" s="321"/>
      <c r="K4527" s="32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3"/>
      <c r="I4528" s="323"/>
      <c r="J4528" s="323"/>
      <c r="K4528" s="32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5"/>
      <c r="K4549" s="30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1">
        <f>SUM(K4532:K4547)</f>
        <v>0</v>
      </c>
      <c r="K4550" s="30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3"/>
      <c r="K4551" s="30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4"/>
      <c r="K4553" s="30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5">
        <f>((J4550/1.11)+(K4552/1.11))*11%</f>
        <v>0</v>
      </c>
      <c r="K4554" s="30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4"/>
      <c r="K4555" s="30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07">
        <f>J4520</f>
        <v>0</v>
      </c>
      <c r="K4558" s="30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07">
        <f>J4521</f>
        <v>0</v>
      </c>
      <c r="K4559" s="30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24020041</v>
      </c>
      <c r="G4562" s="11" t="s">
        <v>2</v>
      </c>
      <c r="H4562" s="354"/>
      <c r="I4562" s="354"/>
      <c r="J4562" s="354"/>
      <c r="K4562" s="3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8" t="s">
        <v>3</v>
      </c>
      <c r="G4563" s="17"/>
      <c r="H4563" s="356"/>
      <c r="I4563" s="356"/>
      <c r="J4563" s="356"/>
      <c r="K4563" s="3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9"/>
      <c r="E4564" s="360"/>
      <c r="F4564" s="358"/>
      <c r="G4564" s="18"/>
      <c r="H4564" s="361"/>
      <c r="I4564" s="361"/>
      <c r="J4564" s="361"/>
      <c r="K4564" s="36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8"/>
      <c r="G4565" s="18"/>
      <c r="H4565" s="363"/>
      <c r="I4565" s="363"/>
      <c r="J4565" s="363"/>
      <c r="K4565" s="36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5"/>
      <c r="I4566" s="365"/>
      <c r="J4566" s="365"/>
      <c r="K4566" s="36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1"/>
      <c r="K4587" s="34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3">
        <f>SUM(K4570:K4585)</f>
        <v>0</v>
      </c>
      <c r="K4588" s="34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5"/>
      <c r="K4589" s="34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2"/>
      <c r="K4591" s="34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6">
        <f>((J4588/1.11)+(K4590/1.11))*11%</f>
        <v>0</v>
      </c>
      <c r="K4592" s="34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2"/>
      <c r="K4593" s="34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48"/>
      <c r="K4596" s="34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48"/>
      <c r="K4597" s="34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24020041</v>
      </c>
      <c r="F4600" s="123"/>
      <c r="G4600" s="124" t="s">
        <v>2</v>
      </c>
      <c r="H4600" s="350">
        <f>H4562</f>
        <v>0</v>
      </c>
      <c r="I4600" s="350"/>
      <c r="J4600" s="350"/>
      <c r="K4600" s="35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6" t="s">
        <v>3</v>
      </c>
      <c r="G4601" s="130"/>
      <c r="H4601" s="352"/>
      <c r="I4601" s="352"/>
      <c r="J4601" s="352"/>
      <c r="K4601" s="35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7">
        <f>D4564</f>
        <v>0</v>
      </c>
      <c r="E4602" s="328"/>
      <c r="F4602" s="326"/>
      <c r="G4602" s="131"/>
      <c r="H4602" s="329">
        <f>H4564</f>
        <v>0</v>
      </c>
      <c r="I4602" s="329"/>
      <c r="J4602" s="329"/>
      <c r="K4602" s="33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6"/>
      <c r="G4603" s="131"/>
      <c r="H4603" s="331">
        <f>H4565</f>
        <v>0</v>
      </c>
      <c r="I4603" s="331"/>
      <c r="J4603" s="331"/>
      <c r="K4603" s="33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3"/>
      <c r="I4604" s="333"/>
      <c r="J4604" s="333"/>
      <c r="K4604" s="33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5"/>
      <c r="K4625" s="30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6">
        <f>SUM(K4608:K4623)</f>
        <v>0</v>
      </c>
      <c r="K4626" s="33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8"/>
      <c r="K4627" s="33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9"/>
      <c r="K4629" s="30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9">
        <f>((J4626/1.11)+(K4628/1.11))*11%</f>
        <v>0</v>
      </c>
      <c r="K4630" s="34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9"/>
      <c r="K4631" s="30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0">
        <f>J4596</f>
        <v>0</v>
      </c>
      <c r="K4634" s="31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0">
        <f>J4597</f>
        <v>0</v>
      </c>
      <c r="K4635" s="31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24020041</v>
      </c>
      <c r="F4638" s="200"/>
      <c r="G4638" s="201" t="s">
        <v>2</v>
      </c>
      <c r="H4638" s="312">
        <f>H4600</f>
        <v>0</v>
      </c>
      <c r="I4638" s="312"/>
      <c r="J4638" s="312"/>
      <c r="K4638" s="31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6" t="s">
        <v>3</v>
      </c>
      <c r="G4639" s="207"/>
      <c r="H4639" s="314"/>
      <c r="I4639" s="314"/>
      <c r="J4639" s="314"/>
      <c r="K4639" s="31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7">
        <f>D4602</f>
        <v>0</v>
      </c>
      <c r="E4640" s="318"/>
      <c r="F4640" s="316"/>
      <c r="G4640" s="208"/>
      <c r="H4640" s="319">
        <f>H4602</f>
        <v>0</v>
      </c>
      <c r="I4640" s="319"/>
      <c r="J4640" s="319"/>
      <c r="K4640" s="32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6"/>
      <c r="G4641" s="208"/>
      <c r="H4641" s="321">
        <f>H4603</f>
        <v>0</v>
      </c>
      <c r="I4641" s="321"/>
      <c r="J4641" s="321"/>
      <c r="K4641" s="32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3"/>
      <c r="I4642" s="323"/>
      <c r="J4642" s="323"/>
      <c r="K4642" s="32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5"/>
      <c r="K4663" s="30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1">
        <f>SUM(K4646:K4661)</f>
        <v>0</v>
      </c>
      <c r="K4664" s="30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3"/>
      <c r="K4665" s="30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4"/>
      <c r="K4667" s="30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5">
        <f>((J4664/1.11)+(K4666/1.11))*11%</f>
        <v>0</v>
      </c>
      <c r="K4668" s="30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4"/>
      <c r="K4669" s="30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07">
        <f>J4634</f>
        <v>0</v>
      </c>
      <c r="K4672" s="30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07">
        <f>J4635</f>
        <v>0</v>
      </c>
      <c r="K4673" s="30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24020042</v>
      </c>
      <c r="G4676" s="11" t="s">
        <v>2</v>
      </c>
      <c r="H4676" s="354"/>
      <c r="I4676" s="354"/>
      <c r="J4676" s="354"/>
      <c r="K4676" s="3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8" t="s">
        <v>3</v>
      </c>
      <c r="G4677" s="17"/>
      <c r="H4677" s="356"/>
      <c r="I4677" s="356"/>
      <c r="J4677" s="356"/>
      <c r="K4677" s="3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9"/>
      <c r="E4678" s="360"/>
      <c r="F4678" s="358"/>
      <c r="G4678" s="18"/>
      <c r="H4678" s="361"/>
      <c r="I4678" s="361"/>
      <c r="J4678" s="361"/>
      <c r="K4678" s="36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8"/>
      <c r="G4679" s="18"/>
      <c r="H4679" s="363"/>
      <c r="I4679" s="363"/>
      <c r="J4679" s="363"/>
      <c r="K4679" s="36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5"/>
      <c r="I4680" s="365"/>
      <c r="J4680" s="365"/>
      <c r="K4680" s="36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1"/>
      <c r="K4701" s="34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3">
        <f>SUM(K4684:K4699)</f>
        <v>0</v>
      </c>
      <c r="K4702" s="34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5"/>
      <c r="K4703" s="34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2"/>
      <c r="K4705" s="34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6">
        <f>((J4702/1.11)+(K4704/1.11))*11%</f>
        <v>0</v>
      </c>
      <c r="K4706" s="34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2"/>
      <c r="K4707" s="34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48"/>
      <c r="K4710" s="34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48"/>
      <c r="K4711" s="34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24020042</v>
      </c>
      <c r="F4714" s="123"/>
      <c r="G4714" s="124" t="s">
        <v>2</v>
      </c>
      <c r="H4714" s="350">
        <f>H4676</f>
        <v>0</v>
      </c>
      <c r="I4714" s="350"/>
      <c r="J4714" s="350"/>
      <c r="K4714" s="35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6" t="s">
        <v>3</v>
      </c>
      <c r="G4715" s="130"/>
      <c r="H4715" s="352"/>
      <c r="I4715" s="352"/>
      <c r="J4715" s="352"/>
      <c r="K4715" s="35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7">
        <f>D4678</f>
        <v>0</v>
      </c>
      <c r="E4716" s="328"/>
      <c r="F4716" s="326"/>
      <c r="G4716" s="131"/>
      <c r="H4716" s="329">
        <f>H4678</f>
        <v>0</v>
      </c>
      <c r="I4716" s="329"/>
      <c r="J4716" s="329"/>
      <c r="K4716" s="33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6"/>
      <c r="G4717" s="131"/>
      <c r="H4717" s="331">
        <f>H4679</f>
        <v>0</v>
      </c>
      <c r="I4717" s="331"/>
      <c r="J4717" s="331"/>
      <c r="K4717" s="33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3"/>
      <c r="I4718" s="333"/>
      <c r="J4718" s="333"/>
      <c r="K4718" s="33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5"/>
      <c r="K4739" s="30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6">
        <f>SUM(K4722:K4737)</f>
        <v>0</v>
      </c>
      <c r="K4740" s="33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8"/>
      <c r="K4741" s="33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9"/>
      <c r="K4743" s="30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9">
        <f>((J4740/1.11)+(K4742/1.11))*11%</f>
        <v>0</v>
      </c>
      <c r="K4744" s="34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9"/>
      <c r="K4745" s="30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0">
        <f>J4710</f>
        <v>0</v>
      </c>
      <c r="K4748" s="31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0">
        <f>J4711</f>
        <v>0</v>
      </c>
      <c r="K4749" s="31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24020042</v>
      </c>
      <c r="F4752" s="200"/>
      <c r="G4752" s="201" t="s">
        <v>2</v>
      </c>
      <c r="H4752" s="312">
        <f>H4714</f>
        <v>0</v>
      </c>
      <c r="I4752" s="312"/>
      <c r="J4752" s="312"/>
      <c r="K4752" s="31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6" t="s">
        <v>3</v>
      </c>
      <c r="G4753" s="207"/>
      <c r="H4753" s="314"/>
      <c r="I4753" s="314"/>
      <c r="J4753" s="314"/>
      <c r="K4753" s="31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7">
        <f>D4716</f>
        <v>0</v>
      </c>
      <c r="E4754" s="318"/>
      <c r="F4754" s="316"/>
      <c r="G4754" s="208"/>
      <c r="H4754" s="319">
        <f>H4716</f>
        <v>0</v>
      </c>
      <c r="I4754" s="319"/>
      <c r="J4754" s="319"/>
      <c r="K4754" s="32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6"/>
      <c r="G4755" s="208"/>
      <c r="H4755" s="321">
        <f>H4717</f>
        <v>0</v>
      </c>
      <c r="I4755" s="321"/>
      <c r="J4755" s="321"/>
      <c r="K4755" s="32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3"/>
      <c r="I4756" s="323"/>
      <c r="J4756" s="323"/>
      <c r="K4756" s="32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5"/>
      <c r="K4777" s="30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1">
        <f>SUM(K4760:K4775)</f>
        <v>0</v>
      </c>
      <c r="K4778" s="30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3"/>
      <c r="K4779" s="30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4"/>
      <c r="K4781" s="30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5">
        <f>((J4778/1.11)+(K4780/1.11))*11%</f>
        <v>0</v>
      </c>
      <c r="K4782" s="30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4"/>
      <c r="K4783" s="30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07">
        <f>J4748</f>
        <v>0</v>
      </c>
      <c r="K4786" s="30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07">
        <f>J4749</f>
        <v>0</v>
      </c>
      <c r="K4787" s="30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24020043</v>
      </c>
      <c r="G4790" s="11" t="s">
        <v>2</v>
      </c>
      <c r="H4790" s="354"/>
      <c r="I4790" s="354"/>
      <c r="J4790" s="354"/>
      <c r="K4790" s="3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8" t="s">
        <v>3</v>
      </c>
      <c r="G4791" s="17"/>
      <c r="H4791" s="356"/>
      <c r="I4791" s="356"/>
      <c r="J4791" s="356"/>
      <c r="K4791" s="3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9"/>
      <c r="E4792" s="360"/>
      <c r="F4792" s="358"/>
      <c r="G4792" s="18"/>
      <c r="H4792" s="361"/>
      <c r="I4792" s="361"/>
      <c r="J4792" s="361"/>
      <c r="K4792" s="36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8"/>
      <c r="G4793" s="18"/>
      <c r="H4793" s="363"/>
      <c r="I4793" s="363"/>
      <c r="J4793" s="363"/>
      <c r="K4793" s="36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5"/>
      <c r="I4794" s="365"/>
      <c r="J4794" s="365"/>
      <c r="K4794" s="36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1"/>
      <c r="K4815" s="34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3">
        <f>SUM(K4798:K4813)</f>
        <v>0</v>
      </c>
      <c r="K4816" s="34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5"/>
      <c r="K4817" s="34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2"/>
      <c r="K4819" s="34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6">
        <f>((J4816/1.11)+(K4818/1.11))*11%</f>
        <v>0</v>
      </c>
      <c r="K4820" s="34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2"/>
      <c r="K4821" s="34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48"/>
      <c r="K4824" s="34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48"/>
      <c r="K4825" s="34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24020043</v>
      </c>
      <c r="F4828" s="123"/>
      <c r="G4828" s="124" t="s">
        <v>2</v>
      </c>
      <c r="H4828" s="350">
        <f>H4790</f>
        <v>0</v>
      </c>
      <c r="I4828" s="350"/>
      <c r="J4828" s="350"/>
      <c r="K4828" s="35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6" t="s">
        <v>3</v>
      </c>
      <c r="G4829" s="130"/>
      <c r="H4829" s="352"/>
      <c r="I4829" s="352"/>
      <c r="J4829" s="352"/>
      <c r="K4829" s="35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7">
        <f>D4792</f>
        <v>0</v>
      </c>
      <c r="E4830" s="328"/>
      <c r="F4830" s="326"/>
      <c r="G4830" s="131"/>
      <c r="H4830" s="329">
        <f>H4792</f>
        <v>0</v>
      </c>
      <c r="I4830" s="329"/>
      <c r="J4830" s="329"/>
      <c r="K4830" s="33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6"/>
      <c r="G4831" s="131"/>
      <c r="H4831" s="331">
        <f>H4793</f>
        <v>0</v>
      </c>
      <c r="I4831" s="331"/>
      <c r="J4831" s="331"/>
      <c r="K4831" s="33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3"/>
      <c r="I4832" s="333"/>
      <c r="J4832" s="333"/>
      <c r="K4832" s="33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5"/>
      <c r="K4853" s="30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6">
        <f>SUM(K4836:K4851)</f>
        <v>0</v>
      </c>
      <c r="K4854" s="33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8"/>
      <c r="K4855" s="33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9"/>
      <c r="K4857" s="30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9">
        <f>((J4854/1.11)+(K4856/1.11))*11%</f>
        <v>0</v>
      </c>
      <c r="K4858" s="34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9"/>
      <c r="K4859" s="30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0">
        <f>J4824</f>
        <v>0</v>
      </c>
      <c r="K4862" s="31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0">
        <f>J4825</f>
        <v>0</v>
      </c>
      <c r="K4863" s="31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24020043</v>
      </c>
      <c r="F4866" s="200"/>
      <c r="G4866" s="201" t="s">
        <v>2</v>
      </c>
      <c r="H4866" s="312">
        <f>H4828</f>
        <v>0</v>
      </c>
      <c r="I4866" s="312"/>
      <c r="J4866" s="312"/>
      <c r="K4866" s="31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6" t="s">
        <v>3</v>
      </c>
      <c r="G4867" s="207"/>
      <c r="H4867" s="314"/>
      <c r="I4867" s="314"/>
      <c r="J4867" s="314"/>
      <c r="K4867" s="31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7">
        <f>D4830</f>
        <v>0</v>
      </c>
      <c r="E4868" s="318"/>
      <c r="F4868" s="316"/>
      <c r="G4868" s="208"/>
      <c r="H4868" s="319">
        <f>H4830</f>
        <v>0</v>
      </c>
      <c r="I4868" s="319"/>
      <c r="J4868" s="319"/>
      <c r="K4868" s="32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6"/>
      <c r="G4869" s="208"/>
      <c r="H4869" s="321">
        <f>H4831</f>
        <v>0</v>
      </c>
      <c r="I4869" s="321"/>
      <c r="J4869" s="321"/>
      <c r="K4869" s="32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3"/>
      <c r="I4870" s="323"/>
      <c r="J4870" s="323"/>
      <c r="K4870" s="32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5"/>
      <c r="K4891" s="30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1">
        <f>SUM(K4874:K4889)</f>
        <v>0</v>
      </c>
      <c r="K4892" s="30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3"/>
      <c r="K4893" s="30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4"/>
      <c r="K4895" s="30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5">
        <f>((J4892/1.11)+(K4894/1.11))*11%</f>
        <v>0</v>
      </c>
      <c r="K4896" s="30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4"/>
      <c r="K4897" s="30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07">
        <f>J4862</f>
        <v>0</v>
      </c>
      <c r="K4900" s="30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07">
        <f>J4863</f>
        <v>0</v>
      </c>
      <c r="K4901" s="30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24020044</v>
      </c>
      <c r="G4904" s="11" t="s">
        <v>2</v>
      </c>
      <c r="H4904" s="354"/>
      <c r="I4904" s="354"/>
      <c r="J4904" s="354"/>
      <c r="K4904" s="35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58" t="s">
        <v>3</v>
      </c>
      <c r="G4905" s="17"/>
      <c r="H4905" s="356"/>
      <c r="I4905" s="356"/>
      <c r="J4905" s="356"/>
      <c r="K4905" s="35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9"/>
      <c r="E4906" s="360"/>
      <c r="F4906" s="358"/>
      <c r="G4906" s="18"/>
      <c r="H4906" s="361"/>
      <c r="I4906" s="361"/>
      <c r="J4906" s="361"/>
      <c r="K4906" s="36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58"/>
      <c r="G4907" s="18"/>
      <c r="H4907" s="363"/>
      <c r="I4907" s="363"/>
      <c r="J4907" s="363"/>
      <c r="K4907" s="36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5"/>
      <c r="I4908" s="365"/>
      <c r="J4908" s="365"/>
      <c r="K4908" s="36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1"/>
      <c r="K4929" s="34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3">
        <f>SUM(K4912:K4927)</f>
        <v>0</v>
      </c>
      <c r="K4930" s="34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5"/>
      <c r="K4931" s="34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2"/>
      <c r="K4933" s="34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6">
        <f>((J4930/1.11)+(K4932/1.11))*11%</f>
        <v>0</v>
      </c>
      <c r="K4934" s="34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2"/>
      <c r="K4935" s="34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48"/>
      <c r="K4938" s="34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48"/>
      <c r="K4939" s="34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24020044</v>
      </c>
      <c r="F4942" s="123"/>
      <c r="G4942" s="124" t="s">
        <v>2</v>
      </c>
      <c r="H4942" s="350">
        <f>H4904</f>
        <v>0</v>
      </c>
      <c r="I4942" s="350"/>
      <c r="J4942" s="350"/>
      <c r="K4942" s="35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6" t="s">
        <v>3</v>
      </c>
      <c r="G4943" s="130"/>
      <c r="H4943" s="352"/>
      <c r="I4943" s="352"/>
      <c r="J4943" s="352"/>
      <c r="K4943" s="35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7">
        <f>D4906</f>
        <v>0</v>
      </c>
      <c r="E4944" s="328"/>
      <c r="F4944" s="326"/>
      <c r="G4944" s="131"/>
      <c r="H4944" s="329">
        <f>H4906</f>
        <v>0</v>
      </c>
      <c r="I4944" s="329"/>
      <c r="J4944" s="329"/>
      <c r="K4944" s="33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6"/>
      <c r="G4945" s="131"/>
      <c r="H4945" s="331">
        <f>H4907</f>
        <v>0</v>
      </c>
      <c r="I4945" s="331"/>
      <c r="J4945" s="331"/>
      <c r="K4945" s="33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3"/>
      <c r="I4946" s="333"/>
      <c r="J4946" s="333"/>
      <c r="K4946" s="33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5"/>
      <c r="K4967" s="309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6">
        <f>SUM(K4950:K4965)</f>
        <v>0</v>
      </c>
      <c r="K4968" s="33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38"/>
      <c r="K4969" s="338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09"/>
      <c r="K4971" s="309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39">
        <f>((J4968/1.11)+(K4970/1.11))*11%</f>
        <v>0</v>
      </c>
      <c r="K4972" s="340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09"/>
      <c r="K4973" s="309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0">
        <f>J4938</f>
        <v>0</v>
      </c>
      <c r="K4976" s="31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0">
        <f>J4939</f>
        <v>0</v>
      </c>
      <c r="K4977" s="31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24020044</v>
      </c>
      <c r="F4980" s="200"/>
      <c r="G4980" s="201" t="s">
        <v>2</v>
      </c>
      <c r="H4980" s="312">
        <f>H4942</f>
        <v>0</v>
      </c>
      <c r="I4980" s="312"/>
      <c r="J4980" s="312"/>
      <c r="K4980" s="31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6" t="s">
        <v>3</v>
      </c>
      <c r="G4981" s="207"/>
      <c r="H4981" s="314"/>
      <c r="I4981" s="314"/>
      <c r="J4981" s="314"/>
      <c r="K4981" s="31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7">
        <f>D4944</f>
        <v>0</v>
      </c>
      <c r="E4982" s="318"/>
      <c r="F4982" s="316"/>
      <c r="G4982" s="208"/>
      <c r="H4982" s="319">
        <f>H4944</f>
        <v>0</v>
      </c>
      <c r="I4982" s="319"/>
      <c r="J4982" s="319"/>
      <c r="K4982" s="32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6"/>
      <c r="G4983" s="208"/>
      <c r="H4983" s="321">
        <f>H4945</f>
        <v>0</v>
      </c>
      <c r="I4983" s="321"/>
      <c r="J4983" s="321"/>
      <c r="K4983" s="32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3"/>
      <c r="I4984" s="323"/>
      <c r="J4984" s="323"/>
      <c r="K4984" s="32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5"/>
      <c r="K5005" s="30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1">
        <f>SUM(K4988:K5003)</f>
        <v>0</v>
      </c>
      <c r="K5006" s="30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3"/>
      <c r="K5007" s="30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4"/>
      <c r="K5009" s="30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5">
        <f>((J5006/1.11)+(K5008/1.11))*11%</f>
        <v>0</v>
      </c>
      <c r="K5010" s="30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4"/>
      <c r="K5011" s="30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07">
        <f>J4976</f>
        <v>0</v>
      </c>
      <c r="K5014" s="30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07">
        <f>J4977</f>
        <v>0</v>
      </c>
      <c r="K5015" s="30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24020045</v>
      </c>
      <c r="G5018" s="11" t="s">
        <v>2</v>
      </c>
      <c r="H5018" s="354"/>
      <c r="I5018" s="354"/>
      <c r="J5018" s="354"/>
      <c r="K5018" s="35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58" t="s">
        <v>3</v>
      </c>
      <c r="G5019" s="17"/>
      <c r="H5019" s="356"/>
      <c r="I5019" s="356"/>
      <c r="J5019" s="356"/>
      <c r="K5019" s="35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9"/>
      <c r="E5020" s="360"/>
      <c r="F5020" s="358"/>
      <c r="G5020" s="18"/>
      <c r="H5020" s="361"/>
      <c r="I5020" s="361"/>
      <c r="J5020" s="361"/>
      <c r="K5020" s="36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58"/>
      <c r="G5021" s="18"/>
      <c r="H5021" s="363"/>
      <c r="I5021" s="363"/>
      <c r="J5021" s="363"/>
      <c r="K5021" s="36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5"/>
      <c r="I5022" s="365"/>
      <c r="J5022" s="365"/>
      <c r="K5022" s="36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1"/>
      <c r="K5043" s="34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3">
        <f>SUM(K5026:K5041)</f>
        <v>0</v>
      </c>
      <c r="K5044" s="34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5"/>
      <c r="K5045" s="34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2"/>
      <c r="K5047" s="34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6">
        <f>((J5044/1.11)+(K5046/1.11))*11%</f>
        <v>0</v>
      </c>
      <c r="K5048" s="34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2"/>
      <c r="K5049" s="34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48"/>
      <c r="K5052" s="34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48"/>
      <c r="K5053" s="34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24020045</v>
      </c>
      <c r="F5056" s="123"/>
      <c r="G5056" s="124" t="s">
        <v>2</v>
      </c>
      <c r="H5056" s="350">
        <f>H5018</f>
        <v>0</v>
      </c>
      <c r="I5056" s="350"/>
      <c r="J5056" s="350"/>
      <c r="K5056" s="351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6" t="s">
        <v>3</v>
      </c>
      <c r="G5057" s="130"/>
      <c r="H5057" s="352"/>
      <c r="I5057" s="352"/>
      <c r="J5057" s="352"/>
      <c r="K5057" s="353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7">
        <f>D5020</f>
        <v>0</v>
      </c>
      <c r="E5058" s="328"/>
      <c r="F5058" s="326"/>
      <c r="G5058" s="131"/>
      <c r="H5058" s="329">
        <f>H5020</f>
        <v>0</v>
      </c>
      <c r="I5058" s="329"/>
      <c r="J5058" s="329"/>
      <c r="K5058" s="33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6"/>
      <c r="G5059" s="131"/>
      <c r="H5059" s="331">
        <f>H5021</f>
        <v>0</v>
      </c>
      <c r="I5059" s="331"/>
      <c r="J5059" s="331"/>
      <c r="K5059" s="33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3"/>
      <c r="I5060" s="333"/>
      <c r="J5060" s="333"/>
      <c r="K5060" s="33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5"/>
      <c r="K5081" s="309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6">
        <f>SUM(K5064:K5079)</f>
        <v>0</v>
      </c>
      <c r="K5082" s="33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38"/>
      <c r="K5083" s="338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09"/>
      <c r="K5085" s="309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39">
        <f>((J5082/1.11)+(K5084/1.11))*11%</f>
        <v>0</v>
      </c>
      <c r="K5086" s="340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09"/>
      <c r="K5087" s="309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0">
        <f>J5052</f>
        <v>0</v>
      </c>
      <c r="K5090" s="31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0">
        <f>J5053</f>
        <v>0</v>
      </c>
      <c r="K5091" s="31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24020045</v>
      </c>
      <c r="F5094" s="200"/>
      <c r="G5094" s="201" t="s">
        <v>2</v>
      </c>
      <c r="H5094" s="312">
        <f>H5056</f>
        <v>0</v>
      </c>
      <c r="I5094" s="312"/>
      <c r="J5094" s="312"/>
      <c r="K5094" s="31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6" t="s">
        <v>3</v>
      </c>
      <c r="G5095" s="207"/>
      <c r="H5095" s="314"/>
      <c r="I5095" s="314"/>
      <c r="J5095" s="314"/>
      <c r="K5095" s="31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7">
        <f>D5058</f>
        <v>0</v>
      </c>
      <c r="E5096" s="318"/>
      <c r="F5096" s="316"/>
      <c r="G5096" s="208"/>
      <c r="H5096" s="319">
        <f>H5058</f>
        <v>0</v>
      </c>
      <c r="I5096" s="319"/>
      <c r="J5096" s="319"/>
      <c r="K5096" s="32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6"/>
      <c r="G5097" s="208"/>
      <c r="H5097" s="321">
        <f>H5059</f>
        <v>0</v>
      </c>
      <c r="I5097" s="321"/>
      <c r="J5097" s="321"/>
      <c r="K5097" s="32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3"/>
      <c r="I5098" s="323"/>
      <c r="J5098" s="323"/>
      <c r="K5098" s="32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5"/>
      <c r="K5119" s="30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1">
        <f>SUM(K5102:K5117)</f>
        <v>0</v>
      </c>
      <c r="K5120" s="30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3"/>
      <c r="K5121" s="30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4"/>
      <c r="K5123" s="30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5">
        <f>((J5120/1.11)+(K5122/1.11))*11%</f>
        <v>0</v>
      </c>
      <c r="K5124" s="30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4"/>
      <c r="K5125" s="30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07">
        <f>J5090</f>
        <v>0</v>
      </c>
      <c r="K5128" s="30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07">
        <f>J5091</f>
        <v>0</v>
      </c>
      <c r="K5129" s="30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24020046</v>
      </c>
      <c r="G5132" s="11" t="s">
        <v>2</v>
      </c>
      <c r="H5132" s="354"/>
      <c r="I5132" s="354"/>
      <c r="J5132" s="354"/>
      <c r="K5132" s="35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58" t="s">
        <v>3</v>
      </c>
      <c r="G5133" s="17"/>
      <c r="H5133" s="356"/>
      <c r="I5133" s="356"/>
      <c r="J5133" s="356"/>
      <c r="K5133" s="35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9"/>
      <c r="E5134" s="360"/>
      <c r="F5134" s="358"/>
      <c r="G5134" s="18"/>
      <c r="H5134" s="361"/>
      <c r="I5134" s="361"/>
      <c r="J5134" s="361"/>
      <c r="K5134" s="36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58"/>
      <c r="G5135" s="18"/>
      <c r="H5135" s="363"/>
      <c r="I5135" s="363"/>
      <c r="J5135" s="363"/>
      <c r="K5135" s="36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5"/>
      <c r="I5136" s="365"/>
      <c r="J5136" s="365"/>
      <c r="K5136" s="36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1"/>
      <c r="K5157" s="34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3">
        <f>SUM(K5140:K5155)</f>
        <v>0</v>
      </c>
      <c r="K5158" s="34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5"/>
      <c r="K5159" s="34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2"/>
      <c r="K5161" s="34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6">
        <f>((J5158/1.11)+(K5160/1.11))*11%</f>
        <v>0</v>
      </c>
      <c r="K5162" s="34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2"/>
      <c r="K5163" s="34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48"/>
      <c r="K5166" s="34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48"/>
      <c r="K5167" s="34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24020046</v>
      </c>
      <c r="F5170" s="123"/>
      <c r="G5170" s="124" t="s">
        <v>2</v>
      </c>
      <c r="H5170" s="350">
        <f>H5132</f>
        <v>0</v>
      </c>
      <c r="I5170" s="350"/>
      <c r="J5170" s="350"/>
      <c r="K5170" s="351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6" t="s">
        <v>3</v>
      </c>
      <c r="G5171" s="130"/>
      <c r="H5171" s="352"/>
      <c r="I5171" s="352"/>
      <c r="J5171" s="352"/>
      <c r="K5171" s="353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7">
        <f>D5134</f>
        <v>0</v>
      </c>
      <c r="E5172" s="328"/>
      <c r="F5172" s="326"/>
      <c r="G5172" s="131"/>
      <c r="H5172" s="329">
        <f>H5134</f>
        <v>0</v>
      </c>
      <c r="I5172" s="329"/>
      <c r="J5172" s="329"/>
      <c r="K5172" s="33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6"/>
      <c r="G5173" s="131"/>
      <c r="H5173" s="331">
        <f>H5135</f>
        <v>0</v>
      </c>
      <c r="I5173" s="331"/>
      <c r="J5173" s="331"/>
      <c r="K5173" s="33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3"/>
      <c r="I5174" s="333"/>
      <c r="J5174" s="333"/>
      <c r="K5174" s="33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5"/>
      <c r="K5195" s="309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6">
        <f>SUM(K5178:K5193)</f>
        <v>0</v>
      </c>
      <c r="K5196" s="33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38"/>
      <c r="K5197" s="338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09"/>
      <c r="K5199" s="309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39">
        <f>((J5196/1.11)+(K5198/1.11))*11%</f>
        <v>0</v>
      </c>
      <c r="K5200" s="340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09"/>
      <c r="K5201" s="309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0">
        <f>J5166</f>
        <v>0</v>
      </c>
      <c r="K5204" s="311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0">
        <f>J5167</f>
        <v>0</v>
      </c>
      <c r="K5205" s="311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24020046</v>
      </c>
      <c r="F5208" s="200"/>
      <c r="G5208" s="201" t="s">
        <v>2</v>
      </c>
      <c r="H5208" s="312">
        <f>H5170</f>
        <v>0</v>
      </c>
      <c r="I5208" s="312"/>
      <c r="J5208" s="312"/>
      <c r="K5208" s="313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6" t="s">
        <v>3</v>
      </c>
      <c r="G5209" s="207"/>
      <c r="H5209" s="314"/>
      <c r="I5209" s="314"/>
      <c r="J5209" s="314"/>
      <c r="K5209" s="315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7">
        <f>D5172</f>
        <v>0</v>
      </c>
      <c r="E5210" s="318"/>
      <c r="F5210" s="316"/>
      <c r="G5210" s="208"/>
      <c r="H5210" s="319">
        <f>H5172</f>
        <v>0</v>
      </c>
      <c r="I5210" s="319"/>
      <c r="J5210" s="319"/>
      <c r="K5210" s="320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6"/>
      <c r="G5211" s="208"/>
      <c r="H5211" s="321">
        <f>H5173</f>
        <v>0</v>
      </c>
      <c r="I5211" s="321"/>
      <c r="J5211" s="321"/>
      <c r="K5211" s="322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3"/>
      <c r="I5212" s="323"/>
      <c r="J5212" s="323"/>
      <c r="K5212" s="324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5"/>
      <c r="K5233" s="30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1">
        <f>SUM(K5216:K5231)</f>
        <v>0</v>
      </c>
      <c r="K5234" s="30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3"/>
      <c r="K5235" s="30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4"/>
      <c r="K5237" s="30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5">
        <f>((J5234/1.11)+(K5236/1.11))*11%</f>
        <v>0</v>
      </c>
      <c r="K5238" s="30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4"/>
      <c r="K5239" s="30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07">
        <f>J5204</f>
        <v>0</v>
      </c>
      <c r="K5242" s="30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07">
        <f>J5205</f>
        <v>0</v>
      </c>
      <c r="K5243" s="30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24020047</v>
      </c>
      <c r="G5246" s="11" t="s">
        <v>2</v>
      </c>
      <c r="H5246" s="354"/>
      <c r="I5246" s="354"/>
      <c r="J5246" s="354"/>
      <c r="K5246" s="35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58" t="s">
        <v>3</v>
      </c>
      <c r="G5247" s="17"/>
      <c r="H5247" s="356"/>
      <c r="I5247" s="356"/>
      <c r="J5247" s="356"/>
      <c r="K5247" s="35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9"/>
      <c r="E5248" s="360"/>
      <c r="F5248" s="358"/>
      <c r="G5248" s="18"/>
      <c r="H5248" s="361"/>
      <c r="I5248" s="361"/>
      <c r="J5248" s="361"/>
      <c r="K5248" s="36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58"/>
      <c r="G5249" s="18"/>
      <c r="H5249" s="363"/>
      <c r="I5249" s="363"/>
      <c r="J5249" s="363"/>
      <c r="K5249" s="36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5"/>
      <c r="I5250" s="365"/>
      <c r="J5250" s="365"/>
      <c r="K5250" s="36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1"/>
      <c r="K5271" s="34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3">
        <f>SUM(K5254:K5269)</f>
        <v>0</v>
      </c>
      <c r="K5272" s="34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5"/>
      <c r="K5273" s="34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2"/>
      <c r="K5275" s="34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6">
        <f>((J5272/1.11)+(K5274/1.11))*11%</f>
        <v>0</v>
      </c>
      <c r="K5276" s="34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2"/>
      <c r="K5277" s="34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48"/>
      <c r="K5280" s="34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48"/>
      <c r="K5281" s="34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24020047</v>
      </c>
      <c r="F5284" s="123"/>
      <c r="G5284" s="124" t="s">
        <v>2</v>
      </c>
      <c r="H5284" s="350">
        <f>H5246</f>
        <v>0</v>
      </c>
      <c r="I5284" s="350"/>
      <c r="J5284" s="350"/>
      <c r="K5284" s="351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6" t="s">
        <v>3</v>
      </c>
      <c r="G5285" s="130"/>
      <c r="H5285" s="352"/>
      <c r="I5285" s="352"/>
      <c r="J5285" s="352"/>
      <c r="K5285" s="353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7">
        <f>D5248</f>
        <v>0</v>
      </c>
      <c r="E5286" s="328"/>
      <c r="F5286" s="326"/>
      <c r="G5286" s="131"/>
      <c r="H5286" s="329">
        <f>H5248</f>
        <v>0</v>
      </c>
      <c r="I5286" s="329"/>
      <c r="J5286" s="329"/>
      <c r="K5286" s="33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6"/>
      <c r="G5287" s="131"/>
      <c r="H5287" s="331">
        <f>H5249</f>
        <v>0</v>
      </c>
      <c r="I5287" s="331"/>
      <c r="J5287" s="331"/>
      <c r="K5287" s="33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3"/>
      <c r="I5288" s="333"/>
      <c r="J5288" s="333"/>
      <c r="K5288" s="33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5"/>
      <c r="K5309" s="309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6">
        <f>SUM(K5292:K5307)</f>
        <v>0</v>
      </c>
      <c r="K5310" s="33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38"/>
      <c r="K5311" s="338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09"/>
      <c r="K5313" s="309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39">
        <f>((J5310/1.11)+(K5312/1.11))*11%</f>
        <v>0</v>
      </c>
      <c r="K5314" s="340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09"/>
      <c r="K5315" s="309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0">
        <f>J5280</f>
        <v>0</v>
      </c>
      <c r="K5318" s="311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0">
        <f>J5281</f>
        <v>0</v>
      </c>
      <c r="K5319" s="311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24020047</v>
      </c>
      <c r="F5322" s="200"/>
      <c r="G5322" s="201" t="s">
        <v>2</v>
      </c>
      <c r="H5322" s="312">
        <f>H5284</f>
        <v>0</v>
      </c>
      <c r="I5322" s="312"/>
      <c r="J5322" s="312"/>
      <c r="K5322" s="313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6" t="s">
        <v>3</v>
      </c>
      <c r="G5323" s="207"/>
      <c r="H5323" s="314"/>
      <c r="I5323" s="314"/>
      <c r="J5323" s="314"/>
      <c r="K5323" s="315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7">
        <f>D5286</f>
        <v>0</v>
      </c>
      <c r="E5324" s="318"/>
      <c r="F5324" s="316"/>
      <c r="G5324" s="208"/>
      <c r="H5324" s="319">
        <f>H5286</f>
        <v>0</v>
      </c>
      <c r="I5324" s="319"/>
      <c r="J5324" s="319"/>
      <c r="K5324" s="320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6"/>
      <c r="G5325" s="208"/>
      <c r="H5325" s="321">
        <f>H5287</f>
        <v>0</v>
      </c>
      <c r="I5325" s="321"/>
      <c r="J5325" s="321"/>
      <c r="K5325" s="322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3"/>
      <c r="I5326" s="323"/>
      <c r="J5326" s="323"/>
      <c r="K5326" s="324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5"/>
      <c r="K5347" s="30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1">
        <f>SUM(K5330:K5345)</f>
        <v>0</v>
      </c>
      <c r="K5348" s="30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3"/>
      <c r="K5349" s="30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4"/>
      <c r="K5351" s="30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5">
        <f>((J5348/1.11)+(K5350/1.11))*11%</f>
        <v>0</v>
      </c>
      <c r="K5352" s="30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4"/>
      <c r="K5353" s="30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07">
        <f>J5318</f>
        <v>0</v>
      </c>
      <c r="K5356" s="30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07">
        <f>J5319</f>
        <v>0</v>
      </c>
      <c r="K5357" s="30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24020048</v>
      </c>
      <c r="G5360" s="11" t="s">
        <v>2</v>
      </c>
      <c r="H5360" s="354"/>
      <c r="I5360" s="354"/>
      <c r="J5360" s="354"/>
      <c r="K5360" s="35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58" t="s">
        <v>3</v>
      </c>
      <c r="G5361" s="17"/>
      <c r="H5361" s="356"/>
      <c r="I5361" s="356"/>
      <c r="J5361" s="356"/>
      <c r="K5361" s="35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9"/>
      <c r="E5362" s="360"/>
      <c r="F5362" s="358"/>
      <c r="G5362" s="18"/>
      <c r="H5362" s="361"/>
      <c r="I5362" s="361"/>
      <c r="J5362" s="361"/>
      <c r="K5362" s="36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58"/>
      <c r="G5363" s="18"/>
      <c r="H5363" s="363"/>
      <c r="I5363" s="363"/>
      <c r="J5363" s="363"/>
      <c r="K5363" s="36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5"/>
      <c r="I5364" s="365"/>
      <c r="J5364" s="365"/>
      <c r="K5364" s="36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1"/>
      <c r="K5385" s="34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3">
        <f>SUM(K5368:K5383)</f>
        <v>0</v>
      </c>
      <c r="K5386" s="34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5"/>
      <c r="K5387" s="34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2"/>
      <c r="K5389" s="34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6">
        <f>((J5386/1.11)+(K5388/1.11))*11%</f>
        <v>0</v>
      </c>
      <c r="K5390" s="34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2"/>
      <c r="K5391" s="34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48"/>
      <c r="K5394" s="34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48"/>
      <c r="K5395" s="34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24020048</v>
      </c>
      <c r="F5398" s="123"/>
      <c r="G5398" s="124" t="s">
        <v>2</v>
      </c>
      <c r="H5398" s="350">
        <f>H5360</f>
        <v>0</v>
      </c>
      <c r="I5398" s="350"/>
      <c r="J5398" s="350"/>
      <c r="K5398" s="351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6" t="s">
        <v>3</v>
      </c>
      <c r="G5399" s="130"/>
      <c r="H5399" s="352"/>
      <c r="I5399" s="352"/>
      <c r="J5399" s="352"/>
      <c r="K5399" s="353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7">
        <f>D5362</f>
        <v>0</v>
      </c>
      <c r="E5400" s="328"/>
      <c r="F5400" s="326"/>
      <c r="G5400" s="131"/>
      <c r="H5400" s="329">
        <f>H5362</f>
        <v>0</v>
      </c>
      <c r="I5400" s="329"/>
      <c r="J5400" s="329"/>
      <c r="K5400" s="33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6"/>
      <c r="G5401" s="131"/>
      <c r="H5401" s="331">
        <f>H5363</f>
        <v>0</v>
      </c>
      <c r="I5401" s="331"/>
      <c r="J5401" s="331"/>
      <c r="K5401" s="33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3"/>
      <c r="I5402" s="333"/>
      <c r="J5402" s="333"/>
      <c r="K5402" s="33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5"/>
      <c r="K5423" s="309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6">
        <f>SUM(K5406:K5421)</f>
        <v>0</v>
      </c>
      <c r="K5424" s="33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38"/>
      <c r="K5425" s="338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09"/>
      <c r="K5427" s="309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39">
        <f>((J5424/1.11)+(K5426/1.11))*11%</f>
        <v>0</v>
      </c>
      <c r="K5428" s="340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09"/>
      <c r="K5429" s="309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0">
        <f>J5394</f>
        <v>0</v>
      </c>
      <c r="K5432" s="311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0">
        <f>J5395</f>
        <v>0</v>
      </c>
      <c r="K5433" s="311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24020048</v>
      </c>
      <c r="F5436" s="200"/>
      <c r="G5436" s="201" t="s">
        <v>2</v>
      </c>
      <c r="H5436" s="312">
        <f>H5398</f>
        <v>0</v>
      </c>
      <c r="I5436" s="312"/>
      <c r="J5436" s="312"/>
      <c r="K5436" s="313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6" t="s">
        <v>3</v>
      </c>
      <c r="G5437" s="207"/>
      <c r="H5437" s="314"/>
      <c r="I5437" s="314"/>
      <c r="J5437" s="314"/>
      <c r="K5437" s="315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7">
        <f>D5400</f>
        <v>0</v>
      </c>
      <c r="E5438" s="318"/>
      <c r="F5438" s="316"/>
      <c r="G5438" s="208"/>
      <c r="H5438" s="319">
        <f>H5400</f>
        <v>0</v>
      </c>
      <c r="I5438" s="319"/>
      <c r="J5438" s="319"/>
      <c r="K5438" s="320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6"/>
      <c r="G5439" s="208"/>
      <c r="H5439" s="321">
        <f>H5401</f>
        <v>0</v>
      </c>
      <c r="I5439" s="321"/>
      <c r="J5439" s="321"/>
      <c r="K5439" s="322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3"/>
      <c r="I5440" s="323"/>
      <c r="J5440" s="323"/>
      <c r="K5440" s="324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5"/>
      <c r="K5461" s="30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1">
        <f>SUM(K5444:K5459)</f>
        <v>0</v>
      </c>
      <c r="K5462" s="30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3"/>
      <c r="K5463" s="30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4"/>
      <c r="K5465" s="30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5">
        <f>((J5462/1.11)+(K5464/1.11))*11%</f>
        <v>0</v>
      </c>
      <c r="K5466" s="30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4"/>
      <c r="K5467" s="30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07">
        <f>J5432</f>
        <v>0</v>
      </c>
      <c r="K5470" s="30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07">
        <f>J5433</f>
        <v>0</v>
      </c>
      <c r="K5471" s="30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24020049</v>
      </c>
      <c r="G5474" s="11" t="s">
        <v>2</v>
      </c>
      <c r="H5474" s="354"/>
      <c r="I5474" s="354"/>
      <c r="J5474" s="354"/>
      <c r="K5474" s="35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58" t="s">
        <v>3</v>
      </c>
      <c r="G5475" s="17"/>
      <c r="H5475" s="356"/>
      <c r="I5475" s="356"/>
      <c r="J5475" s="356"/>
      <c r="K5475" s="35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9"/>
      <c r="E5476" s="360"/>
      <c r="F5476" s="358"/>
      <c r="G5476" s="18"/>
      <c r="H5476" s="361"/>
      <c r="I5476" s="361"/>
      <c r="J5476" s="361"/>
      <c r="K5476" s="36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58"/>
      <c r="G5477" s="18"/>
      <c r="H5477" s="363"/>
      <c r="I5477" s="363"/>
      <c r="J5477" s="363"/>
      <c r="K5477" s="36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5"/>
      <c r="I5478" s="365"/>
      <c r="J5478" s="365"/>
      <c r="K5478" s="36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1"/>
      <c r="K5499" s="34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3">
        <f>SUM(K5482:K5497)</f>
        <v>0</v>
      </c>
      <c r="K5500" s="34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5"/>
      <c r="K5501" s="34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2"/>
      <c r="K5503" s="34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6">
        <f>((J5500/1.11)+(K5502/1.11))*11%</f>
        <v>0</v>
      </c>
      <c r="K5504" s="34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2"/>
      <c r="K5505" s="34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48"/>
      <c r="K5508" s="34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48"/>
      <c r="K5509" s="34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24020049</v>
      </c>
      <c r="F5512" s="123"/>
      <c r="G5512" s="124" t="s">
        <v>2</v>
      </c>
      <c r="H5512" s="350">
        <f>H5474</f>
        <v>0</v>
      </c>
      <c r="I5512" s="350"/>
      <c r="J5512" s="350"/>
      <c r="K5512" s="351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6" t="s">
        <v>3</v>
      </c>
      <c r="G5513" s="130"/>
      <c r="H5513" s="352"/>
      <c r="I5513" s="352"/>
      <c r="J5513" s="352"/>
      <c r="K5513" s="353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7">
        <f>D5476</f>
        <v>0</v>
      </c>
      <c r="E5514" s="328"/>
      <c r="F5514" s="326"/>
      <c r="G5514" s="131"/>
      <c r="H5514" s="329">
        <f>H5476</f>
        <v>0</v>
      </c>
      <c r="I5514" s="329"/>
      <c r="J5514" s="329"/>
      <c r="K5514" s="33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6"/>
      <c r="G5515" s="131"/>
      <c r="H5515" s="331">
        <f>H5477</f>
        <v>0</v>
      </c>
      <c r="I5515" s="331"/>
      <c r="J5515" s="331"/>
      <c r="K5515" s="33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3"/>
      <c r="I5516" s="333"/>
      <c r="J5516" s="333"/>
      <c r="K5516" s="33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5"/>
      <c r="K5537" s="309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6">
        <f>SUM(K5520:K5535)</f>
        <v>0</v>
      </c>
      <c r="K5538" s="33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38"/>
      <c r="K5539" s="338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09"/>
      <c r="K5541" s="309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39">
        <f>((J5538/1.11)+(K5540/1.11))*11%</f>
        <v>0</v>
      </c>
      <c r="K5542" s="340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09"/>
      <c r="K5543" s="309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0">
        <f>J5508</f>
        <v>0</v>
      </c>
      <c r="K5546" s="311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0">
        <f>J5509</f>
        <v>0</v>
      </c>
      <c r="K5547" s="311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24020049</v>
      </c>
      <c r="F5550" s="200"/>
      <c r="G5550" s="201" t="s">
        <v>2</v>
      </c>
      <c r="H5550" s="312">
        <f>H5512</f>
        <v>0</v>
      </c>
      <c r="I5550" s="312"/>
      <c r="J5550" s="312"/>
      <c r="K5550" s="313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6" t="s">
        <v>3</v>
      </c>
      <c r="G5551" s="207"/>
      <c r="H5551" s="314"/>
      <c r="I5551" s="314"/>
      <c r="J5551" s="314"/>
      <c r="K5551" s="315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7">
        <f>D5514</f>
        <v>0</v>
      </c>
      <c r="E5552" s="318"/>
      <c r="F5552" s="316"/>
      <c r="G5552" s="208"/>
      <c r="H5552" s="319">
        <f>H5514</f>
        <v>0</v>
      </c>
      <c r="I5552" s="319"/>
      <c r="J5552" s="319"/>
      <c r="K5552" s="320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6"/>
      <c r="G5553" s="208"/>
      <c r="H5553" s="321">
        <f>H5515</f>
        <v>0</v>
      </c>
      <c r="I5553" s="321"/>
      <c r="J5553" s="321"/>
      <c r="K5553" s="322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3"/>
      <c r="I5554" s="323"/>
      <c r="J5554" s="323"/>
      <c r="K5554" s="324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5"/>
      <c r="K5575" s="30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1">
        <f>SUM(K5558:K5573)</f>
        <v>0</v>
      </c>
      <c r="K5576" s="30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3"/>
      <c r="K5577" s="30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4"/>
      <c r="K5579" s="30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5">
        <f>((J5576/1.11)+(K5578/1.11))*11%</f>
        <v>0</v>
      </c>
      <c r="K5580" s="30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4"/>
      <c r="K5581" s="30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07">
        <f>J5546</f>
        <v>0</v>
      </c>
      <c r="K5584" s="30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07">
        <f>J5547</f>
        <v>0</v>
      </c>
      <c r="K5585" s="30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24020050</v>
      </c>
      <c r="G5588" s="11" t="s">
        <v>2</v>
      </c>
      <c r="H5588" s="354"/>
      <c r="I5588" s="354"/>
      <c r="J5588" s="354"/>
      <c r="K5588" s="35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58" t="s">
        <v>3</v>
      </c>
      <c r="G5589" s="17"/>
      <c r="H5589" s="356"/>
      <c r="I5589" s="356"/>
      <c r="J5589" s="356"/>
      <c r="K5589" s="35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9"/>
      <c r="E5590" s="360"/>
      <c r="F5590" s="358"/>
      <c r="G5590" s="18"/>
      <c r="H5590" s="361"/>
      <c r="I5590" s="361"/>
      <c r="J5590" s="361"/>
      <c r="K5590" s="36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58"/>
      <c r="G5591" s="18"/>
      <c r="H5591" s="363"/>
      <c r="I5591" s="363"/>
      <c r="J5591" s="363"/>
      <c r="K5591" s="36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5"/>
      <c r="I5592" s="365"/>
      <c r="J5592" s="365"/>
      <c r="K5592" s="36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1"/>
      <c r="K5613" s="34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3">
        <f>SUM(K5596:K5611)</f>
        <v>0</v>
      </c>
      <c r="K5614" s="34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5"/>
      <c r="K5615" s="34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2"/>
      <c r="K5617" s="34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6">
        <f>((J5614/1.11)+(K5616/1.11))*11%</f>
        <v>0</v>
      </c>
      <c r="K5618" s="34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2"/>
      <c r="K5619" s="34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48"/>
      <c r="K5622" s="34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48"/>
      <c r="K5623" s="34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24020050</v>
      </c>
      <c r="F5626" s="123"/>
      <c r="G5626" s="124" t="s">
        <v>2</v>
      </c>
      <c r="H5626" s="350">
        <f>H5588</f>
        <v>0</v>
      </c>
      <c r="I5626" s="350"/>
      <c r="J5626" s="350"/>
      <c r="K5626" s="351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6" t="s">
        <v>3</v>
      </c>
      <c r="G5627" s="130"/>
      <c r="H5627" s="352"/>
      <c r="I5627" s="352"/>
      <c r="J5627" s="352"/>
      <c r="K5627" s="353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7">
        <f>D5590</f>
        <v>0</v>
      </c>
      <c r="E5628" s="328"/>
      <c r="F5628" s="326"/>
      <c r="G5628" s="131"/>
      <c r="H5628" s="329">
        <f>H5590</f>
        <v>0</v>
      </c>
      <c r="I5628" s="329"/>
      <c r="J5628" s="329"/>
      <c r="K5628" s="33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6"/>
      <c r="G5629" s="131"/>
      <c r="H5629" s="331">
        <f>H5591</f>
        <v>0</v>
      </c>
      <c r="I5629" s="331"/>
      <c r="J5629" s="331"/>
      <c r="K5629" s="33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3"/>
      <c r="I5630" s="333"/>
      <c r="J5630" s="333"/>
      <c r="K5630" s="33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5"/>
      <c r="K5651" s="309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6">
        <f>SUM(K5634:K5649)</f>
        <v>0</v>
      </c>
      <c r="K5652" s="33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38"/>
      <c r="K5653" s="338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09"/>
      <c r="K5655" s="309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39">
        <f>((J5652/1.11)+(K5654/1.11))*11%</f>
        <v>0</v>
      </c>
      <c r="K5656" s="340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09"/>
      <c r="K5657" s="309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0">
        <f>J5622</f>
        <v>0</v>
      </c>
      <c r="K5660" s="311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0">
        <f>J5623</f>
        <v>0</v>
      </c>
      <c r="K5661" s="311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24020050</v>
      </c>
      <c r="F5664" s="200"/>
      <c r="G5664" s="201" t="s">
        <v>2</v>
      </c>
      <c r="H5664" s="312">
        <f>H5626</f>
        <v>0</v>
      </c>
      <c r="I5664" s="312"/>
      <c r="J5664" s="312"/>
      <c r="K5664" s="313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6" t="s">
        <v>3</v>
      </c>
      <c r="G5665" s="207"/>
      <c r="H5665" s="314"/>
      <c r="I5665" s="314"/>
      <c r="J5665" s="314"/>
      <c r="K5665" s="315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7">
        <f>D5628</f>
        <v>0</v>
      </c>
      <c r="E5666" s="318"/>
      <c r="F5666" s="316"/>
      <c r="G5666" s="208"/>
      <c r="H5666" s="319">
        <f>H5628</f>
        <v>0</v>
      </c>
      <c r="I5666" s="319"/>
      <c r="J5666" s="319"/>
      <c r="K5666" s="320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6"/>
      <c r="G5667" s="208"/>
      <c r="H5667" s="321">
        <f>H5629</f>
        <v>0</v>
      </c>
      <c r="I5667" s="321"/>
      <c r="J5667" s="321"/>
      <c r="K5667" s="322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3"/>
      <c r="I5668" s="323"/>
      <c r="J5668" s="323"/>
      <c r="K5668" s="324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5"/>
      <c r="K5689" s="30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1">
        <f>SUM(K5672:K5687)</f>
        <v>0</v>
      </c>
      <c r="K5690" s="30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3"/>
      <c r="K5691" s="30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4"/>
      <c r="K5693" s="30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5">
        <f>((J5690/1.11)+(K5692/1.11))*11%</f>
        <v>0</v>
      </c>
      <c r="K5694" s="30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4"/>
      <c r="K5695" s="30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07">
        <f>J5660</f>
        <v>0</v>
      </c>
      <c r="K5698" s="30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07">
        <f>J5661</f>
        <v>0</v>
      </c>
      <c r="K5699" s="30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25" right="0.12" top="0.14000000000000001" bottom="7.82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C1" sqref="C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24020001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72</v>
      </c>
      <c r="C3" s="88" t="str">
        <f>Invoice!E10</f>
        <v>CORRECTION FLUID KENKO KE-01</v>
      </c>
      <c r="D3" s="89">
        <f>Invoice!H10</f>
        <v>54300</v>
      </c>
      <c r="E3" s="81">
        <f>D3*B3</f>
        <v>3909600</v>
      </c>
      <c r="F3" s="81"/>
      <c r="G3" s="82">
        <f>E3/1.11</f>
        <v>3522162.1621621619</v>
      </c>
      <c r="H3" s="83">
        <f>G3*11%</f>
        <v>387437.83783783781</v>
      </c>
      <c r="I3" s="83">
        <f>G3/B3</f>
        <v>48918.918918918913</v>
      </c>
      <c r="J3" s="103">
        <f>H3/B3</f>
        <v>5381.0810810810808</v>
      </c>
    </row>
    <row r="4" spans="1:10" ht="12.75" customHeight="1" x14ac:dyDescent="0.25">
      <c r="A4" s="101"/>
      <c r="D4" s="81"/>
      <c r="E4" s="81">
        <f>(E3*Invoice!I10)+((E3-(E3*Invoice!I10))*Invoice!J10)</f>
        <v>488700</v>
      </c>
      <c r="F4" s="81"/>
      <c r="G4" s="90">
        <f>E4/1.11</f>
        <v>440270.27027027024</v>
      </c>
      <c r="H4" s="91">
        <f>G4*11%</f>
        <v>48429.729729729726</v>
      </c>
      <c r="I4" s="91">
        <f>G4/B3</f>
        <v>6114.8648648648641</v>
      </c>
      <c r="J4" s="104">
        <f>H4/B3</f>
        <v>672.6351351351351</v>
      </c>
    </row>
    <row r="5" spans="1:10" ht="12.75" customHeight="1" x14ac:dyDescent="0.25">
      <c r="A5" s="101"/>
      <c r="D5" s="81" t="s">
        <v>23</v>
      </c>
      <c r="E5" s="81">
        <f>E3-E4</f>
        <v>3420900</v>
      </c>
      <c r="F5" s="81"/>
      <c r="G5" s="82">
        <f>G3-G4</f>
        <v>3081891.8918918916</v>
      </c>
      <c r="H5" s="82">
        <f>H3-H4</f>
        <v>339008.10810810811</v>
      </c>
      <c r="I5" s="82">
        <f>I3-I4</f>
        <v>42804.054054054046</v>
      </c>
      <c r="J5" s="105">
        <f>J3-J4</f>
        <v>4708.4459459459458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3420899.9999999995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3081891.8918918916</v>
      </c>
      <c r="H98" s="108">
        <f>H5+H11+H17+H23+H29+H35+H41+H47+H53+H59+H65+H71+H77+H83+H89+H95</f>
        <v>339008.10810810811</v>
      </c>
      <c r="I98" s="107"/>
      <c r="J98" s="109">
        <f>H6+H12+H18+H24+H30+H36+H42+H48+H54+H60+H66+H72+H78+H84+H90+H96</f>
        <v>3420899.9999999995</v>
      </c>
    </row>
    <row r="100" spans="1:10" ht="12.75" customHeight="1" x14ac:dyDescent="0.25">
      <c r="A100" s="94" t="s">
        <v>1</v>
      </c>
      <c r="B100" s="95">
        <f>Invoice!E116</f>
        <v>24020002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144</v>
      </c>
      <c r="C102" s="88" t="str">
        <f>Invoice!E124</f>
        <v>GEL PEN KENKO HI-TECH-H 0.28 MM BIRU</v>
      </c>
      <c r="D102" s="89">
        <f>Invoice!H124</f>
        <v>39000</v>
      </c>
      <c r="E102" s="81">
        <f>D102*B102</f>
        <v>5616000</v>
      </c>
      <c r="F102" s="81"/>
      <c r="G102" s="82">
        <f>E102/1.11</f>
        <v>5059459.4594594594</v>
      </c>
      <c r="H102" s="83">
        <f>G102*11%</f>
        <v>556540.54054054059</v>
      </c>
      <c r="I102" s="83">
        <f>G102/B102</f>
        <v>35135.135135135133</v>
      </c>
      <c r="J102" s="103">
        <f>H102/B102</f>
        <v>3864.864864864865</v>
      </c>
    </row>
    <row r="103" spans="1:10" ht="12.75" customHeight="1" x14ac:dyDescent="0.25">
      <c r="A103" s="101"/>
      <c r="D103" s="81"/>
      <c r="E103" s="81">
        <f>(E102*Invoice!I124)+((E102-(E102*Invoice!I124))*Invoice!J124)</f>
        <v>702000</v>
      </c>
      <c r="F103" s="81"/>
      <c r="G103" s="90">
        <f>E103/1.11</f>
        <v>632432.43243243243</v>
      </c>
      <c r="H103" s="91">
        <f>G103*11%</f>
        <v>69567.567567567574</v>
      </c>
      <c r="I103" s="91">
        <f>G103/B102</f>
        <v>4391.8918918918916</v>
      </c>
      <c r="J103" s="104">
        <f>H103/B102</f>
        <v>483.10810810810813</v>
      </c>
    </row>
    <row r="104" spans="1:10" ht="12.75" customHeight="1" x14ac:dyDescent="0.25">
      <c r="A104" s="101"/>
      <c r="D104" s="81" t="s">
        <v>23</v>
      </c>
      <c r="E104" s="81">
        <f>E102-E103</f>
        <v>4914000</v>
      </c>
      <c r="F104" s="81"/>
      <c r="G104" s="82">
        <f>G102-G103</f>
        <v>4427027.0270270268</v>
      </c>
      <c r="H104" s="82">
        <f>H102-H103</f>
        <v>486972.97297297302</v>
      </c>
      <c r="I104" s="82">
        <f>I102-I103</f>
        <v>30743.24324324324</v>
      </c>
      <c r="J104" s="105">
        <f>J102-J103</f>
        <v>3381.7567567567567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4914000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288</v>
      </c>
      <c r="C108" s="88" t="str">
        <f>Invoice!E125</f>
        <v>GEL PEN KENKO HI-TECH-H 0.28 MM HITAM</v>
      </c>
      <c r="D108" s="89">
        <f>Invoice!H125</f>
        <v>39000</v>
      </c>
      <c r="E108" s="81">
        <f t="shared" ref="E108:E192" si="5">D108*B108</f>
        <v>11232000</v>
      </c>
      <c r="F108" s="81"/>
      <c r="G108" s="82">
        <f t="shared" ref="G108:G192" si="6">E108/1.11</f>
        <v>10118918.918918919</v>
      </c>
      <c r="H108" s="83">
        <f t="shared" ref="H108:H192" si="7">G108*11%</f>
        <v>1113081.0810810812</v>
      </c>
      <c r="I108" s="83">
        <f t="shared" ref="I108:I192" si="8">G108/B108</f>
        <v>35135.135135135133</v>
      </c>
      <c r="J108" s="103">
        <f t="shared" ref="J108:J192" si="9">H108/B108</f>
        <v>3864.864864864865</v>
      </c>
    </row>
    <row r="109" spans="1:10" ht="12.75" customHeight="1" x14ac:dyDescent="0.25">
      <c r="A109" s="101"/>
      <c r="D109" s="81"/>
      <c r="E109" s="81">
        <f>(E108*Invoice!I125)+((E108-(E108*Invoice!I125))*Invoice!J125)</f>
        <v>1404000</v>
      </c>
      <c r="F109" s="81"/>
      <c r="G109" s="90">
        <f>E109/1.11</f>
        <v>1264864.8648648649</v>
      </c>
      <c r="H109" s="91">
        <f>G109*11%</f>
        <v>139135.13513513515</v>
      </c>
      <c r="I109" s="91">
        <f>G109/B108</f>
        <v>4391.8918918918916</v>
      </c>
      <c r="J109" s="104">
        <f>H109/B108</f>
        <v>483.10810810810813</v>
      </c>
    </row>
    <row r="110" spans="1:10" ht="12.75" customHeight="1" x14ac:dyDescent="0.25">
      <c r="A110" s="101"/>
      <c r="D110" s="81" t="s">
        <v>23</v>
      </c>
      <c r="E110" s="81">
        <f>E108-E109</f>
        <v>9828000</v>
      </c>
      <c r="F110" s="81"/>
      <c r="G110" s="82">
        <f>G108-G109</f>
        <v>8854054.0540540535</v>
      </c>
      <c r="H110" s="82">
        <f>H108-H109</f>
        <v>973945.94594594603</v>
      </c>
      <c r="I110" s="82">
        <f>I108-I109</f>
        <v>30743.24324324324</v>
      </c>
      <c r="J110" s="105">
        <f>J108-J109</f>
        <v>3381.7567567567567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9828000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60</v>
      </c>
      <c r="C114" s="88" t="str">
        <f>Invoice!E126</f>
        <v>CUTTER 9 MM KENKO A-300 (KECIL)</v>
      </c>
      <c r="D114" s="89">
        <f>Invoice!H126</f>
        <v>57000</v>
      </c>
      <c r="E114" s="81">
        <f t="shared" si="5"/>
        <v>3420000</v>
      </c>
      <c r="F114" s="81"/>
      <c r="G114" s="82">
        <f t="shared" si="6"/>
        <v>3081081.0810810807</v>
      </c>
      <c r="H114" s="83">
        <f t="shared" si="7"/>
        <v>338918.91891891888</v>
      </c>
      <c r="I114" s="83">
        <f t="shared" si="8"/>
        <v>51351.351351351346</v>
      </c>
      <c r="J114" s="103">
        <f t="shared" si="9"/>
        <v>5648.6486486486483</v>
      </c>
    </row>
    <row r="115" spans="1:10" ht="12.75" customHeight="1" x14ac:dyDescent="0.25">
      <c r="A115" s="101"/>
      <c r="D115" s="81"/>
      <c r="E115" s="81">
        <f>(E114*Invoice!I126)+((E114-(E114*Invoice!I126))*Invoice!J126)</f>
        <v>427500</v>
      </c>
      <c r="F115" s="81"/>
      <c r="G115" s="90">
        <f>E115/1.11</f>
        <v>385135.13513513509</v>
      </c>
      <c r="H115" s="91">
        <f>G115*11%</f>
        <v>42364.86486486486</v>
      </c>
      <c r="I115" s="91">
        <f>G115/B114</f>
        <v>6418.9189189189183</v>
      </c>
      <c r="J115" s="104">
        <f>H115/B114</f>
        <v>706.08108108108104</v>
      </c>
    </row>
    <row r="116" spans="1:10" ht="12.75" customHeight="1" x14ac:dyDescent="0.25">
      <c r="A116" s="101"/>
      <c r="D116" s="81" t="s">
        <v>23</v>
      </c>
      <c r="E116" s="81">
        <f>E114-E115</f>
        <v>2992500</v>
      </c>
      <c r="F116" s="81"/>
      <c r="G116" s="82">
        <f>G114-G115</f>
        <v>2695945.9459459456</v>
      </c>
      <c r="H116" s="82">
        <f>H114-H115</f>
        <v>296554.05405405402</v>
      </c>
      <c r="I116" s="82">
        <f>I114-I115</f>
        <v>44932.432432432426</v>
      </c>
      <c r="J116" s="105">
        <f>J114-J115</f>
        <v>4942.5675675675675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2992499.9999999995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15977027.027027026</v>
      </c>
      <c r="H197" s="108">
        <f>H104+H110+H116+H122+H128+H134+H140+H146+H152+H158+H164+H170+H176+H182+H188+H194</f>
        <v>1757472.972972973</v>
      </c>
      <c r="I197" s="107"/>
      <c r="J197" s="109">
        <f>H105+H111+H117+H123+H129+H135+H141+H147+H153+H159+H165+H171+H177+H183+H189+H195</f>
        <v>17734500</v>
      </c>
    </row>
    <row r="199" spans="1:10" ht="12.75" customHeight="1" x14ac:dyDescent="0.25">
      <c r="A199" s="94" t="s">
        <v>1</v>
      </c>
      <c r="B199" s="95">
        <f>Invoice!E230</f>
        <v>24020003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0</v>
      </c>
      <c r="H296" s="108">
        <f>H203+H209+H215+H221+H227+H233+H239+H245+H251+H257+H263+H269+H275+H281+H287+H293</f>
        <v>0</v>
      </c>
      <c r="I296" s="107"/>
      <c r="J296" s="109">
        <f>H204+H210+H216+H222+H228+H234+H240+H246+H252+H258+H264+H270+H276+H282+H288+H294</f>
        <v>0</v>
      </c>
    </row>
    <row r="298" spans="1:10" ht="12.75" customHeight="1" x14ac:dyDescent="0.25">
      <c r="A298" s="94" t="s">
        <v>1</v>
      </c>
      <c r="B298" s="95">
        <f>Invoice!E344</f>
        <v>24020004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3" t="e">
        <f>H300/B300</f>
        <v>#DIV/0!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4" t="e">
        <f>H301/B300</f>
        <v>#DIV/0!</v>
      </c>
    </row>
    <row r="302" spans="1:10" ht="12.75" customHeight="1" x14ac:dyDescent="0.25">
      <c r="A302" s="101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5" t="e">
        <f>J300-J301</f>
        <v>#DIV/0!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0</v>
      </c>
      <c r="H395" s="108">
        <f>H302+H308+H314+H320+H326+H332+H338+H344+H350+H356+H362+H368+H374+H380+H386+H392</f>
        <v>0</v>
      </c>
      <c r="I395" s="107"/>
      <c r="J395" s="109">
        <f>H303+H309+H315+H321+H327+H333+H339+H345+H351+H357+H363+H369+H375+H381+H387+H393</f>
        <v>0</v>
      </c>
    </row>
    <row r="397" spans="1:10" ht="12.75" customHeight="1" x14ac:dyDescent="0.25">
      <c r="A397" s="94" t="s">
        <v>1</v>
      </c>
      <c r="B397" s="95">
        <f>Invoice!E458</f>
        <v>24020005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24020006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24020007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24020008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24020009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24020010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24020011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24020012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24020013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24020014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24020015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24020016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24020017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24020018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24020019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24020020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24020021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24020022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24020023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24020024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24020025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24020026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24020027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24020028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24020029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24020030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24020031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24020032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24020033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24020034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24020035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24020036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24020037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24020038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24020039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24020040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24020041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24020042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24020043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24020044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24020045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24020046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24020047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24020048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24020049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24020050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2023-10-28T03:03:10Z</cp:lastPrinted>
  <dcterms:created xsi:type="dcterms:W3CDTF">2022-01-21T06:52:44Z</dcterms:created>
  <dcterms:modified xsi:type="dcterms:W3CDTF">2024-02-03T09:10:10Z</dcterms:modified>
</cp:coreProperties>
</file>