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esign\"/>
    </mc:Choice>
  </mc:AlternateContent>
  <bookViews>
    <workbookView xWindow="0" yWindow="0" windowWidth="21600" windowHeight="11625" activeTab="3"/>
  </bookViews>
  <sheets>
    <sheet name="道具" sheetId="1" r:id="rId1"/>
    <sheet name="武器 - 剑" sheetId="2" r:id="rId2"/>
    <sheet name="武器 - 弓" sheetId="5" r:id="rId3"/>
    <sheet name="武器 - 法杖" sheetId="6" r:id="rId4"/>
    <sheet name="防具" sheetId="3" r:id="rId5"/>
    <sheet name="技能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<sst xmlns="http://schemas.openxmlformats.org/spreadsheetml/2006/main" count="257" uniqueCount="110">
  <si>
    <t>名称</t>
    <phoneticPr fontId="1" type="noConversion"/>
  </si>
  <si>
    <t>效果</t>
    <phoneticPr fontId="1" type="noConversion"/>
  </si>
  <si>
    <t>恢复药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</si>
  <si>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</si>
  <si>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</si>
  <si>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</si>
  <si>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</si>
  <si>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</si>
  <si>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</si>
  <si>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</si>
  <si>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</si>
  <si>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</si>
  <si>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</si>
  <si>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</si>
  <si>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</si>
  <si>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</si>
  <si>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</si>
  <si>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</si>
  <si>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</si>
  <si>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</si>
  <si>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</si>
  <si>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</si>
  <si>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</si>
  <si>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</si>
  <si>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</si>
  <si>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</si>
  <si>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</si>
  <si>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</si>
  <si>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</si>
  <si>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</si>
  <si>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</si>
  <si>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</si>
  <si>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</si>
  <si>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</si>
  <si>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</si>
  <si>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</si>
  <si>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</si>
  <si>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</si>
  <si>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</si>
  <si>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</si>
  <si>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</si>
  <si>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</si>
  <si>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</si>
  <si>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</si>
  <si>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</si>
  <si>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</si>
  <si>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</si>
  <si>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</si>
  <si>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</si>
  <si>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</si>
  <si>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</si>
  <si>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</si>
  <si>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</si>
  <si>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</si>
  <si>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</si>
  <si>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</si>
  <si>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</si>
  <si>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</si>
  <si>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</si>
  <si>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</si>
  <si>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</si>
  <si>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</si>
  <si>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</si>
  <si>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</si>
  <si>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</si>
  <si>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</si>
  <si>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</si>
  <si>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</si>
  <si>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</si>
  <si>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</si>
  <si>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</si>
  <si>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</si>
  <si>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</si>
  <si>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</si>
  <si>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</si>
  <si>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</si>
  <si>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</si>
  <si>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</si>
  <si>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</si>
  <si>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</si>
  <si>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</si>
  <si>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</si>
  <si>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</si>
  <si>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</si>
  <si>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</si>
  <si>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</si>
  <si>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</si>
  <si>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</si>
  <si>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</si>
  <si>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</si>
  <si>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</si>
  <si>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</si>
  <si>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</si>
  <si>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</si>
  <si>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</si>
  <si>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</si>
  <si>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</si>
  <si>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</si>
  <si>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</si>
  <si>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</si>
  <si>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</si>
  <si>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</si>
  <si>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</si>
  <si>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</si>
  <si>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</si>
  <si>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风暴之心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</si>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</sst>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2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2_2" displayName="表2_2" ref="A1:I34" totalsRowShown="0" headerRowDxfId="22" dataDxfId="11">
  <autoFilter ref="A1:I34"/>
  <tableColumns count="9">
    <tableColumn id="1" name="编号" dataDxfId="20"/>
    <tableColumn id="2" name="名称" dataDxfId="19"/>
    <tableColumn id="3" name="类型" dataDxfId="18"/>
    <tableColumn id="5" name="攻击力" dataDxfId="17"/>
    <tableColumn id="8" name="速度修正" dataDxfId="16"/>
    <tableColumn id="9" name="伤害类型" dataDxfId="15"/>
    <tableColumn id="10" name="附加效果" dataDxfId="14"/>
    <tableColumn id="6" name="价格" dataDxfId="13">
      <calculatedColumnFormula>表2_2[[#This Row],[攻击力]]*25</calculatedColumnFormula>
    </tableColumn>
    <tableColumn id="4" name="描述" dataDxfId="1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表2_24" displayName="表2_24" ref="A1:I34" totalsRowShown="0" headerRowDxfId="10" dataDxfId="9">
  <autoFilter ref="A1:I34"/>
  <tableColumns count="9">
    <tableColumn id="1" name="编号" dataDxfId="8"/>
    <tableColumn id="2" name="名称" dataDxfId="7"/>
    <tableColumn id="3" name="类型" dataDxfId="6"/>
    <tableColumn id="5" name="攻击力" dataDxfId="5"/>
    <tableColumn id="8" name="速度修正" dataDxfId="4"/>
    <tableColumn id="9" name="伤害类型" dataDxfId="3"/>
    <tableColumn id="10" name="附加效果" dataDxfId="2"/>
    <tableColumn id="6" name="价格" dataDxfId="0">
      <calculatedColumnFormula>表2_2[[#This Row],[攻击力]]*25</calculatedColumnFormula>
    </tableColumn>
    <tableColumn id="4" name="描述" dataDxfId="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J34" totalsRowShown="0" headerRowDxfId="21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D40" sqref="D40"/>
    </sheetView>
  </sheetViews>
  <sheetFormatPr defaultRowHeight="14.25" x14ac:dyDescent="0.2"/>
  <cols>
    <col min="1" max="1" width="7.25" bestFit="1" customWidth="1"/>
    <col min="2" max="2" width="9" bestFit="1" customWidth="1"/>
    <col min="3" max="3" width="7.25" bestFit="1" customWidth="1"/>
    <col min="4" max="4" width="9.125" bestFit="1" customWidth="1"/>
    <col min="5" max="6" width="11" bestFit="1" customWidth="1"/>
    <col min="7" max="7" width="41.375" bestFit="1" customWidth="1"/>
    <col min="8" max="8" width="7.25" bestFit="1" customWidth="1"/>
    <col min="9" max="9" width="60.875" bestFit="1" customWidth="1"/>
  </cols>
  <sheetData>
    <row r="1" spans="1:9" x14ac:dyDescent="0.2">
      <c r="A1" s="1" t="s">
        <v>19</v>
      </c>
      <c r="B1" s="1" t="s">
        <v>0</v>
      </c>
      <c r="C1" s="1" t="s">
        <v>12</v>
      </c>
      <c r="D1" s="1" t="s">
        <v>13</v>
      </c>
      <c r="E1" s="1" t="s">
        <v>6</v>
      </c>
      <c r="F1" s="1" t="s">
        <v>10</v>
      </c>
      <c r="G1" s="1" t="s">
        <v>11</v>
      </c>
      <c r="H1" s="1" t="s">
        <v>22</v>
      </c>
      <c r="I1" s="1" t="s">
        <v>9</v>
      </c>
    </row>
    <row r="2" spans="1:9" x14ac:dyDescent="0.2">
      <c r="A2" s="2">
        <v>1</v>
      </c>
      <c r="B2" s="2" t="s">
        <v>15</v>
      </c>
      <c r="C2" s="2" t="s">
        <v>57</v>
      </c>
      <c r="D2" s="2">
        <v>5</v>
      </c>
      <c r="E2" s="2">
        <v>0</v>
      </c>
      <c r="F2" s="3" t="s">
        <v>51</v>
      </c>
      <c r="G2" s="3" t="s">
        <v>51</v>
      </c>
      <c r="H2" s="2">
        <f>表2_2[[#This Row],[攻击力]]*25</f>
        <v>125</v>
      </c>
      <c r="I2" s="2" t="s">
        <v>16</v>
      </c>
    </row>
    <row r="3" spans="1:9" x14ac:dyDescent="0.2">
      <c r="A3" s="2">
        <v>2</v>
      </c>
      <c r="B3" s="2" t="s">
        <v>17</v>
      </c>
      <c r="C3" s="2" t="s">
        <v>14</v>
      </c>
      <c r="D3" s="2">
        <v>12</v>
      </c>
      <c r="E3" s="2">
        <v>-3</v>
      </c>
      <c r="F3" s="3" t="s">
        <v>51</v>
      </c>
      <c r="G3" s="3" t="s">
        <v>51</v>
      </c>
      <c r="H3" s="2">
        <f>表2_2[[#This Row],[攻击力]]*25</f>
        <v>300</v>
      </c>
      <c r="I3" s="2" t="s">
        <v>18</v>
      </c>
    </row>
    <row r="4" spans="1:9" x14ac:dyDescent="0.2">
      <c r="A4" s="2">
        <v>3</v>
      </c>
      <c r="B4" s="2" t="s">
        <v>20</v>
      </c>
      <c r="C4" s="2" t="s">
        <v>14</v>
      </c>
      <c r="D4" s="2">
        <v>10</v>
      </c>
      <c r="E4" s="2">
        <v>3</v>
      </c>
      <c r="F4" s="3" t="s">
        <v>51</v>
      </c>
      <c r="G4" s="3" t="s">
        <v>51</v>
      </c>
      <c r="H4" s="2">
        <f>表2_2[[#This Row],[攻击力]]*25</f>
        <v>250</v>
      </c>
      <c r="I4" s="2" t="s">
        <v>21</v>
      </c>
    </row>
    <row r="5" spans="1:9" x14ac:dyDescent="0.2">
      <c r="A5" s="2">
        <v>4</v>
      </c>
      <c r="B5" s="2" t="s">
        <v>23</v>
      </c>
      <c r="C5" s="2" t="s">
        <v>14</v>
      </c>
      <c r="D5" s="2">
        <v>25</v>
      </c>
      <c r="E5" s="2">
        <v>0</v>
      </c>
      <c r="F5" s="3" t="s">
        <v>51</v>
      </c>
      <c r="G5" s="3" t="s">
        <v>51</v>
      </c>
      <c r="H5" s="2">
        <f>表2_2[[#This Row],[攻击力]]*25</f>
        <v>625</v>
      </c>
      <c r="I5" s="2" t="s">
        <v>24</v>
      </c>
    </row>
    <row r="6" spans="1:9" x14ac:dyDescent="0.2">
      <c r="A6" s="2">
        <v>5</v>
      </c>
      <c r="B6" s="2" t="s">
        <v>25</v>
      </c>
      <c r="C6" s="2" t="s">
        <v>14</v>
      </c>
      <c r="D6" s="2">
        <v>15</v>
      </c>
      <c r="E6" s="2">
        <v>0</v>
      </c>
      <c r="F6" s="3" t="s">
        <v>51</v>
      </c>
      <c r="G6" s="3" t="s">
        <v>56</v>
      </c>
      <c r="H6" s="2">
        <f>表2_2[[#This Row],[攻击力]]*25</f>
        <v>375</v>
      </c>
      <c r="I6" s="2" t="s">
        <v>59</v>
      </c>
    </row>
    <row r="7" spans="1:9" x14ac:dyDescent="0.2">
      <c r="A7" s="2">
        <v>6</v>
      </c>
      <c r="B7" s="2" t="s">
        <v>26</v>
      </c>
      <c r="C7" s="2" t="s">
        <v>14</v>
      </c>
      <c r="D7" s="2">
        <v>45</v>
      </c>
      <c r="E7" s="2">
        <v>0</v>
      </c>
      <c r="F7" s="3" t="s">
        <v>51</v>
      </c>
      <c r="G7" s="3" t="s">
        <v>51</v>
      </c>
      <c r="H7" s="2">
        <f>表2_2[[#This Row],[攻击力]]*25</f>
        <v>1125</v>
      </c>
      <c r="I7" s="2" t="s">
        <v>60</v>
      </c>
    </row>
    <row r="8" spans="1:9" x14ac:dyDescent="0.2">
      <c r="A8" s="2">
        <v>7</v>
      </c>
      <c r="B8" s="2" t="s">
        <v>27</v>
      </c>
      <c r="C8" s="2" t="s">
        <v>14</v>
      </c>
      <c r="D8" s="2">
        <v>55</v>
      </c>
      <c r="E8" s="2">
        <v>0</v>
      </c>
      <c r="F8" s="3" t="s">
        <v>51</v>
      </c>
      <c r="G8" s="3" t="s">
        <v>51</v>
      </c>
      <c r="H8" s="2">
        <f>表2_2[[#This Row],[攻击力]]*25</f>
        <v>1375</v>
      </c>
      <c r="I8" s="2" t="s">
        <v>61</v>
      </c>
    </row>
    <row r="9" spans="1:9" x14ac:dyDescent="0.2">
      <c r="A9" s="2">
        <v>8</v>
      </c>
      <c r="B9" s="2" t="s">
        <v>28</v>
      </c>
      <c r="C9" s="2" t="s">
        <v>14</v>
      </c>
      <c r="D9" s="2">
        <v>68</v>
      </c>
      <c r="E9" s="2">
        <v>0</v>
      </c>
      <c r="F9" s="3" t="s">
        <v>51</v>
      </c>
      <c r="G9" s="3" t="s">
        <v>54</v>
      </c>
      <c r="H9" s="2">
        <f>表2_2[[#This Row],[攻击力]]*25</f>
        <v>1700</v>
      </c>
      <c r="I9" s="2" t="s">
        <v>62</v>
      </c>
    </row>
    <row r="10" spans="1:9" x14ac:dyDescent="0.2">
      <c r="A10" s="2">
        <v>9</v>
      </c>
      <c r="B10" s="2" t="s">
        <v>29</v>
      </c>
      <c r="C10" s="2" t="s">
        <v>14</v>
      </c>
      <c r="D10" s="2">
        <v>81</v>
      </c>
      <c r="E10" s="2">
        <v>0</v>
      </c>
      <c r="F10" s="3" t="s">
        <v>51</v>
      </c>
      <c r="G10" s="3" t="s">
        <v>51</v>
      </c>
      <c r="H10" s="2">
        <f>表2_2[[#This Row],[攻击力]]*25</f>
        <v>2025</v>
      </c>
      <c r="I10" s="2" t="s">
        <v>63</v>
      </c>
    </row>
    <row r="11" spans="1:9" x14ac:dyDescent="0.2">
      <c r="A11" s="2">
        <v>10</v>
      </c>
      <c r="B11" s="2" t="s">
        <v>33</v>
      </c>
      <c r="C11" s="2" t="s">
        <v>14</v>
      </c>
      <c r="D11" s="2">
        <v>89</v>
      </c>
      <c r="E11" s="2">
        <v>0</v>
      </c>
      <c r="F11" s="7" t="s">
        <v>46</v>
      </c>
      <c r="G11" s="3" t="s">
        <v>51</v>
      </c>
      <c r="H11" s="2">
        <f>表2_2[[#This Row],[攻击力]]*25</f>
        <v>2225</v>
      </c>
      <c r="I11" s="2" t="s">
        <v>64</v>
      </c>
    </row>
    <row r="12" spans="1:9" x14ac:dyDescent="0.2">
      <c r="A12" s="2">
        <v>11</v>
      </c>
      <c r="B12" s="2" t="s">
        <v>30</v>
      </c>
      <c r="C12" s="2" t="s">
        <v>14</v>
      </c>
      <c r="D12" s="2">
        <v>89</v>
      </c>
      <c r="E12" s="2">
        <v>0</v>
      </c>
      <c r="F12" s="6" t="s">
        <v>47</v>
      </c>
      <c r="G12" s="3" t="s">
        <v>51</v>
      </c>
      <c r="H12" s="2">
        <f>表2_2[[#This Row],[攻击力]]*25</f>
        <v>2225</v>
      </c>
      <c r="I12" s="2" t="s">
        <v>65</v>
      </c>
    </row>
    <row r="13" spans="1:9" x14ac:dyDescent="0.2">
      <c r="A13" s="2">
        <v>12</v>
      </c>
      <c r="B13" s="2" t="s">
        <v>31</v>
      </c>
      <c r="C13" s="2" t="s">
        <v>14</v>
      </c>
      <c r="D13" s="2">
        <v>89</v>
      </c>
      <c r="E13" s="2">
        <v>0</v>
      </c>
      <c r="F13" s="5" t="s">
        <v>48</v>
      </c>
      <c r="G13" s="3" t="s">
        <v>51</v>
      </c>
      <c r="H13" s="2">
        <f>表2_2[[#This Row],[攻击力]]*25</f>
        <v>2225</v>
      </c>
      <c r="I13" s="2" t="s">
        <v>66</v>
      </c>
    </row>
    <row r="14" spans="1:9" x14ac:dyDescent="0.2">
      <c r="A14" s="2">
        <v>13</v>
      </c>
      <c r="B14" s="2" t="s">
        <v>32</v>
      </c>
      <c r="C14" s="2" t="s">
        <v>14</v>
      </c>
      <c r="D14" s="2">
        <v>95</v>
      </c>
      <c r="E14" s="2">
        <v>-10</v>
      </c>
      <c r="F14" s="3" t="s">
        <v>51</v>
      </c>
      <c r="G14" s="3" t="s">
        <v>51</v>
      </c>
      <c r="H14" s="2">
        <f>表2_2[[#This Row],[攻击力]]*25</f>
        <v>2375</v>
      </c>
      <c r="I14" s="2" t="s">
        <v>67</v>
      </c>
    </row>
    <row r="15" spans="1:9" x14ac:dyDescent="0.2">
      <c r="A15" s="2">
        <v>14</v>
      </c>
      <c r="B15" s="2" t="s">
        <v>34</v>
      </c>
      <c r="C15" s="2" t="s">
        <v>14</v>
      </c>
      <c r="D15" s="2">
        <v>99</v>
      </c>
      <c r="E15" s="2">
        <v>0</v>
      </c>
      <c r="F15" s="4" t="s">
        <v>49</v>
      </c>
      <c r="G15" s="3" t="s">
        <v>52</v>
      </c>
      <c r="H15" s="2">
        <f>表2_2[[#This Row],[攻击力]]*25</f>
        <v>2475</v>
      </c>
      <c r="I15" s="2" t="s">
        <v>68</v>
      </c>
    </row>
    <row r="16" spans="1:9" x14ac:dyDescent="0.2">
      <c r="A16" s="2">
        <v>15</v>
      </c>
      <c r="B16" s="2" t="s">
        <v>35</v>
      </c>
      <c r="C16" s="2" t="s">
        <v>14</v>
      </c>
      <c r="D16" s="2">
        <v>99</v>
      </c>
      <c r="E16" s="2">
        <v>0</v>
      </c>
      <c r="F16" s="4" t="s">
        <v>50</v>
      </c>
      <c r="G16" s="3" t="s">
        <v>53</v>
      </c>
      <c r="H16" s="2">
        <f>表2_2[[#This Row],[攻击力]]*25</f>
        <v>2475</v>
      </c>
      <c r="I16" s="2" t="s">
        <v>69</v>
      </c>
    </row>
    <row r="17" spans="1:9" x14ac:dyDescent="0.2">
      <c r="A17" s="2">
        <v>16</v>
      </c>
      <c r="B17" s="2" t="s">
        <v>37</v>
      </c>
      <c r="C17" s="2" t="s">
        <v>14</v>
      </c>
      <c r="D17" s="2">
        <v>107</v>
      </c>
      <c r="E17" s="2">
        <v>0</v>
      </c>
      <c r="F17" s="6" t="s">
        <v>47</v>
      </c>
      <c r="G17" s="3" t="s">
        <v>51</v>
      </c>
      <c r="H17" s="2">
        <f>表2_2[[#This Row],[攻击力]]*25</f>
        <v>2675</v>
      </c>
      <c r="I17" s="2" t="s">
        <v>78</v>
      </c>
    </row>
    <row r="18" spans="1:9" x14ac:dyDescent="0.2">
      <c r="A18" s="2">
        <v>17</v>
      </c>
      <c r="B18" s="2" t="s">
        <v>36</v>
      </c>
      <c r="C18" s="2" t="s">
        <v>14</v>
      </c>
      <c r="D18" s="2">
        <v>107</v>
      </c>
      <c r="E18" s="2">
        <v>0</v>
      </c>
      <c r="F18" s="7" t="s">
        <v>46</v>
      </c>
      <c r="G18" s="3" t="s">
        <v>51</v>
      </c>
      <c r="H18" s="2">
        <f>表2_2[[#This Row],[攻击力]]*25</f>
        <v>2675</v>
      </c>
      <c r="I18" s="2" t="s">
        <v>79</v>
      </c>
    </row>
    <row r="19" spans="1:9" x14ac:dyDescent="0.2">
      <c r="A19" s="2">
        <v>18</v>
      </c>
      <c r="B19" s="2" t="s">
        <v>38</v>
      </c>
      <c r="C19" s="2" t="s">
        <v>14</v>
      </c>
      <c r="D19" s="2">
        <v>107</v>
      </c>
      <c r="E19" s="2">
        <v>0</v>
      </c>
      <c r="F19" s="5" t="s">
        <v>48</v>
      </c>
      <c r="G19" s="3" t="s">
        <v>51</v>
      </c>
      <c r="H19" s="2">
        <f>表2_2[[#This Row],[攻击力]]*25</f>
        <v>2675</v>
      </c>
      <c r="I19" s="2" t="s">
        <v>80</v>
      </c>
    </row>
    <row r="20" spans="1:9" x14ac:dyDescent="0.2">
      <c r="A20" s="2">
        <v>19</v>
      </c>
      <c r="B20" s="2" t="s">
        <v>39</v>
      </c>
      <c r="C20" s="2" t="s">
        <v>14</v>
      </c>
      <c r="D20" s="2">
        <v>130</v>
      </c>
      <c r="E20" s="2">
        <v>0</v>
      </c>
      <c r="F20" s="3" t="s">
        <v>51</v>
      </c>
      <c r="G20" s="3" t="s">
        <v>55</v>
      </c>
      <c r="H20" s="2">
        <f>表2_2[[#This Row],[攻击力]]*25</f>
        <v>3250</v>
      </c>
      <c r="I20" s="2" t="s">
        <v>77</v>
      </c>
    </row>
    <row r="21" spans="1:9" x14ac:dyDescent="0.2">
      <c r="A21" s="2">
        <v>20</v>
      </c>
      <c r="B21" s="2" t="s">
        <v>40</v>
      </c>
      <c r="C21" s="2" t="s">
        <v>14</v>
      </c>
      <c r="D21" s="2">
        <v>120</v>
      </c>
      <c r="E21" s="2">
        <v>0</v>
      </c>
      <c r="F21" s="3" t="s">
        <v>51</v>
      </c>
      <c r="G21" s="3" t="s">
        <v>51</v>
      </c>
      <c r="H21" s="2">
        <f>表2_2[[#This Row],[攻击力]]*25</f>
        <v>3000</v>
      </c>
      <c r="I21" s="2" t="s">
        <v>75</v>
      </c>
    </row>
    <row r="22" spans="1:9" x14ac:dyDescent="0.2">
      <c r="A22" s="2">
        <v>21</v>
      </c>
      <c r="B22" s="2" t="s">
        <v>41</v>
      </c>
      <c r="C22" s="2" t="s">
        <v>14</v>
      </c>
      <c r="D22" s="2">
        <v>140</v>
      </c>
      <c r="E22" s="2">
        <v>0</v>
      </c>
      <c r="F22" s="3" t="s">
        <v>51</v>
      </c>
      <c r="G22" s="3" t="s">
        <v>51</v>
      </c>
      <c r="H22" s="2">
        <f>表2_2[[#This Row],[攻击力]]*25</f>
        <v>3500</v>
      </c>
      <c r="I22" s="2" t="s">
        <v>76</v>
      </c>
    </row>
    <row r="23" spans="1:9" x14ac:dyDescent="0.2">
      <c r="A23" s="2">
        <v>22</v>
      </c>
      <c r="B23" s="2" t="s">
        <v>43</v>
      </c>
      <c r="C23" s="2" t="s">
        <v>14</v>
      </c>
      <c r="D23" s="2">
        <v>158</v>
      </c>
      <c r="E23" s="2">
        <v>-20</v>
      </c>
      <c r="F23" s="3" t="s">
        <v>51</v>
      </c>
      <c r="G23" s="3" t="s">
        <v>58</v>
      </c>
      <c r="H23" s="2">
        <f>表2_2[[#This Row],[攻击力]]*25</f>
        <v>3950</v>
      </c>
      <c r="I23" s="2" t="s">
        <v>74</v>
      </c>
    </row>
    <row r="24" spans="1:9" x14ac:dyDescent="0.2">
      <c r="A24" s="2">
        <v>23</v>
      </c>
      <c r="B24" s="2" t="s">
        <v>44</v>
      </c>
      <c r="C24" s="2" t="s">
        <v>14</v>
      </c>
      <c r="D24" s="2">
        <v>180</v>
      </c>
      <c r="E24" s="2">
        <v>5</v>
      </c>
      <c r="F24" s="8" t="s">
        <v>45</v>
      </c>
      <c r="G24" s="3" t="s">
        <v>51</v>
      </c>
      <c r="H24" s="2">
        <f>表2_2[[#This Row],[攻击力]]*25</f>
        <v>4500</v>
      </c>
      <c r="I24" s="2" t="s">
        <v>73</v>
      </c>
    </row>
    <row r="25" spans="1:9" x14ac:dyDescent="0.2">
      <c r="A25" s="2">
        <v>24</v>
      </c>
      <c r="B25" s="2" t="s">
        <v>71</v>
      </c>
      <c r="C25" s="2" t="s">
        <v>14</v>
      </c>
      <c r="D25" s="2">
        <v>200</v>
      </c>
      <c r="E25" s="2">
        <v>10</v>
      </c>
      <c r="F25" s="8" t="s">
        <v>45</v>
      </c>
      <c r="G25" s="3" t="s">
        <v>51</v>
      </c>
      <c r="H25" s="2">
        <f>表2_2[[#This Row],[攻击力]]*25</f>
        <v>5000</v>
      </c>
      <c r="I25" s="2" t="s">
        <v>72</v>
      </c>
    </row>
    <row r="26" spans="1:9" x14ac:dyDescent="0.2">
      <c r="A26" s="2">
        <v>25</v>
      </c>
      <c r="B26" s="2" t="s">
        <v>42</v>
      </c>
      <c r="C26" s="2" t="s">
        <v>14</v>
      </c>
      <c r="D26" s="2">
        <v>250</v>
      </c>
      <c r="E26" s="2">
        <v>20</v>
      </c>
      <c r="F26" s="8" t="s">
        <v>45</v>
      </c>
      <c r="G26" s="3" t="s">
        <v>51</v>
      </c>
      <c r="H26" s="2">
        <f>表2_2[[#This Row],[攻击力]]*25</f>
        <v>6250</v>
      </c>
      <c r="I26" s="2" t="s">
        <v>70</v>
      </c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4" sqref="I4"/>
    </sheetView>
  </sheetViews>
  <sheetFormatPr defaultRowHeight="14.25" x14ac:dyDescent="0.2"/>
  <cols>
    <col min="1" max="1" width="7.25" bestFit="1" customWidth="1"/>
    <col min="2" max="2" width="13" bestFit="1" customWidth="1"/>
    <col min="3" max="3" width="7.25" bestFit="1" customWidth="1"/>
    <col min="4" max="4" width="9.125" bestFit="1" customWidth="1"/>
    <col min="5" max="6" width="11" bestFit="1" customWidth="1"/>
    <col min="7" max="7" width="23.5" bestFit="1" customWidth="1"/>
    <col min="8" max="8" width="7.25" bestFit="1" customWidth="1"/>
    <col min="9" max="9" width="69.875" customWidth="1"/>
  </cols>
  <sheetData>
    <row r="1" spans="1:9" x14ac:dyDescent="0.2">
      <c r="A1" s="1" t="s">
        <v>19</v>
      </c>
      <c r="B1" s="1" t="s">
        <v>0</v>
      </c>
      <c r="C1" s="1" t="s">
        <v>12</v>
      </c>
      <c r="D1" s="1" t="s">
        <v>13</v>
      </c>
      <c r="E1" s="1" t="s">
        <v>6</v>
      </c>
      <c r="F1" s="1" t="s">
        <v>10</v>
      </c>
      <c r="G1" s="1" t="s">
        <v>11</v>
      </c>
      <c r="H1" s="1" t="s">
        <v>22</v>
      </c>
      <c r="I1" s="1" t="s">
        <v>9</v>
      </c>
    </row>
    <row r="2" spans="1:9" x14ac:dyDescent="0.2">
      <c r="A2" s="2">
        <v>1</v>
      </c>
      <c r="B2" s="2" t="s">
        <v>81</v>
      </c>
      <c r="C2" s="2" t="s">
        <v>82</v>
      </c>
      <c r="D2" s="2">
        <v>3</v>
      </c>
      <c r="E2" s="2">
        <v>0</v>
      </c>
      <c r="F2" s="3" t="s">
        <v>107</v>
      </c>
      <c r="G2" s="3" t="s">
        <v>51</v>
      </c>
      <c r="H2" s="2">
        <f>表2_24[[#This Row],[攻击力]]*24</f>
        <v>72</v>
      </c>
      <c r="I2" s="2" t="s">
        <v>109</v>
      </c>
    </row>
    <row r="3" spans="1:9" x14ac:dyDescent="0.2">
      <c r="A3" s="2">
        <v>2</v>
      </c>
      <c r="B3" s="2" t="s">
        <v>83</v>
      </c>
      <c r="C3" s="2" t="s">
        <v>82</v>
      </c>
      <c r="D3" s="2">
        <v>9</v>
      </c>
      <c r="E3" s="2">
        <v>0</v>
      </c>
      <c r="F3" s="3" t="s">
        <v>107</v>
      </c>
      <c r="G3" s="3" t="s">
        <v>51</v>
      </c>
      <c r="H3" s="2">
        <f>表2_2[[#This Row],[攻击力]]*25</f>
        <v>300</v>
      </c>
      <c r="I3" s="2"/>
    </row>
    <row r="4" spans="1:9" x14ac:dyDescent="0.2">
      <c r="A4" s="2">
        <v>3</v>
      </c>
      <c r="B4" s="2" t="s">
        <v>84</v>
      </c>
      <c r="C4" s="2" t="s">
        <v>82</v>
      </c>
      <c r="D4" s="2">
        <v>15</v>
      </c>
      <c r="E4" s="2">
        <v>-5</v>
      </c>
      <c r="F4" s="3" t="s">
        <v>107</v>
      </c>
      <c r="G4" s="3" t="s">
        <v>51</v>
      </c>
      <c r="H4" s="2">
        <f>表2_24[[#This Row],[攻击力]]*24</f>
        <v>360</v>
      </c>
      <c r="I4" s="2"/>
    </row>
    <row r="5" spans="1:9" x14ac:dyDescent="0.2">
      <c r="A5" s="2">
        <v>4</v>
      </c>
      <c r="B5" s="2" t="s">
        <v>85</v>
      </c>
      <c r="C5" s="2" t="s">
        <v>82</v>
      </c>
      <c r="D5" s="2">
        <v>35</v>
      </c>
      <c r="E5" s="2">
        <v>-20</v>
      </c>
      <c r="F5" s="3" t="s">
        <v>107</v>
      </c>
      <c r="G5" s="3" t="s">
        <v>51</v>
      </c>
      <c r="H5" s="2">
        <f>表2_2[[#This Row],[攻击力]]*25</f>
        <v>625</v>
      </c>
      <c r="I5" s="2"/>
    </row>
    <row r="6" spans="1:9" x14ac:dyDescent="0.2">
      <c r="A6" s="2">
        <v>5</v>
      </c>
      <c r="B6" s="2" t="s">
        <v>86</v>
      </c>
      <c r="C6" s="2" t="s">
        <v>82</v>
      </c>
      <c r="D6" s="2">
        <v>28</v>
      </c>
      <c r="E6" s="2">
        <v>0</v>
      </c>
      <c r="F6" s="3" t="s">
        <v>107</v>
      </c>
      <c r="G6" s="3" t="s">
        <v>51</v>
      </c>
      <c r="H6" s="2">
        <f>表2_24[[#This Row],[攻击力]]*24</f>
        <v>672</v>
      </c>
      <c r="I6" s="2"/>
    </row>
    <row r="7" spans="1:9" x14ac:dyDescent="0.2">
      <c r="A7" s="2">
        <v>6</v>
      </c>
      <c r="B7" s="2" t="s">
        <v>87</v>
      </c>
      <c r="C7" s="2" t="s">
        <v>82</v>
      </c>
      <c r="D7" s="2">
        <v>38</v>
      </c>
      <c r="E7" s="2">
        <v>0</v>
      </c>
      <c r="F7" s="3" t="s">
        <v>107</v>
      </c>
      <c r="G7" s="3" t="s">
        <v>51</v>
      </c>
      <c r="H7" s="2">
        <f>表2_2[[#This Row],[攻击力]]*25</f>
        <v>1125</v>
      </c>
      <c r="I7" s="2"/>
    </row>
    <row r="8" spans="1:9" x14ac:dyDescent="0.2">
      <c r="A8" s="2">
        <v>7</v>
      </c>
      <c r="B8" s="2" t="s">
        <v>88</v>
      </c>
      <c r="C8" s="2" t="s">
        <v>82</v>
      </c>
      <c r="D8" s="2">
        <v>50</v>
      </c>
      <c r="E8" s="2">
        <v>0</v>
      </c>
      <c r="F8" s="3" t="s">
        <v>107</v>
      </c>
      <c r="G8" s="3" t="s">
        <v>51</v>
      </c>
      <c r="H8" s="2">
        <f>表2_24[[#This Row],[攻击力]]*24</f>
        <v>1200</v>
      </c>
      <c r="I8" s="2"/>
    </row>
    <row r="9" spans="1:9" x14ac:dyDescent="0.2">
      <c r="A9" s="2">
        <v>8</v>
      </c>
      <c r="B9" s="2" t="s">
        <v>89</v>
      </c>
      <c r="C9" s="2" t="s">
        <v>82</v>
      </c>
      <c r="D9" s="2">
        <v>55</v>
      </c>
      <c r="E9" s="2">
        <v>30</v>
      </c>
      <c r="F9" s="3" t="s">
        <v>107</v>
      </c>
      <c r="G9" s="3" t="s">
        <v>51</v>
      </c>
      <c r="H9" s="2">
        <f>表2_2[[#This Row],[攻击力]]*25</f>
        <v>1700</v>
      </c>
      <c r="I9" s="2"/>
    </row>
    <row r="10" spans="1:9" x14ac:dyDescent="0.2">
      <c r="A10" s="2">
        <v>9</v>
      </c>
      <c r="B10" s="2" t="s">
        <v>90</v>
      </c>
      <c r="C10" s="2" t="s">
        <v>82</v>
      </c>
      <c r="D10" s="2">
        <v>70</v>
      </c>
      <c r="E10" s="2">
        <v>0</v>
      </c>
      <c r="F10" s="4" t="s">
        <v>49</v>
      </c>
      <c r="G10" s="3" t="s">
        <v>51</v>
      </c>
      <c r="H10" s="2">
        <f>表2_24[[#This Row],[攻击力]]*24</f>
        <v>1680</v>
      </c>
      <c r="I10" s="2"/>
    </row>
    <row r="11" spans="1:9" x14ac:dyDescent="0.2">
      <c r="A11" s="2">
        <v>10</v>
      </c>
      <c r="B11" s="2" t="s">
        <v>91</v>
      </c>
      <c r="C11" s="2" t="s">
        <v>82</v>
      </c>
      <c r="D11" s="2">
        <v>80</v>
      </c>
      <c r="E11" s="2">
        <v>50</v>
      </c>
      <c r="F11" s="3" t="s">
        <v>107</v>
      </c>
      <c r="G11" s="3" t="s">
        <v>51</v>
      </c>
      <c r="H11" s="2">
        <f>表2_2[[#This Row],[攻击力]]*25</f>
        <v>2225</v>
      </c>
      <c r="I11" s="2"/>
    </row>
    <row r="12" spans="1:9" x14ac:dyDescent="0.2">
      <c r="A12" s="2">
        <v>11</v>
      </c>
      <c r="B12" s="2" t="s">
        <v>92</v>
      </c>
      <c r="C12" s="2" t="s">
        <v>82</v>
      </c>
      <c r="D12" s="2">
        <v>85</v>
      </c>
      <c r="E12" s="2">
        <v>30</v>
      </c>
      <c r="F12" s="3" t="s">
        <v>107</v>
      </c>
      <c r="G12" s="3" t="s">
        <v>51</v>
      </c>
      <c r="H12" s="2">
        <f>表2_24[[#This Row],[攻击力]]*24</f>
        <v>2040</v>
      </c>
      <c r="I12" s="2"/>
    </row>
    <row r="13" spans="1:9" x14ac:dyDescent="0.2">
      <c r="A13" s="2">
        <v>12</v>
      </c>
      <c r="B13" s="2" t="s">
        <v>93</v>
      </c>
      <c r="C13" s="2" t="s">
        <v>82</v>
      </c>
      <c r="D13" s="2">
        <v>110</v>
      </c>
      <c r="E13" s="2">
        <v>-50</v>
      </c>
      <c r="F13" s="3" t="s">
        <v>107</v>
      </c>
      <c r="G13" s="3" t="s">
        <v>51</v>
      </c>
      <c r="H13" s="2">
        <f>表2_2[[#This Row],[攻击力]]*25</f>
        <v>2225</v>
      </c>
      <c r="I13" s="2"/>
    </row>
    <row r="14" spans="1:9" x14ac:dyDescent="0.2">
      <c r="A14" s="2">
        <v>13</v>
      </c>
      <c r="B14" s="2" t="s">
        <v>94</v>
      </c>
      <c r="C14" s="2" t="s">
        <v>82</v>
      </c>
      <c r="D14" s="2">
        <v>94</v>
      </c>
      <c r="E14" s="2">
        <v>0</v>
      </c>
      <c r="F14" s="7" t="s">
        <v>46</v>
      </c>
      <c r="G14" s="3" t="s">
        <v>51</v>
      </c>
      <c r="H14" s="2">
        <f>表2_24[[#This Row],[攻击力]]*24</f>
        <v>2256</v>
      </c>
      <c r="I14" s="2"/>
    </row>
    <row r="15" spans="1:9" x14ac:dyDescent="0.2">
      <c r="A15" s="2">
        <v>14</v>
      </c>
      <c r="B15" s="2" t="s">
        <v>95</v>
      </c>
      <c r="C15" s="2" t="s">
        <v>82</v>
      </c>
      <c r="D15" s="2">
        <v>94</v>
      </c>
      <c r="E15" s="2">
        <v>0</v>
      </c>
      <c r="F15" s="6" t="s">
        <v>47</v>
      </c>
      <c r="G15" s="3" t="s">
        <v>51</v>
      </c>
      <c r="H15" s="2">
        <f>表2_2[[#This Row],[攻击力]]*25</f>
        <v>2475</v>
      </c>
      <c r="I15" s="2"/>
    </row>
    <row r="16" spans="1:9" x14ac:dyDescent="0.2">
      <c r="A16" s="2">
        <v>15</v>
      </c>
      <c r="B16" s="2" t="s">
        <v>96</v>
      </c>
      <c r="C16" s="2" t="s">
        <v>82</v>
      </c>
      <c r="D16" s="2">
        <v>110</v>
      </c>
      <c r="E16" s="2">
        <v>0</v>
      </c>
      <c r="F16" s="3" t="s">
        <v>107</v>
      </c>
      <c r="G16" s="3" t="s">
        <v>51</v>
      </c>
      <c r="H16" s="2">
        <f>表2_24[[#This Row],[攻击力]]*24</f>
        <v>2640</v>
      </c>
      <c r="I16" s="2"/>
    </row>
    <row r="17" spans="1:9" x14ac:dyDescent="0.2">
      <c r="A17" s="2">
        <v>16</v>
      </c>
      <c r="B17" s="2" t="s">
        <v>97</v>
      </c>
      <c r="C17" s="2" t="s">
        <v>82</v>
      </c>
      <c r="D17" s="2">
        <v>117</v>
      </c>
      <c r="E17" s="2">
        <v>0</v>
      </c>
      <c r="F17" s="8" t="s">
        <v>45</v>
      </c>
      <c r="G17" s="3" t="s">
        <v>51</v>
      </c>
      <c r="H17" s="2">
        <f>表2_2[[#This Row],[攻击力]]*25</f>
        <v>2675</v>
      </c>
      <c r="I17" s="2"/>
    </row>
    <row r="18" spans="1:9" x14ac:dyDescent="0.2">
      <c r="A18" s="2">
        <v>17</v>
      </c>
      <c r="B18" s="2" t="s">
        <v>98</v>
      </c>
      <c r="C18" s="2" t="s">
        <v>82</v>
      </c>
      <c r="D18" s="2">
        <v>125</v>
      </c>
      <c r="E18" s="2">
        <v>0</v>
      </c>
      <c r="F18" s="3" t="s">
        <v>107</v>
      </c>
      <c r="G18" s="3" t="s">
        <v>51</v>
      </c>
      <c r="H18" s="2">
        <f>表2_24[[#This Row],[攻击力]]*24</f>
        <v>3000</v>
      </c>
      <c r="I18" s="2"/>
    </row>
    <row r="19" spans="1:9" x14ac:dyDescent="0.2">
      <c r="A19" s="2">
        <v>18</v>
      </c>
      <c r="B19" s="2" t="s">
        <v>99</v>
      </c>
      <c r="C19" s="2" t="s">
        <v>82</v>
      </c>
      <c r="D19" s="2">
        <v>120</v>
      </c>
      <c r="E19" s="2">
        <v>0</v>
      </c>
      <c r="F19" s="3" t="s">
        <v>107</v>
      </c>
      <c r="G19" s="3" t="s">
        <v>108</v>
      </c>
      <c r="H19" s="2">
        <f>表2_2[[#This Row],[攻击力]]*25</f>
        <v>2675</v>
      </c>
      <c r="I19" s="2"/>
    </row>
    <row r="20" spans="1:9" x14ac:dyDescent="0.2">
      <c r="A20" s="2">
        <v>19</v>
      </c>
      <c r="B20" s="2" t="s">
        <v>101</v>
      </c>
      <c r="C20" s="2" t="s">
        <v>82</v>
      </c>
      <c r="D20" s="2">
        <v>140</v>
      </c>
      <c r="E20" s="2">
        <v>0</v>
      </c>
      <c r="F20" s="3" t="s">
        <v>107</v>
      </c>
      <c r="G20" s="3" t="s">
        <v>51</v>
      </c>
      <c r="H20" s="2">
        <f>表2_24[[#This Row],[攻击力]]*24</f>
        <v>3360</v>
      </c>
      <c r="I20" s="2"/>
    </row>
    <row r="21" spans="1:9" x14ac:dyDescent="0.2">
      <c r="A21" s="2">
        <v>20</v>
      </c>
      <c r="B21" s="2" t="s">
        <v>100</v>
      </c>
      <c r="C21" s="2" t="s">
        <v>82</v>
      </c>
      <c r="D21" s="2">
        <v>155</v>
      </c>
      <c r="E21" s="2">
        <v>0</v>
      </c>
      <c r="F21" s="3" t="s">
        <v>107</v>
      </c>
      <c r="G21" s="3" t="s">
        <v>51</v>
      </c>
      <c r="H21" s="2">
        <f>表2_2[[#This Row],[攻击力]]*25</f>
        <v>3000</v>
      </c>
      <c r="I21" s="2"/>
    </row>
    <row r="22" spans="1:9" x14ac:dyDescent="0.2">
      <c r="A22" s="2">
        <v>21</v>
      </c>
      <c r="B22" s="2" t="s">
        <v>102</v>
      </c>
      <c r="C22" s="2" t="s">
        <v>82</v>
      </c>
      <c r="D22" s="2">
        <v>173</v>
      </c>
      <c r="E22" s="2">
        <v>0</v>
      </c>
      <c r="F22" s="3" t="s">
        <v>107</v>
      </c>
      <c r="G22" s="3" t="s">
        <v>51</v>
      </c>
      <c r="H22" s="2">
        <f>表2_24[[#This Row],[攻击力]]*24</f>
        <v>4152</v>
      </c>
      <c r="I22" s="2"/>
    </row>
    <row r="23" spans="1:9" x14ac:dyDescent="0.2">
      <c r="A23" s="2">
        <v>22</v>
      </c>
      <c r="B23" s="2" t="s">
        <v>103</v>
      </c>
      <c r="C23" s="2" t="s">
        <v>82</v>
      </c>
      <c r="D23" s="2">
        <v>190</v>
      </c>
      <c r="E23" s="2">
        <v>25</v>
      </c>
      <c r="F23" s="3" t="s">
        <v>107</v>
      </c>
      <c r="G23" s="3" t="s">
        <v>51</v>
      </c>
      <c r="H23" s="2">
        <f>表2_2[[#This Row],[攻击力]]*25</f>
        <v>3950</v>
      </c>
      <c r="I23" s="2"/>
    </row>
    <row r="24" spans="1:9" x14ac:dyDescent="0.2">
      <c r="A24" s="2">
        <v>23</v>
      </c>
      <c r="B24" s="2" t="s">
        <v>104</v>
      </c>
      <c r="C24" s="2" t="s">
        <v>82</v>
      </c>
      <c r="D24" s="2">
        <v>215</v>
      </c>
      <c r="E24" s="2">
        <v>50</v>
      </c>
      <c r="F24" s="3" t="s">
        <v>107</v>
      </c>
      <c r="G24" s="3" t="s">
        <v>51</v>
      </c>
      <c r="H24" s="2">
        <f>表2_24[[#This Row],[攻击力]]*24</f>
        <v>5160</v>
      </c>
      <c r="I24" s="2"/>
    </row>
    <row r="25" spans="1:9" x14ac:dyDescent="0.2">
      <c r="A25" s="2">
        <v>24</v>
      </c>
      <c r="B25" s="2" t="s">
        <v>106</v>
      </c>
      <c r="C25" s="2" t="s">
        <v>82</v>
      </c>
      <c r="D25" s="2">
        <v>240</v>
      </c>
      <c r="E25" s="2">
        <v>-20</v>
      </c>
      <c r="F25" s="4" t="s">
        <v>49</v>
      </c>
      <c r="G25" s="3" t="s">
        <v>51</v>
      </c>
      <c r="H25" s="2">
        <f>表2_2[[#This Row],[攻击力]]*25</f>
        <v>5000</v>
      </c>
      <c r="I25" s="2"/>
    </row>
    <row r="26" spans="1:9" x14ac:dyDescent="0.2">
      <c r="A26" s="2">
        <v>25</v>
      </c>
      <c r="B26" s="2" t="s">
        <v>105</v>
      </c>
      <c r="C26" s="2" t="s">
        <v>82</v>
      </c>
      <c r="D26" s="2">
        <v>270</v>
      </c>
      <c r="E26" s="2">
        <v>70</v>
      </c>
      <c r="F26" s="3" t="s">
        <v>107</v>
      </c>
      <c r="G26" s="3" t="s">
        <v>51</v>
      </c>
      <c r="H26" s="2">
        <f>表2_24[[#This Row],[攻击力]]*24</f>
        <v>6480</v>
      </c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4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38" sqref="G3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40" sqref="C40"/>
    </sheetView>
  </sheetViews>
  <sheetFormatPr defaultRowHeight="14.25" x14ac:dyDescent="0.2"/>
  <cols>
    <col min="1" max="2" width="7.25" bestFit="1" customWidth="1"/>
    <col min="3" max="3" width="5.625" bestFit="1" customWidth="1"/>
    <col min="4" max="4" width="9.125" bestFit="1" customWidth="1"/>
    <col min="5" max="5" width="11" bestFit="1" customWidth="1"/>
    <col min="6" max="6" width="9.125" bestFit="1" customWidth="1"/>
    <col min="7" max="9" width="11" bestFit="1" customWidth="1"/>
    <col min="10" max="10" width="7.25" bestFit="1" customWidth="1"/>
  </cols>
  <sheetData>
    <row r="1" spans="1:10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道具</vt:lpstr>
      <vt:lpstr>武器 - 剑</vt:lpstr>
      <vt:lpstr>武器 - 弓</vt:lpstr>
      <vt:lpstr>武器 - 法杖</vt:lpstr>
      <vt:lpstr>防具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2017-03-20T09:36:12Z</dcterms:modified>
</cp:coreProperties>
</file>