
<file path=[Content_Types].xml><?xml version="1.0" encoding="utf-8"?>
<Types xmlns="http://schemas.openxmlformats.org/package/2006/content-types"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Exo1" sheetId="1" state="visible" r:id="rId2"/>
    <sheet name="Exo2" sheetId="2" state="visible" r:id="rId3"/>
    <sheet name="Exo3" sheetId="3" state="visible" r:id="rId4"/>
    <sheet name="Exo4" sheetId="4" state="visible" r:id="rId5"/>
    <sheet name="Exo5" sheetId="5" state="visible" r:id="rId6"/>
    <sheet name="Exo6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<sst xmlns="http://schemas.openxmlformats.org/spreadsheetml/2006/main" count="384" uniqueCount="226">
  <si>
    <t xml:space="preserve">HISTOIRE</t>
  </si>
  <si>
    <t xml:space="preserve">GEOGRAPHIE</t>
  </si>
  <si>
    <t xml:space="preserve">MATH</t>
  </si>
  <si>
    <t xml:space="preserve">ANGLAIS</t>
  </si>
  <si>
    <t xml:space="preserve">COEFFICIENT</t>
  </si>
  <si>
    <t xml:space="preserve">MOYENNE</t>
  </si>
  <si>
    <t xml:space="preserve">Jean</t>
  </si>
  <si>
    <t xml:space="preserve">Marc</t>
  </si>
  <si>
    <t xml:space="preserve">Claude</t>
  </si>
  <si>
    <t xml:space="preserve">Jacques</t>
  </si>
  <si>
    <t xml:space="preserve">Killian</t>
  </si>
  <si>
    <t xml:space="preserve">Antoine</t>
  </si>
  <si>
    <t xml:space="preserve">Lionel</t>
  </si>
  <si>
    <t xml:space="preserve">Guillaume</t>
  </si>
  <si>
    <t xml:space="preserve">Note inférieure à 12 :</t>
  </si>
  <si>
    <t xml:space="preserve">Produit</t>
  </si>
  <si>
    <t xml:space="preserve">Quantité</t>
  </si>
  <si>
    <t xml:space="preserve">Description</t>
  </si>
  <si>
    <t xml:space="preserve">Prix</t>
  </si>
  <si>
    <t xml:space="preserve">Pommes</t>
  </si>
  <si>
    <t xml:space="preserve">Idéal pour la compote</t>
  </si>
  <si>
    <t xml:space="preserve">Abricots</t>
  </si>
  <si>
    <t xml:space="preserve">Impeccable en confiture</t>
  </si>
  <si>
    <t xml:space="preserve">Fraises</t>
  </si>
  <si>
    <t xml:space="preserve">Merveilleux pour les mamans</t>
  </si>
  <si>
    <t xml:space="preserve">Framboises</t>
  </si>
  <si>
    <t xml:space="preserve">Un régal de douceur</t>
  </si>
  <si>
    <t xml:space="preserve">Poires</t>
  </si>
  <si>
    <t xml:space="preserve">Un délicieux fruit</t>
  </si>
  <si>
    <t xml:space="preserve">Equipe</t>
  </si>
  <si>
    <t xml:space="preserve">dossard</t>
  </si>
  <si>
    <t xml:space="preserve">Nom</t>
  </si>
  <si>
    <t xml:space="preserve">Prénom</t>
  </si>
  <si>
    <t xml:space="preserve">année</t>
  </si>
  <si>
    <t xml:space="preserve">sexe</t>
  </si>
  <si>
    <t xml:space="preserve">caté.</t>
  </si>
  <si>
    <t xml:space="preserve">temps</t>
  </si>
  <si>
    <t xml:space="preserve">Adresse</t>
  </si>
  <si>
    <t xml:space="preserve">code postal</t>
  </si>
  <si>
    <t xml:space="preserve">ville</t>
  </si>
  <si>
    <t xml:space="preserve">SANCHEZ</t>
  </si>
  <si>
    <t xml:space="preserve">STEPHANE</t>
  </si>
  <si>
    <t xml:space="preserve">M</t>
  </si>
  <si>
    <t xml:space="preserve">S</t>
  </si>
  <si>
    <t xml:space="preserve">PLACE DU VILLAGE</t>
  </si>
  <si>
    <t xml:space="preserve">GALEY</t>
  </si>
  <si>
    <t xml:space="preserve">JEGARD</t>
  </si>
  <si>
    <t xml:space="preserve">REMY</t>
  </si>
  <si>
    <t xml:space="preserve">9 IMPASSE DU COL DU SOUBOR</t>
  </si>
  <si>
    <t xml:space="preserve">L'UNION</t>
  </si>
  <si>
    <t xml:space="preserve">PRAT</t>
  </si>
  <si>
    <t xml:space="preserve">JEAN VINCENT</t>
  </si>
  <si>
    <t xml:space="preserve">V1</t>
  </si>
  <si>
    <t xml:space="preserve">GENDARMERIE DE CASTILLON</t>
  </si>
  <si>
    <t xml:space="preserve">CASTILLON</t>
  </si>
  <si>
    <t xml:space="preserve">BUFFARD</t>
  </si>
  <si>
    <t xml:space="preserve">SEBASTIEN</t>
  </si>
  <si>
    <t xml:space="preserve">10 RUE HECTOR BERLIOZ</t>
  </si>
  <si>
    <t xml:space="preserve">ST GIRONS</t>
  </si>
  <si>
    <t xml:space="preserve">GRANGE</t>
  </si>
  <si>
    <t xml:space="preserve">DAVID</t>
  </si>
  <si>
    <t xml:space="preserve">BASTONDECH</t>
  </si>
  <si>
    <t xml:space="preserve">RIVERENERT</t>
  </si>
  <si>
    <t xml:space="preserve">RIEU</t>
  </si>
  <si>
    <t xml:space="preserve">PATRICE</t>
  </si>
  <si>
    <t xml:space="preserve">CAMP RÉDON</t>
  </si>
  <si>
    <t xml:space="preserve">AULUS</t>
  </si>
  <si>
    <t xml:space="preserve">ABELLANEDA</t>
  </si>
  <si>
    <t xml:space="preserve">CHRISTOPHE</t>
  </si>
  <si>
    <t xml:space="preserve">LE BOUSQUET</t>
  </si>
  <si>
    <t xml:space="preserve">VENTENAC</t>
  </si>
  <si>
    <t xml:space="preserve">COUMES</t>
  </si>
  <si>
    <t xml:space="preserve">SERGE</t>
  </si>
  <si>
    <t xml:space="preserve">V2</t>
  </si>
  <si>
    <t xml:space="preserve">ROUTE DE GAJAN</t>
  </si>
  <si>
    <t xml:space="preserve">ST LIZIER</t>
  </si>
  <si>
    <t xml:space="preserve">ROUCH</t>
  </si>
  <si>
    <t xml:space="preserve">FREDERIC</t>
  </si>
  <si>
    <t xml:space="preserve">121 RUE JEAN ADOUE</t>
  </si>
  <si>
    <t xml:space="preserve">SAINT GAUDENS</t>
  </si>
  <si>
    <t xml:space="preserve">PEYRAT</t>
  </si>
  <si>
    <t xml:space="preserve">TRISTAN</t>
  </si>
  <si>
    <t xml:space="preserve">HOMERO 1521 </t>
  </si>
  <si>
    <t xml:space="preserve">MEXICO</t>
  </si>
  <si>
    <t xml:space="preserve">LASSALLE</t>
  </si>
  <si>
    <t xml:space="preserve">11 RUE PROSPER ESTELLE</t>
  </si>
  <si>
    <t xml:space="preserve">PAMIERS</t>
  </si>
  <si>
    <t xml:space="preserve">FLORENTY</t>
  </si>
  <si>
    <t xml:space="preserve">JEAN CLAUDE</t>
  </si>
  <si>
    <t xml:space="preserve">15 RUE GENERAL BLUNIAC</t>
  </si>
  <si>
    <t xml:space="preserve">VILLENEUVE S/LOT</t>
  </si>
  <si>
    <t xml:space="preserve">COLLEONI</t>
  </si>
  <si>
    <t xml:space="preserve">JEAN JACQUES</t>
  </si>
  <si>
    <t xml:space="preserve">27 RUE EDOUARD BRANLY</t>
  </si>
  <si>
    <t xml:space="preserve">MURET</t>
  </si>
  <si>
    <t xml:space="preserve">DARROU</t>
  </si>
  <si>
    <t xml:space="preserve">DAVIC</t>
  </si>
  <si>
    <t xml:space="preserve">CAMP DE BONIN</t>
  </si>
  <si>
    <t xml:space="preserve">TAURIGNAN VIEUX</t>
  </si>
  <si>
    <t xml:space="preserve">IZARD</t>
  </si>
  <si>
    <t xml:space="preserve">JEAN NOEL</t>
  </si>
  <si>
    <t xml:space="preserve">3 RUE CAZALAS</t>
  </si>
  <si>
    <t xml:space="preserve">BONILLA</t>
  </si>
  <si>
    <t xml:space="preserve">THIERRY</t>
  </si>
  <si>
    <t xml:space="preserve">15 IMPASSE DES MUSCARIS</t>
  </si>
  <si>
    <t xml:space="preserve">TOULOUSE</t>
  </si>
  <si>
    <t xml:space="preserve">MADER</t>
  </si>
  <si>
    <t xml:space="preserve">RENE</t>
  </si>
  <si>
    <t xml:space="preserve">12 RUE BERNARD DE VENTADOUR</t>
  </si>
  <si>
    <t xml:space="preserve">DUBOIS</t>
  </si>
  <si>
    <t xml:space="preserve">GILLES</t>
  </si>
  <si>
    <t xml:space="preserve">6 RUE DERGE GAINSBOURG</t>
  </si>
  <si>
    <t xml:space="preserve">BLAGNAC</t>
  </si>
  <si>
    <t xml:space="preserve">BAUZOU</t>
  </si>
  <si>
    <t xml:space="preserve">MICHEL</t>
  </si>
  <si>
    <t xml:space="preserve">CLAIRE COLLINE</t>
  </si>
  <si>
    <t xml:space="preserve">SAINT GIRONS</t>
  </si>
  <si>
    <t xml:space="preserve">FREGEYRES</t>
  </si>
  <si>
    <t xml:space="preserve">NICOLAS</t>
  </si>
  <si>
    <t xml:space="preserve">1 ALLÉE DE MAJORELLA - APPRT C37</t>
  </si>
  <si>
    <t xml:space="preserve">LAIMAN</t>
  </si>
  <si>
    <t xml:space="preserve">PATRICK</t>
  </si>
  <si>
    <t xml:space="preserve">6 ALLÉE D'ESPITALES</t>
  </si>
  <si>
    <t xml:space="preserve">SEILH</t>
  </si>
  <si>
    <t xml:space="preserve">TERRADE</t>
  </si>
  <si>
    <t xml:space="preserve">MATHIAS</t>
  </si>
  <si>
    <t xml:space="preserve">30 LOT LES BRUYÈRES</t>
  </si>
  <si>
    <t xml:space="preserve">BADAROUX</t>
  </si>
  <si>
    <t xml:space="preserve">SYLVIE</t>
  </si>
  <si>
    <t xml:space="preserve">F</t>
  </si>
  <si>
    <t xml:space="preserve">RUE JEAN JAURES</t>
  </si>
  <si>
    <t xml:space="preserve">MARIGNAC</t>
  </si>
  <si>
    <t xml:space="preserve">SOLER</t>
  </si>
  <si>
    <t xml:space="preserve">ANDRE</t>
  </si>
  <si>
    <t xml:space="preserve">V3</t>
  </si>
  <si>
    <t xml:space="preserve">LES GAILLARDOUX</t>
  </si>
  <si>
    <t xml:space="preserve">ORRIT</t>
  </si>
  <si>
    <t xml:space="preserve">CYRIL</t>
  </si>
  <si>
    <t xml:space="preserve">8 LOT LES PINS</t>
  </si>
  <si>
    <t xml:space="preserve">FONTIES D'AUDE</t>
  </si>
  <si>
    <t xml:space="preserve">GUICHARD</t>
  </si>
  <si>
    <t xml:space="preserve">GILBERT</t>
  </si>
  <si>
    <t xml:space="preserve">LES ARS</t>
  </si>
  <si>
    <t xml:space="preserve">UCHENTEIN</t>
  </si>
  <si>
    <t xml:space="preserve">SEGURET</t>
  </si>
  <si>
    <t xml:space="preserve">BENEDICTE</t>
  </si>
  <si>
    <t xml:space="preserve">Numeros d'équipe</t>
  </si>
  <si>
    <t xml:space="preserve">Temps</t>
  </si>
  <si>
    <t xml:space="preserve">Place</t>
  </si>
  <si>
    <t xml:space="preserve">Equipe 1</t>
  </si>
  <si>
    <t xml:space="preserve">Equipe 2</t>
  </si>
  <si>
    <t xml:space="preserve">Equipe 3</t>
  </si>
  <si>
    <t xml:space="preserve">Equipe 4</t>
  </si>
  <si>
    <t xml:space="preserve">Equipe 5</t>
  </si>
  <si>
    <t xml:space="preserve">Equipe 6</t>
  </si>
  <si>
    <t xml:space="preserve">Equipe 7</t>
  </si>
  <si>
    <t xml:space="preserve">Equipe 8</t>
  </si>
  <si>
    <t xml:space="preserve">Equipe 9</t>
  </si>
  <si>
    <t xml:space="preserve">Madame</t>
  </si>
  <si>
    <t xml:space="preserve">GUILLON</t>
  </si>
  <si>
    <t xml:space="preserve">JORNET</t>
  </si>
  <si>
    <t xml:space="preserve">Montant récolté par les femmes</t>
  </si>
  <si>
    <t xml:space="preserve">Monsieur</t>
  </si>
  <si>
    <t xml:space="preserve">BLANC</t>
  </si>
  <si>
    <t xml:space="preserve">MILLET</t>
  </si>
  <si>
    <t xml:space="preserve">Montant récolté par les hommes</t>
  </si>
  <si>
    <t xml:space="preserve">SHERPA</t>
  </si>
  <si>
    <t xml:space="preserve">TRIVEL</t>
  </si>
  <si>
    <t xml:space="preserve">Numéro</t>
  </si>
  <si>
    <t xml:space="preserve">Pays</t>
  </si>
  <si>
    <t xml:space="preserve">Région</t>
  </si>
  <si>
    <t xml:space="preserve">Couleur</t>
  </si>
  <si>
    <t xml:space="preserve">Millésime</t>
  </si>
  <si>
    <t xml:space="preserve">Stock</t>
  </si>
  <si>
    <t xml:space="preserve">Vente prévisionnelle</t>
  </si>
  <si>
    <t xml:space="preserve">Valeur en euros</t>
  </si>
  <si>
    <t xml:space="preserve">Ravello</t>
  </si>
  <si>
    <t xml:space="preserve">Italie</t>
  </si>
  <si>
    <t xml:space="preserve">Salerno</t>
  </si>
  <si>
    <t xml:space="preserve">rouge</t>
  </si>
  <si>
    <t xml:space="preserve">Ortenau</t>
  </si>
  <si>
    <t xml:space="preserve">Allemagne</t>
  </si>
  <si>
    <t xml:space="preserve">Baden</t>
  </si>
  <si>
    <t xml:space="preserve">Médoc</t>
  </si>
  <si>
    <t xml:space="preserve">France</t>
  </si>
  <si>
    <t xml:space="preserve">Bordeaux</t>
  </si>
  <si>
    <t xml:space="preserve">Beaujolais</t>
  </si>
  <si>
    <t xml:space="preserve">Bourgogne</t>
  </si>
  <si>
    <t xml:space="preserve">Freisa</t>
  </si>
  <si>
    <t xml:space="preserve">Piémont</t>
  </si>
  <si>
    <t xml:space="preserve">Grignolino</t>
  </si>
  <si>
    <t xml:space="preserve">Barolo</t>
  </si>
  <si>
    <t xml:space="preserve">Chianti</t>
  </si>
  <si>
    <t xml:space="preserve">Toscane</t>
  </si>
  <si>
    <t xml:space="preserve">Brolio</t>
  </si>
  <si>
    <t xml:space="preserve">Valpolicella</t>
  </si>
  <si>
    <t xml:space="preserve">Vérone</t>
  </si>
  <si>
    <t xml:space="preserve">Riesling</t>
  </si>
  <si>
    <t xml:space="preserve">Moselle</t>
  </si>
  <si>
    <t xml:space="preserve">blanc</t>
  </si>
  <si>
    <t xml:space="preserve">Silvaner</t>
  </si>
  <si>
    <t xml:space="preserve">Rhin</t>
  </si>
  <si>
    <t xml:space="preserve">Oppenheimer</t>
  </si>
  <si>
    <t xml:space="preserve">Sauternes</t>
  </si>
  <si>
    <t xml:space="preserve">Chablis</t>
  </si>
  <si>
    <t xml:space="preserve">Frascati</t>
  </si>
  <si>
    <t xml:space="preserve">Rome</t>
  </si>
  <si>
    <t xml:space="preserve">Soave</t>
  </si>
  <si>
    <t xml:space="preserve">Stock en valeur Bourgogne</t>
  </si>
  <si>
    <t xml:space="preserve">Stock en valeur Salerno</t>
  </si>
  <si>
    <t xml:space="preserve">Stock en valeur Baden</t>
  </si>
  <si>
    <t xml:space="preserve">Stock en valeur Bordeaux</t>
  </si>
  <si>
    <t xml:space="preserve">Stock en valeur Piémont</t>
  </si>
  <si>
    <t xml:space="preserve">Stock en valeur Toscane</t>
  </si>
  <si>
    <t xml:space="preserve">Stock en valeur Rhin</t>
  </si>
  <si>
    <t xml:space="preserve">RESTAURANT LES GLYCINES</t>
  </si>
  <si>
    <t xml:space="preserve">Dates</t>
  </si>
  <si>
    <t xml:space="preserve">TYPE CLIENT</t>
  </si>
  <si>
    <t xml:space="preserve">CHEF DE SALLE</t>
  </si>
  <si>
    <t xml:space="preserve">TOTAL</t>
  </si>
  <si>
    <t xml:space="preserve">GROUPE</t>
  </si>
  <si>
    <t xml:space="preserve">LAMBERT</t>
  </si>
  <si>
    <t xml:space="preserve">PARTICULIER</t>
  </si>
  <si>
    <t xml:space="preserve">VERTET</t>
  </si>
  <si>
    <t xml:space="preserve">Lambert</t>
  </si>
  <si>
    <t xml:space="preserve">Vertet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</si>
</sst>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.00"/>
    <numFmt numFmtId="166" formatCode="_-* #,##0.00&quot; €&quot;_-;\-* #,##0.00&quot; €&quot;_-;_-* \-??&quot; €&quot;_-;_-@_-"/>
    <numFmt numFmtId="167" formatCode="HH:MM:SS"/>
    <numFmt numFmtId="168" formatCode="[$-F400]H:MM:SS\ AM/PM"/>
    <numFmt numFmtId="169" formatCode="_-* #,##0.00\ [$€-40C]_-;\-* #,##0.00\ [$€-40C]_-;_-* \-??\ [$€-40C]_-;_-@_-"/>
    <numFmt numFmtId="170" formatCode="#,##0.00&quot; €&quot;"/>
    <numFmt numFmtId="171" formatCode="_-* #,##0.00\ _€_-;\-* #,##0.00\ _€_-;_-* \-??\ _€_-;_-@_-"/>
    <numFmt numFmtId="172" formatCode="DD/MM/YYYY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4"/>
      <color rgb="FF000000"/>
      <name val="Calibri"/>
      <family val="0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0"/>
    </font>
    <font>
      <sz val="11"/>
      <name val="Times New Roman"/>
      <family val="0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8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9"/>
      <name val="Comic Sans MS"/>
      <family val="4"/>
      <charset val="1"/>
    </font>
    <font>
      <sz val="11"/>
      <color rgb="FFFF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DBDBDB"/>
        <bgColor rgb="FFDCE6F2"/>
      </patternFill>
    </fill>
    <fill>
      <patternFill patternType="solid">
        <fgColor rgb="FFDCE6F2"/>
        <bgColor rgb="FFDEEBF7"/>
      </patternFill>
    </fill>
    <fill>
      <patternFill patternType="solid">
        <fgColor rgb="FFC5E0B4"/>
        <bgColor rgb="FFDBDBDB"/>
      </patternFill>
    </fill>
    <fill>
      <patternFill patternType="solid">
        <fgColor rgb="FFDEEBF7"/>
        <bgColor rgb="FFDCE6F2"/>
      </patternFill>
    </fill>
    <fill>
      <patternFill patternType="solid">
        <fgColor rgb="FFC6D9F1"/>
        <bgColor rgb="FFDBDBDB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2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4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7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72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6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6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DBDBDB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66600</xdr:colOff>
      <xdr:row>15</xdr:row>
      <xdr:rowOff>133200</xdr:rowOff>
    </xdr:from>
    <xdr:to>
      <xdr:col>5</xdr:col>
      <xdr:colOff>599400</xdr:colOff>
      <xdr:row>19</xdr:row>
      <xdr:rowOff>8280</xdr:rowOff>
    </xdr:to>
    <xdr:sp>
      <xdr:nvSpPr>
        <xdr:cNvPr id="0" name="CustomShape 1"/>
        <xdr:cNvSpPr/>
      </xdr:nvSpPr>
      <xdr:spPr>
        <a:xfrm>
          <a:off x="66600" y="3438360"/>
          <a:ext cx="7835040" cy="756360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fr-FR" sz="1400" spc="-1" strike="noStrike">
              <a:solidFill>
                <a:srgbClr val="000000"/>
              </a:solidFill>
              <a:latin typeface="Calibri"/>
            </a:rPr>
            <a:t>1. Vous calculez en une cellule la moyenne de chaque élève en tenant compte des coefficients de chaque matières avec la fonction SOMMEPROD. La moyenne pondérée se calcule ainsi : </a:t>
          </a:r>
          <a:br/>
          <a:r>
            <a:rPr b="0" lang="fr-FR" sz="1400" spc="-1" strike="noStrike">
              <a:solidFill>
                <a:srgbClr val="000000"/>
              </a:solidFill>
              <a:latin typeface="Calibri"/>
            </a:rPr>
            <a:t>chaque note est multipliée par son coefficient, et le résultat pour chaque note est ajouté au total (Sommeprod). Ce résultat est ensuite divisé par la somme des coefficient.</a:t>
          </a:r>
          <a:endParaRPr b="0" lang="fr-FR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fr-FR" sz="1400" spc="-1" strike="noStrike">
              <a:solidFill>
                <a:srgbClr val="000000"/>
              </a:solidFill>
              <a:latin typeface="Calibri"/>
            </a:rPr>
            <a:t>2. En C14, vous calculez le nombre de moyennes &gt;12 avec la fonction NB.SI</a:t>
          </a:r>
          <a:endParaRPr b="0" lang="fr-FR" sz="14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442440</xdr:colOff>
      <xdr:row>21</xdr:row>
      <xdr:rowOff>170640</xdr:rowOff>
    </xdr:from>
    <xdr:to>
      <xdr:col>3</xdr:col>
      <xdr:colOff>488880</xdr:colOff>
      <xdr:row>26</xdr:row>
      <xdr:rowOff>135720</xdr:rowOff>
    </xdr:to>
    <xdr:sp>
      <xdr:nvSpPr>
        <xdr:cNvPr id="1" name="CustomShape 1"/>
        <xdr:cNvSpPr/>
      </xdr:nvSpPr>
      <xdr:spPr>
        <a:xfrm>
          <a:off x="442440" y="3850920"/>
          <a:ext cx="3334320" cy="841320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/>
      </xdr:style>
      <xdr:txBody>
        <a:bodyPr lIns="90000" rIns="90000" tIns="45000" bIns="45000"/>
        <a:p>
          <a:pPr algn="just">
            <a:lnSpc>
              <a:spcPct val="100000"/>
            </a:lnSpc>
          </a:pPr>
          <a:r>
            <a:rPr b="0" lang="fr-FR" sz="1100" spc="-1" strike="noStrike">
              <a:solidFill>
                <a:srgbClr val="000000"/>
              </a:solidFill>
              <a:latin typeface="Calibri"/>
            </a:rPr>
            <a:t>1. Calculez le cout total, de la "facture" de pommes avec la fonction Somme.SI : vous pouvez avoir besoin de créer un nouvelle colonne au préalable.</a:t>
          </a:r>
          <a:endParaRPr b="0" lang="fr-FR" sz="1100" spc="-1" strike="noStrike">
            <a:latin typeface="Times New Roman"/>
          </a:endParaRPr>
        </a:p>
        <a:p>
          <a:pPr algn="just">
            <a:lnSpc>
              <a:spcPct val="100000"/>
            </a:lnSpc>
          </a:pPr>
          <a:endParaRPr b="0" lang="fr-FR" sz="1100" spc="-1" strike="noStrike">
            <a:latin typeface="Times New Roman"/>
          </a:endParaRPr>
        </a:p>
        <a:p>
          <a:pPr algn="just">
            <a:lnSpc>
              <a:spcPct val="100000"/>
            </a:lnSpc>
          </a:pPr>
          <a:r>
            <a:rPr b="0" lang="fr-FR" sz="1100" spc="-1" strike="noStrike">
              <a:solidFill>
                <a:srgbClr val="000000"/>
              </a:solidFill>
              <a:latin typeface="Calibri"/>
            </a:rPr>
            <a:t>2. Compter avec la fonction NB.SI (F3) le nombre de commandes dont la quantité est supérieure à 300.</a:t>
          </a:r>
          <a:endParaRPr b="0" lang="fr-FR" sz="11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19440</xdr:colOff>
      <xdr:row>30</xdr:row>
      <xdr:rowOff>9360</xdr:rowOff>
    </xdr:from>
    <xdr:to>
      <xdr:col>11</xdr:col>
      <xdr:colOff>200160</xdr:colOff>
      <xdr:row>34</xdr:row>
      <xdr:rowOff>115920</xdr:rowOff>
    </xdr:to>
    <xdr:sp>
      <xdr:nvSpPr>
        <xdr:cNvPr id="2" name="CustomShape 1"/>
        <xdr:cNvSpPr/>
      </xdr:nvSpPr>
      <xdr:spPr>
        <a:xfrm>
          <a:off x="4553640" y="5267160"/>
          <a:ext cx="3238560" cy="807480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fr-FR" sz="1100" spc="-1" strike="noStrike">
              <a:solidFill>
                <a:srgbClr val="000000"/>
              </a:solidFill>
              <a:latin typeface="Calibri"/>
            </a:rPr>
            <a:t>1. De B31 à B39, utiliser somme.si pour cumuler le temps des équipiers de chaque équipe.</a:t>
          </a:r>
          <a:endParaRPr b="0" lang="fr-F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fr-FR" sz="1100" spc="-1" strike="noStrike">
              <a:solidFill>
                <a:srgbClr val="000000"/>
              </a:solidFill>
              <a:latin typeface="Calibri"/>
            </a:rPr>
            <a:t>Pour faire ce calcul via une seule formule qui est étendue, vous pourrez utiliser Donnés &gt; Convertir sur la plage A31:39.</a:t>
          </a:r>
          <a:endParaRPr b="0" lang="fr-F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fr-F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fr-FR" sz="1100" spc="-1" strike="noStrike">
              <a:solidFill>
                <a:srgbClr val="000000"/>
              </a:solidFill>
              <a:latin typeface="Calibri"/>
            </a:rPr>
            <a:t>2. De C31 à C39 vous devez faire ressortir le classement de chaque équipe (fonction Rang).</a:t>
          </a:r>
          <a:endParaRPr b="0" lang="fr-FR" sz="1100" spc="-1" strike="noStrike">
            <a:latin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124200</xdr:colOff>
      <xdr:row>10</xdr:row>
      <xdr:rowOff>10080</xdr:rowOff>
    </xdr:from>
    <xdr:to>
      <xdr:col>7</xdr:col>
      <xdr:colOff>606960</xdr:colOff>
      <xdr:row>14</xdr:row>
      <xdr:rowOff>168840</xdr:rowOff>
    </xdr:to>
    <xdr:sp>
      <xdr:nvSpPr>
        <xdr:cNvPr id="3" name="CustomShape 1"/>
        <xdr:cNvSpPr/>
      </xdr:nvSpPr>
      <xdr:spPr>
        <a:xfrm>
          <a:off x="124200" y="1762560"/>
          <a:ext cx="4763160" cy="859680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fr-FR" sz="1100" spc="-1" strike="noStrike">
              <a:solidFill>
                <a:srgbClr val="000000"/>
              </a:solidFill>
              <a:latin typeface="Calibri"/>
            </a:rPr>
            <a:t>1. Commencez par nommer la plage A1:A6 et la plage  C1:C6.</a:t>
          </a:r>
          <a:br/>
          <a:r>
            <a:rPr b="0" lang="fr-FR" sz="1100" spc="-1" strike="noStrike">
              <a:solidFill>
                <a:srgbClr val="000000"/>
              </a:solidFill>
              <a:latin typeface="Calibri"/>
            </a:rPr>
            <a:t>Pour cela, le lien suivant vous explique comment nommer des plages de cellules afin de pouvoir réutiliser ces noms dans des formules : https://support.office.com/fr-fr/article/D%C3%A9finir-et-utiliser-des-noms-dans-les-formules-4D0F13AC-53B7-422E-AFD2-ABD7FF379C64</a:t>
          </a:r>
          <a:endParaRPr b="0" lang="fr-F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fr-F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fr-FR" sz="1100" spc="-1" strike="noStrike">
              <a:solidFill>
                <a:srgbClr val="000000"/>
              </a:solidFill>
              <a:latin typeface="Calibri"/>
            </a:rPr>
            <a:t>2. Utiliser le nom des plages de cellules pour élaborer la fonction SOMME.SI et remplir les cellules de la colonne H.</a:t>
          </a:r>
          <a:endParaRPr b="0" lang="fr-FR" sz="1100" spc="-1" strike="noStrike">
            <a:latin typeface="Times New Roman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161280</xdr:colOff>
      <xdr:row>30</xdr:row>
      <xdr:rowOff>41400</xdr:rowOff>
    </xdr:from>
    <xdr:to>
      <xdr:col>7</xdr:col>
      <xdr:colOff>177840</xdr:colOff>
      <xdr:row>32</xdr:row>
      <xdr:rowOff>112320</xdr:rowOff>
    </xdr:to>
    <xdr:sp>
      <xdr:nvSpPr>
        <xdr:cNvPr id="4" name="CustomShape 1"/>
        <xdr:cNvSpPr/>
      </xdr:nvSpPr>
      <xdr:spPr>
        <a:xfrm>
          <a:off x="772560" y="5441400"/>
          <a:ext cx="3685680" cy="421200"/>
        </a:xfrm>
        <a:prstGeom prst="rect">
          <a:avLst/>
        </a:prstGeom>
        <a:noFill/>
        <a:ln w="19080"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fr-FR" sz="1100" spc="-1" strike="noStrike">
              <a:solidFill>
                <a:srgbClr val="000000"/>
              </a:solidFill>
              <a:latin typeface="Calibri"/>
            </a:rPr>
            <a:t>Vous déterminez la valeur du stock de chaque région grâce à la fonction SOMME.SI</a:t>
          </a:r>
          <a:endParaRPr b="0" lang="fr-FR" sz="1100" spc="-1" strike="noStrike">
            <a:latin typeface="Times New Roman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181080</xdr:colOff>
      <xdr:row>19</xdr:row>
      <xdr:rowOff>114480</xdr:rowOff>
    </xdr:from>
    <xdr:to>
      <xdr:col>6</xdr:col>
      <xdr:colOff>437040</xdr:colOff>
      <xdr:row>24</xdr:row>
      <xdr:rowOff>69480</xdr:rowOff>
    </xdr:to>
    <xdr:sp>
      <xdr:nvSpPr>
        <xdr:cNvPr id="5" name="CustomShape 1"/>
        <xdr:cNvSpPr/>
      </xdr:nvSpPr>
      <xdr:spPr>
        <a:xfrm>
          <a:off x="181080" y="3580200"/>
          <a:ext cx="5804280" cy="831240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fr-FR" sz="1100" spc="-1" strike="noStrike">
              <a:solidFill>
                <a:srgbClr val="000000"/>
              </a:solidFill>
              <a:latin typeface="Calibri"/>
            </a:rPr>
            <a:t>1. En utilisant la fonction Somme.SI, calculer le montant des commandes total en fonction du type de client.</a:t>
          </a:r>
          <a:endParaRPr b="0" lang="fr-F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fr-F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fr-FR" sz="1100" spc="-1" strike="noStrike">
              <a:solidFill>
                <a:srgbClr val="000000"/>
              </a:solidFill>
              <a:latin typeface="Calibri"/>
            </a:rPr>
            <a:t>2. En utilisant la fonction Nb.SI, compter le nombre de commandes que chaque chef de salle va gérer.</a:t>
          </a:r>
          <a:endParaRPr b="0" lang="fr-FR" sz="11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RowHeight="17.35" zeroHeight="false" outlineLevelRow="0" outlineLevelCol="0"/>
  <cols>
    <col collapsed="false" customWidth="true" hidden="false" outlineLevel="0" max="6" min="1" style="1" width="20.7"/>
    <col collapsed="false" customWidth="true" hidden="false" outlineLevel="0" max="1025" min="7" style="0" width="10.65"/>
  </cols>
  <sheetData>
    <row r="1" customFormat="false" ht="17.35" hidden="false" customHeight="false" outlineLevel="0" collapsed="false">
      <c r="A1" s="2"/>
      <c r="B1" s="2"/>
      <c r="C1" s="2"/>
      <c r="D1" s="2"/>
      <c r="E1" s="2"/>
      <c r="F1" s="2"/>
      <c r="G1" s="3"/>
    </row>
    <row r="2" customFormat="false" ht="17.35" hidden="false" customHeight="false" outlineLevel="0" collapsed="false">
      <c r="A2" s="4"/>
      <c r="B2" s="5" t="s">
        <v>0</v>
      </c>
      <c r="C2" s="5" t="s">
        <v>1</v>
      </c>
      <c r="D2" s="5" t="s">
        <v>2</v>
      </c>
      <c r="E2" s="5" t="s">
        <v>3</v>
      </c>
      <c r="F2" s="2"/>
      <c r="G2" s="3"/>
    </row>
    <row r="3" customFormat="false" ht="17.35" hidden="false" customHeight="false" outlineLevel="0" collapsed="false">
      <c r="A3" s="6" t="s">
        <v>4</v>
      </c>
      <c r="B3" s="7" t="n">
        <v>2</v>
      </c>
      <c r="C3" s="7" t="n">
        <v>2</v>
      </c>
      <c r="D3" s="7" t="n">
        <v>4</v>
      </c>
      <c r="E3" s="7" t="n">
        <v>3</v>
      </c>
      <c r="F3" s="2"/>
      <c r="G3" s="3"/>
    </row>
    <row r="4" customFormat="false" ht="17.35" hidden="false" customHeight="false" outlineLevel="0" collapsed="false">
      <c r="A4" s="2"/>
      <c r="B4" s="2"/>
      <c r="C4" s="2"/>
      <c r="D4" s="2"/>
      <c r="E4" s="2"/>
      <c r="F4" s="5" t="s">
        <v>5</v>
      </c>
      <c r="G4" s="3"/>
    </row>
    <row r="5" customFormat="false" ht="17.35" hidden="false" customHeight="false" outlineLevel="0" collapsed="false">
      <c r="A5" s="4" t="s">
        <v>6</v>
      </c>
      <c r="B5" s="4" t="n">
        <v>8</v>
      </c>
      <c r="C5" s="4" t="n">
        <v>5</v>
      </c>
      <c r="D5" s="4" t="n">
        <v>8</v>
      </c>
      <c r="E5" s="4" t="n">
        <v>11</v>
      </c>
      <c r="F5" s="8"/>
      <c r="G5" s="3"/>
    </row>
    <row r="6" customFormat="false" ht="17.35" hidden="false" customHeight="false" outlineLevel="0" collapsed="false">
      <c r="A6" s="4" t="s">
        <v>7</v>
      </c>
      <c r="B6" s="4" t="n">
        <v>10</v>
      </c>
      <c r="C6" s="4" t="n">
        <v>15</v>
      </c>
      <c r="D6" s="4" t="n">
        <v>11</v>
      </c>
      <c r="E6" s="4" t="n">
        <v>9</v>
      </c>
      <c r="F6" s="8"/>
      <c r="G6" s="3"/>
    </row>
    <row r="7" customFormat="false" ht="17.35" hidden="false" customHeight="false" outlineLevel="0" collapsed="false">
      <c r="A7" s="4" t="s">
        <v>8</v>
      </c>
      <c r="B7" s="4" t="n">
        <v>12</v>
      </c>
      <c r="C7" s="4" t="n">
        <v>18</v>
      </c>
      <c r="D7" s="4" t="n">
        <v>13</v>
      </c>
      <c r="E7" s="4" t="n">
        <v>16</v>
      </c>
      <c r="F7" s="8"/>
      <c r="G7" s="3"/>
    </row>
    <row r="8" customFormat="false" ht="17.35" hidden="false" customHeight="false" outlineLevel="0" collapsed="false">
      <c r="A8" s="4" t="s">
        <v>9</v>
      </c>
      <c r="B8" s="4" t="n">
        <v>14</v>
      </c>
      <c r="C8" s="4" t="n">
        <v>19</v>
      </c>
      <c r="D8" s="4" t="n">
        <v>15</v>
      </c>
      <c r="E8" s="4" t="n">
        <v>16</v>
      </c>
      <c r="F8" s="8"/>
      <c r="G8" s="3"/>
    </row>
    <row r="9" customFormat="false" ht="17.35" hidden="false" customHeight="false" outlineLevel="0" collapsed="false">
      <c r="A9" s="4" t="s">
        <v>10</v>
      </c>
      <c r="B9" s="4" t="n">
        <v>6</v>
      </c>
      <c r="C9" s="4" t="n">
        <v>16</v>
      </c>
      <c r="D9" s="4" t="n">
        <v>14</v>
      </c>
      <c r="E9" s="4" t="n">
        <v>5</v>
      </c>
      <c r="F9" s="8"/>
      <c r="G9" s="3"/>
    </row>
    <row r="10" customFormat="false" ht="17.35" hidden="false" customHeight="false" outlineLevel="0" collapsed="false">
      <c r="A10" s="4" t="s">
        <v>11</v>
      </c>
      <c r="B10" s="4" t="n">
        <v>9</v>
      </c>
      <c r="C10" s="4" t="n">
        <v>3</v>
      </c>
      <c r="D10" s="4" t="n">
        <v>18</v>
      </c>
      <c r="E10" s="4" t="n">
        <v>12</v>
      </c>
      <c r="F10" s="8"/>
      <c r="G10" s="3"/>
    </row>
    <row r="11" customFormat="false" ht="17.35" hidden="false" customHeight="false" outlineLevel="0" collapsed="false">
      <c r="A11" s="4" t="s">
        <v>12</v>
      </c>
      <c r="B11" s="4" t="n">
        <v>16</v>
      </c>
      <c r="C11" s="4" t="n">
        <v>8</v>
      </c>
      <c r="D11" s="4" t="n">
        <v>5</v>
      </c>
      <c r="E11" s="4" t="n">
        <v>13</v>
      </c>
      <c r="F11" s="8"/>
      <c r="G11" s="3"/>
    </row>
    <row r="12" customFormat="false" ht="17.35" hidden="false" customHeight="false" outlineLevel="0" collapsed="false">
      <c r="A12" s="4" t="s">
        <v>13</v>
      </c>
      <c r="B12" s="4" t="n">
        <v>6</v>
      </c>
      <c r="C12" s="4" t="n">
        <v>15</v>
      </c>
      <c r="D12" s="4" t="n">
        <v>13</v>
      </c>
      <c r="E12" s="4" t="n">
        <v>16</v>
      </c>
      <c r="F12" s="8"/>
      <c r="G12" s="3"/>
    </row>
    <row r="13" customFormat="false" ht="17.35" hidden="false" customHeight="false" outlineLevel="0" collapsed="false">
      <c r="A13" s="2"/>
      <c r="B13" s="2"/>
      <c r="C13" s="2"/>
      <c r="D13" s="2"/>
      <c r="E13" s="2"/>
      <c r="F13" s="2"/>
      <c r="G13" s="3"/>
    </row>
    <row r="14" customFormat="false" ht="17.35" hidden="false" customHeight="false" outlineLevel="0" collapsed="false">
      <c r="A14" s="9" t="s">
        <v>14</v>
      </c>
      <c r="B14" s="9"/>
      <c r="C14" s="10"/>
      <c r="D14" s="2"/>
      <c r="E14" s="2"/>
      <c r="F14" s="2"/>
      <c r="G14" s="3"/>
    </row>
  </sheetData>
  <mergeCells count="1">
    <mergeCell ref="A14:B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9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F3" activeCellId="0" sqref="F3"/>
    </sheetView>
  </sheetViews>
  <sheetFormatPr defaultRowHeight="13.8" zeroHeight="false" outlineLevelRow="0" outlineLevelCol="0"/>
  <cols>
    <col collapsed="false" customWidth="true" hidden="false" outlineLevel="0" max="2" min="1" style="0" width="10.65"/>
    <col collapsed="false" customWidth="true" hidden="false" outlineLevel="0" max="3" min="3" style="0" width="25.29"/>
    <col collapsed="false" customWidth="true" hidden="false" outlineLevel="0" max="1025" min="4" style="0" width="10.65"/>
  </cols>
  <sheetData>
    <row r="1" customFormat="false" ht="13.8" hidden="false" customHeight="false" outlineLevel="0" collapsed="false">
      <c r="A1" s="11" t="s">
        <v>15</v>
      </c>
      <c r="B1" s="11" t="s">
        <v>16</v>
      </c>
      <c r="C1" s="11" t="s">
        <v>17</v>
      </c>
      <c r="D1" s="11" t="s">
        <v>18</v>
      </c>
    </row>
    <row r="2" customFormat="false" ht="13.8" hidden="false" customHeight="false" outlineLevel="0" collapsed="false">
      <c r="A2" s="12" t="s">
        <v>19</v>
      </c>
      <c r="B2" s="13" t="n">
        <v>254</v>
      </c>
      <c r="C2" s="14" t="s">
        <v>20</v>
      </c>
      <c r="D2" s="15" t="n">
        <v>1</v>
      </c>
      <c r="F2" s="16"/>
    </row>
    <row r="3" customFormat="false" ht="13.8" hidden="false" customHeight="false" outlineLevel="0" collapsed="false">
      <c r="A3" s="12" t="s">
        <v>21</v>
      </c>
      <c r="B3" s="13" t="n">
        <v>292</v>
      </c>
      <c r="C3" s="14" t="s">
        <v>22</v>
      </c>
      <c r="D3" s="15" t="n">
        <v>0.2</v>
      </c>
      <c r="F3" s="16"/>
    </row>
    <row r="4" customFormat="false" ht="13.8" hidden="false" customHeight="false" outlineLevel="0" collapsed="false">
      <c r="A4" s="12" t="s">
        <v>19</v>
      </c>
      <c r="B4" s="13" t="n">
        <v>264</v>
      </c>
      <c r="C4" s="14" t="s">
        <v>20</v>
      </c>
      <c r="D4" s="15" t="n">
        <v>1</v>
      </c>
    </row>
    <row r="5" customFormat="false" ht="13.8" hidden="false" customHeight="false" outlineLevel="0" collapsed="false">
      <c r="A5" s="12" t="s">
        <v>23</v>
      </c>
      <c r="B5" s="13" t="n">
        <v>295</v>
      </c>
      <c r="C5" s="14" t="s">
        <v>24</v>
      </c>
      <c r="D5" s="15" t="n">
        <v>0.3</v>
      </c>
    </row>
    <row r="6" customFormat="false" ht="13.8" hidden="false" customHeight="false" outlineLevel="0" collapsed="false">
      <c r="A6" s="12" t="s">
        <v>25</v>
      </c>
      <c r="B6" s="13" t="n">
        <v>270</v>
      </c>
      <c r="C6" s="14" t="s">
        <v>26</v>
      </c>
      <c r="D6" s="15" t="n">
        <v>0.15</v>
      </c>
    </row>
    <row r="7" customFormat="false" ht="13.8" hidden="false" customHeight="false" outlineLevel="0" collapsed="false">
      <c r="A7" s="12" t="s">
        <v>27</v>
      </c>
      <c r="B7" s="13" t="n">
        <v>339</v>
      </c>
      <c r="C7" s="14" t="s">
        <v>28</v>
      </c>
      <c r="D7" s="15" t="n">
        <v>2</v>
      </c>
    </row>
    <row r="8" customFormat="false" ht="13.8" hidden="false" customHeight="false" outlineLevel="0" collapsed="false">
      <c r="A8" s="12" t="s">
        <v>21</v>
      </c>
      <c r="B8" s="13" t="n">
        <v>289</v>
      </c>
      <c r="C8" s="14" t="s">
        <v>22</v>
      </c>
      <c r="D8" s="15" t="n">
        <v>0.2</v>
      </c>
    </row>
    <row r="9" customFormat="false" ht="13.8" hidden="false" customHeight="false" outlineLevel="0" collapsed="false">
      <c r="A9" s="12" t="s">
        <v>27</v>
      </c>
      <c r="B9" s="13" t="n">
        <v>343</v>
      </c>
      <c r="C9" s="14" t="s">
        <v>28</v>
      </c>
      <c r="D9" s="15" t="n">
        <v>2</v>
      </c>
    </row>
    <row r="10" customFormat="false" ht="13.8" hidden="false" customHeight="false" outlineLevel="0" collapsed="false">
      <c r="A10" s="12" t="s">
        <v>19</v>
      </c>
      <c r="B10" s="13" t="n">
        <v>293</v>
      </c>
      <c r="C10" s="14" t="s">
        <v>20</v>
      </c>
      <c r="D10" s="15" t="n">
        <v>1</v>
      </c>
    </row>
    <row r="11" customFormat="false" ht="13.8" hidden="false" customHeight="false" outlineLevel="0" collapsed="false">
      <c r="A11" s="12" t="s">
        <v>21</v>
      </c>
      <c r="B11" s="13" t="n">
        <v>281</v>
      </c>
      <c r="C11" s="14" t="s">
        <v>22</v>
      </c>
      <c r="D11" s="15" t="n">
        <v>0.2</v>
      </c>
    </row>
    <row r="12" customFormat="false" ht="13.8" hidden="false" customHeight="false" outlineLevel="0" collapsed="false">
      <c r="A12" s="12" t="s">
        <v>25</v>
      </c>
      <c r="B12" s="13" t="n">
        <v>302</v>
      </c>
      <c r="C12" s="14" t="s">
        <v>26</v>
      </c>
      <c r="D12" s="15" t="n">
        <v>0.15</v>
      </c>
    </row>
    <row r="13" customFormat="false" ht="13.8" hidden="false" customHeight="false" outlineLevel="0" collapsed="false">
      <c r="A13" s="12" t="s">
        <v>23</v>
      </c>
      <c r="B13" s="13" t="n">
        <v>252</v>
      </c>
      <c r="C13" s="14" t="s">
        <v>24</v>
      </c>
      <c r="D13" s="15" t="n">
        <v>0.3</v>
      </c>
    </row>
    <row r="14" customFormat="false" ht="13.8" hidden="false" customHeight="false" outlineLevel="0" collapsed="false">
      <c r="A14" s="12" t="s">
        <v>27</v>
      </c>
      <c r="B14" s="13" t="n">
        <v>289</v>
      </c>
      <c r="C14" s="14" t="s">
        <v>28</v>
      </c>
      <c r="D14" s="15" t="n">
        <v>2</v>
      </c>
    </row>
    <row r="15" customFormat="false" ht="13.8" hidden="false" customHeight="false" outlineLevel="0" collapsed="false">
      <c r="A15" s="12" t="s">
        <v>21</v>
      </c>
      <c r="B15" s="13" t="n">
        <v>262</v>
      </c>
      <c r="C15" s="14" t="s">
        <v>22</v>
      </c>
      <c r="D15" s="15" t="n">
        <v>0.2</v>
      </c>
    </row>
    <row r="16" customFormat="false" ht="13.8" hidden="false" customHeight="false" outlineLevel="0" collapsed="false">
      <c r="A16" s="12" t="s">
        <v>25</v>
      </c>
      <c r="B16" s="13" t="n">
        <v>344</v>
      </c>
      <c r="C16" s="14" t="s">
        <v>26</v>
      </c>
      <c r="D16" s="15" t="n">
        <v>0.15</v>
      </c>
    </row>
    <row r="17" customFormat="false" ht="13.8" hidden="false" customHeight="false" outlineLevel="0" collapsed="false">
      <c r="A17" s="12" t="s">
        <v>23</v>
      </c>
      <c r="B17" s="13" t="n">
        <v>314</v>
      </c>
      <c r="C17" s="14" t="s">
        <v>24</v>
      </c>
      <c r="D17" s="15" t="n">
        <v>0.3</v>
      </c>
    </row>
    <row r="18" customFormat="false" ht="13.8" hidden="false" customHeight="false" outlineLevel="0" collapsed="false">
      <c r="A18" s="12" t="s">
        <v>25</v>
      </c>
      <c r="B18" s="13" t="n">
        <v>291</v>
      </c>
      <c r="C18" s="14" t="s">
        <v>26</v>
      </c>
      <c r="D18" s="15" t="n">
        <v>0.15</v>
      </c>
    </row>
    <row r="19" customFormat="false" ht="13.8" hidden="false" customHeight="false" outlineLevel="0" collapsed="false">
      <c r="A19" s="12" t="s">
        <v>23</v>
      </c>
      <c r="B19" s="13" t="n">
        <v>296</v>
      </c>
      <c r="C19" s="14" t="s">
        <v>24</v>
      </c>
      <c r="D19" s="15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0"/>
  <sheetViews>
    <sheetView showFormulas="false" showGridLines="true" showRowColHeaders="true" showZeros="true" rightToLeft="false" tabSelected="false" showOutlineSymbols="true" defaultGridColor="true" view="normal" topLeftCell="A15" colorId="64" zoomScale="150" zoomScaleNormal="150" zoomScalePageLayoutView="100" workbookViewId="0">
      <selection pane="topLeft" activeCell="F34" activeCellId="0" sqref="F34"/>
    </sheetView>
  </sheetViews>
  <sheetFormatPr defaultRowHeight="12.8" zeroHeight="false" outlineLevelRow="0" outlineLevelCol="0"/>
  <cols>
    <col collapsed="false" customWidth="true" hidden="false" outlineLevel="0" max="1" min="1" style="0" width="20.93"/>
    <col collapsed="false" customWidth="true" hidden="false" outlineLevel="0" max="1025" min="2" style="0" width="8.67"/>
  </cols>
  <sheetData>
    <row r="1" customFormat="false" ht="13.8" hidden="false" customHeight="false" outlineLevel="0" collapsed="false">
      <c r="A1" s="17" t="s">
        <v>29</v>
      </c>
      <c r="B1" s="18" t="s">
        <v>30</v>
      </c>
      <c r="C1" s="19" t="s">
        <v>31</v>
      </c>
      <c r="D1" s="19" t="s">
        <v>32</v>
      </c>
      <c r="E1" s="19" t="s">
        <v>33</v>
      </c>
      <c r="F1" s="19" t="s">
        <v>34</v>
      </c>
      <c r="G1" s="19" t="s">
        <v>35</v>
      </c>
      <c r="H1" s="19" t="s">
        <v>36</v>
      </c>
      <c r="I1" s="19" t="s">
        <v>37</v>
      </c>
      <c r="J1" s="19" t="s">
        <v>38</v>
      </c>
      <c r="K1" s="19" t="s">
        <v>39</v>
      </c>
      <c r="L1" s="20"/>
    </row>
    <row r="2" customFormat="false" ht="13.8" hidden="false" customHeight="false" outlineLevel="0" collapsed="false">
      <c r="A2" s="21" t="n">
        <v>8</v>
      </c>
      <c r="B2" s="22" t="n">
        <v>166</v>
      </c>
      <c r="C2" s="23" t="s">
        <v>40</v>
      </c>
      <c r="D2" s="23" t="s">
        <v>41</v>
      </c>
      <c r="E2" s="24" t="n">
        <v>1972</v>
      </c>
      <c r="F2" s="24" t="s">
        <v>42</v>
      </c>
      <c r="G2" s="24" t="s">
        <v>43</v>
      </c>
      <c r="H2" s="25" t="n">
        <v>0.0462731481481482</v>
      </c>
      <c r="I2" s="23" t="s">
        <v>44</v>
      </c>
      <c r="J2" s="24" t="n">
        <v>9800</v>
      </c>
      <c r="K2" s="23" t="s">
        <v>45</v>
      </c>
      <c r="L2" s="20"/>
    </row>
    <row r="3" customFormat="false" ht="13.8" hidden="false" customHeight="false" outlineLevel="0" collapsed="false">
      <c r="A3" s="21" t="n">
        <v>5</v>
      </c>
      <c r="B3" s="22" t="n">
        <v>159</v>
      </c>
      <c r="C3" s="23" t="s">
        <v>46</v>
      </c>
      <c r="D3" s="23" t="s">
        <v>47</v>
      </c>
      <c r="E3" s="24" t="n">
        <v>1970</v>
      </c>
      <c r="F3" s="24" t="s">
        <v>42</v>
      </c>
      <c r="G3" s="24" t="s">
        <v>43</v>
      </c>
      <c r="H3" s="25" t="n">
        <v>0.0473148148148148</v>
      </c>
      <c r="I3" s="23" t="s">
        <v>48</v>
      </c>
      <c r="J3" s="24" t="n">
        <v>31240</v>
      </c>
      <c r="K3" s="23" t="s">
        <v>49</v>
      </c>
      <c r="L3" s="20"/>
    </row>
    <row r="4" customFormat="false" ht="13.8" hidden="false" customHeight="false" outlineLevel="0" collapsed="false">
      <c r="A4" s="21" t="n">
        <v>7</v>
      </c>
      <c r="B4" s="22" t="n">
        <v>182</v>
      </c>
      <c r="C4" s="23" t="s">
        <v>50</v>
      </c>
      <c r="D4" s="23" t="s">
        <v>51</v>
      </c>
      <c r="E4" s="24" t="n">
        <v>1964</v>
      </c>
      <c r="F4" s="24" t="s">
        <v>42</v>
      </c>
      <c r="G4" s="24" t="s">
        <v>52</v>
      </c>
      <c r="H4" s="25" t="n">
        <v>0.0495717592592593</v>
      </c>
      <c r="I4" s="23" t="s">
        <v>53</v>
      </c>
      <c r="J4" s="24" t="n">
        <v>9800</v>
      </c>
      <c r="K4" s="23" t="s">
        <v>54</v>
      </c>
      <c r="L4" s="20"/>
    </row>
    <row r="5" customFormat="false" ht="13.8" hidden="false" customHeight="false" outlineLevel="0" collapsed="false">
      <c r="A5" s="21" t="n">
        <v>2</v>
      </c>
      <c r="B5" s="22" t="n">
        <v>188</v>
      </c>
      <c r="C5" s="23" t="s">
        <v>55</v>
      </c>
      <c r="D5" s="23" t="s">
        <v>56</v>
      </c>
      <c r="E5" s="24" t="n">
        <v>1981</v>
      </c>
      <c r="F5" s="24" t="s">
        <v>42</v>
      </c>
      <c r="G5" s="24" t="s">
        <v>43</v>
      </c>
      <c r="H5" s="25" t="n">
        <v>0.0507523148148148</v>
      </c>
      <c r="I5" s="23" t="s">
        <v>57</v>
      </c>
      <c r="J5" s="24" t="n">
        <v>9200</v>
      </c>
      <c r="K5" s="23" t="s">
        <v>58</v>
      </c>
      <c r="L5" s="20"/>
    </row>
    <row r="6" customFormat="false" ht="13.8" hidden="false" customHeight="false" outlineLevel="0" collapsed="false">
      <c r="A6" s="21" t="n">
        <v>4</v>
      </c>
      <c r="B6" s="22" t="n">
        <v>196</v>
      </c>
      <c r="C6" s="23" t="s">
        <v>59</v>
      </c>
      <c r="D6" s="23" t="s">
        <v>60</v>
      </c>
      <c r="E6" s="24" t="n">
        <v>1971</v>
      </c>
      <c r="F6" s="24" t="s">
        <v>42</v>
      </c>
      <c r="G6" s="24" t="s">
        <v>43</v>
      </c>
      <c r="H6" s="25" t="n">
        <v>0.0509837962962963</v>
      </c>
      <c r="I6" s="23" t="s">
        <v>61</v>
      </c>
      <c r="J6" s="24" t="n">
        <v>9200</v>
      </c>
      <c r="K6" s="23" t="s">
        <v>62</v>
      </c>
      <c r="L6" s="20"/>
    </row>
    <row r="7" customFormat="false" ht="13.8" hidden="false" customHeight="false" outlineLevel="0" collapsed="false">
      <c r="A7" s="21" t="n">
        <v>7</v>
      </c>
      <c r="B7" s="22" t="n">
        <v>198</v>
      </c>
      <c r="C7" s="23" t="s">
        <v>63</v>
      </c>
      <c r="D7" s="23" t="s">
        <v>64</v>
      </c>
      <c r="E7" s="24" t="n">
        <v>1973</v>
      </c>
      <c r="F7" s="24" t="s">
        <v>42</v>
      </c>
      <c r="G7" s="24" t="s">
        <v>43</v>
      </c>
      <c r="H7" s="25" t="n">
        <v>0.0509953703703704</v>
      </c>
      <c r="I7" s="23" t="s">
        <v>65</v>
      </c>
      <c r="J7" s="24" t="n">
        <v>9140</v>
      </c>
      <c r="K7" s="23" t="s">
        <v>66</v>
      </c>
      <c r="L7" s="20"/>
    </row>
    <row r="8" customFormat="false" ht="13.8" hidden="false" customHeight="false" outlineLevel="0" collapsed="false">
      <c r="A8" s="21" t="n">
        <v>1</v>
      </c>
      <c r="B8" s="22" t="n">
        <v>151</v>
      </c>
      <c r="C8" s="23" t="s">
        <v>67</v>
      </c>
      <c r="D8" s="23" t="s">
        <v>68</v>
      </c>
      <c r="E8" s="24" t="n">
        <v>1974</v>
      </c>
      <c r="F8" s="24" t="s">
        <v>42</v>
      </c>
      <c r="G8" s="24" t="s">
        <v>43</v>
      </c>
      <c r="H8" s="25" t="n">
        <v>0.0513541666666667</v>
      </c>
      <c r="I8" s="23" t="s">
        <v>69</v>
      </c>
      <c r="J8" s="24" t="n">
        <v>9120</v>
      </c>
      <c r="K8" s="23" t="s">
        <v>70</v>
      </c>
      <c r="L8" s="20"/>
    </row>
    <row r="9" customFormat="false" ht="13.8" hidden="false" customHeight="false" outlineLevel="0" collapsed="false">
      <c r="A9" s="21" t="n">
        <v>2</v>
      </c>
      <c r="B9" s="22" t="n">
        <v>161</v>
      </c>
      <c r="C9" s="23" t="s">
        <v>71</v>
      </c>
      <c r="D9" s="23" t="s">
        <v>72</v>
      </c>
      <c r="E9" s="24" t="n">
        <v>1959</v>
      </c>
      <c r="F9" s="24" t="s">
        <v>42</v>
      </c>
      <c r="G9" s="24" t="s">
        <v>73</v>
      </c>
      <c r="H9" s="25" t="n">
        <v>0.051875</v>
      </c>
      <c r="I9" s="23" t="s">
        <v>74</v>
      </c>
      <c r="J9" s="24" t="n">
        <v>9190</v>
      </c>
      <c r="K9" s="23" t="s">
        <v>75</v>
      </c>
      <c r="L9" s="20"/>
    </row>
    <row r="10" customFormat="false" ht="13.8" hidden="false" customHeight="false" outlineLevel="0" collapsed="false">
      <c r="A10" s="21" t="n">
        <v>8</v>
      </c>
      <c r="B10" s="22" t="n">
        <v>170</v>
      </c>
      <c r="C10" s="23" t="s">
        <v>76</v>
      </c>
      <c r="D10" s="23" t="s">
        <v>77</v>
      </c>
      <c r="E10" s="24" t="n">
        <v>1977</v>
      </c>
      <c r="F10" s="24" t="s">
        <v>42</v>
      </c>
      <c r="G10" s="24" t="s">
        <v>43</v>
      </c>
      <c r="H10" s="25" t="n">
        <v>0.0523032407407407</v>
      </c>
      <c r="I10" s="23" t="s">
        <v>78</v>
      </c>
      <c r="J10" s="24" t="n">
        <v>31800</v>
      </c>
      <c r="K10" s="23" t="s">
        <v>79</v>
      </c>
      <c r="L10" s="20"/>
    </row>
    <row r="11" customFormat="false" ht="13.8" hidden="false" customHeight="false" outlineLevel="0" collapsed="false">
      <c r="A11" s="21" t="n">
        <v>7</v>
      </c>
      <c r="B11" s="22" t="n">
        <v>162</v>
      </c>
      <c r="C11" s="23" t="s">
        <v>80</v>
      </c>
      <c r="D11" s="23" t="s">
        <v>81</v>
      </c>
      <c r="E11" s="24" t="n">
        <v>1971</v>
      </c>
      <c r="F11" s="24" t="s">
        <v>42</v>
      </c>
      <c r="G11" s="24" t="s">
        <v>43</v>
      </c>
      <c r="H11" s="25" t="n">
        <v>0.0525115740740741</v>
      </c>
      <c r="I11" s="23" t="s">
        <v>82</v>
      </c>
      <c r="J11" s="24" t="n">
        <v>11560</v>
      </c>
      <c r="K11" s="23" t="s">
        <v>83</v>
      </c>
      <c r="L11" s="20"/>
    </row>
    <row r="12" customFormat="false" ht="13.8" hidden="false" customHeight="false" outlineLevel="0" collapsed="false">
      <c r="A12" s="21" t="n">
        <v>6</v>
      </c>
      <c r="B12" s="22" t="n">
        <v>171</v>
      </c>
      <c r="C12" s="23" t="s">
        <v>84</v>
      </c>
      <c r="D12" s="23" t="s">
        <v>64</v>
      </c>
      <c r="E12" s="24" t="n">
        <v>1978</v>
      </c>
      <c r="F12" s="24" t="s">
        <v>42</v>
      </c>
      <c r="G12" s="24" t="s">
        <v>43</v>
      </c>
      <c r="H12" s="25" t="n">
        <v>0.0537847222222222</v>
      </c>
      <c r="I12" s="23" t="s">
        <v>85</v>
      </c>
      <c r="J12" s="24" t="n">
        <v>9100</v>
      </c>
      <c r="K12" s="23" t="s">
        <v>86</v>
      </c>
      <c r="L12" s="20"/>
    </row>
    <row r="13" customFormat="false" ht="13.8" hidden="false" customHeight="false" outlineLevel="0" collapsed="false">
      <c r="A13" s="21" t="n">
        <v>3</v>
      </c>
      <c r="B13" s="22" t="n">
        <v>158</v>
      </c>
      <c r="C13" s="23" t="s">
        <v>87</v>
      </c>
      <c r="D13" s="23" t="s">
        <v>88</v>
      </c>
      <c r="E13" s="24" t="n">
        <v>1958</v>
      </c>
      <c r="F13" s="24" t="s">
        <v>42</v>
      </c>
      <c r="G13" s="24" t="s">
        <v>73</v>
      </c>
      <c r="H13" s="25" t="n">
        <v>0.055</v>
      </c>
      <c r="I13" s="23" t="s">
        <v>89</v>
      </c>
      <c r="J13" s="24" t="n">
        <v>47300</v>
      </c>
      <c r="K13" s="23" t="s">
        <v>90</v>
      </c>
      <c r="L13" s="20"/>
    </row>
    <row r="14" customFormat="false" ht="13.8" hidden="false" customHeight="false" outlineLevel="0" collapsed="false">
      <c r="A14" s="21" t="n">
        <v>2</v>
      </c>
      <c r="B14" s="22" t="n">
        <v>164</v>
      </c>
      <c r="C14" s="23" t="s">
        <v>91</v>
      </c>
      <c r="D14" s="23" t="s">
        <v>92</v>
      </c>
      <c r="E14" s="24" t="n">
        <v>1951</v>
      </c>
      <c r="F14" s="24" t="s">
        <v>42</v>
      </c>
      <c r="G14" s="24" t="s">
        <v>73</v>
      </c>
      <c r="H14" s="25" t="n">
        <v>0.0552199074074074</v>
      </c>
      <c r="I14" s="23" t="s">
        <v>93</v>
      </c>
      <c r="J14" s="24" t="n">
        <v>31600</v>
      </c>
      <c r="K14" s="23" t="s">
        <v>94</v>
      </c>
      <c r="L14" s="20"/>
    </row>
    <row r="15" customFormat="false" ht="13.8" hidden="false" customHeight="false" outlineLevel="0" collapsed="false">
      <c r="A15" s="21" t="n">
        <v>3</v>
      </c>
      <c r="B15" s="22" t="n">
        <v>155</v>
      </c>
      <c r="C15" s="23" t="s">
        <v>95</v>
      </c>
      <c r="D15" s="23" t="s">
        <v>96</v>
      </c>
      <c r="E15" s="24" t="n">
        <v>1972</v>
      </c>
      <c r="F15" s="24" t="s">
        <v>42</v>
      </c>
      <c r="G15" s="24" t="s">
        <v>43</v>
      </c>
      <c r="H15" s="25" t="n">
        <v>0.0552199074074074</v>
      </c>
      <c r="I15" s="23" t="s">
        <v>97</v>
      </c>
      <c r="J15" s="24" t="n">
        <v>9190</v>
      </c>
      <c r="K15" s="23" t="s">
        <v>98</v>
      </c>
      <c r="L15" s="20"/>
    </row>
    <row r="16" customFormat="false" ht="13.8" hidden="false" customHeight="false" outlineLevel="0" collapsed="false">
      <c r="A16" s="21" t="n">
        <v>5</v>
      </c>
      <c r="B16" s="22" t="n">
        <v>181</v>
      </c>
      <c r="C16" s="23" t="s">
        <v>99</v>
      </c>
      <c r="D16" s="23" t="s">
        <v>100</v>
      </c>
      <c r="E16" s="24" t="n">
        <v>1961</v>
      </c>
      <c r="F16" s="24" t="s">
        <v>42</v>
      </c>
      <c r="G16" s="24" t="s">
        <v>52</v>
      </c>
      <c r="H16" s="25" t="n">
        <v>0.056099537037037</v>
      </c>
      <c r="I16" s="23" t="s">
        <v>101</v>
      </c>
      <c r="J16" s="24" t="n">
        <v>9100</v>
      </c>
      <c r="K16" s="23" t="s">
        <v>86</v>
      </c>
      <c r="L16" s="20"/>
    </row>
    <row r="17" customFormat="false" ht="13.8" hidden="false" customHeight="false" outlineLevel="0" collapsed="false">
      <c r="A17" s="21" t="n">
        <v>1</v>
      </c>
      <c r="B17" s="22" t="n">
        <v>184</v>
      </c>
      <c r="C17" s="23" t="s">
        <v>102</v>
      </c>
      <c r="D17" s="23" t="s">
        <v>103</v>
      </c>
      <c r="E17" s="24" t="n">
        <v>1964</v>
      </c>
      <c r="F17" s="24" t="s">
        <v>42</v>
      </c>
      <c r="G17" s="24" t="s">
        <v>52</v>
      </c>
      <c r="H17" s="25" t="n">
        <v>0.0566550925925926</v>
      </c>
      <c r="I17" s="23" t="s">
        <v>104</v>
      </c>
      <c r="J17" s="24" t="n">
        <v>31500</v>
      </c>
      <c r="K17" s="23" t="s">
        <v>105</v>
      </c>
      <c r="L17" s="20"/>
    </row>
    <row r="18" customFormat="false" ht="13.8" hidden="false" customHeight="false" outlineLevel="0" collapsed="false">
      <c r="A18" s="21" t="n">
        <v>6</v>
      </c>
      <c r="B18" s="22" t="n">
        <v>152</v>
      </c>
      <c r="C18" s="23" t="s">
        <v>106</v>
      </c>
      <c r="D18" s="23" t="s">
        <v>107</v>
      </c>
      <c r="E18" s="24" t="n">
        <v>1954</v>
      </c>
      <c r="F18" s="24" t="s">
        <v>42</v>
      </c>
      <c r="G18" s="24" t="s">
        <v>73</v>
      </c>
      <c r="H18" s="25" t="n">
        <v>0.0567824074074074</v>
      </c>
      <c r="I18" s="23" t="s">
        <v>108</v>
      </c>
      <c r="J18" s="24" t="n">
        <v>31300</v>
      </c>
      <c r="K18" s="23" t="s">
        <v>105</v>
      </c>
      <c r="L18" s="20"/>
    </row>
    <row r="19" customFormat="false" ht="13.8" hidden="false" customHeight="false" outlineLevel="0" collapsed="false">
      <c r="A19" s="21" t="n">
        <v>3</v>
      </c>
      <c r="B19" s="22" t="n">
        <v>147</v>
      </c>
      <c r="C19" s="23" t="s">
        <v>109</v>
      </c>
      <c r="D19" s="23" t="s">
        <v>110</v>
      </c>
      <c r="E19" s="24" t="n">
        <v>1964</v>
      </c>
      <c r="F19" s="24" t="s">
        <v>42</v>
      </c>
      <c r="G19" s="24" t="s">
        <v>52</v>
      </c>
      <c r="H19" s="25" t="n">
        <v>0.0568865740740741</v>
      </c>
      <c r="I19" s="23" t="s">
        <v>111</v>
      </c>
      <c r="J19" s="24" t="n">
        <v>31700</v>
      </c>
      <c r="K19" s="23" t="s">
        <v>112</v>
      </c>
      <c r="L19" s="20"/>
    </row>
    <row r="20" customFormat="false" ht="13.8" hidden="false" customHeight="false" outlineLevel="0" collapsed="false">
      <c r="A20" s="21" t="n">
        <v>1</v>
      </c>
      <c r="B20" s="22" t="n">
        <v>187</v>
      </c>
      <c r="C20" s="23" t="s">
        <v>113</v>
      </c>
      <c r="D20" s="23" t="s">
        <v>114</v>
      </c>
      <c r="E20" s="24" t="n">
        <v>1955</v>
      </c>
      <c r="F20" s="24" t="s">
        <v>42</v>
      </c>
      <c r="G20" s="24" t="s">
        <v>73</v>
      </c>
      <c r="H20" s="25" t="n">
        <v>0.0569444444444444</v>
      </c>
      <c r="I20" s="23" t="s">
        <v>115</v>
      </c>
      <c r="J20" s="24" t="n">
        <v>9200</v>
      </c>
      <c r="K20" s="23" t="s">
        <v>116</v>
      </c>
      <c r="L20" s="20"/>
    </row>
    <row r="21" customFormat="false" ht="13.8" hidden="false" customHeight="false" outlineLevel="0" collapsed="false">
      <c r="A21" s="21" t="n">
        <v>4</v>
      </c>
      <c r="B21" s="22" t="n">
        <v>178</v>
      </c>
      <c r="C21" s="23" t="s">
        <v>117</v>
      </c>
      <c r="D21" s="23" t="s">
        <v>118</v>
      </c>
      <c r="E21" s="24" t="n">
        <v>1985</v>
      </c>
      <c r="F21" s="24" t="s">
        <v>42</v>
      </c>
      <c r="G21" s="24" t="s">
        <v>43</v>
      </c>
      <c r="H21" s="25" t="n">
        <v>0.0571064814814815</v>
      </c>
      <c r="I21" s="23" t="s">
        <v>119</v>
      </c>
      <c r="J21" s="24" t="n">
        <v>9100</v>
      </c>
      <c r="K21" s="23" t="s">
        <v>86</v>
      </c>
      <c r="L21" s="20"/>
    </row>
    <row r="22" customFormat="false" ht="13.8" hidden="false" customHeight="false" outlineLevel="0" collapsed="false">
      <c r="A22" s="21" t="n">
        <v>5</v>
      </c>
      <c r="B22" s="22" t="n">
        <v>150</v>
      </c>
      <c r="C22" s="23" t="s">
        <v>120</v>
      </c>
      <c r="D22" s="23" t="s">
        <v>121</v>
      </c>
      <c r="E22" s="24" t="n">
        <v>1965</v>
      </c>
      <c r="F22" s="24" t="s">
        <v>42</v>
      </c>
      <c r="G22" s="24" t="s">
        <v>52</v>
      </c>
      <c r="H22" s="25" t="n">
        <v>0.0583912037037037</v>
      </c>
      <c r="I22" s="23" t="s">
        <v>122</v>
      </c>
      <c r="J22" s="24" t="n">
        <v>31840</v>
      </c>
      <c r="K22" s="23" t="s">
        <v>123</v>
      </c>
      <c r="L22" s="20"/>
    </row>
    <row r="23" customFormat="false" ht="13.8" hidden="false" customHeight="false" outlineLevel="0" collapsed="false">
      <c r="A23" s="21" t="n">
        <v>9</v>
      </c>
      <c r="B23" s="22" t="n">
        <v>169</v>
      </c>
      <c r="C23" s="23" t="s">
        <v>124</v>
      </c>
      <c r="D23" s="23" t="s">
        <v>125</v>
      </c>
      <c r="E23" s="24" t="n">
        <v>1977</v>
      </c>
      <c r="F23" s="24" t="s">
        <v>42</v>
      </c>
      <c r="G23" s="24" t="s">
        <v>43</v>
      </c>
      <c r="H23" s="25" t="n">
        <v>0.0605555555555556</v>
      </c>
      <c r="I23" s="23" t="s">
        <v>126</v>
      </c>
      <c r="J23" s="24" t="n">
        <v>48000</v>
      </c>
      <c r="K23" s="23" t="s">
        <v>127</v>
      </c>
      <c r="L23" s="20"/>
    </row>
    <row r="24" customFormat="false" ht="13.8" hidden="false" customHeight="false" outlineLevel="0" collapsed="false">
      <c r="A24" s="21" t="n">
        <v>8</v>
      </c>
      <c r="B24" s="22" t="n">
        <v>156</v>
      </c>
      <c r="C24" s="23" t="s">
        <v>40</v>
      </c>
      <c r="D24" s="23" t="s">
        <v>128</v>
      </c>
      <c r="E24" s="24" t="n">
        <v>1960</v>
      </c>
      <c r="F24" s="24" t="s">
        <v>129</v>
      </c>
      <c r="G24" s="24" t="s">
        <v>52</v>
      </c>
      <c r="H24" s="25" t="n">
        <v>0.0607523148148148</v>
      </c>
      <c r="I24" s="23" t="s">
        <v>130</v>
      </c>
      <c r="J24" s="24" t="n">
        <v>31440</v>
      </c>
      <c r="K24" s="23" t="s">
        <v>131</v>
      </c>
      <c r="L24" s="20"/>
    </row>
    <row r="25" customFormat="false" ht="13.8" hidden="false" customHeight="false" outlineLevel="0" collapsed="false">
      <c r="A25" s="21" t="n">
        <v>9</v>
      </c>
      <c r="B25" s="22" t="n">
        <v>148</v>
      </c>
      <c r="C25" s="23" t="s">
        <v>132</v>
      </c>
      <c r="D25" s="23" t="s">
        <v>133</v>
      </c>
      <c r="E25" s="24" t="n">
        <v>1946</v>
      </c>
      <c r="F25" s="24" t="s">
        <v>42</v>
      </c>
      <c r="G25" s="24" t="s">
        <v>134</v>
      </c>
      <c r="H25" s="25" t="n">
        <v>0.0607523148148148</v>
      </c>
      <c r="I25" s="23" t="s">
        <v>135</v>
      </c>
      <c r="J25" s="24" t="n">
        <v>9190</v>
      </c>
      <c r="K25" s="23" t="s">
        <v>75</v>
      </c>
      <c r="L25" s="20"/>
    </row>
    <row r="26" customFormat="false" ht="13.8" hidden="false" customHeight="false" outlineLevel="0" collapsed="false">
      <c r="A26" s="21" t="n">
        <v>6</v>
      </c>
      <c r="B26" s="22" t="n">
        <v>174</v>
      </c>
      <c r="C26" s="23" t="s">
        <v>136</v>
      </c>
      <c r="D26" s="23" t="s">
        <v>137</v>
      </c>
      <c r="E26" s="24" t="n">
        <v>1976</v>
      </c>
      <c r="F26" s="24" t="s">
        <v>42</v>
      </c>
      <c r="G26" s="24" t="s">
        <v>43</v>
      </c>
      <c r="H26" s="25" t="n">
        <v>0.0612037037037037</v>
      </c>
      <c r="I26" s="23" t="s">
        <v>138</v>
      </c>
      <c r="J26" s="24" t="n">
        <v>11800</v>
      </c>
      <c r="K26" s="23" t="s">
        <v>139</v>
      </c>
      <c r="L26" s="20"/>
    </row>
    <row r="27" customFormat="false" ht="13.8" hidden="false" customHeight="false" outlineLevel="0" collapsed="false">
      <c r="A27" s="21" t="n">
        <v>4</v>
      </c>
      <c r="B27" s="22" t="n">
        <v>153</v>
      </c>
      <c r="C27" s="23" t="s">
        <v>140</v>
      </c>
      <c r="D27" s="23" t="s">
        <v>141</v>
      </c>
      <c r="E27" s="24" t="n">
        <v>1966</v>
      </c>
      <c r="F27" s="24" t="s">
        <v>42</v>
      </c>
      <c r="G27" s="24" t="s">
        <v>52</v>
      </c>
      <c r="H27" s="25" t="n">
        <v>0.0625578703703704</v>
      </c>
      <c r="I27" s="23" t="s">
        <v>142</v>
      </c>
      <c r="J27" s="24" t="n">
        <v>9800</v>
      </c>
      <c r="K27" s="23" t="s">
        <v>143</v>
      </c>
      <c r="L27" s="20"/>
    </row>
    <row r="28" customFormat="false" ht="13.8" hidden="false" customHeight="false" outlineLevel="0" collapsed="false">
      <c r="A28" s="21" t="n">
        <v>9</v>
      </c>
      <c r="B28" s="22" t="n">
        <v>154</v>
      </c>
      <c r="C28" s="23" t="s">
        <v>144</v>
      </c>
      <c r="D28" s="23" t="s">
        <v>145</v>
      </c>
      <c r="E28" s="24" t="n">
        <v>1972</v>
      </c>
      <c r="F28" s="24" t="s">
        <v>129</v>
      </c>
      <c r="G28" s="24" t="s">
        <v>43</v>
      </c>
      <c r="H28" s="25" t="n">
        <v>0.0625578703703704</v>
      </c>
      <c r="I28" s="23" t="s">
        <v>142</v>
      </c>
      <c r="J28" s="24" t="n">
        <v>9800</v>
      </c>
      <c r="K28" s="23" t="s">
        <v>143</v>
      </c>
      <c r="L28" s="20"/>
    </row>
    <row r="29" customFormat="false" ht="13.8" hidden="false" customHeight="false" outlineLevel="0" collapsed="false">
      <c r="A29" s="26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</row>
    <row r="30" customFormat="false" ht="13.8" hidden="false" customHeight="false" outlineLevel="0" collapsed="false">
      <c r="A30" s="19" t="s">
        <v>146</v>
      </c>
      <c r="B30" s="19" t="s">
        <v>147</v>
      </c>
      <c r="C30" s="19" t="s">
        <v>148</v>
      </c>
      <c r="F30" s="20"/>
      <c r="G30" s="20"/>
      <c r="H30" s="20"/>
      <c r="I30" s="20"/>
      <c r="J30" s="20"/>
      <c r="K30" s="20"/>
      <c r="L30" s="20"/>
    </row>
    <row r="31" customFormat="false" ht="13.8" hidden="false" customHeight="false" outlineLevel="0" collapsed="false">
      <c r="A31" s="24" t="s">
        <v>149</v>
      </c>
      <c r="B31" s="27"/>
      <c r="C31" s="28"/>
      <c r="F31" s="20"/>
      <c r="G31" s="20"/>
      <c r="H31" s="20"/>
      <c r="I31" s="20"/>
      <c r="J31" s="20"/>
      <c r="K31" s="20"/>
      <c r="L31" s="20"/>
    </row>
    <row r="32" customFormat="false" ht="13.8" hidden="false" customHeight="false" outlineLevel="0" collapsed="false">
      <c r="A32" s="24" t="s">
        <v>150</v>
      </c>
      <c r="B32" s="27"/>
      <c r="C32" s="28"/>
      <c r="F32" s="20"/>
      <c r="G32" s="20"/>
      <c r="H32" s="20"/>
      <c r="I32" s="20"/>
      <c r="J32" s="20"/>
      <c r="K32" s="20"/>
      <c r="L32" s="20"/>
    </row>
    <row r="33" customFormat="false" ht="13.8" hidden="false" customHeight="false" outlineLevel="0" collapsed="false">
      <c r="A33" s="24" t="s">
        <v>151</v>
      </c>
      <c r="B33" s="27"/>
      <c r="C33" s="28"/>
      <c r="F33" s="20"/>
      <c r="G33" s="20"/>
      <c r="H33" s="20"/>
      <c r="I33" s="20"/>
      <c r="J33" s="20"/>
      <c r="K33" s="20"/>
      <c r="L33" s="20"/>
    </row>
    <row r="34" customFormat="false" ht="13.8" hidden="false" customHeight="false" outlineLevel="0" collapsed="false">
      <c r="A34" s="24" t="s">
        <v>152</v>
      </c>
      <c r="B34" s="27"/>
      <c r="C34" s="28"/>
      <c r="F34" s="20"/>
      <c r="G34" s="20"/>
      <c r="H34" s="20"/>
      <c r="I34" s="20"/>
      <c r="J34" s="20"/>
      <c r="K34" s="20"/>
      <c r="L34" s="20"/>
    </row>
    <row r="35" customFormat="false" ht="13.8" hidden="false" customHeight="false" outlineLevel="0" collapsed="false">
      <c r="A35" s="24" t="s">
        <v>153</v>
      </c>
      <c r="B35" s="27"/>
      <c r="C35" s="28"/>
      <c r="F35" s="20"/>
      <c r="G35" s="20"/>
      <c r="H35" s="20"/>
      <c r="I35" s="20"/>
      <c r="J35" s="20"/>
      <c r="K35" s="20"/>
      <c r="L35" s="20"/>
    </row>
    <row r="36" customFormat="false" ht="13.8" hidden="false" customHeight="false" outlineLevel="0" collapsed="false">
      <c r="A36" s="24" t="s">
        <v>154</v>
      </c>
      <c r="B36" s="27"/>
      <c r="C36" s="28"/>
      <c r="F36" s="20"/>
      <c r="G36" s="20"/>
      <c r="H36" s="20"/>
      <c r="I36" s="20"/>
      <c r="J36" s="20"/>
      <c r="K36" s="20"/>
      <c r="L36" s="20"/>
    </row>
    <row r="37" customFormat="false" ht="13.8" hidden="false" customHeight="false" outlineLevel="0" collapsed="false">
      <c r="A37" s="24" t="s">
        <v>155</v>
      </c>
      <c r="B37" s="27"/>
      <c r="C37" s="28"/>
      <c r="F37" s="20"/>
      <c r="G37" s="20"/>
      <c r="H37" s="20"/>
      <c r="I37" s="20"/>
      <c r="J37" s="20"/>
      <c r="K37" s="20"/>
      <c r="L37" s="20"/>
    </row>
    <row r="38" customFormat="false" ht="13.8" hidden="false" customHeight="false" outlineLevel="0" collapsed="false">
      <c r="A38" s="24" t="s">
        <v>156</v>
      </c>
      <c r="B38" s="27"/>
      <c r="C38" s="28"/>
      <c r="F38" s="20"/>
      <c r="G38" s="20"/>
      <c r="H38" s="20"/>
      <c r="I38" s="20"/>
      <c r="J38" s="20"/>
      <c r="K38" s="20"/>
      <c r="L38" s="20"/>
    </row>
    <row r="39" customFormat="false" ht="13.8" hidden="false" customHeight="false" outlineLevel="0" collapsed="false">
      <c r="A39" s="24" t="s">
        <v>157</v>
      </c>
      <c r="B39" s="27"/>
      <c r="C39" s="28"/>
      <c r="F39" s="20"/>
      <c r="G39" s="20"/>
      <c r="H39" s="20"/>
      <c r="I39" s="20"/>
      <c r="J39" s="20"/>
      <c r="K39" s="20"/>
      <c r="L39" s="20"/>
    </row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9" activeCellId="0" sqref="A9"/>
    </sheetView>
  </sheetViews>
  <sheetFormatPr defaultRowHeight="12.8" zeroHeight="false" outlineLevelRow="0" outlineLevelCol="0"/>
  <cols>
    <col collapsed="false" customWidth="true" hidden="false" outlineLevel="0" max="1025" min="1" style="0" width="8.67"/>
  </cols>
  <sheetData>
    <row r="1" customFormat="false" ht="13.8" hidden="false" customHeight="false" outlineLevel="0" collapsed="false">
      <c r="A1" s="29" t="s">
        <v>158</v>
      </c>
      <c r="B1" s="30" t="s">
        <v>159</v>
      </c>
      <c r="C1" s="31" t="n">
        <v>52</v>
      </c>
      <c r="D1" s="32"/>
    </row>
    <row r="2" customFormat="false" ht="13.8" hidden="false" customHeight="false" outlineLevel="0" collapsed="false">
      <c r="A2" s="29" t="s">
        <v>158</v>
      </c>
      <c r="B2" s="30" t="s">
        <v>160</v>
      </c>
      <c r="C2" s="31" t="n">
        <v>66</v>
      </c>
      <c r="D2" s="33"/>
      <c r="E2" s="34" t="s">
        <v>161</v>
      </c>
      <c r="F2" s="34"/>
      <c r="G2" s="34"/>
      <c r="H2" s="35"/>
    </row>
    <row r="3" customFormat="false" ht="13.8" hidden="false" customHeight="false" outlineLevel="0" collapsed="false">
      <c r="A3" s="29" t="s">
        <v>162</v>
      </c>
      <c r="B3" s="30" t="s">
        <v>163</v>
      </c>
      <c r="C3" s="31" t="n">
        <v>120</v>
      </c>
      <c r="D3" s="32"/>
      <c r="E3" s="36"/>
      <c r="F3" s="37"/>
      <c r="G3" s="36"/>
      <c r="I3" s="38"/>
      <c r="J3" s="38"/>
      <c r="K3" s="38"/>
    </row>
    <row r="4" customFormat="false" ht="13.8" hidden="false" customHeight="false" outlineLevel="0" collapsed="false">
      <c r="A4" s="29" t="s">
        <v>162</v>
      </c>
      <c r="B4" s="30" t="s">
        <v>164</v>
      </c>
      <c r="C4" s="31" t="n">
        <v>25</v>
      </c>
      <c r="D4" s="32"/>
      <c r="E4" s="34" t="s">
        <v>165</v>
      </c>
      <c r="F4" s="34"/>
      <c r="G4" s="34"/>
      <c r="H4" s="35"/>
      <c r="I4" s="38"/>
      <c r="J4" s="38"/>
      <c r="K4" s="38"/>
    </row>
    <row r="5" customFormat="false" ht="13.8" hidden="false" customHeight="false" outlineLevel="0" collapsed="false">
      <c r="A5" s="29" t="s">
        <v>158</v>
      </c>
      <c r="B5" s="30" t="s">
        <v>166</v>
      </c>
      <c r="C5" s="31" t="n">
        <v>88</v>
      </c>
      <c r="D5" s="33"/>
      <c r="E5" s="38"/>
      <c r="F5" s="38"/>
      <c r="G5" s="38"/>
      <c r="H5" s="38"/>
    </row>
    <row r="6" customFormat="false" ht="13.8" hidden="false" customHeight="false" outlineLevel="0" collapsed="false">
      <c r="A6" s="29" t="s">
        <v>162</v>
      </c>
      <c r="B6" s="30" t="s">
        <v>167</v>
      </c>
      <c r="C6" s="31" t="n">
        <v>95</v>
      </c>
      <c r="D6" s="32"/>
    </row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</sheetData>
  <mergeCells count="4">
    <mergeCell ref="E2:G2"/>
    <mergeCell ref="I3:K4"/>
    <mergeCell ref="E4:G4"/>
    <mergeCell ref="E5:H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9"/>
  <sheetViews>
    <sheetView showFormulas="false" showGridLines="true" showRowColHeaders="true" showZeros="true" rightToLeft="false" tabSelected="false" showOutlineSymbols="true" defaultGridColor="true" view="normal" topLeftCell="A6" colorId="64" zoomScale="150" zoomScaleNormal="150" zoomScalePageLayoutView="100" workbookViewId="0">
      <selection pane="topLeft" activeCell="K16" activeCellId="0" sqref="K16"/>
    </sheetView>
  </sheetViews>
  <sheetFormatPr defaultRowHeight="12.8" zeroHeight="false" outlineLevelRow="0" outlineLevelCol="0"/>
  <cols>
    <col collapsed="false" customWidth="true" hidden="false" outlineLevel="0" max="8" min="1" style="0" width="8.67"/>
    <col collapsed="false" customWidth="true" hidden="false" outlineLevel="0" max="9" min="9" style="0" width="13.97"/>
    <col collapsed="false" customWidth="true" hidden="false" outlineLevel="0" max="1025" min="10" style="0" width="8.67"/>
  </cols>
  <sheetData>
    <row r="1" customFormat="false" ht="25" hidden="false" customHeight="false" outlineLevel="0" collapsed="false">
      <c r="A1" s="39" t="s">
        <v>168</v>
      </c>
      <c r="B1" s="39" t="s">
        <v>31</v>
      </c>
      <c r="C1" s="39" t="s">
        <v>169</v>
      </c>
      <c r="D1" s="39" t="s">
        <v>170</v>
      </c>
      <c r="E1" s="39" t="s">
        <v>171</v>
      </c>
      <c r="F1" s="39" t="s">
        <v>172</v>
      </c>
      <c r="G1" s="39" t="s">
        <v>173</v>
      </c>
      <c r="H1" s="39" t="s">
        <v>174</v>
      </c>
      <c r="I1" s="39" t="s">
        <v>18</v>
      </c>
      <c r="J1" s="40" t="s">
        <v>175</v>
      </c>
      <c r="K1" s="41"/>
    </row>
    <row r="2" customFormat="false" ht="13.8" hidden="false" customHeight="false" outlineLevel="0" collapsed="false">
      <c r="A2" s="42" t="n">
        <v>110</v>
      </c>
      <c r="B2" s="42" t="s">
        <v>176</v>
      </c>
      <c r="C2" s="42" t="s">
        <v>177</v>
      </c>
      <c r="D2" s="42" t="s">
        <v>178</v>
      </c>
      <c r="E2" s="42" t="s">
        <v>179</v>
      </c>
      <c r="F2" s="42" t="n">
        <v>2003</v>
      </c>
      <c r="G2" s="42" t="n">
        <v>200</v>
      </c>
      <c r="H2" s="13" t="n">
        <v>150</v>
      </c>
      <c r="I2" s="43" t="n">
        <v>4.095</v>
      </c>
      <c r="J2" s="43" t="n">
        <f aca="false">I2*G2</f>
        <v>819</v>
      </c>
    </row>
    <row r="3" customFormat="false" ht="13.8" hidden="false" customHeight="false" outlineLevel="0" collapsed="false">
      <c r="A3" s="42" t="n">
        <v>120</v>
      </c>
      <c r="B3" s="42" t="s">
        <v>180</v>
      </c>
      <c r="C3" s="42" t="s">
        <v>181</v>
      </c>
      <c r="D3" s="42" t="s">
        <v>182</v>
      </c>
      <c r="E3" s="42" t="s">
        <v>179</v>
      </c>
      <c r="F3" s="42" t="n">
        <v>2002</v>
      </c>
      <c r="G3" s="42" t="n">
        <v>300</v>
      </c>
      <c r="H3" s="13" t="n">
        <v>300</v>
      </c>
      <c r="I3" s="43" t="n">
        <v>2.769</v>
      </c>
      <c r="J3" s="43" t="n">
        <f aca="false">I3*G3</f>
        <v>830.7</v>
      </c>
    </row>
    <row r="4" customFormat="false" ht="13.8" hidden="false" customHeight="false" outlineLevel="0" collapsed="false">
      <c r="A4" s="42" t="n">
        <v>130</v>
      </c>
      <c r="B4" s="42" t="s">
        <v>183</v>
      </c>
      <c r="C4" s="42" t="s">
        <v>184</v>
      </c>
      <c r="D4" s="42" t="s">
        <v>185</v>
      </c>
      <c r="E4" s="42" t="s">
        <v>179</v>
      </c>
      <c r="F4" s="42" t="n">
        <v>2003</v>
      </c>
      <c r="G4" s="42" t="n">
        <v>300</v>
      </c>
      <c r="H4" s="13" t="n">
        <v>250</v>
      </c>
      <c r="I4" s="43" t="n">
        <v>3.471</v>
      </c>
      <c r="J4" s="43" t="n">
        <f aca="false">I4*G4</f>
        <v>1041.3</v>
      </c>
    </row>
    <row r="5" customFormat="false" ht="13.8" hidden="false" customHeight="false" outlineLevel="0" collapsed="false">
      <c r="A5" s="42" t="n">
        <v>140</v>
      </c>
      <c r="B5" s="42" t="s">
        <v>186</v>
      </c>
      <c r="C5" s="42" t="s">
        <v>184</v>
      </c>
      <c r="D5" s="42" t="s">
        <v>187</v>
      </c>
      <c r="E5" s="42" t="s">
        <v>179</v>
      </c>
      <c r="F5" s="42" t="n">
        <v>2002</v>
      </c>
      <c r="G5" s="42" t="n">
        <v>200</v>
      </c>
      <c r="H5" s="13" t="n">
        <v>220</v>
      </c>
      <c r="I5" s="43" t="n">
        <v>2.769</v>
      </c>
      <c r="J5" s="43" t="n">
        <f aca="false">I5*G5</f>
        <v>553.8</v>
      </c>
    </row>
    <row r="6" customFormat="false" ht="13.8" hidden="false" customHeight="false" outlineLevel="0" collapsed="false">
      <c r="A6" s="42" t="n">
        <v>150</v>
      </c>
      <c r="B6" s="42" t="s">
        <v>188</v>
      </c>
      <c r="C6" s="42" t="s">
        <v>177</v>
      </c>
      <c r="D6" s="42" t="s">
        <v>189</v>
      </c>
      <c r="E6" s="42" t="s">
        <v>179</v>
      </c>
      <c r="F6" s="42" t="n">
        <v>2003</v>
      </c>
      <c r="G6" s="42" t="n">
        <v>120</v>
      </c>
      <c r="H6" s="13" t="n">
        <v>100</v>
      </c>
      <c r="I6" s="43" t="n">
        <v>2.704</v>
      </c>
      <c r="J6" s="43" t="n">
        <f aca="false">I6*G6</f>
        <v>324.48</v>
      </c>
    </row>
    <row r="7" customFormat="false" ht="13.8" hidden="false" customHeight="false" outlineLevel="0" collapsed="false">
      <c r="A7" s="42" t="n">
        <v>160</v>
      </c>
      <c r="B7" s="42" t="s">
        <v>190</v>
      </c>
      <c r="C7" s="42" t="s">
        <v>177</v>
      </c>
      <c r="D7" s="42" t="s">
        <v>189</v>
      </c>
      <c r="E7" s="42" t="s">
        <v>179</v>
      </c>
      <c r="F7" s="42" t="n">
        <v>2003</v>
      </c>
      <c r="G7" s="42" t="n">
        <v>230</v>
      </c>
      <c r="H7" s="13" t="n">
        <v>250</v>
      </c>
      <c r="I7" s="43" t="n">
        <v>2.912</v>
      </c>
      <c r="J7" s="43" t="n">
        <f aca="false">I7*G7</f>
        <v>669.76</v>
      </c>
    </row>
    <row r="8" customFormat="false" ht="13.8" hidden="false" customHeight="false" outlineLevel="0" collapsed="false">
      <c r="A8" s="42" t="n">
        <v>170</v>
      </c>
      <c r="B8" s="42" t="s">
        <v>191</v>
      </c>
      <c r="C8" s="42" t="s">
        <v>177</v>
      </c>
      <c r="D8" s="42" t="s">
        <v>189</v>
      </c>
      <c r="E8" s="42" t="s">
        <v>179</v>
      </c>
      <c r="F8" s="42" t="n">
        <v>2002</v>
      </c>
      <c r="G8" s="42" t="n">
        <v>300</v>
      </c>
      <c r="H8" s="13" t="n">
        <v>200</v>
      </c>
      <c r="I8" s="43" t="n">
        <v>2.639</v>
      </c>
      <c r="J8" s="43" t="n">
        <f aca="false">I8*G8</f>
        <v>791.7</v>
      </c>
    </row>
    <row r="9" customFormat="false" ht="13.8" hidden="false" customHeight="false" outlineLevel="0" collapsed="false">
      <c r="A9" s="42" t="n">
        <v>180</v>
      </c>
      <c r="B9" s="42" t="s">
        <v>192</v>
      </c>
      <c r="C9" s="42" t="s">
        <v>177</v>
      </c>
      <c r="D9" s="42" t="s">
        <v>193</v>
      </c>
      <c r="E9" s="42" t="s">
        <v>179</v>
      </c>
      <c r="F9" s="42" t="n">
        <v>2003</v>
      </c>
      <c r="G9" s="42" t="n">
        <v>120</v>
      </c>
      <c r="H9" s="13" t="n">
        <v>100</v>
      </c>
      <c r="I9" s="43" t="n">
        <v>3.471</v>
      </c>
      <c r="J9" s="43" t="n">
        <f aca="false">I9*G9</f>
        <v>416.52</v>
      </c>
    </row>
    <row r="10" customFormat="false" ht="13.8" hidden="false" customHeight="false" outlineLevel="0" collapsed="false">
      <c r="A10" s="42" t="n">
        <v>190</v>
      </c>
      <c r="B10" s="42" t="s">
        <v>194</v>
      </c>
      <c r="C10" s="42" t="s">
        <v>177</v>
      </c>
      <c r="D10" s="42" t="s">
        <v>193</v>
      </c>
      <c r="E10" s="42" t="s">
        <v>179</v>
      </c>
      <c r="F10" s="42" t="n">
        <v>2003</v>
      </c>
      <c r="G10" s="42" t="n">
        <v>200</v>
      </c>
      <c r="H10" s="13" t="n">
        <v>200</v>
      </c>
      <c r="I10" s="43" t="n">
        <v>3.263</v>
      </c>
      <c r="J10" s="43" t="n">
        <f aca="false">I10*G10</f>
        <v>652.6</v>
      </c>
    </row>
    <row r="11" customFormat="false" ht="13.8" hidden="false" customHeight="false" outlineLevel="0" collapsed="false">
      <c r="A11" s="42" t="n">
        <v>200</v>
      </c>
      <c r="B11" s="42" t="s">
        <v>195</v>
      </c>
      <c r="C11" s="42" t="s">
        <v>177</v>
      </c>
      <c r="D11" s="42" t="s">
        <v>196</v>
      </c>
      <c r="E11" s="42" t="s">
        <v>179</v>
      </c>
      <c r="F11" s="42" t="n">
        <v>2002</v>
      </c>
      <c r="G11" s="42" t="n">
        <v>300</v>
      </c>
      <c r="H11" s="13" t="n">
        <v>250</v>
      </c>
      <c r="I11" s="43" t="n">
        <v>4.03</v>
      </c>
      <c r="J11" s="43" t="n">
        <f aca="false">I11*G11</f>
        <v>1209</v>
      </c>
    </row>
    <row r="12" customFormat="false" ht="13.8" hidden="false" customHeight="false" outlineLevel="0" collapsed="false">
      <c r="A12" s="42" t="n">
        <v>210</v>
      </c>
      <c r="B12" s="42" t="s">
        <v>197</v>
      </c>
      <c r="C12" s="42" t="s">
        <v>181</v>
      </c>
      <c r="D12" s="42" t="s">
        <v>198</v>
      </c>
      <c r="E12" s="42" t="s">
        <v>199</v>
      </c>
      <c r="F12" s="42" t="n">
        <v>2003</v>
      </c>
      <c r="G12" s="42" t="n">
        <v>200</v>
      </c>
      <c r="H12" s="13" t="n">
        <v>200</v>
      </c>
      <c r="I12" s="43" t="n">
        <v>2.769</v>
      </c>
      <c r="J12" s="43" t="n">
        <f aca="false">I12*G12</f>
        <v>553.8</v>
      </c>
    </row>
    <row r="13" customFormat="false" ht="13.8" hidden="false" customHeight="false" outlineLevel="0" collapsed="false">
      <c r="A13" s="42" t="n">
        <v>230</v>
      </c>
      <c r="B13" s="42" t="s">
        <v>200</v>
      </c>
      <c r="C13" s="42" t="s">
        <v>181</v>
      </c>
      <c r="D13" s="42" t="s">
        <v>201</v>
      </c>
      <c r="E13" s="42" t="s">
        <v>199</v>
      </c>
      <c r="F13" s="42" t="n">
        <v>2002</v>
      </c>
      <c r="G13" s="42" t="n">
        <v>230</v>
      </c>
      <c r="H13" s="13" t="n">
        <v>200</v>
      </c>
      <c r="I13" s="43" t="n">
        <v>2.08</v>
      </c>
      <c r="J13" s="43" t="n">
        <f aca="false">I13*G13</f>
        <v>478.4</v>
      </c>
    </row>
    <row r="14" customFormat="false" ht="13.8" hidden="false" customHeight="false" outlineLevel="0" collapsed="false">
      <c r="A14" s="42" t="n">
        <v>240</v>
      </c>
      <c r="B14" s="42" t="s">
        <v>202</v>
      </c>
      <c r="C14" s="42" t="s">
        <v>181</v>
      </c>
      <c r="D14" s="42" t="s">
        <v>201</v>
      </c>
      <c r="E14" s="42" t="s">
        <v>199</v>
      </c>
      <c r="F14" s="42" t="n">
        <v>2002</v>
      </c>
      <c r="G14" s="42" t="n">
        <v>300</v>
      </c>
      <c r="H14" s="13" t="n">
        <v>250</v>
      </c>
      <c r="I14" s="43" t="n">
        <v>3.471</v>
      </c>
      <c r="J14" s="43" t="n">
        <f aca="false">I14*G14</f>
        <v>1041.3</v>
      </c>
    </row>
    <row r="15" customFormat="false" ht="13.8" hidden="false" customHeight="false" outlineLevel="0" collapsed="false">
      <c r="A15" s="42" t="n">
        <v>250</v>
      </c>
      <c r="B15" s="42" t="s">
        <v>203</v>
      </c>
      <c r="C15" s="42" t="s">
        <v>184</v>
      </c>
      <c r="D15" s="42" t="s">
        <v>185</v>
      </c>
      <c r="E15" s="42" t="s">
        <v>199</v>
      </c>
      <c r="F15" s="42" t="n">
        <v>2003</v>
      </c>
      <c r="G15" s="42" t="n">
        <v>170</v>
      </c>
      <c r="H15" s="13" t="n">
        <v>190</v>
      </c>
      <c r="I15" s="43" t="n">
        <v>3.406</v>
      </c>
      <c r="J15" s="43" t="n">
        <f aca="false">I15*G15</f>
        <v>579.02</v>
      </c>
    </row>
    <row r="16" customFormat="false" ht="13.8" hidden="false" customHeight="false" outlineLevel="0" collapsed="false">
      <c r="A16" s="42" t="n">
        <v>260</v>
      </c>
      <c r="B16" s="42" t="s">
        <v>185</v>
      </c>
      <c r="C16" s="42" t="s">
        <v>184</v>
      </c>
      <c r="D16" s="42" t="s">
        <v>185</v>
      </c>
      <c r="E16" s="42" t="s">
        <v>199</v>
      </c>
      <c r="F16" s="42" t="n">
        <v>2003</v>
      </c>
      <c r="G16" s="42" t="n">
        <v>260</v>
      </c>
      <c r="H16" s="13" t="n">
        <v>200</v>
      </c>
      <c r="I16" s="43" t="n">
        <v>3.185</v>
      </c>
      <c r="J16" s="43" t="n">
        <f aca="false">I16*G16</f>
        <v>828.1</v>
      </c>
    </row>
    <row r="17" customFormat="false" ht="13.8" hidden="false" customHeight="false" outlineLevel="0" collapsed="false">
      <c r="A17" s="42" t="n">
        <v>270</v>
      </c>
      <c r="B17" s="42" t="s">
        <v>187</v>
      </c>
      <c r="C17" s="42" t="s">
        <v>184</v>
      </c>
      <c r="D17" s="42" t="s">
        <v>187</v>
      </c>
      <c r="E17" s="42" t="s">
        <v>199</v>
      </c>
      <c r="F17" s="42" t="n">
        <v>2002</v>
      </c>
      <c r="G17" s="42" t="n">
        <v>230</v>
      </c>
      <c r="H17" s="13" t="n">
        <v>170</v>
      </c>
      <c r="I17" s="43" t="n">
        <v>3.679</v>
      </c>
      <c r="J17" s="43" t="n">
        <f aca="false">I17*G17</f>
        <v>846.17</v>
      </c>
    </row>
    <row r="18" customFormat="false" ht="13.8" hidden="false" customHeight="false" outlineLevel="0" collapsed="false">
      <c r="A18" s="42" t="n">
        <v>280</v>
      </c>
      <c r="B18" s="42" t="s">
        <v>204</v>
      </c>
      <c r="C18" s="42" t="s">
        <v>184</v>
      </c>
      <c r="D18" s="42" t="s">
        <v>187</v>
      </c>
      <c r="E18" s="42" t="s">
        <v>199</v>
      </c>
      <c r="F18" s="42" t="n">
        <v>2003</v>
      </c>
      <c r="G18" s="42" t="n">
        <v>230</v>
      </c>
      <c r="H18" s="13" t="n">
        <v>150</v>
      </c>
      <c r="I18" s="43" t="n">
        <v>4.719</v>
      </c>
      <c r="J18" s="43" t="n">
        <f aca="false">I18*G18</f>
        <v>1085.37</v>
      </c>
    </row>
    <row r="19" customFormat="false" ht="13.8" hidden="false" customHeight="false" outlineLevel="0" collapsed="false">
      <c r="A19" s="42" t="n">
        <v>290</v>
      </c>
      <c r="B19" s="42" t="s">
        <v>205</v>
      </c>
      <c r="C19" s="42" t="s">
        <v>177</v>
      </c>
      <c r="D19" s="42" t="s">
        <v>206</v>
      </c>
      <c r="E19" s="42" t="s">
        <v>199</v>
      </c>
      <c r="F19" s="42" t="n">
        <v>2003</v>
      </c>
      <c r="G19" s="42" t="n">
        <v>230</v>
      </c>
      <c r="H19" s="13" t="n">
        <v>280</v>
      </c>
      <c r="I19" s="43" t="n">
        <v>2.639</v>
      </c>
      <c r="J19" s="43" t="n">
        <f aca="false">I19*G19</f>
        <v>606.97</v>
      </c>
    </row>
    <row r="20" customFormat="false" ht="13.8" hidden="false" customHeight="false" outlineLevel="0" collapsed="false">
      <c r="A20" s="42" t="n">
        <v>300</v>
      </c>
      <c r="B20" s="42" t="s">
        <v>207</v>
      </c>
      <c r="C20" s="42" t="s">
        <v>177</v>
      </c>
      <c r="D20" s="42" t="s">
        <v>196</v>
      </c>
      <c r="E20" s="42" t="s">
        <v>199</v>
      </c>
      <c r="F20" s="42" t="n">
        <v>2002</v>
      </c>
      <c r="G20" s="42" t="n">
        <v>170</v>
      </c>
      <c r="H20" s="13" t="n">
        <v>200</v>
      </c>
      <c r="I20" s="43" t="n">
        <v>2.704</v>
      </c>
      <c r="J20" s="43" t="n">
        <f aca="false">I20*G20</f>
        <v>459.68</v>
      </c>
    </row>
    <row r="21" customFormat="false" ht="13.8" hidden="false" customHeight="false" outlineLevel="0" collapsed="false">
      <c r="A21" s="44"/>
      <c r="B21" s="45"/>
      <c r="C21" s="45"/>
      <c r="D21" s="45"/>
      <c r="E21" s="44"/>
      <c r="F21" s="44"/>
      <c r="G21" s="44"/>
      <c r="H21" s="44"/>
      <c r="I21" s="45"/>
      <c r="J21" s="45"/>
    </row>
    <row r="22" customFormat="false" ht="13.8" hidden="false" customHeight="false" outlineLevel="0" collapsed="false">
      <c r="A22" s="44"/>
      <c r="D22" s="45"/>
      <c r="E22" s="45"/>
      <c r="F22" s="45"/>
      <c r="G22" s="45"/>
      <c r="H22" s="11" t="s">
        <v>208</v>
      </c>
      <c r="I22" s="11"/>
      <c r="J22" s="46"/>
    </row>
    <row r="23" customFormat="false" ht="13.8" hidden="false" customHeight="false" outlineLevel="0" collapsed="false">
      <c r="A23" s="44"/>
      <c r="D23" s="45"/>
      <c r="E23" s="45"/>
      <c r="F23" s="45"/>
      <c r="G23" s="45"/>
      <c r="H23" s="11" t="s">
        <v>209</v>
      </c>
      <c r="I23" s="11"/>
      <c r="J23" s="46"/>
    </row>
    <row r="24" customFormat="false" ht="13.8" hidden="false" customHeight="false" outlineLevel="0" collapsed="false">
      <c r="A24" s="44"/>
      <c r="B24" s="44"/>
      <c r="C24" s="45"/>
      <c r="D24" s="45"/>
      <c r="E24" s="45"/>
      <c r="F24" s="45"/>
      <c r="G24" s="45"/>
      <c r="H24" s="11" t="s">
        <v>210</v>
      </c>
      <c r="I24" s="11"/>
      <c r="J24" s="46"/>
    </row>
    <row r="25" customFormat="false" ht="13.8" hidden="false" customHeight="false" outlineLevel="0" collapsed="false">
      <c r="A25" s="44"/>
      <c r="B25" s="44"/>
      <c r="C25" s="45"/>
      <c r="D25" s="45"/>
      <c r="E25" s="45"/>
      <c r="F25" s="45"/>
      <c r="G25" s="45"/>
      <c r="H25" s="11" t="s">
        <v>211</v>
      </c>
      <c r="I25" s="11"/>
      <c r="J25" s="46"/>
    </row>
    <row r="26" customFormat="false" ht="13.8" hidden="false" customHeight="false" outlineLevel="0" collapsed="false">
      <c r="A26" s="44"/>
      <c r="B26" s="44"/>
      <c r="C26" s="45"/>
      <c r="D26" s="45"/>
      <c r="E26" s="45"/>
      <c r="F26" s="45"/>
      <c r="G26" s="45"/>
      <c r="H26" s="11" t="s">
        <v>212</v>
      </c>
      <c r="I26" s="11"/>
      <c r="J26" s="46"/>
    </row>
    <row r="27" customFormat="false" ht="13.8" hidden="false" customHeight="false" outlineLevel="0" collapsed="false">
      <c r="A27" s="44"/>
      <c r="B27" s="44"/>
      <c r="C27" s="45"/>
      <c r="D27" s="45"/>
      <c r="E27" s="45"/>
      <c r="F27" s="45"/>
      <c r="G27" s="45"/>
      <c r="H27" s="11" t="s">
        <v>213</v>
      </c>
      <c r="I27" s="11"/>
      <c r="J27" s="46"/>
    </row>
    <row r="28" customFormat="false" ht="13.8" hidden="false" customHeight="false" outlineLevel="0" collapsed="false">
      <c r="A28" s="44"/>
      <c r="B28" s="44"/>
      <c r="C28" s="45"/>
      <c r="D28" s="45"/>
      <c r="E28" s="45"/>
      <c r="F28" s="45"/>
      <c r="G28" s="45"/>
      <c r="H28" s="11" t="s">
        <v>214</v>
      </c>
      <c r="I28" s="11"/>
      <c r="J28" s="46"/>
    </row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</sheetData>
  <mergeCells count="7">
    <mergeCell ref="H22:I22"/>
    <mergeCell ref="H23:I23"/>
    <mergeCell ref="H24:I24"/>
    <mergeCell ref="H25:I25"/>
    <mergeCell ref="H26:I26"/>
    <mergeCell ref="H27:I27"/>
    <mergeCell ref="H28:I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8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F15" activeCellId="0" sqref="F15"/>
    </sheetView>
  </sheetViews>
  <sheetFormatPr defaultRowHeight="13.8" zeroHeight="false" outlineLevelRow="0" outlineLevelCol="0"/>
  <cols>
    <col collapsed="false" customWidth="true" hidden="false" outlineLevel="0" max="1" min="1" style="0" width="15.37"/>
    <col collapsed="false" customWidth="true" hidden="false" outlineLevel="0" max="2" min="2" style="0" width="14.43"/>
    <col collapsed="false" customWidth="true" hidden="false" outlineLevel="0" max="5" min="3" style="0" width="10.65"/>
    <col collapsed="false" customWidth="true" hidden="false" outlineLevel="0" max="6" min="6" style="0" width="16.87"/>
    <col collapsed="false" customWidth="true" hidden="false" outlineLevel="0" max="1025" min="7" style="0" width="10.65"/>
  </cols>
  <sheetData>
    <row r="1" customFormat="false" ht="13.8" hidden="false" customHeight="false" outlineLevel="0" collapsed="false">
      <c r="D1" s="47"/>
    </row>
    <row r="2" customFormat="false" ht="13.8" hidden="false" customHeight="false" outlineLevel="0" collapsed="false">
      <c r="A2" s="48" t="s">
        <v>215</v>
      </c>
      <c r="D2" s="47"/>
    </row>
    <row r="3" customFormat="false" ht="13.8" hidden="false" customHeight="false" outlineLevel="0" collapsed="false">
      <c r="D3" s="47"/>
    </row>
    <row r="4" customFormat="false" ht="24.5" hidden="false" customHeight="false" outlineLevel="0" collapsed="false">
      <c r="A4" s="49" t="s">
        <v>216</v>
      </c>
      <c r="B4" s="49" t="s">
        <v>217</v>
      </c>
      <c r="C4" s="49" t="s">
        <v>218</v>
      </c>
      <c r="D4" s="49" t="s">
        <v>219</v>
      </c>
      <c r="E4" s="50"/>
      <c r="F4" s="50"/>
      <c r="G4" s="50"/>
      <c r="H4" s="50"/>
      <c r="I4" s="50"/>
    </row>
    <row r="5" customFormat="false" ht="13.8" hidden="false" customHeight="false" outlineLevel="0" collapsed="false">
      <c r="A5" s="51" t="n">
        <v>39146</v>
      </c>
      <c r="B5" s="52" t="s">
        <v>220</v>
      </c>
      <c r="C5" s="52" t="s">
        <v>221</v>
      </c>
      <c r="D5" s="53" t="n">
        <v>2800</v>
      </c>
      <c r="F5" s="54" t="s">
        <v>220</v>
      </c>
      <c r="G5" s="55"/>
    </row>
    <row r="6" customFormat="false" ht="13.8" hidden="false" customHeight="false" outlineLevel="0" collapsed="false">
      <c r="A6" s="51" t="n">
        <v>39146</v>
      </c>
      <c r="B6" s="52" t="s">
        <v>222</v>
      </c>
      <c r="C6" s="52" t="s">
        <v>221</v>
      </c>
      <c r="D6" s="53" t="n">
        <v>420</v>
      </c>
      <c r="F6" s="54" t="s">
        <v>222</v>
      </c>
      <c r="G6" s="55"/>
      <c r="I6" s="56"/>
    </row>
    <row r="7" customFormat="false" ht="13.8" hidden="false" customHeight="false" outlineLevel="0" collapsed="false">
      <c r="A7" s="51" t="n">
        <v>39146</v>
      </c>
      <c r="B7" s="52" t="s">
        <v>220</v>
      </c>
      <c r="C7" s="52" t="s">
        <v>221</v>
      </c>
      <c r="D7" s="53" t="n">
        <v>1250</v>
      </c>
      <c r="F7" s="57"/>
      <c r="G7" s="58"/>
    </row>
    <row r="8" customFormat="false" ht="13.8" hidden="false" customHeight="false" outlineLevel="0" collapsed="false">
      <c r="A8" s="51" t="n">
        <f aca="false">A7+1</f>
        <v>39147</v>
      </c>
      <c r="B8" s="52" t="s">
        <v>220</v>
      </c>
      <c r="C8" s="52" t="s">
        <v>223</v>
      </c>
      <c r="D8" s="53" t="n">
        <v>3200</v>
      </c>
      <c r="F8" s="54" t="s">
        <v>224</v>
      </c>
      <c r="G8" s="59"/>
    </row>
    <row r="9" customFormat="false" ht="13.8" hidden="false" customHeight="false" outlineLevel="0" collapsed="false">
      <c r="A9" s="51" t="n">
        <f aca="false">A8+1</f>
        <v>39148</v>
      </c>
      <c r="B9" s="52" t="s">
        <v>222</v>
      </c>
      <c r="C9" s="52" t="s">
        <v>221</v>
      </c>
      <c r="D9" s="53" t="n">
        <v>120</v>
      </c>
      <c r="F9" s="54" t="s">
        <v>225</v>
      </c>
      <c r="G9" s="59"/>
    </row>
    <row r="10" customFormat="false" ht="13.8" hidden="false" customHeight="false" outlineLevel="0" collapsed="false">
      <c r="A10" s="51" t="n">
        <f aca="false">A9</f>
        <v>39148</v>
      </c>
      <c r="B10" s="52" t="s">
        <v>222</v>
      </c>
      <c r="C10" s="52" t="s">
        <v>223</v>
      </c>
      <c r="D10" s="53" t="n">
        <v>240</v>
      </c>
    </row>
    <row r="11" customFormat="false" ht="13.8" hidden="false" customHeight="false" outlineLevel="0" collapsed="false">
      <c r="A11" s="51" t="n">
        <f aca="false">A10</f>
        <v>39148</v>
      </c>
      <c r="B11" s="52" t="s">
        <v>220</v>
      </c>
      <c r="C11" s="52" t="s">
        <v>221</v>
      </c>
      <c r="D11" s="53" t="n">
        <v>1800</v>
      </c>
    </row>
    <row r="12" customFormat="false" ht="13.8" hidden="false" customHeight="false" outlineLevel="0" collapsed="false">
      <c r="A12" s="51" t="n">
        <f aca="false">A11</f>
        <v>39148</v>
      </c>
      <c r="B12" s="52" t="s">
        <v>220</v>
      </c>
      <c r="C12" s="52" t="s">
        <v>223</v>
      </c>
      <c r="D12" s="53" t="n">
        <v>1200</v>
      </c>
    </row>
    <row r="13" customFormat="false" ht="13.8" hidden="false" customHeight="false" outlineLevel="0" collapsed="false">
      <c r="A13" s="51" t="n">
        <f aca="false">A12</f>
        <v>39148</v>
      </c>
      <c r="B13" s="52" t="s">
        <v>222</v>
      </c>
      <c r="C13" s="52" t="s">
        <v>223</v>
      </c>
      <c r="D13" s="53" t="n">
        <v>300</v>
      </c>
    </row>
    <row r="14" customFormat="false" ht="13.8" hidden="false" customHeight="false" outlineLevel="0" collapsed="false">
      <c r="A14" s="51" t="n">
        <f aca="false">A13+1</f>
        <v>39149</v>
      </c>
      <c r="B14" s="52" t="s">
        <v>222</v>
      </c>
      <c r="C14" s="52" t="s">
        <v>221</v>
      </c>
      <c r="D14" s="53" t="n">
        <v>250</v>
      </c>
    </row>
    <row r="15" customFormat="false" ht="13.8" hidden="false" customHeight="false" outlineLevel="0" collapsed="false">
      <c r="A15" s="51" t="n">
        <f aca="false">A14+1</f>
        <v>39150</v>
      </c>
      <c r="B15" s="52" t="s">
        <v>220</v>
      </c>
      <c r="C15" s="52" t="s">
        <v>223</v>
      </c>
      <c r="D15" s="53" t="n">
        <v>2400</v>
      </c>
    </row>
    <row r="16" customFormat="false" ht="13.8" hidden="false" customHeight="false" outlineLevel="0" collapsed="false">
      <c r="A16" s="51" t="n">
        <f aca="false">A15+1</f>
        <v>39151</v>
      </c>
      <c r="B16" s="52" t="s">
        <v>220</v>
      </c>
      <c r="C16" s="52" t="s">
        <v>223</v>
      </c>
      <c r="D16" s="53" t="n">
        <v>2600</v>
      </c>
    </row>
    <row r="17" customFormat="false" ht="13.8" hidden="false" customHeight="false" outlineLevel="0" collapsed="false">
      <c r="A17" s="51" t="n">
        <f aca="false">A16+1</f>
        <v>39152</v>
      </c>
      <c r="B17" s="52" t="s">
        <v>222</v>
      </c>
      <c r="C17" s="52" t="s">
        <v>221</v>
      </c>
      <c r="D17" s="53" t="n">
        <v>128</v>
      </c>
    </row>
    <row r="18" customFormat="false" ht="13.8" hidden="false" customHeight="false" outlineLevel="0" collapsed="false">
      <c r="A18" s="51" t="n">
        <f aca="false">A17+1</f>
        <v>39153</v>
      </c>
      <c r="B18" s="52" t="s">
        <v>222</v>
      </c>
      <c r="C18" s="52" t="s">
        <v>221</v>
      </c>
      <c r="D18" s="53" t="n">
        <v>249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2013-02-12T06:54:57Z</dcterms:created>
  <dc:creator>clic-formation.net</dc:creator>
  <dc:description/>
  <dc:language>fr-FR</dc:language>
  <cp:lastModifiedBy/>
  <dcterms:modified xsi:type="dcterms:W3CDTF">2020-09-30T13:19:33Z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