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charts/chart5.xml" ContentType="application/vnd.openxmlformats-officedocument.drawingml.chart+xml"/>
  <Override PartName="/xl/theme/themeOverride5.xml" ContentType="application/vnd.openxmlformats-officedocument.themeOverride+xml"/>
  <Override PartName="/xl/charts/chart6.xml" ContentType="application/vnd.openxmlformats-officedocument.drawingml.chart+xml"/>
  <Override PartName="/xl/theme/themeOverride6.xml" ContentType="application/vnd.openxmlformats-officedocument.themeOverride+xml"/>
  <Override PartName="/xl/charts/chart7.xml" ContentType="application/vnd.openxmlformats-officedocument.drawingml.chart+xml"/>
  <Override PartName="/xl/theme/themeOverride7.xml" ContentType="application/vnd.openxmlformats-officedocument.themeOverride+xml"/>
  <Override PartName="/xl/charts/chart8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8.xml" ContentType="application/vnd.openxmlformats-officedocument.themeOverride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9.xml" ContentType="application/vnd.openxmlformats-officedocument.themeOverride+xml"/>
  <Override PartName="/xl/charts/chart10.xml" ContentType="application/vnd.openxmlformats-officedocument.drawingml.chart+xml"/>
  <Override PartName="/xl/theme/themeOverride10.xml" ContentType="application/vnd.openxmlformats-officedocument.themeOverride+xml"/>
  <Override PartName="/xl/charts/chart11.xml" ContentType="application/vnd.openxmlformats-officedocument.drawingml.chart+xml"/>
  <Override PartName="/xl/theme/themeOverride11.xml" ContentType="application/vnd.openxmlformats-officedocument.themeOverride+xml"/>
  <Override PartName="/xl/charts/chart12.xml" ContentType="application/vnd.openxmlformats-officedocument.drawingml.chart+xml"/>
  <Override PartName="/xl/theme/themeOverride12.xml" ContentType="application/vnd.openxmlformats-officedocument.themeOverride+xml"/>
  <Override PartName="/xl/charts/chart13.xml" ContentType="application/vnd.openxmlformats-officedocument.drawingml.chart+xml"/>
  <Override PartName="/xl/theme/themeOverride13.xml" ContentType="application/vnd.openxmlformats-officedocument.themeOverride+xml"/>
  <Override PartName="/xl/charts/chart14.xml" ContentType="application/vnd.openxmlformats-officedocument.drawingml.chart+xml"/>
  <Override PartName="/xl/theme/themeOverride14.xml" ContentType="application/vnd.openxmlformats-officedocument.themeOverrid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dministrador\OneDrive - UNED\Doctorado\Laboratorio\EA-BIP\"/>
    </mc:Choice>
  </mc:AlternateContent>
  <xr:revisionPtr revIDLastSave="5" documentId="8_{CDAAC261-FFDD-4977-B866-BF90406C7E45}" xr6:coauthVersionLast="36" xr6:coauthVersionMax="36" xr10:uidLastSave="{9D842A95-B123-4D3F-B12E-28C8BE8799DD}"/>
  <bookViews>
    <workbookView xWindow="0" yWindow="0" windowWidth="23040" windowHeight="9110" xr2:uid="{00000000-000D-0000-FFFF-FFFF00000000}"/>
  </bookViews>
  <sheets>
    <sheet name="Entradas" sheetId="1" r:id="rId1"/>
    <sheet name="Lametones" sheetId="2" r:id="rId2"/>
    <sheet name="Agua" sheetId="3" r:id="rId3"/>
    <sheet name="Gráficas" sheetId="4" r:id="rId4"/>
    <sheet name="Distribución" sheetId="7" r:id="rId5"/>
    <sheet name="EA1" sheetId="8" r:id="rId6"/>
    <sheet name="EA2" sheetId="9" r:id="rId7"/>
    <sheet name="EA3" sheetId="10" r:id="rId8"/>
    <sheet name="EA4" sheetId="11" r:id="rId9"/>
    <sheet name="EA5" sheetId="12" r:id="rId10"/>
    <sheet name="EA6" sheetId="14" r:id="rId11"/>
    <sheet name="EA7" sheetId="15" r:id="rId12"/>
    <sheet name="EA8" sheetId="16" r:id="rId13"/>
    <sheet name="EA9" sheetId="17" r:id="rId14"/>
    <sheet name="EA10" sheetId="18" r:id="rId15"/>
    <sheet name="EA11" sheetId="20" r:id="rId16"/>
    <sheet name="EA12" sheetId="21" r:id="rId17"/>
    <sheet name="C1" sheetId="22" r:id="rId18"/>
    <sheet name="C2" sheetId="24" r:id="rId19"/>
    <sheet name="C3" sheetId="27" r:id="rId20"/>
    <sheet name="C4" sheetId="26" r:id="rId21"/>
    <sheet name="C5" sheetId="28" r:id="rId22"/>
    <sheet name="C6" sheetId="29" r:id="rId23"/>
    <sheet name="C7" sheetId="30" r:id="rId24"/>
    <sheet name="C8" sheetId="32" r:id="rId25"/>
    <sheet name="C9" sheetId="33" r:id="rId26"/>
    <sheet name="C10" sheetId="35" r:id="rId27"/>
    <sheet name="C11" sheetId="36" r:id="rId28"/>
    <sheet name="C12" sheetId="37" r:id="rId29"/>
  </sheet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H4" i="1" l="1"/>
  <c r="AF28" i="37" l="1"/>
  <c r="CO78" i="7" s="1"/>
  <c r="AE28" i="37"/>
  <c r="BY78" i="7" s="1"/>
  <c r="AD28" i="37"/>
  <c r="BI78" i="7" s="1"/>
  <c r="AC28" i="37"/>
  <c r="AS78" i="7" s="1"/>
  <c r="AB28" i="37"/>
  <c r="AC78" i="7" s="1"/>
  <c r="AA28" i="37"/>
  <c r="M78" i="7" s="1"/>
  <c r="AF27" i="37"/>
  <c r="CO77" i="7" s="1"/>
  <c r="AE27" i="37"/>
  <c r="BY77" i="7" s="1"/>
  <c r="AD27" i="37"/>
  <c r="BI77" i="7" s="1"/>
  <c r="AC27" i="37"/>
  <c r="AS77" i="7" s="1"/>
  <c r="AB27" i="37"/>
  <c r="AC77" i="7" s="1"/>
  <c r="AA27" i="37"/>
  <c r="M77" i="7" s="1"/>
  <c r="AF26" i="37"/>
  <c r="CO76" i="7" s="1"/>
  <c r="AE26" i="37"/>
  <c r="BY76" i="7" s="1"/>
  <c r="AD26" i="37"/>
  <c r="BI76" i="7" s="1"/>
  <c r="AC26" i="37"/>
  <c r="AS76" i="7" s="1"/>
  <c r="AB26" i="37"/>
  <c r="AC76" i="7" s="1"/>
  <c r="AA26" i="37"/>
  <c r="M76" i="7" s="1"/>
  <c r="AF25" i="37"/>
  <c r="CO75" i="7" s="1"/>
  <c r="AE25" i="37"/>
  <c r="BY75" i="7" s="1"/>
  <c r="AD25" i="37"/>
  <c r="BI75" i="7" s="1"/>
  <c r="AC25" i="37"/>
  <c r="AS75" i="7" s="1"/>
  <c r="AB25" i="37"/>
  <c r="AC75" i="7" s="1"/>
  <c r="AA25" i="37"/>
  <c r="M75" i="7" s="1"/>
  <c r="AF24" i="37"/>
  <c r="CO74" i="7" s="1"/>
  <c r="AE24" i="37"/>
  <c r="BY74" i="7" s="1"/>
  <c r="AD24" i="37"/>
  <c r="BI74" i="7" s="1"/>
  <c r="AC24" i="37"/>
  <c r="AS74" i="7" s="1"/>
  <c r="AB24" i="37"/>
  <c r="AC74" i="7" s="1"/>
  <c r="AA24" i="37"/>
  <c r="M74" i="7" s="1"/>
  <c r="AF23" i="37"/>
  <c r="CO73" i="7" s="1"/>
  <c r="AE23" i="37"/>
  <c r="BY73" i="7" s="1"/>
  <c r="AD23" i="37"/>
  <c r="BI73" i="7" s="1"/>
  <c r="AC23" i="37"/>
  <c r="AS73" i="7" s="1"/>
  <c r="AB23" i="37"/>
  <c r="AC73" i="7" s="1"/>
  <c r="AA23" i="37"/>
  <c r="M73" i="7" s="1"/>
  <c r="AF22" i="37"/>
  <c r="CO72" i="7" s="1"/>
  <c r="AE22" i="37"/>
  <c r="BY72" i="7" s="1"/>
  <c r="AD22" i="37"/>
  <c r="BI72" i="7" s="1"/>
  <c r="AC22" i="37"/>
  <c r="AS72" i="7" s="1"/>
  <c r="AB22" i="37"/>
  <c r="AC72" i="7" s="1"/>
  <c r="AA22" i="37"/>
  <c r="M72" i="7" s="1"/>
  <c r="AF21" i="37"/>
  <c r="CO71" i="7" s="1"/>
  <c r="AE21" i="37"/>
  <c r="BY71" i="7" s="1"/>
  <c r="AD21" i="37"/>
  <c r="BI71" i="7" s="1"/>
  <c r="AC21" i="37"/>
  <c r="AS71" i="7" s="1"/>
  <c r="AB21" i="37"/>
  <c r="AC71" i="7" s="1"/>
  <c r="AA21" i="37"/>
  <c r="M71" i="7" s="1"/>
  <c r="AF20" i="37"/>
  <c r="CO70" i="7" s="1"/>
  <c r="AE20" i="37"/>
  <c r="BY70" i="7" s="1"/>
  <c r="AD20" i="37"/>
  <c r="BI70" i="7" s="1"/>
  <c r="AC20" i="37"/>
  <c r="AS70" i="7" s="1"/>
  <c r="AB20" i="37"/>
  <c r="AC70" i="7" s="1"/>
  <c r="AA20" i="37"/>
  <c r="M70" i="7" s="1"/>
  <c r="AF19" i="37"/>
  <c r="CO69" i="7" s="1"/>
  <c r="AE19" i="37"/>
  <c r="BY69" i="7" s="1"/>
  <c r="AD19" i="37"/>
  <c r="BI69" i="7" s="1"/>
  <c r="AC19" i="37"/>
  <c r="AS69" i="7" s="1"/>
  <c r="AB19" i="37"/>
  <c r="AC69" i="7" s="1"/>
  <c r="AA19" i="37"/>
  <c r="M69" i="7" s="1"/>
  <c r="AF13" i="37"/>
  <c r="CO46" i="7" s="1"/>
  <c r="AE13" i="37"/>
  <c r="BY46" i="7" s="1"/>
  <c r="AD13" i="37"/>
  <c r="BI46" i="7" s="1"/>
  <c r="AC13" i="37"/>
  <c r="AS46" i="7" s="1"/>
  <c r="AB13" i="37"/>
  <c r="AC46" i="7" s="1"/>
  <c r="AA13" i="37"/>
  <c r="M46" i="7" s="1"/>
  <c r="AF12" i="37"/>
  <c r="CO45" i="7" s="1"/>
  <c r="AE12" i="37"/>
  <c r="BY45" i="7" s="1"/>
  <c r="AD12" i="37"/>
  <c r="BI45" i="7" s="1"/>
  <c r="AC12" i="37"/>
  <c r="AS45" i="7" s="1"/>
  <c r="AB12" i="37"/>
  <c r="AC45" i="7" s="1"/>
  <c r="AA12" i="37"/>
  <c r="M45" i="7" s="1"/>
  <c r="AF11" i="37"/>
  <c r="CO44" i="7" s="1"/>
  <c r="AE11" i="37"/>
  <c r="BY44" i="7" s="1"/>
  <c r="AD11" i="37"/>
  <c r="BI44" i="7" s="1"/>
  <c r="AC11" i="37"/>
  <c r="AS44" i="7" s="1"/>
  <c r="AB11" i="37"/>
  <c r="AC44" i="7" s="1"/>
  <c r="AA11" i="37"/>
  <c r="M44" i="7" s="1"/>
  <c r="AF10" i="37"/>
  <c r="CO43" i="7" s="1"/>
  <c r="AE10" i="37"/>
  <c r="BY43" i="7" s="1"/>
  <c r="AD10" i="37"/>
  <c r="BI43" i="7" s="1"/>
  <c r="AC10" i="37"/>
  <c r="AS43" i="7" s="1"/>
  <c r="AB10" i="37"/>
  <c r="AC43" i="7" s="1"/>
  <c r="AA10" i="37"/>
  <c r="M43" i="7" s="1"/>
  <c r="AF9" i="37"/>
  <c r="CO42" i="7" s="1"/>
  <c r="AE9" i="37"/>
  <c r="BY42" i="7" s="1"/>
  <c r="AD9" i="37"/>
  <c r="BI42" i="7" s="1"/>
  <c r="AC9" i="37"/>
  <c r="AS42" i="7" s="1"/>
  <c r="AB9" i="37"/>
  <c r="AC42" i="7" s="1"/>
  <c r="AA9" i="37"/>
  <c r="M42" i="7" s="1"/>
  <c r="AF8" i="37"/>
  <c r="CO41" i="7" s="1"/>
  <c r="AE8" i="37"/>
  <c r="BY41" i="7" s="1"/>
  <c r="AD8" i="37"/>
  <c r="BI41" i="7" s="1"/>
  <c r="AC8" i="37"/>
  <c r="AS41" i="7" s="1"/>
  <c r="AB8" i="37"/>
  <c r="AC41" i="7" s="1"/>
  <c r="AA8" i="37"/>
  <c r="M41" i="7" s="1"/>
  <c r="AF7" i="37"/>
  <c r="CO40" i="7" s="1"/>
  <c r="AE7" i="37"/>
  <c r="BY40" i="7" s="1"/>
  <c r="AD7" i="37"/>
  <c r="BI40" i="7" s="1"/>
  <c r="AC7" i="37"/>
  <c r="AS40" i="7" s="1"/>
  <c r="AB7" i="37"/>
  <c r="AC40" i="7" s="1"/>
  <c r="AA7" i="37"/>
  <c r="M40" i="7" s="1"/>
  <c r="AF6" i="37"/>
  <c r="CO39" i="7" s="1"/>
  <c r="AE6" i="37"/>
  <c r="BY39" i="7" s="1"/>
  <c r="AD6" i="37"/>
  <c r="BI39" i="7" s="1"/>
  <c r="AC6" i="37"/>
  <c r="AS39" i="7" s="1"/>
  <c r="AB6" i="37"/>
  <c r="AC39" i="7" s="1"/>
  <c r="AA6" i="37"/>
  <c r="M39" i="7" s="1"/>
  <c r="AF5" i="37"/>
  <c r="CO38" i="7" s="1"/>
  <c r="AE5" i="37"/>
  <c r="BY38" i="7" s="1"/>
  <c r="AD5" i="37"/>
  <c r="BI38" i="7" s="1"/>
  <c r="AC5" i="37"/>
  <c r="AS38" i="7" s="1"/>
  <c r="AB5" i="37"/>
  <c r="AC38" i="7" s="1"/>
  <c r="AA5" i="37"/>
  <c r="M38" i="7" s="1"/>
  <c r="AF4" i="37"/>
  <c r="CO37" i="7" s="1"/>
  <c r="AE4" i="37"/>
  <c r="BY37" i="7" s="1"/>
  <c r="AD4" i="37"/>
  <c r="BI37" i="7" s="1"/>
  <c r="AC4" i="37"/>
  <c r="AS37" i="7" s="1"/>
  <c r="AB4" i="37"/>
  <c r="AC37" i="7" s="1"/>
  <c r="AA4" i="37"/>
  <c r="M37" i="7" s="1"/>
  <c r="AF28" i="36"/>
  <c r="CN78" i="7" s="1"/>
  <c r="AE28" i="36"/>
  <c r="BX78" i="7" s="1"/>
  <c r="AD28" i="36"/>
  <c r="BH78" i="7" s="1"/>
  <c r="AC28" i="36"/>
  <c r="AR78" i="7" s="1"/>
  <c r="AB28" i="36"/>
  <c r="AB78" i="7" s="1"/>
  <c r="AA28" i="36"/>
  <c r="L78" i="7" s="1"/>
  <c r="AF27" i="36"/>
  <c r="CN77" i="7" s="1"/>
  <c r="AE27" i="36"/>
  <c r="BX77" i="7" s="1"/>
  <c r="AD27" i="36"/>
  <c r="BH77" i="7" s="1"/>
  <c r="AC27" i="36"/>
  <c r="AR77" i="7" s="1"/>
  <c r="AB27" i="36"/>
  <c r="AB77" i="7" s="1"/>
  <c r="AA27" i="36"/>
  <c r="L77" i="7" s="1"/>
  <c r="AF26" i="36"/>
  <c r="CN76" i="7" s="1"/>
  <c r="AE26" i="36"/>
  <c r="BX76" i="7" s="1"/>
  <c r="AD26" i="36"/>
  <c r="BH76" i="7" s="1"/>
  <c r="AC26" i="36"/>
  <c r="AR76" i="7" s="1"/>
  <c r="AB26" i="36"/>
  <c r="AB76" i="7" s="1"/>
  <c r="AA26" i="36"/>
  <c r="L76" i="7" s="1"/>
  <c r="AF25" i="36"/>
  <c r="CN75" i="7" s="1"/>
  <c r="AE25" i="36"/>
  <c r="BX75" i="7" s="1"/>
  <c r="AD25" i="36"/>
  <c r="BH75" i="7" s="1"/>
  <c r="AC25" i="36"/>
  <c r="AR75" i="7" s="1"/>
  <c r="AB25" i="36"/>
  <c r="AB75" i="7" s="1"/>
  <c r="AA25" i="36"/>
  <c r="L75" i="7" s="1"/>
  <c r="AF24" i="36"/>
  <c r="CN74" i="7" s="1"/>
  <c r="AE24" i="36"/>
  <c r="BX74" i="7" s="1"/>
  <c r="AD24" i="36"/>
  <c r="BH74" i="7" s="1"/>
  <c r="AC24" i="36"/>
  <c r="AR74" i="7" s="1"/>
  <c r="AB24" i="36"/>
  <c r="AB74" i="7" s="1"/>
  <c r="AA24" i="36"/>
  <c r="L74" i="7" s="1"/>
  <c r="AF23" i="36"/>
  <c r="CN73" i="7" s="1"/>
  <c r="AE23" i="36"/>
  <c r="BX73" i="7" s="1"/>
  <c r="AD23" i="36"/>
  <c r="BH73" i="7" s="1"/>
  <c r="AC23" i="36"/>
  <c r="AR73" i="7" s="1"/>
  <c r="AB23" i="36"/>
  <c r="AB73" i="7" s="1"/>
  <c r="AA23" i="36"/>
  <c r="L73" i="7" s="1"/>
  <c r="AF22" i="36"/>
  <c r="CN72" i="7" s="1"/>
  <c r="AE22" i="36"/>
  <c r="BX72" i="7" s="1"/>
  <c r="AD22" i="36"/>
  <c r="BH72" i="7" s="1"/>
  <c r="AC22" i="36"/>
  <c r="AR72" i="7" s="1"/>
  <c r="AB22" i="36"/>
  <c r="AB72" i="7" s="1"/>
  <c r="AA22" i="36"/>
  <c r="L72" i="7" s="1"/>
  <c r="AF21" i="36"/>
  <c r="CN71" i="7" s="1"/>
  <c r="AE21" i="36"/>
  <c r="BX71" i="7" s="1"/>
  <c r="AD21" i="36"/>
  <c r="BH71" i="7" s="1"/>
  <c r="AC21" i="36"/>
  <c r="AR71" i="7" s="1"/>
  <c r="AB21" i="36"/>
  <c r="AB71" i="7" s="1"/>
  <c r="AA21" i="36"/>
  <c r="L71" i="7" s="1"/>
  <c r="AF20" i="36"/>
  <c r="CN70" i="7" s="1"/>
  <c r="AE20" i="36"/>
  <c r="BX70" i="7" s="1"/>
  <c r="AD20" i="36"/>
  <c r="BH70" i="7" s="1"/>
  <c r="AC20" i="36"/>
  <c r="AR70" i="7" s="1"/>
  <c r="AB20" i="36"/>
  <c r="AB70" i="7" s="1"/>
  <c r="AA20" i="36"/>
  <c r="L70" i="7" s="1"/>
  <c r="AF19" i="36"/>
  <c r="CN69" i="7" s="1"/>
  <c r="AE19" i="36"/>
  <c r="BX69" i="7" s="1"/>
  <c r="AD19" i="36"/>
  <c r="BH69" i="7" s="1"/>
  <c r="AC19" i="36"/>
  <c r="AR69" i="7" s="1"/>
  <c r="AB19" i="36"/>
  <c r="AB69" i="7" s="1"/>
  <c r="AA19" i="36"/>
  <c r="L69" i="7" s="1"/>
  <c r="AF13" i="36"/>
  <c r="CN46" i="7" s="1"/>
  <c r="AE13" i="36"/>
  <c r="BX46" i="7" s="1"/>
  <c r="AD13" i="36"/>
  <c r="BH46" i="7" s="1"/>
  <c r="AC13" i="36"/>
  <c r="AR46" i="7" s="1"/>
  <c r="AB13" i="36"/>
  <c r="AB46" i="7" s="1"/>
  <c r="AA13" i="36"/>
  <c r="L46" i="7" s="1"/>
  <c r="AF12" i="36"/>
  <c r="CN45" i="7" s="1"/>
  <c r="AE12" i="36"/>
  <c r="BX45" i="7" s="1"/>
  <c r="AD12" i="36"/>
  <c r="BH45" i="7" s="1"/>
  <c r="AC12" i="36"/>
  <c r="AR45" i="7" s="1"/>
  <c r="AB12" i="36"/>
  <c r="AB45" i="7" s="1"/>
  <c r="AA12" i="36"/>
  <c r="L45" i="7" s="1"/>
  <c r="AF11" i="36"/>
  <c r="CN44" i="7" s="1"/>
  <c r="AE11" i="36"/>
  <c r="BX44" i="7" s="1"/>
  <c r="AD11" i="36"/>
  <c r="BH44" i="7" s="1"/>
  <c r="AC11" i="36"/>
  <c r="AR44" i="7" s="1"/>
  <c r="AB11" i="36"/>
  <c r="AB44" i="7" s="1"/>
  <c r="AA11" i="36"/>
  <c r="L44" i="7" s="1"/>
  <c r="AF10" i="36"/>
  <c r="CN43" i="7" s="1"/>
  <c r="AE10" i="36"/>
  <c r="BX43" i="7" s="1"/>
  <c r="AD10" i="36"/>
  <c r="BH43" i="7" s="1"/>
  <c r="AC10" i="36"/>
  <c r="AR43" i="7" s="1"/>
  <c r="AB10" i="36"/>
  <c r="AB43" i="7" s="1"/>
  <c r="AA10" i="36"/>
  <c r="L43" i="7" s="1"/>
  <c r="AF9" i="36"/>
  <c r="CN42" i="7" s="1"/>
  <c r="AE9" i="36"/>
  <c r="BX42" i="7" s="1"/>
  <c r="AD9" i="36"/>
  <c r="BH42" i="7" s="1"/>
  <c r="AC9" i="36"/>
  <c r="AR42" i="7" s="1"/>
  <c r="AB9" i="36"/>
  <c r="AB42" i="7" s="1"/>
  <c r="AA9" i="36"/>
  <c r="L42" i="7" s="1"/>
  <c r="AF8" i="36"/>
  <c r="CN41" i="7" s="1"/>
  <c r="AE8" i="36"/>
  <c r="BX41" i="7" s="1"/>
  <c r="AD8" i="36"/>
  <c r="BH41" i="7" s="1"/>
  <c r="AC8" i="36"/>
  <c r="AR41" i="7" s="1"/>
  <c r="AB8" i="36"/>
  <c r="AB41" i="7" s="1"/>
  <c r="AA8" i="36"/>
  <c r="L41" i="7" s="1"/>
  <c r="AF7" i="36"/>
  <c r="CN40" i="7" s="1"/>
  <c r="AE7" i="36"/>
  <c r="BX40" i="7" s="1"/>
  <c r="AD7" i="36"/>
  <c r="BH40" i="7" s="1"/>
  <c r="AC7" i="36"/>
  <c r="AR40" i="7" s="1"/>
  <c r="AB7" i="36"/>
  <c r="AB40" i="7" s="1"/>
  <c r="AA7" i="36"/>
  <c r="L40" i="7" s="1"/>
  <c r="AF6" i="36"/>
  <c r="CN39" i="7" s="1"/>
  <c r="AE6" i="36"/>
  <c r="BX39" i="7" s="1"/>
  <c r="AD6" i="36"/>
  <c r="BH39" i="7" s="1"/>
  <c r="AC6" i="36"/>
  <c r="AR39" i="7" s="1"/>
  <c r="AB6" i="36"/>
  <c r="AB39" i="7" s="1"/>
  <c r="AA6" i="36"/>
  <c r="L39" i="7" s="1"/>
  <c r="AF5" i="36"/>
  <c r="CN38" i="7" s="1"/>
  <c r="AE5" i="36"/>
  <c r="BX38" i="7" s="1"/>
  <c r="AD5" i="36"/>
  <c r="BH38" i="7" s="1"/>
  <c r="AC5" i="36"/>
  <c r="AR38" i="7" s="1"/>
  <c r="AB5" i="36"/>
  <c r="AB38" i="7" s="1"/>
  <c r="AA5" i="36"/>
  <c r="L38" i="7" s="1"/>
  <c r="AF4" i="36"/>
  <c r="CN37" i="7" s="1"/>
  <c r="AE4" i="36"/>
  <c r="BX37" i="7" s="1"/>
  <c r="AD4" i="36"/>
  <c r="BH37" i="7" s="1"/>
  <c r="AC4" i="36"/>
  <c r="AR37" i="7" s="1"/>
  <c r="AB4" i="36"/>
  <c r="AB37" i="7" s="1"/>
  <c r="AA4" i="36"/>
  <c r="L37" i="7" s="1"/>
  <c r="AF28" i="35" l="1"/>
  <c r="CM78" i="7" s="1"/>
  <c r="AE28" i="35"/>
  <c r="BW78" i="7" s="1"/>
  <c r="AD28" i="35"/>
  <c r="BG78" i="7" s="1"/>
  <c r="AC28" i="35"/>
  <c r="AQ78" i="7" s="1"/>
  <c r="AB28" i="35"/>
  <c r="AA78" i="7" s="1"/>
  <c r="AA28" i="35"/>
  <c r="K78" i="7" s="1"/>
  <c r="AF27" i="35"/>
  <c r="CM77" i="7" s="1"/>
  <c r="AE27" i="35"/>
  <c r="BW77" i="7" s="1"/>
  <c r="AD27" i="35"/>
  <c r="BG77" i="7" s="1"/>
  <c r="AC27" i="35"/>
  <c r="AQ77" i="7" s="1"/>
  <c r="AB27" i="35"/>
  <c r="AA77" i="7" s="1"/>
  <c r="AA27" i="35"/>
  <c r="K77" i="7" s="1"/>
  <c r="AF26" i="35"/>
  <c r="CM76" i="7" s="1"/>
  <c r="AE26" i="35"/>
  <c r="BW76" i="7" s="1"/>
  <c r="AD26" i="35"/>
  <c r="BG76" i="7" s="1"/>
  <c r="AC26" i="35"/>
  <c r="AQ76" i="7" s="1"/>
  <c r="AB26" i="35"/>
  <c r="AA76" i="7" s="1"/>
  <c r="AA26" i="35"/>
  <c r="K76" i="7" s="1"/>
  <c r="AF25" i="35"/>
  <c r="CM75" i="7" s="1"/>
  <c r="AE25" i="35"/>
  <c r="BW75" i="7" s="1"/>
  <c r="AD25" i="35"/>
  <c r="BG75" i="7" s="1"/>
  <c r="AC25" i="35"/>
  <c r="AQ75" i="7" s="1"/>
  <c r="AB25" i="35"/>
  <c r="AA75" i="7" s="1"/>
  <c r="AA25" i="35"/>
  <c r="K75" i="7" s="1"/>
  <c r="AF24" i="35"/>
  <c r="CM74" i="7" s="1"/>
  <c r="AE24" i="35"/>
  <c r="BW74" i="7" s="1"/>
  <c r="AD24" i="35"/>
  <c r="BG74" i="7" s="1"/>
  <c r="AC24" i="35"/>
  <c r="AQ74" i="7" s="1"/>
  <c r="AB24" i="35"/>
  <c r="AA74" i="7" s="1"/>
  <c r="AA24" i="35"/>
  <c r="K74" i="7" s="1"/>
  <c r="AF23" i="35"/>
  <c r="CM73" i="7" s="1"/>
  <c r="AE23" i="35"/>
  <c r="BW73" i="7" s="1"/>
  <c r="AD23" i="35"/>
  <c r="BG73" i="7" s="1"/>
  <c r="AC23" i="35"/>
  <c r="AQ73" i="7" s="1"/>
  <c r="AB23" i="35"/>
  <c r="AA73" i="7" s="1"/>
  <c r="AA23" i="35"/>
  <c r="K73" i="7" s="1"/>
  <c r="AF22" i="35"/>
  <c r="CM72" i="7" s="1"/>
  <c r="AE22" i="35"/>
  <c r="BW72" i="7" s="1"/>
  <c r="AD22" i="35"/>
  <c r="BG72" i="7" s="1"/>
  <c r="AC22" i="35"/>
  <c r="AQ72" i="7" s="1"/>
  <c r="AB22" i="35"/>
  <c r="AA72" i="7" s="1"/>
  <c r="AA22" i="35"/>
  <c r="K72" i="7" s="1"/>
  <c r="AF21" i="35"/>
  <c r="CM71" i="7" s="1"/>
  <c r="AE21" i="35"/>
  <c r="BW71" i="7" s="1"/>
  <c r="AD21" i="35"/>
  <c r="BG71" i="7" s="1"/>
  <c r="AC21" i="35"/>
  <c r="AQ71" i="7" s="1"/>
  <c r="AB21" i="35"/>
  <c r="AA71" i="7" s="1"/>
  <c r="AA21" i="35"/>
  <c r="K71" i="7" s="1"/>
  <c r="AF20" i="35"/>
  <c r="CM70" i="7" s="1"/>
  <c r="AE20" i="35"/>
  <c r="BW70" i="7" s="1"/>
  <c r="AD20" i="35"/>
  <c r="BG70" i="7" s="1"/>
  <c r="AC20" i="35"/>
  <c r="AQ70" i="7" s="1"/>
  <c r="AB20" i="35"/>
  <c r="AA70" i="7" s="1"/>
  <c r="AA20" i="35"/>
  <c r="K70" i="7" s="1"/>
  <c r="AF19" i="35"/>
  <c r="CM69" i="7" s="1"/>
  <c r="AE19" i="35"/>
  <c r="BW69" i="7" s="1"/>
  <c r="AD19" i="35"/>
  <c r="BG69" i="7" s="1"/>
  <c r="AC19" i="35"/>
  <c r="AQ69" i="7" s="1"/>
  <c r="AB19" i="35"/>
  <c r="AA69" i="7" s="1"/>
  <c r="AA19" i="35"/>
  <c r="K69" i="7" s="1"/>
  <c r="AF13" i="35"/>
  <c r="CM46" i="7" s="1"/>
  <c r="AE13" i="35"/>
  <c r="BW46" i="7" s="1"/>
  <c r="AD13" i="35"/>
  <c r="BG46" i="7" s="1"/>
  <c r="AC13" i="35"/>
  <c r="AQ46" i="7" s="1"/>
  <c r="AB13" i="35"/>
  <c r="AA46" i="7" s="1"/>
  <c r="AA13" i="35"/>
  <c r="K46" i="7" s="1"/>
  <c r="AF12" i="35"/>
  <c r="CM45" i="7" s="1"/>
  <c r="AE12" i="35"/>
  <c r="BW45" i="7" s="1"/>
  <c r="AD12" i="35"/>
  <c r="BG45" i="7" s="1"/>
  <c r="AC12" i="35"/>
  <c r="AQ45" i="7" s="1"/>
  <c r="AB12" i="35"/>
  <c r="AA45" i="7" s="1"/>
  <c r="AA12" i="35"/>
  <c r="K45" i="7" s="1"/>
  <c r="AF11" i="35"/>
  <c r="CM44" i="7" s="1"/>
  <c r="AE11" i="35"/>
  <c r="BW44" i="7" s="1"/>
  <c r="AD11" i="35"/>
  <c r="BG44" i="7" s="1"/>
  <c r="AC11" i="35"/>
  <c r="AQ44" i="7" s="1"/>
  <c r="AB11" i="35"/>
  <c r="AA44" i="7" s="1"/>
  <c r="AA11" i="35"/>
  <c r="K44" i="7" s="1"/>
  <c r="AF10" i="35"/>
  <c r="CM43" i="7" s="1"/>
  <c r="AE10" i="35"/>
  <c r="BW43" i="7" s="1"/>
  <c r="AD10" i="35"/>
  <c r="BG43" i="7" s="1"/>
  <c r="AC10" i="35"/>
  <c r="AQ43" i="7" s="1"/>
  <c r="AB10" i="35"/>
  <c r="AA43" i="7" s="1"/>
  <c r="AA10" i="35"/>
  <c r="K43" i="7" s="1"/>
  <c r="AF9" i="35"/>
  <c r="CM42" i="7" s="1"/>
  <c r="AE9" i="35"/>
  <c r="BW42" i="7" s="1"/>
  <c r="AD9" i="35"/>
  <c r="BG42" i="7" s="1"/>
  <c r="AC9" i="35"/>
  <c r="AQ42" i="7" s="1"/>
  <c r="AB9" i="35"/>
  <c r="AA42" i="7" s="1"/>
  <c r="AA9" i="35"/>
  <c r="K42" i="7" s="1"/>
  <c r="AF8" i="35"/>
  <c r="CM41" i="7" s="1"/>
  <c r="AE8" i="35"/>
  <c r="BW41" i="7" s="1"/>
  <c r="AD8" i="35"/>
  <c r="BG41" i="7" s="1"/>
  <c r="AC8" i="35"/>
  <c r="AQ41" i="7" s="1"/>
  <c r="AB8" i="35"/>
  <c r="AA41" i="7" s="1"/>
  <c r="AA8" i="35"/>
  <c r="K41" i="7" s="1"/>
  <c r="AF7" i="35"/>
  <c r="CM40" i="7" s="1"/>
  <c r="AE7" i="35"/>
  <c r="BW40" i="7" s="1"/>
  <c r="AD7" i="35"/>
  <c r="BG40" i="7" s="1"/>
  <c r="AC7" i="35"/>
  <c r="AQ40" i="7" s="1"/>
  <c r="AB7" i="35"/>
  <c r="AA40" i="7" s="1"/>
  <c r="AA7" i="35"/>
  <c r="K40" i="7" s="1"/>
  <c r="AF6" i="35"/>
  <c r="CM39" i="7" s="1"/>
  <c r="AE6" i="35"/>
  <c r="BW39" i="7" s="1"/>
  <c r="AD6" i="35"/>
  <c r="BG39" i="7" s="1"/>
  <c r="AC6" i="35"/>
  <c r="AQ39" i="7" s="1"/>
  <c r="AB6" i="35"/>
  <c r="AA39" i="7" s="1"/>
  <c r="AA6" i="35"/>
  <c r="K39" i="7" s="1"/>
  <c r="AF5" i="35"/>
  <c r="CM38" i="7" s="1"/>
  <c r="AE5" i="35"/>
  <c r="BW38" i="7" s="1"/>
  <c r="AD5" i="35"/>
  <c r="BG38" i="7" s="1"/>
  <c r="AC5" i="35"/>
  <c r="AQ38" i="7" s="1"/>
  <c r="AB5" i="35"/>
  <c r="AA38" i="7" s="1"/>
  <c r="AA5" i="35"/>
  <c r="K38" i="7" s="1"/>
  <c r="AF4" i="35"/>
  <c r="CM37" i="7" s="1"/>
  <c r="AE4" i="35"/>
  <c r="BW37" i="7" s="1"/>
  <c r="AD4" i="35"/>
  <c r="BG37" i="7" s="1"/>
  <c r="AC4" i="35"/>
  <c r="AQ37" i="7" s="1"/>
  <c r="AB4" i="35"/>
  <c r="AA37" i="7" s="1"/>
  <c r="AA4" i="35"/>
  <c r="K37" i="7" s="1"/>
  <c r="AF28" i="33"/>
  <c r="CL78" i="7" s="1"/>
  <c r="AE28" i="33"/>
  <c r="BV78" i="7" s="1"/>
  <c r="AD28" i="33"/>
  <c r="BF78" i="7" s="1"/>
  <c r="AC28" i="33"/>
  <c r="AP78" i="7" s="1"/>
  <c r="AB28" i="33"/>
  <c r="Z78" i="7" s="1"/>
  <c r="AA28" i="33"/>
  <c r="J78" i="7" s="1"/>
  <c r="AF27" i="33"/>
  <c r="CL77" i="7" s="1"/>
  <c r="AE27" i="33"/>
  <c r="BV77" i="7" s="1"/>
  <c r="AD27" i="33"/>
  <c r="BF77" i="7" s="1"/>
  <c r="AC27" i="33"/>
  <c r="AP77" i="7" s="1"/>
  <c r="AB27" i="33"/>
  <c r="Z77" i="7" s="1"/>
  <c r="AA27" i="33"/>
  <c r="J77" i="7" s="1"/>
  <c r="AF26" i="33"/>
  <c r="CL76" i="7" s="1"/>
  <c r="AE26" i="33"/>
  <c r="BV76" i="7" s="1"/>
  <c r="AD26" i="33"/>
  <c r="BF76" i="7" s="1"/>
  <c r="AC26" i="33"/>
  <c r="AP76" i="7" s="1"/>
  <c r="AB26" i="33"/>
  <c r="Z76" i="7" s="1"/>
  <c r="AA26" i="33"/>
  <c r="J76" i="7" s="1"/>
  <c r="AF25" i="33"/>
  <c r="CL75" i="7" s="1"/>
  <c r="AE25" i="33"/>
  <c r="BV75" i="7" s="1"/>
  <c r="AD25" i="33"/>
  <c r="BF75" i="7" s="1"/>
  <c r="AC25" i="33"/>
  <c r="AP75" i="7" s="1"/>
  <c r="AB25" i="33"/>
  <c r="Z75" i="7" s="1"/>
  <c r="AA25" i="33"/>
  <c r="J75" i="7" s="1"/>
  <c r="AF24" i="33"/>
  <c r="CL74" i="7" s="1"/>
  <c r="AE24" i="33"/>
  <c r="BV74" i="7" s="1"/>
  <c r="AD24" i="33"/>
  <c r="BF74" i="7" s="1"/>
  <c r="AC24" i="33"/>
  <c r="AP74" i="7" s="1"/>
  <c r="AB24" i="33"/>
  <c r="Z74" i="7" s="1"/>
  <c r="AA24" i="33"/>
  <c r="J74" i="7" s="1"/>
  <c r="AF23" i="33"/>
  <c r="CL73" i="7" s="1"/>
  <c r="AE23" i="33"/>
  <c r="BV73" i="7" s="1"/>
  <c r="AD23" i="33"/>
  <c r="BF73" i="7" s="1"/>
  <c r="AC23" i="33"/>
  <c r="AP73" i="7" s="1"/>
  <c r="AB23" i="33"/>
  <c r="Z73" i="7" s="1"/>
  <c r="AA23" i="33"/>
  <c r="J73" i="7" s="1"/>
  <c r="AF22" i="33"/>
  <c r="CL72" i="7" s="1"/>
  <c r="AE22" i="33"/>
  <c r="BV72" i="7" s="1"/>
  <c r="AD22" i="33"/>
  <c r="BF72" i="7" s="1"/>
  <c r="AC22" i="33"/>
  <c r="AP72" i="7" s="1"/>
  <c r="AB22" i="33"/>
  <c r="Z72" i="7" s="1"/>
  <c r="AA22" i="33"/>
  <c r="J72" i="7" s="1"/>
  <c r="AF21" i="33"/>
  <c r="CL71" i="7" s="1"/>
  <c r="AE21" i="33"/>
  <c r="BV71" i="7" s="1"/>
  <c r="AD21" i="33"/>
  <c r="BF71" i="7" s="1"/>
  <c r="AC21" i="33"/>
  <c r="AP71" i="7" s="1"/>
  <c r="AB21" i="33"/>
  <c r="Z71" i="7" s="1"/>
  <c r="AA21" i="33"/>
  <c r="J71" i="7" s="1"/>
  <c r="AF20" i="33"/>
  <c r="CL70" i="7" s="1"/>
  <c r="AE20" i="33"/>
  <c r="BV70" i="7" s="1"/>
  <c r="AD20" i="33"/>
  <c r="BF70" i="7" s="1"/>
  <c r="AC20" i="33"/>
  <c r="AP70" i="7" s="1"/>
  <c r="AB20" i="33"/>
  <c r="Z70" i="7" s="1"/>
  <c r="AA20" i="33"/>
  <c r="J70" i="7" s="1"/>
  <c r="AF19" i="33"/>
  <c r="CL69" i="7" s="1"/>
  <c r="AE19" i="33"/>
  <c r="BV69" i="7" s="1"/>
  <c r="AD19" i="33"/>
  <c r="BF69" i="7" s="1"/>
  <c r="AC19" i="33"/>
  <c r="AP69" i="7" s="1"/>
  <c r="AB19" i="33"/>
  <c r="Z69" i="7" s="1"/>
  <c r="AA19" i="33"/>
  <c r="J69" i="7" s="1"/>
  <c r="AF13" i="33"/>
  <c r="CL46" i="7" s="1"/>
  <c r="AE13" i="33"/>
  <c r="BV46" i="7" s="1"/>
  <c r="AD13" i="33"/>
  <c r="BF46" i="7" s="1"/>
  <c r="AC13" i="33"/>
  <c r="AP46" i="7" s="1"/>
  <c r="AB13" i="33"/>
  <c r="Z46" i="7" s="1"/>
  <c r="AA13" i="33"/>
  <c r="J46" i="7" s="1"/>
  <c r="AF12" i="33"/>
  <c r="CL45" i="7" s="1"/>
  <c r="AE12" i="33"/>
  <c r="BV45" i="7" s="1"/>
  <c r="AD12" i="33"/>
  <c r="BF45" i="7" s="1"/>
  <c r="AC12" i="33"/>
  <c r="AP45" i="7" s="1"/>
  <c r="AB12" i="33"/>
  <c r="Z45" i="7" s="1"/>
  <c r="AA12" i="33"/>
  <c r="J45" i="7" s="1"/>
  <c r="AF11" i="33"/>
  <c r="CL44" i="7" s="1"/>
  <c r="AE11" i="33"/>
  <c r="BV44" i="7" s="1"/>
  <c r="AD11" i="33"/>
  <c r="BF44" i="7" s="1"/>
  <c r="AC11" i="33"/>
  <c r="AP44" i="7" s="1"/>
  <c r="AB11" i="33"/>
  <c r="Z44" i="7" s="1"/>
  <c r="AA11" i="33"/>
  <c r="J44" i="7" s="1"/>
  <c r="AF10" i="33"/>
  <c r="CL43" i="7" s="1"/>
  <c r="AE10" i="33"/>
  <c r="BV43" i="7" s="1"/>
  <c r="AD10" i="33"/>
  <c r="BF43" i="7" s="1"/>
  <c r="AC10" i="33"/>
  <c r="AP43" i="7" s="1"/>
  <c r="AB10" i="33"/>
  <c r="Z43" i="7" s="1"/>
  <c r="AA10" i="33"/>
  <c r="J43" i="7" s="1"/>
  <c r="AF9" i="33"/>
  <c r="CL42" i="7" s="1"/>
  <c r="AE9" i="33"/>
  <c r="BV42" i="7" s="1"/>
  <c r="AD9" i="33"/>
  <c r="BF42" i="7" s="1"/>
  <c r="AC9" i="33"/>
  <c r="AP42" i="7" s="1"/>
  <c r="AB9" i="33"/>
  <c r="Z42" i="7" s="1"/>
  <c r="AA9" i="33"/>
  <c r="J42" i="7" s="1"/>
  <c r="AF8" i="33"/>
  <c r="CL41" i="7" s="1"/>
  <c r="AE8" i="33"/>
  <c r="BV41" i="7" s="1"/>
  <c r="AD8" i="33"/>
  <c r="BF41" i="7" s="1"/>
  <c r="AC8" i="33"/>
  <c r="AP41" i="7" s="1"/>
  <c r="AB8" i="33"/>
  <c r="Z41" i="7" s="1"/>
  <c r="AA8" i="33"/>
  <c r="J41" i="7" s="1"/>
  <c r="AF7" i="33"/>
  <c r="CL40" i="7" s="1"/>
  <c r="AE7" i="33"/>
  <c r="BV40" i="7" s="1"/>
  <c r="AD7" i="33"/>
  <c r="BF40" i="7" s="1"/>
  <c r="AC7" i="33"/>
  <c r="AP40" i="7" s="1"/>
  <c r="AB7" i="33"/>
  <c r="Z40" i="7" s="1"/>
  <c r="AA7" i="33"/>
  <c r="J40" i="7" s="1"/>
  <c r="AF6" i="33"/>
  <c r="CL39" i="7" s="1"/>
  <c r="AE6" i="33"/>
  <c r="BV39" i="7" s="1"/>
  <c r="AD6" i="33"/>
  <c r="BF39" i="7" s="1"/>
  <c r="AC6" i="33"/>
  <c r="AP39" i="7" s="1"/>
  <c r="AB6" i="33"/>
  <c r="Z39" i="7" s="1"/>
  <c r="AA6" i="33"/>
  <c r="J39" i="7" s="1"/>
  <c r="AF5" i="33"/>
  <c r="CL38" i="7" s="1"/>
  <c r="AE5" i="33"/>
  <c r="BV38" i="7" s="1"/>
  <c r="AD5" i="33"/>
  <c r="BF38" i="7" s="1"/>
  <c r="AC5" i="33"/>
  <c r="AP38" i="7" s="1"/>
  <c r="AB5" i="33"/>
  <c r="Z38" i="7" s="1"/>
  <c r="AA5" i="33"/>
  <c r="J38" i="7" s="1"/>
  <c r="AF4" i="33"/>
  <c r="CL37" i="7" s="1"/>
  <c r="AE4" i="33"/>
  <c r="BV37" i="7" s="1"/>
  <c r="AD4" i="33"/>
  <c r="BF37" i="7" s="1"/>
  <c r="AC4" i="33"/>
  <c r="AP37" i="7" s="1"/>
  <c r="AB4" i="33"/>
  <c r="Z37" i="7" s="1"/>
  <c r="AA4" i="33"/>
  <c r="J37" i="7" s="1"/>
  <c r="AF28" i="32"/>
  <c r="CK78" i="7" s="1"/>
  <c r="AE28" i="32"/>
  <c r="BU78" i="7" s="1"/>
  <c r="AD28" i="32"/>
  <c r="BE78" i="7" s="1"/>
  <c r="AC28" i="32"/>
  <c r="AO78" i="7" s="1"/>
  <c r="AB28" i="32"/>
  <c r="Y78" i="7" s="1"/>
  <c r="AA28" i="32"/>
  <c r="I78" i="7" s="1"/>
  <c r="AF27" i="32"/>
  <c r="CK77" i="7" s="1"/>
  <c r="AE27" i="32"/>
  <c r="BU77" i="7" s="1"/>
  <c r="AD27" i="32"/>
  <c r="BE77" i="7" s="1"/>
  <c r="AC27" i="32"/>
  <c r="AO77" i="7" s="1"/>
  <c r="AB27" i="32"/>
  <c r="Y77" i="7" s="1"/>
  <c r="AA27" i="32"/>
  <c r="I77" i="7" s="1"/>
  <c r="AF26" i="32"/>
  <c r="CK76" i="7" s="1"/>
  <c r="AE26" i="32"/>
  <c r="BU76" i="7" s="1"/>
  <c r="AD26" i="32"/>
  <c r="BE76" i="7" s="1"/>
  <c r="AC26" i="32"/>
  <c r="AO76" i="7" s="1"/>
  <c r="AB26" i="32"/>
  <c r="Y76" i="7" s="1"/>
  <c r="AA26" i="32"/>
  <c r="I76" i="7" s="1"/>
  <c r="AF25" i="32"/>
  <c r="CK75" i="7" s="1"/>
  <c r="AE25" i="32"/>
  <c r="BU75" i="7" s="1"/>
  <c r="AD25" i="32"/>
  <c r="BE75" i="7" s="1"/>
  <c r="AC25" i="32"/>
  <c r="AO75" i="7" s="1"/>
  <c r="AB25" i="32"/>
  <c r="Y75" i="7" s="1"/>
  <c r="AA25" i="32"/>
  <c r="I75" i="7" s="1"/>
  <c r="AF24" i="32"/>
  <c r="CK74" i="7" s="1"/>
  <c r="AE24" i="32"/>
  <c r="BU74" i="7" s="1"/>
  <c r="AD24" i="32"/>
  <c r="BE74" i="7" s="1"/>
  <c r="AC24" i="32"/>
  <c r="AO74" i="7" s="1"/>
  <c r="AB24" i="32"/>
  <c r="Y74" i="7" s="1"/>
  <c r="AA24" i="32"/>
  <c r="I74" i="7" s="1"/>
  <c r="AF23" i="32"/>
  <c r="CK73" i="7" s="1"/>
  <c r="AE23" i="32"/>
  <c r="BU73" i="7" s="1"/>
  <c r="AD23" i="32"/>
  <c r="BE73" i="7" s="1"/>
  <c r="AC23" i="32"/>
  <c r="AO73" i="7" s="1"/>
  <c r="AB23" i="32"/>
  <c r="Y73" i="7" s="1"/>
  <c r="AA23" i="32"/>
  <c r="I73" i="7" s="1"/>
  <c r="AF22" i="32"/>
  <c r="CK72" i="7" s="1"/>
  <c r="AE22" i="32"/>
  <c r="BU72" i="7" s="1"/>
  <c r="AD22" i="32"/>
  <c r="BE72" i="7" s="1"/>
  <c r="AC22" i="32"/>
  <c r="AO72" i="7" s="1"/>
  <c r="AB22" i="32"/>
  <c r="Y72" i="7" s="1"/>
  <c r="AA22" i="32"/>
  <c r="I72" i="7" s="1"/>
  <c r="AF21" i="32"/>
  <c r="CK71" i="7" s="1"/>
  <c r="AE21" i="32"/>
  <c r="BU71" i="7" s="1"/>
  <c r="AD21" i="32"/>
  <c r="BE71" i="7" s="1"/>
  <c r="AC21" i="32"/>
  <c r="AO71" i="7" s="1"/>
  <c r="AB21" i="32"/>
  <c r="Y71" i="7" s="1"/>
  <c r="AA21" i="32"/>
  <c r="I71" i="7" s="1"/>
  <c r="AF20" i="32"/>
  <c r="CK70" i="7" s="1"/>
  <c r="AE20" i="32"/>
  <c r="BU70" i="7" s="1"/>
  <c r="AD20" i="32"/>
  <c r="BE70" i="7" s="1"/>
  <c r="AC20" i="32"/>
  <c r="AO70" i="7" s="1"/>
  <c r="AB20" i="32"/>
  <c r="Y70" i="7" s="1"/>
  <c r="AA20" i="32"/>
  <c r="I70" i="7" s="1"/>
  <c r="AF19" i="32"/>
  <c r="CK69" i="7" s="1"/>
  <c r="AE19" i="32"/>
  <c r="BU69" i="7" s="1"/>
  <c r="AD19" i="32"/>
  <c r="BE69" i="7" s="1"/>
  <c r="AC19" i="32"/>
  <c r="AO69" i="7" s="1"/>
  <c r="AB19" i="32"/>
  <c r="Y69" i="7" s="1"/>
  <c r="AA19" i="32"/>
  <c r="I69" i="7" s="1"/>
  <c r="AF13" i="32"/>
  <c r="CK46" i="7" s="1"/>
  <c r="AE13" i="32"/>
  <c r="BU46" i="7" s="1"/>
  <c r="AD13" i="32"/>
  <c r="BE46" i="7" s="1"/>
  <c r="AC13" i="32"/>
  <c r="AO46" i="7" s="1"/>
  <c r="AB13" i="32"/>
  <c r="Y46" i="7" s="1"/>
  <c r="AA13" i="32"/>
  <c r="I46" i="7" s="1"/>
  <c r="AF12" i="32"/>
  <c r="CK45" i="7" s="1"/>
  <c r="AE12" i="32"/>
  <c r="BU45" i="7" s="1"/>
  <c r="AD12" i="32"/>
  <c r="BE45" i="7" s="1"/>
  <c r="AC12" i="32"/>
  <c r="AO45" i="7" s="1"/>
  <c r="AB12" i="32"/>
  <c r="Y45" i="7" s="1"/>
  <c r="AA12" i="32"/>
  <c r="I45" i="7" s="1"/>
  <c r="AF11" i="32"/>
  <c r="CK44" i="7" s="1"/>
  <c r="AE11" i="32"/>
  <c r="BU44" i="7" s="1"/>
  <c r="AD11" i="32"/>
  <c r="BE44" i="7" s="1"/>
  <c r="AC11" i="32"/>
  <c r="AO44" i="7" s="1"/>
  <c r="AB11" i="32"/>
  <c r="Y44" i="7" s="1"/>
  <c r="AA11" i="32"/>
  <c r="I44" i="7" s="1"/>
  <c r="AF10" i="32"/>
  <c r="CK43" i="7" s="1"/>
  <c r="AE10" i="32"/>
  <c r="BU43" i="7" s="1"/>
  <c r="AD10" i="32"/>
  <c r="BE43" i="7" s="1"/>
  <c r="AC10" i="32"/>
  <c r="AO43" i="7" s="1"/>
  <c r="AB10" i="32"/>
  <c r="Y43" i="7" s="1"/>
  <c r="AA10" i="32"/>
  <c r="I43" i="7" s="1"/>
  <c r="AF9" i="32"/>
  <c r="CK42" i="7" s="1"/>
  <c r="AE9" i="32"/>
  <c r="BU42" i="7" s="1"/>
  <c r="AD9" i="32"/>
  <c r="BE42" i="7" s="1"/>
  <c r="AC9" i="32"/>
  <c r="AO42" i="7" s="1"/>
  <c r="AB9" i="32"/>
  <c r="Y42" i="7" s="1"/>
  <c r="AA9" i="32"/>
  <c r="I42" i="7" s="1"/>
  <c r="AF8" i="32"/>
  <c r="CK41" i="7" s="1"/>
  <c r="AE8" i="32"/>
  <c r="BU41" i="7" s="1"/>
  <c r="AD8" i="32"/>
  <c r="BE41" i="7" s="1"/>
  <c r="AC8" i="32"/>
  <c r="AO41" i="7" s="1"/>
  <c r="AB8" i="32"/>
  <c r="Y41" i="7" s="1"/>
  <c r="AA8" i="32"/>
  <c r="I41" i="7" s="1"/>
  <c r="AF7" i="32"/>
  <c r="CK40" i="7" s="1"/>
  <c r="AE7" i="32"/>
  <c r="BU40" i="7" s="1"/>
  <c r="AD7" i="32"/>
  <c r="BE40" i="7" s="1"/>
  <c r="AC7" i="32"/>
  <c r="AO40" i="7" s="1"/>
  <c r="AB7" i="32"/>
  <c r="Y40" i="7" s="1"/>
  <c r="AA7" i="32"/>
  <c r="I40" i="7" s="1"/>
  <c r="AF6" i="32"/>
  <c r="CK39" i="7" s="1"/>
  <c r="AE6" i="32"/>
  <c r="BU39" i="7" s="1"/>
  <c r="AD6" i="32"/>
  <c r="BE39" i="7" s="1"/>
  <c r="AC6" i="32"/>
  <c r="AO39" i="7" s="1"/>
  <c r="AB6" i="32"/>
  <c r="Y39" i="7" s="1"/>
  <c r="AA6" i="32"/>
  <c r="I39" i="7" s="1"/>
  <c r="AF5" i="32"/>
  <c r="CK38" i="7" s="1"/>
  <c r="AE5" i="32"/>
  <c r="BU38" i="7" s="1"/>
  <c r="AD5" i="32"/>
  <c r="BE38" i="7" s="1"/>
  <c r="AC5" i="32"/>
  <c r="AO38" i="7" s="1"/>
  <c r="AB5" i="32"/>
  <c r="Y38" i="7" s="1"/>
  <c r="AA5" i="32"/>
  <c r="I38" i="7" s="1"/>
  <c r="AF4" i="32"/>
  <c r="CK37" i="7" s="1"/>
  <c r="AE4" i="32"/>
  <c r="BU37" i="7" s="1"/>
  <c r="AD4" i="32"/>
  <c r="BE37" i="7" s="1"/>
  <c r="AC4" i="32"/>
  <c r="AO37" i="7" s="1"/>
  <c r="AB4" i="32"/>
  <c r="Y37" i="7" s="1"/>
  <c r="AA4" i="32"/>
  <c r="I37" i="7" s="1"/>
  <c r="AF28" i="30"/>
  <c r="CJ78" i="7" s="1"/>
  <c r="AE28" i="30"/>
  <c r="BT78" i="7" s="1"/>
  <c r="AD28" i="30"/>
  <c r="BD78" i="7" s="1"/>
  <c r="AC28" i="30"/>
  <c r="AN78" i="7" s="1"/>
  <c r="AB28" i="30"/>
  <c r="X78" i="7" s="1"/>
  <c r="AA28" i="30"/>
  <c r="H78" i="7" s="1"/>
  <c r="AF27" i="30"/>
  <c r="CJ77" i="7" s="1"/>
  <c r="AE27" i="30"/>
  <c r="BT77" i="7" s="1"/>
  <c r="AD27" i="30"/>
  <c r="BD77" i="7" s="1"/>
  <c r="AC27" i="30"/>
  <c r="AN77" i="7" s="1"/>
  <c r="AB27" i="30"/>
  <c r="X77" i="7" s="1"/>
  <c r="AA27" i="30"/>
  <c r="H77" i="7" s="1"/>
  <c r="AF26" i="30"/>
  <c r="CJ76" i="7" s="1"/>
  <c r="AE26" i="30"/>
  <c r="BT76" i="7" s="1"/>
  <c r="AD26" i="30"/>
  <c r="BD76" i="7" s="1"/>
  <c r="AC26" i="30"/>
  <c r="AN76" i="7" s="1"/>
  <c r="AB26" i="30"/>
  <c r="X76" i="7" s="1"/>
  <c r="AA26" i="30"/>
  <c r="H76" i="7" s="1"/>
  <c r="AF25" i="30"/>
  <c r="CJ75" i="7" s="1"/>
  <c r="AE25" i="30"/>
  <c r="BT75" i="7" s="1"/>
  <c r="AD25" i="30"/>
  <c r="BD75" i="7" s="1"/>
  <c r="AC25" i="30"/>
  <c r="AN75" i="7" s="1"/>
  <c r="AB25" i="30"/>
  <c r="X75" i="7" s="1"/>
  <c r="AA25" i="30"/>
  <c r="H75" i="7" s="1"/>
  <c r="AF24" i="30"/>
  <c r="CJ74" i="7" s="1"/>
  <c r="AE24" i="30"/>
  <c r="BT74" i="7" s="1"/>
  <c r="AD24" i="30"/>
  <c r="BD74" i="7" s="1"/>
  <c r="AC24" i="30"/>
  <c r="AN74" i="7" s="1"/>
  <c r="AB24" i="30"/>
  <c r="X74" i="7" s="1"/>
  <c r="AA24" i="30"/>
  <c r="H74" i="7" s="1"/>
  <c r="AF23" i="30"/>
  <c r="CJ73" i="7" s="1"/>
  <c r="AE23" i="30"/>
  <c r="BT73" i="7" s="1"/>
  <c r="AD23" i="30"/>
  <c r="BD73" i="7" s="1"/>
  <c r="AC23" i="30"/>
  <c r="AN73" i="7" s="1"/>
  <c r="AB23" i="30"/>
  <c r="X73" i="7" s="1"/>
  <c r="AA23" i="30"/>
  <c r="H73" i="7" s="1"/>
  <c r="AF22" i="30"/>
  <c r="CJ72" i="7" s="1"/>
  <c r="AE22" i="30"/>
  <c r="BT72" i="7" s="1"/>
  <c r="AD22" i="30"/>
  <c r="BD72" i="7" s="1"/>
  <c r="AC22" i="30"/>
  <c r="AN72" i="7" s="1"/>
  <c r="AB22" i="30"/>
  <c r="X72" i="7" s="1"/>
  <c r="AA22" i="30"/>
  <c r="H72" i="7" s="1"/>
  <c r="AF21" i="30"/>
  <c r="CJ71" i="7" s="1"/>
  <c r="AE21" i="30"/>
  <c r="BT71" i="7" s="1"/>
  <c r="AD21" i="30"/>
  <c r="BD71" i="7" s="1"/>
  <c r="AC21" i="30"/>
  <c r="AN71" i="7" s="1"/>
  <c r="AB21" i="30"/>
  <c r="X71" i="7" s="1"/>
  <c r="AA21" i="30"/>
  <c r="H71" i="7" s="1"/>
  <c r="AF20" i="30"/>
  <c r="CJ70" i="7" s="1"/>
  <c r="AE20" i="30"/>
  <c r="BT70" i="7" s="1"/>
  <c r="AD20" i="30"/>
  <c r="BD70" i="7" s="1"/>
  <c r="AC20" i="30"/>
  <c r="AN70" i="7" s="1"/>
  <c r="AB20" i="30"/>
  <c r="X70" i="7" s="1"/>
  <c r="AA20" i="30"/>
  <c r="H70" i="7" s="1"/>
  <c r="AF19" i="30"/>
  <c r="CJ69" i="7" s="1"/>
  <c r="AE19" i="30"/>
  <c r="BT69" i="7" s="1"/>
  <c r="AD19" i="30"/>
  <c r="BD69" i="7" s="1"/>
  <c r="AC19" i="30"/>
  <c r="AN69" i="7" s="1"/>
  <c r="AB19" i="30"/>
  <c r="X69" i="7" s="1"/>
  <c r="AA19" i="30"/>
  <c r="H69" i="7" s="1"/>
  <c r="AF13" i="30"/>
  <c r="CJ46" i="7" s="1"/>
  <c r="AE13" i="30"/>
  <c r="BT46" i="7" s="1"/>
  <c r="AD13" i="30"/>
  <c r="BD46" i="7" s="1"/>
  <c r="AC13" i="30"/>
  <c r="AN46" i="7" s="1"/>
  <c r="AB13" i="30"/>
  <c r="X46" i="7" s="1"/>
  <c r="AA13" i="30"/>
  <c r="H46" i="7" s="1"/>
  <c r="AF12" i="30"/>
  <c r="CJ45" i="7" s="1"/>
  <c r="AE12" i="30"/>
  <c r="BT45" i="7" s="1"/>
  <c r="AD12" i="30"/>
  <c r="BD45" i="7" s="1"/>
  <c r="AC12" i="30"/>
  <c r="AN45" i="7" s="1"/>
  <c r="AB12" i="30"/>
  <c r="X45" i="7" s="1"/>
  <c r="AA12" i="30"/>
  <c r="H45" i="7" s="1"/>
  <c r="AF11" i="30"/>
  <c r="CJ44" i="7" s="1"/>
  <c r="AE11" i="30"/>
  <c r="BT44" i="7" s="1"/>
  <c r="AD11" i="30"/>
  <c r="BD44" i="7" s="1"/>
  <c r="AC11" i="30"/>
  <c r="AN44" i="7" s="1"/>
  <c r="AB11" i="30"/>
  <c r="X44" i="7" s="1"/>
  <c r="AA11" i="30"/>
  <c r="H44" i="7" s="1"/>
  <c r="AF10" i="30"/>
  <c r="CJ43" i="7" s="1"/>
  <c r="AE10" i="30"/>
  <c r="BT43" i="7" s="1"/>
  <c r="AD10" i="30"/>
  <c r="BD43" i="7" s="1"/>
  <c r="AC10" i="30"/>
  <c r="AN43" i="7" s="1"/>
  <c r="AB10" i="30"/>
  <c r="X43" i="7" s="1"/>
  <c r="AA10" i="30"/>
  <c r="H43" i="7" s="1"/>
  <c r="AF9" i="30"/>
  <c r="CJ42" i="7" s="1"/>
  <c r="AE9" i="30"/>
  <c r="BT42" i="7" s="1"/>
  <c r="AD9" i="30"/>
  <c r="BD42" i="7" s="1"/>
  <c r="AC9" i="30"/>
  <c r="AN42" i="7" s="1"/>
  <c r="AB9" i="30"/>
  <c r="X42" i="7" s="1"/>
  <c r="AA9" i="30"/>
  <c r="H42" i="7" s="1"/>
  <c r="AF8" i="30"/>
  <c r="CJ41" i="7" s="1"/>
  <c r="AE8" i="30"/>
  <c r="BT41" i="7" s="1"/>
  <c r="AD8" i="30"/>
  <c r="BD41" i="7" s="1"/>
  <c r="AC8" i="30"/>
  <c r="AN41" i="7" s="1"/>
  <c r="AB8" i="30"/>
  <c r="X41" i="7" s="1"/>
  <c r="AA8" i="30"/>
  <c r="H41" i="7" s="1"/>
  <c r="AF7" i="30"/>
  <c r="CJ40" i="7" s="1"/>
  <c r="AE7" i="30"/>
  <c r="BT40" i="7" s="1"/>
  <c r="AD7" i="30"/>
  <c r="BD40" i="7" s="1"/>
  <c r="AC7" i="30"/>
  <c r="AN40" i="7" s="1"/>
  <c r="AB7" i="30"/>
  <c r="X40" i="7" s="1"/>
  <c r="AA7" i="30"/>
  <c r="H40" i="7" s="1"/>
  <c r="AF6" i="30"/>
  <c r="CJ39" i="7" s="1"/>
  <c r="AE6" i="30"/>
  <c r="BT39" i="7" s="1"/>
  <c r="AD6" i="30"/>
  <c r="BD39" i="7" s="1"/>
  <c r="AC6" i="30"/>
  <c r="AN39" i="7" s="1"/>
  <c r="AB6" i="30"/>
  <c r="X39" i="7" s="1"/>
  <c r="AA6" i="30"/>
  <c r="H39" i="7" s="1"/>
  <c r="AF5" i="30"/>
  <c r="CJ38" i="7" s="1"/>
  <c r="AE5" i="30"/>
  <c r="BT38" i="7" s="1"/>
  <c r="AD5" i="30"/>
  <c r="BD38" i="7" s="1"/>
  <c r="AC5" i="30"/>
  <c r="AN38" i="7" s="1"/>
  <c r="AB5" i="30"/>
  <c r="X38" i="7" s="1"/>
  <c r="AA5" i="30"/>
  <c r="H38" i="7" s="1"/>
  <c r="AF4" i="30"/>
  <c r="CJ37" i="7" s="1"/>
  <c r="AE4" i="30"/>
  <c r="BT37" i="7" s="1"/>
  <c r="AD4" i="30"/>
  <c r="BD37" i="7" s="1"/>
  <c r="AC4" i="30"/>
  <c r="AN37" i="7" s="1"/>
  <c r="AB4" i="30"/>
  <c r="X37" i="7" s="1"/>
  <c r="AA4" i="30"/>
  <c r="H37" i="7" s="1"/>
  <c r="AF28" i="29"/>
  <c r="CI78" i="7" s="1"/>
  <c r="AE28" i="29"/>
  <c r="BS78" i="7" s="1"/>
  <c r="AD28" i="29"/>
  <c r="BC78" i="7" s="1"/>
  <c r="AC28" i="29"/>
  <c r="AM78" i="7" s="1"/>
  <c r="AB28" i="29"/>
  <c r="W78" i="7" s="1"/>
  <c r="AA28" i="29"/>
  <c r="G78" i="7" s="1"/>
  <c r="AF27" i="29"/>
  <c r="CI77" i="7" s="1"/>
  <c r="AE27" i="29"/>
  <c r="BS77" i="7" s="1"/>
  <c r="AD27" i="29"/>
  <c r="BC77" i="7" s="1"/>
  <c r="AC27" i="29"/>
  <c r="AM77" i="7" s="1"/>
  <c r="AB27" i="29"/>
  <c r="W77" i="7" s="1"/>
  <c r="AA27" i="29"/>
  <c r="G77" i="7" s="1"/>
  <c r="AF26" i="29"/>
  <c r="CI76" i="7" s="1"/>
  <c r="AE26" i="29"/>
  <c r="BS76" i="7" s="1"/>
  <c r="AD26" i="29"/>
  <c r="BC76" i="7" s="1"/>
  <c r="AC26" i="29"/>
  <c r="AM76" i="7" s="1"/>
  <c r="AB26" i="29"/>
  <c r="W76" i="7" s="1"/>
  <c r="AA26" i="29"/>
  <c r="G76" i="7" s="1"/>
  <c r="AF25" i="29"/>
  <c r="CI75" i="7" s="1"/>
  <c r="AE25" i="29"/>
  <c r="BS75" i="7" s="1"/>
  <c r="AD25" i="29"/>
  <c r="BC75" i="7" s="1"/>
  <c r="AC25" i="29"/>
  <c r="AM75" i="7" s="1"/>
  <c r="AB25" i="29"/>
  <c r="W75" i="7" s="1"/>
  <c r="AA25" i="29"/>
  <c r="G75" i="7" s="1"/>
  <c r="AF24" i="29"/>
  <c r="CI74" i="7" s="1"/>
  <c r="AE24" i="29"/>
  <c r="BS74" i="7" s="1"/>
  <c r="AD24" i="29"/>
  <c r="BC74" i="7" s="1"/>
  <c r="AC24" i="29"/>
  <c r="AM74" i="7" s="1"/>
  <c r="AB24" i="29"/>
  <c r="W74" i="7" s="1"/>
  <c r="AA24" i="29"/>
  <c r="G74" i="7" s="1"/>
  <c r="AF23" i="29"/>
  <c r="CI73" i="7" s="1"/>
  <c r="AE23" i="29"/>
  <c r="BS73" i="7" s="1"/>
  <c r="AD23" i="29"/>
  <c r="BC73" i="7" s="1"/>
  <c r="AC23" i="29"/>
  <c r="AM73" i="7" s="1"/>
  <c r="AB23" i="29"/>
  <c r="W73" i="7" s="1"/>
  <c r="AA23" i="29"/>
  <c r="G73" i="7" s="1"/>
  <c r="AF22" i="29"/>
  <c r="CI72" i="7" s="1"/>
  <c r="AE22" i="29"/>
  <c r="BS72" i="7" s="1"/>
  <c r="AD22" i="29"/>
  <c r="BC72" i="7" s="1"/>
  <c r="AC22" i="29"/>
  <c r="AM72" i="7" s="1"/>
  <c r="AB22" i="29"/>
  <c r="W72" i="7" s="1"/>
  <c r="AA22" i="29"/>
  <c r="G72" i="7" s="1"/>
  <c r="AF21" i="29"/>
  <c r="CI71" i="7" s="1"/>
  <c r="AE21" i="29"/>
  <c r="BS71" i="7" s="1"/>
  <c r="AD21" i="29"/>
  <c r="BC71" i="7" s="1"/>
  <c r="AC21" i="29"/>
  <c r="AM71" i="7" s="1"/>
  <c r="AB21" i="29"/>
  <c r="W71" i="7" s="1"/>
  <c r="AA21" i="29"/>
  <c r="G71" i="7" s="1"/>
  <c r="AF20" i="29"/>
  <c r="CI70" i="7" s="1"/>
  <c r="AE20" i="29"/>
  <c r="BS70" i="7" s="1"/>
  <c r="AD20" i="29"/>
  <c r="BC70" i="7" s="1"/>
  <c r="AC20" i="29"/>
  <c r="AM70" i="7" s="1"/>
  <c r="AB20" i="29"/>
  <c r="W70" i="7" s="1"/>
  <c r="AA20" i="29"/>
  <c r="G70" i="7" s="1"/>
  <c r="AF19" i="29"/>
  <c r="CI69" i="7" s="1"/>
  <c r="AE19" i="29"/>
  <c r="BS69" i="7" s="1"/>
  <c r="AD19" i="29"/>
  <c r="BC69" i="7" s="1"/>
  <c r="AC19" i="29"/>
  <c r="AM69" i="7" s="1"/>
  <c r="AB19" i="29"/>
  <c r="W69" i="7" s="1"/>
  <c r="AA19" i="29"/>
  <c r="G69" i="7" s="1"/>
  <c r="AF13" i="29"/>
  <c r="CI46" i="7" s="1"/>
  <c r="AE13" i="29"/>
  <c r="BS46" i="7" s="1"/>
  <c r="AD13" i="29"/>
  <c r="BC46" i="7" s="1"/>
  <c r="AC13" i="29"/>
  <c r="AM46" i="7" s="1"/>
  <c r="AB13" i="29"/>
  <c r="W46" i="7" s="1"/>
  <c r="AA13" i="29"/>
  <c r="G46" i="7" s="1"/>
  <c r="AF12" i="29"/>
  <c r="CI45" i="7" s="1"/>
  <c r="AE12" i="29"/>
  <c r="BS45" i="7" s="1"/>
  <c r="AD12" i="29"/>
  <c r="BC45" i="7" s="1"/>
  <c r="AC12" i="29"/>
  <c r="AM45" i="7" s="1"/>
  <c r="AB12" i="29"/>
  <c r="W45" i="7" s="1"/>
  <c r="AA12" i="29"/>
  <c r="G45" i="7" s="1"/>
  <c r="AF11" i="29"/>
  <c r="CI44" i="7" s="1"/>
  <c r="AE11" i="29"/>
  <c r="BS44" i="7" s="1"/>
  <c r="AD11" i="29"/>
  <c r="BC44" i="7" s="1"/>
  <c r="AC11" i="29"/>
  <c r="AM44" i="7" s="1"/>
  <c r="AB11" i="29"/>
  <c r="W44" i="7" s="1"/>
  <c r="AA11" i="29"/>
  <c r="G44" i="7" s="1"/>
  <c r="AF10" i="29"/>
  <c r="CI43" i="7" s="1"/>
  <c r="AE10" i="29"/>
  <c r="BS43" i="7" s="1"/>
  <c r="AD10" i="29"/>
  <c r="BC43" i="7" s="1"/>
  <c r="AC10" i="29"/>
  <c r="AM43" i="7" s="1"/>
  <c r="AB10" i="29"/>
  <c r="W43" i="7" s="1"/>
  <c r="AA10" i="29"/>
  <c r="G43" i="7" s="1"/>
  <c r="AF9" i="29"/>
  <c r="CI42" i="7" s="1"/>
  <c r="AE9" i="29"/>
  <c r="BS42" i="7" s="1"/>
  <c r="AD9" i="29"/>
  <c r="BC42" i="7" s="1"/>
  <c r="AC9" i="29"/>
  <c r="AM42" i="7" s="1"/>
  <c r="AB9" i="29"/>
  <c r="W42" i="7" s="1"/>
  <c r="AA9" i="29"/>
  <c r="G42" i="7" s="1"/>
  <c r="AF8" i="29"/>
  <c r="CI41" i="7" s="1"/>
  <c r="AE8" i="29"/>
  <c r="BS41" i="7" s="1"/>
  <c r="AD8" i="29"/>
  <c r="BC41" i="7" s="1"/>
  <c r="AC8" i="29"/>
  <c r="AM41" i="7" s="1"/>
  <c r="AB8" i="29"/>
  <c r="W41" i="7" s="1"/>
  <c r="AA8" i="29"/>
  <c r="G41" i="7" s="1"/>
  <c r="AF7" i="29"/>
  <c r="CI40" i="7" s="1"/>
  <c r="AE7" i="29"/>
  <c r="BS40" i="7" s="1"/>
  <c r="AD7" i="29"/>
  <c r="BC40" i="7" s="1"/>
  <c r="AC7" i="29"/>
  <c r="AM40" i="7" s="1"/>
  <c r="AB7" i="29"/>
  <c r="W40" i="7" s="1"/>
  <c r="AA7" i="29"/>
  <c r="G40" i="7" s="1"/>
  <c r="AF6" i="29"/>
  <c r="CI39" i="7" s="1"/>
  <c r="AE6" i="29"/>
  <c r="BS39" i="7" s="1"/>
  <c r="AD6" i="29"/>
  <c r="BC39" i="7" s="1"/>
  <c r="AC6" i="29"/>
  <c r="AM39" i="7" s="1"/>
  <c r="AB6" i="29"/>
  <c r="W39" i="7" s="1"/>
  <c r="AA6" i="29"/>
  <c r="G39" i="7" s="1"/>
  <c r="AF5" i="29"/>
  <c r="CI38" i="7" s="1"/>
  <c r="AE5" i="29"/>
  <c r="BS38" i="7" s="1"/>
  <c r="AD5" i="29"/>
  <c r="BC38" i="7" s="1"/>
  <c r="AC5" i="29"/>
  <c r="AM38" i="7" s="1"/>
  <c r="AB5" i="29"/>
  <c r="W38" i="7" s="1"/>
  <c r="AA5" i="29"/>
  <c r="G38" i="7" s="1"/>
  <c r="AF4" i="29"/>
  <c r="CI37" i="7" s="1"/>
  <c r="AE4" i="29"/>
  <c r="BS37" i="7" s="1"/>
  <c r="AD4" i="29"/>
  <c r="BC37" i="7" s="1"/>
  <c r="AC4" i="29"/>
  <c r="AM37" i="7" s="1"/>
  <c r="AB4" i="29"/>
  <c r="W37" i="7" s="1"/>
  <c r="AA4" i="29"/>
  <c r="G37" i="7" s="1"/>
  <c r="AF28" i="28"/>
  <c r="CH78" i="7" s="1"/>
  <c r="AE28" i="28"/>
  <c r="BR78" i="7" s="1"/>
  <c r="AD28" i="28"/>
  <c r="BB78" i="7" s="1"/>
  <c r="AC28" i="28"/>
  <c r="AL78" i="7" s="1"/>
  <c r="AB28" i="28"/>
  <c r="V78" i="7" s="1"/>
  <c r="AA28" i="28"/>
  <c r="F78" i="7" s="1"/>
  <c r="AF27" i="28"/>
  <c r="CH77" i="7" s="1"/>
  <c r="AE27" i="28"/>
  <c r="BR77" i="7" s="1"/>
  <c r="AD27" i="28"/>
  <c r="BB77" i="7" s="1"/>
  <c r="AC27" i="28"/>
  <c r="AL77" i="7" s="1"/>
  <c r="AB27" i="28"/>
  <c r="V77" i="7" s="1"/>
  <c r="AA27" i="28"/>
  <c r="F77" i="7" s="1"/>
  <c r="AF26" i="28"/>
  <c r="CH76" i="7" s="1"/>
  <c r="AE26" i="28"/>
  <c r="BR76" i="7" s="1"/>
  <c r="AD26" i="28"/>
  <c r="BB76" i="7" s="1"/>
  <c r="AC26" i="28"/>
  <c r="AL76" i="7" s="1"/>
  <c r="AB26" i="28"/>
  <c r="V76" i="7" s="1"/>
  <c r="AA26" i="28"/>
  <c r="F76" i="7" s="1"/>
  <c r="AF25" i="28"/>
  <c r="CH75" i="7" s="1"/>
  <c r="AE25" i="28"/>
  <c r="BR75" i="7" s="1"/>
  <c r="AD25" i="28"/>
  <c r="BB75" i="7" s="1"/>
  <c r="AC25" i="28"/>
  <c r="AL75" i="7" s="1"/>
  <c r="AB25" i="28"/>
  <c r="V75" i="7" s="1"/>
  <c r="AA25" i="28"/>
  <c r="F75" i="7" s="1"/>
  <c r="AF24" i="28"/>
  <c r="CH74" i="7" s="1"/>
  <c r="AE24" i="28"/>
  <c r="BR74" i="7" s="1"/>
  <c r="AD24" i="28"/>
  <c r="BB74" i="7" s="1"/>
  <c r="AC24" i="28"/>
  <c r="AL74" i="7" s="1"/>
  <c r="AB24" i="28"/>
  <c r="V74" i="7" s="1"/>
  <c r="AA24" i="28"/>
  <c r="F74" i="7" s="1"/>
  <c r="AF23" i="28"/>
  <c r="CH73" i="7" s="1"/>
  <c r="AE23" i="28"/>
  <c r="BR73" i="7" s="1"/>
  <c r="AD23" i="28"/>
  <c r="BB73" i="7" s="1"/>
  <c r="AC23" i="28"/>
  <c r="AL73" i="7" s="1"/>
  <c r="AB23" i="28"/>
  <c r="V73" i="7" s="1"/>
  <c r="AA23" i="28"/>
  <c r="F73" i="7" s="1"/>
  <c r="AF22" i="28"/>
  <c r="CH72" i="7" s="1"/>
  <c r="AE22" i="28"/>
  <c r="BR72" i="7" s="1"/>
  <c r="AD22" i="28"/>
  <c r="BB72" i="7" s="1"/>
  <c r="AC22" i="28"/>
  <c r="AL72" i="7" s="1"/>
  <c r="AB22" i="28"/>
  <c r="V72" i="7" s="1"/>
  <c r="AA22" i="28"/>
  <c r="F72" i="7" s="1"/>
  <c r="AF21" i="28"/>
  <c r="CH71" i="7" s="1"/>
  <c r="AE21" i="28"/>
  <c r="BR71" i="7" s="1"/>
  <c r="AD21" i="28"/>
  <c r="BB71" i="7" s="1"/>
  <c r="AC21" i="28"/>
  <c r="AL71" i="7" s="1"/>
  <c r="AB21" i="28"/>
  <c r="V71" i="7" s="1"/>
  <c r="AA21" i="28"/>
  <c r="F71" i="7" s="1"/>
  <c r="AF20" i="28"/>
  <c r="CH70" i="7" s="1"/>
  <c r="AE20" i="28"/>
  <c r="BR70" i="7" s="1"/>
  <c r="AD20" i="28"/>
  <c r="BB70" i="7" s="1"/>
  <c r="AC20" i="28"/>
  <c r="AL70" i="7" s="1"/>
  <c r="AB20" i="28"/>
  <c r="V70" i="7" s="1"/>
  <c r="AA20" i="28"/>
  <c r="F70" i="7" s="1"/>
  <c r="AF19" i="28"/>
  <c r="CH69" i="7" s="1"/>
  <c r="AE19" i="28"/>
  <c r="BR69" i="7" s="1"/>
  <c r="AD19" i="28"/>
  <c r="BB69" i="7" s="1"/>
  <c r="AC19" i="28"/>
  <c r="AL69" i="7" s="1"/>
  <c r="AB19" i="28"/>
  <c r="V69" i="7" s="1"/>
  <c r="AA19" i="28"/>
  <c r="F69" i="7" s="1"/>
  <c r="AF13" i="28"/>
  <c r="CH46" i="7" s="1"/>
  <c r="AE13" i="28"/>
  <c r="BR46" i="7" s="1"/>
  <c r="AD13" i="28"/>
  <c r="BB46" i="7" s="1"/>
  <c r="AC13" i="28"/>
  <c r="AL46" i="7" s="1"/>
  <c r="AB13" i="28"/>
  <c r="V46" i="7" s="1"/>
  <c r="AA13" i="28"/>
  <c r="F46" i="7" s="1"/>
  <c r="AF12" i="28"/>
  <c r="CH45" i="7" s="1"/>
  <c r="AE12" i="28"/>
  <c r="BR45" i="7" s="1"/>
  <c r="AD12" i="28"/>
  <c r="BB45" i="7" s="1"/>
  <c r="AC12" i="28"/>
  <c r="AL45" i="7" s="1"/>
  <c r="AB12" i="28"/>
  <c r="V45" i="7" s="1"/>
  <c r="AA12" i="28"/>
  <c r="F45" i="7" s="1"/>
  <c r="AF11" i="28"/>
  <c r="CH44" i="7" s="1"/>
  <c r="AE11" i="28"/>
  <c r="BR44" i="7" s="1"/>
  <c r="AD11" i="28"/>
  <c r="BB44" i="7" s="1"/>
  <c r="AC11" i="28"/>
  <c r="AL44" i="7" s="1"/>
  <c r="AB11" i="28"/>
  <c r="V44" i="7" s="1"/>
  <c r="AA11" i="28"/>
  <c r="F44" i="7" s="1"/>
  <c r="AF10" i="28"/>
  <c r="CH43" i="7" s="1"/>
  <c r="AE10" i="28"/>
  <c r="BR43" i="7" s="1"/>
  <c r="AD10" i="28"/>
  <c r="BB43" i="7" s="1"/>
  <c r="AC10" i="28"/>
  <c r="AL43" i="7" s="1"/>
  <c r="AB10" i="28"/>
  <c r="V43" i="7" s="1"/>
  <c r="AA10" i="28"/>
  <c r="F43" i="7" s="1"/>
  <c r="AF9" i="28"/>
  <c r="CH42" i="7" s="1"/>
  <c r="AE9" i="28"/>
  <c r="BR42" i="7" s="1"/>
  <c r="AD9" i="28"/>
  <c r="BB42" i="7" s="1"/>
  <c r="AC9" i="28"/>
  <c r="AL42" i="7" s="1"/>
  <c r="AB9" i="28"/>
  <c r="V42" i="7" s="1"/>
  <c r="AA9" i="28"/>
  <c r="F42" i="7" s="1"/>
  <c r="AF8" i="28"/>
  <c r="CH41" i="7" s="1"/>
  <c r="AE8" i="28"/>
  <c r="BR41" i="7" s="1"/>
  <c r="AD8" i="28"/>
  <c r="BB41" i="7" s="1"/>
  <c r="AC8" i="28"/>
  <c r="AL41" i="7" s="1"/>
  <c r="AB8" i="28"/>
  <c r="V41" i="7" s="1"/>
  <c r="AA8" i="28"/>
  <c r="F41" i="7" s="1"/>
  <c r="AF7" i="28"/>
  <c r="CH40" i="7" s="1"/>
  <c r="AE7" i="28"/>
  <c r="BR40" i="7" s="1"/>
  <c r="AD7" i="28"/>
  <c r="BB40" i="7" s="1"/>
  <c r="AC7" i="28"/>
  <c r="AL40" i="7" s="1"/>
  <c r="AB7" i="28"/>
  <c r="V40" i="7" s="1"/>
  <c r="AA7" i="28"/>
  <c r="F40" i="7" s="1"/>
  <c r="AF6" i="28"/>
  <c r="CH39" i="7" s="1"/>
  <c r="AE6" i="28"/>
  <c r="BR39" i="7" s="1"/>
  <c r="AD6" i="28"/>
  <c r="BB39" i="7" s="1"/>
  <c r="AC6" i="28"/>
  <c r="AL39" i="7" s="1"/>
  <c r="AB6" i="28"/>
  <c r="V39" i="7" s="1"/>
  <c r="AA6" i="28"/>
  <c r="F39" i="7" s="1"/>
  <c r="AF5" i="28"/>
  <c r="CH38" i="7" s="1"/>
  <c r="AE5" i="28"/>
  <c r="BR38" i="7" s="1"/>
  <c r="AD5" i="28"/>
  <c r="BB38" i="7" s="1"/>
  <c r="AC5" i="28"/>
  <c r="AL38" i="7" s="1"/>
  <c r="AB5" i="28"/>
  <c r="V38" i="7" s="1"/>
  <c r="AA5" i="28"/>
  <c r="F38" i="7" s="1"/>
  <c r="AF4" i="28"/>
  <c r="CH37" i="7" s="1"/>
  <c r="AE4" i="28"/>
  <c r="BR37" i="7" s="1"/>
  <c r="AD4" i="28"/>
  <c r="BB37" i="7" s="1"/>
  <c r="AC4" i="28"/>
  <c r="AL37" i="7" s="1"/>
  <c r="AB4" i="28"/>
  <c r="V37" i="7" s="1"/>
  <c r="AA4" i="28"/>
  <c r="F37" i="7" s="1"/>
  <c r="AF28" i="27"/>
  <c r="CF78" i="7" s="1"/>
  <c r="AE28" i="27"/>
  <c r="BP78" i="7" s="1"/>
  <c r="AD28" i="27"/>
  <c r="AZ78" i="7" s="1"/>
  <c r="AC28" i="27"/>
  <c r="AJ78" i="7" s="1"/>
  <c r="AB28" i="27"/>
  <c r="T78" i="7" s="1"/>
  <c r="AA28" i="27"/>
  <c r="D78" i="7" s="1"/>
  <c r="AF27" i="27"/>
  <c r="CF77" i="7" s="1"/>
  <c r="AE27" i="27"/>
  <c r="BP77" i="7" s="1"/>
  <c r="AD27" i="27"/>
  <c r="AZ77" i="7" s="1"/>
  <c r="AC27" i="27"/>
  <c r="AJ77" i="7" s="1"/>
  <c r="AB27" i="27"/>
  <c r="T77" i="7" s="1"/>
  <c r="AA27" i="27"/>
  <c r="D77" i="7" s="1"/>
  <c r="AF26" i="27"/>
  <c r="CF76" i="7" s="1"/>
  <c r="AE26" i="27"/>
  <c r="BP76" i="7" s="1"/>
  <c r="AD26" i="27"/>
  <c r="AZ76" i="7" s="1"/>
  <c r="AC26" i="27"/>
  <c r="AJ76" i="7" s="1"/>
  <c r="AB26" i="27"/>
  <c r="T76" i="7" s="1"/>
  <c r="AA26" i="27"/>
  <c r="D76" i="7" s="1"/>
  <c r="AF25" i="27"/>
  <c r="CF75" i="7" s="1"/>
  <c r="AE25" i="27"/>
  <c r="BP75" i="7" s="1"/>
  <c r="AD25" i="27"/>
  <c r="AZ75" i="7" s="1"/>
  <c r="AC25" i="27"/>
  <c r="AJ75" i="7" s="1"/>
  <c r="AB25" i="27"/>
  <c r="T75" i="7" s="1"/>
  <c r="AA25" i="27"/>
  <c r="D75" i="7" s="1"/>
  <c r="AF24" i="27"/>
  <c r="CF74" i="7" s="1"/>
  <c r="AE24" i="27"/>
  <c r="BP74" i="7" s="1"/>
  <c r="AD24" i="27"/>
  <c r="AZ74" i="7" s="1"/>
  <c r="AC24" i="27"/>
  <c r="AJ74" i="7" s="1"/>
  <c r="AB24" i="27"/>
  <c r="T74" i="7" s="1"/>
  <c r="AA24" i="27"/>
  <c r="D74" i="7" s="1"/>
  <c r="AF23" i="27"/>
  <c r="CF73" i="7" s="1"/>
  <c r="AE23" i="27"/>
  <c r="BP73" i="7" s="1"/>
  <c r="AD23" i="27"/>
  <c r="AZ73" i="7" s="1"/>
  <c r="AC23" i="27"/>
  <c r="AJ73" i="7" s="1"/>
  <c r="AB23" i="27"/>
  <c r="T73" i="7" s="1"/>
  <c r="AA23" i="27"/>
  <c r="D73" i="7" s="1"/>
  <c r="AF22" i="27"/>
  <c r="CF72" i="7" s="1"/>
  <c r="AE22" i="27"/>
  <c r="BP72" i="7" s="1"/>
  <c r="AD22" i="27"/>
  <c r="AZ72" i="7" s="1"/>
  <c r="AC22" i="27"/>
  <c r="AJ72" i="7" s="1"/>
  <c r="AB22" i="27"/>
  <c r="T72" i="7" s="1"/>
  <c r="AA22" i="27"/>
  <c r="D72" i="7" s="1"/>
  <c r="AF21" i="27"/>
  <c r="CF71" i="7" s="1"/>
  <c r="AE21" i="27"/>
  <c r="BP71" i="7" s="1"/>
  <c r="AD21" i="27"/>
  <c r="AZ71" i="7" s="1"/>
  <c r="AC21" i="27"/>
  <c r="AJ71" i="7" s="1"/>
  <c r="AB21" i="27"/>
  <c r="T71" i="7" s="1"/>
  <c r="AA21" i="27"/>
  <c r="D71" i="7" s="1"/>
  <c r="AF20" i="27"/>
  <c r="CF70" i="7" s="1"/>
  <c r="AE20" i="27"/>
  <c r="BP70" i="7" s="1"/>
  <c r="AD20" i="27"/>
  <c r="AZ70" i="7" s="1"/>
  <c r="AC20" i="27"/>
  <c r="AJ70" i="7" s="1"/>
  <c r="AB20" i="27"/>
  <c r="T70" i="7" s="1"/>
  <c r="AA20" i="27"/>
  <c r="D70" i="7" s="1"/>
  <c r="AF19" i="27"/>
  <c r="CF69" i="7" s="1"/>
  <c r="AE19" i="27"/>
  <c r="BP69" i="7" s="1"/>
  <c r="AD19" i="27"/>
  <c r="AZ69" i="7" s="1"/>
  <c r="AC19" i="27"/>
  <c r="AJ69" i="7" s="1"/>
  <c r="AB19" i="27"/>
  <c r="T69" i="7" s="1"/>
  <c r="AA19" i="27"/>
  <c r="D69" i="7" s="1"/>
  <c r="AF13" i="27"/>
  <c r="CF46" i="7" s="1"/>
  <c r="AE13" i="27"/>
  <c r="BP46" i="7" s="1"/>
  <c r="AD13" i="27"/>
  <c r="AZ46" i="7" s="1"/>
  <c r="AC13" i="27"/>
  <c r="AJ46" i="7" s="1"/>
  <c r="AB13" i="27"/>
  <c r="T46" i="7" s="1"/>
  <c r="AA13" i="27"/>
  <c r="D46" i="7" s="1"/>
  <c r="AF12" i="27"/>
  <c r="CF45" i="7" s="1"/>
  <c r="AE12" i="27"/>
  <c r="BP45" i="7" s="1"/>
  <c r="AD12" i="27"/>
  <c r="AZ45" i="7" s="1"/>
  <c r="AC12" i="27"/>
  <c r="AJ45" i="7" s="1"/>
  <c r="AB12" i="27"/>
  <c r="T45" i="7" s="1"/>
  <c r="AA12" i="27"/>
  <c r="D45" i="7" s="1"/>
  <c r="AF11" i="27"/>
  <c r="CF44" i="7" s="1"/>
  <c r="AE11" i="27"/>
  <c r="BP44" i="7" s="1"/>
  <c r="AD11" i="27"/>
  <c r="AZ44" i="7" s="1"/>
  <c r="AC11" i="27"/>
  <c r="AJ44" i="7" s="1"/>
  <c r="AB11" i="27"/>
  <c r="T44" i="7" s="1"/>
  <c r="AA11" i="27"/>
  <c r="D44" i="7" s="1"/>
  <c r="AF10" i="27"/>
  <c r="CF43" i="7" s="1"/>
  <c r="AE10" i="27"/>
  <c r="BP43" i="7" s="1"/>
  <c r="AD10" i="27"/>
  <c r="AZ43" i="7" s="1"/>
  <c r="AC10" i="27"/>
  <c r="AJ43" i="7" s="1"/>
  <c r="AB10" i="27"/>
  <c r="T43" i="7" s="1"/>
  <c r="AA10" i="27"/>
  <c r="D43" i="7" s="1"/>
  <c r="AF9" i="27"/>
  <c r="CF42" i="7" s="1"/>
  <c r="AE9" i="27"/>
  <c r="BP42" i="7" s="1"/>
  <c r="AD9" i="27"/>
  <c r="AZ42" i="7" s="1"/>
  <c r="AC9" i="27"/>
  <c r="AJ42" i="7" s="1"/>
  <c r="AB9" i="27"/>
  <c r="T42" i="7" s="1"/>
  <c r="AA9" i="27"/>
  <c r="D42" i="7" s="1"/>
  <c r="AF8" i="27"/>
  <c r="CF41" i="7" s="1"/>
  <c r="AE8" i="27"/>
  <c r="BP41" i="7" s="1"/>
  <c r="AD8" i="27"/>
  <c r="AZ41" i="7" s="1"/>
  <c r="AC8" i="27"/>
  <c r="AJ41" i="7" s="1"/>
  <c r="AB8" i="27"/>
  <c r="T41" i="7" s="1"/>
  <c r="AA8" i="27"/>
  <c r="D41" i="7" s="1"/>
  <c r="AF7" i="27"/>
  <c r="CF40" i="7" s="1"/>
  <c r="AE7" i="27"/>
  <c r="BP40" i="7" s="1"/>
  <c r="AD7" i="27"/>
  <c r="AZ40" i="7" s="1"/>
  <c r="AC7" i="27"/>
  <c r="AJ40" i="7" s="1"/>
  <c r="AB7" i="27"/>
  <c r="T40" i="7" s="1"/>
  <c r="AA7" i="27"/>
  <c r="D40" i="7" s="1"/>
  <c r="AF6" i="27"/>
  <c r="CF39" i="7" s="1"/>
  <c r="AE6" i="27"/>
  <c r="BP39" i="7" s="1"/>
  <c r="AD6" i="27"/>
  <c r="AZ39" i="7" s="1"/>
  <c r="AC6" i="27"/>
  <c r="AJ39" i="7" s="1"/>
  <c r="AB6" i="27"/>
  <c r="T39" i="7" s="1"/>
  <c r="AA6" i="27"/>
  <c r="D39" i="7" s="1"/>
  <c r="AF5" i="27"/>
  <c r="CF38" i="7" s="1"/>
  <c r="AE5" i="27"/>
  <c r="BP38" i="7" s="1"/>
  <c r="AD5" i="27"/>
  <c r="AZ38" i="7" s="1"/>
  <c r="AC5" i="27"/>
  <c r="AJ38" i="7" s="1"/>
  <c r="AB5" i="27"/>
  <c r="T38" i="7" s="1"/>
  <c r="AA5" i="27"/>
  <c r="D38" i="7" s="1"/>
  <c r="AF4" i="27"/>
  <c r="CF37" i="7" s="1"/>
  <c r="AE4" i="27"/>
  <c r="BP37" i="7" s="1"/>
  <c r="AD4" i="27"/>
  <c r="AZ37" i="7" s="1"/>
  <c r="AC4" i="27"/>
  <c r="AJ37" i="7" s="1"/>
  <c r="AB4" i="27"/>
  <c r="T37" i="7" s="1"/>
  <c r="AA4" i="27"/>
  <c r="D37" i="7" s="1"/>
  <c r="AF28" i="26" l="1"/>
  <c r="CG78" i="7" s="1"/>
  <c r="AE28" i="26"/>
  <c r="BQ78" i="7" s="1"/>
  <c r="AD28" i="26"/>
  <c r="BA78" i="7" s="1"/>
  <c r="AC28" i="26"/>
  <c r="AK78" i="7" s="1"/>
  <c r="AB28" i="26"/>
  <c r="U78" i="7" s="1"/>
  <c r="AA28" i="26"/>
  <c r="E78" i="7" s="1"/>
  <c r="AF27" i="26"/>
  <c r="CG77" i="7" s="1"/>
  <c r="AE27" i="26"/>
  <c r="BQ77" i="7" s="1"/>
  <c r="AD27" i="26"/>
  <c r="BA77" i="7" s="1"/>
  <c r="AC27" i="26"/>
  <c r="AK77" i="7" s="1"/>
  <c r="AB27" i="26"/>
  <c r="U77" i="7" s="1"/>
  <c r="AA27" i="26"/>
  <c r="E77" i="7" s="1"/>
  <c r="AF26" i="26"/>
  <c r="CG76" i="7" s="1"/>
  <c r="AE26" i="26"/>
  <c r="BQ76" i="7" s="1"/>
  <c r="AD26" i="26"/>
  <c r="BA76" i="7" s="1"/>
  <c r="AC26" i="26"/>
  <c r="AK76" i="7" s="1"/>
  <c r="AB26" i="26"/>
  <c r="U76" i="7" s="1"/>
  <c r="AA26" i="26"/>
  <c r="E76" i="7" s="1"/>
  <c r="AF25" i="26"/>
  <c r="CG75" i="7" s="1"/>
  <c r="AE25" i="26"/>
  <c r="BQ75" i="7" s="1"/>
  <c r="AD25" i="26"/>
  <c r="BA75" i="7" s="1"/>
  <c r="AC25" i="26"/>
  <c r="AK75" i="7" s="1"/>
  <c r="AB25" i="26"/>
  <c r="U75" i="7" s="1"/>
  <c r="AA25" i="26"/>
  <c r="E75" i="7" s="1"/>
  <c r="AF24" i="26"/>
  <c r="CG74" i="7" s="1"/>
  <c r="AE24" i="26"/>
  <c r="BQ74" i="7" s="1"/>
  <c r="AD24" i="26"/>
  <c r="BA74" i="7" s="1"/>
  <c r="AC24" i="26"/>
  <c r="AK74" i="7" s="1"/>
  <c r="AB24" i="26"/>
  <c r="U74" i="7" s="1"/>
  <c r="AA24" i="26"/>
  <c r="E74" i="7" s="1"/>
  <c r="AF23" i="26"/>
  <c r="CG73" i="7" s="1"/>
  <c r="AE23" i="26"/>
  <c r="BQ73" i="7" s="1"/>
  <c r="AD23" i="26"/>
  <c r="BA73" i="7" s="1"/>
  <c r="AC23" i="26"/>
  <c r="AK73" i="7" s="1"/>
  <c r="AB23" i="26"/>
  <c r="U73" i="7" s="1"/>
  <c r="AA23" i="26"/>
  <c r="E73" i="7" s="1"/>
  <c r="AF22" i="26"/>
  <c r="CG72" i="7" s="1"/>
  <c r="AE22" i="26"/>
  <c r="BQ72" i="7" s="1"/>
  <c r="AD22" i="26"/>
  <c r="BA72" i="7" s="1"/>
  <c r="AC22" i="26"/>
  <c r="AK72" i="7" s="1"/>
  <c r="AB22" i="26"/>
  <c r="U72" i="7" s="1"/>
  <c r="AA22" i="26"/>
  <c r="E72" i="7" s="1"/>
  <c r="AF21" i="26"/>
  <c r="CG71" i="7" s="1"/>
  <c r="AE21" i="26"/>
  <c r="BQ71" i="7" s="1"/>
  <c r="AD21" i="26"/>
  <c r="BA71" i="7" s="1"/>
  <c r="AC21" i="26"/>
  <c r="AK71" i="7" s="1"/>
  <c r="AB21" i="26"/>
  <c r="U71" i="7" s="1"/>
  <c r="AA21" i="26"/>
  <c r="E71" i="7" s="1"/>
  <c r="AF20" i="26"/>
  <c r="CG70" i="7" s="1"/>
  <c r="AE20" i="26"/>
  <c r="BQ70" i="7" s="1"/>
  <c r="AD20" i="26"/>
  <c r="BA70" i="7" s="1"/>
  <c r="AC20" i="26"/>
  <c r="AK70" i="7" s="1"/>
  <c r="AB20" i="26"/>
  <c r="U70" i="7" s="1"/>
  <c r="AA20" i="26"/>
  <c r="E70" i="7" s="1"/>
  <c r="AF19" i="26"/>
  <c r="CG69" i="7" s="1"/>
  <c r="AE19" i="26"/>
  <c r="BQ69" i="7" s="1"/>
  <c r="AD19" i="26"/>
  <c r="BA69" i="7" s="1"/>
  <c r="AC19" i="26"/>
  <c r="AK69" i="7" s="1"/>
  <c r="AB19" i="26"/>
  <c r="U69" i="7" s="1"/>
  <c r="AA19" i="26"/>
  <c r="E69" i="7" s="1"/>
  <c r="AF13" i="26"/>
  <c r="CG46" i="7" s="1"/>
  <c r="AE13" i="26"/>
  <c r="BQ46" i="7" s="1"/>
  <c r="AD13" i="26"/>
  <c r="BA46" i="7" s="1"/>
  <c r="AC13" i="26"/>
  <c r="AK46" i="7" s="1"/>
  <c r="AB13" i="26"/>
  <c r="U46" i="7" s="1"/>
  <c r="AA13" i="26"/>
  <c r="E46" i="7" s="1"/>
  <c r="AF12" i="26"/>
  <c r="CG45" i="7" s="1"/>
  <c r="AE12" i="26"/>
  <c r="BQ45" i="7" s="1"/>
  <c r="AD12" i="26"/>
  <c r="BA45" i="7" s="1"/>
  <c r="AC12" i="26"/>
  <c r="AK45" i="7" s="1"/>
  <c r="AB12" i="26"/>
  <c r="U45" i="7" s="1"/>
  <c r="AA12" i="26"/>
  <c r="E45" i="7" s="1"/>
  <c r="AF11" i="26"/>
  <c r="CG44" i="7" s="1"/>
  <c r="AE11" i="26"/>
  <c r="BQ44" i="7" s="1"/>
  <c r="AD11" i="26"/>
  <c r="BA44" i="7" s="1"/>
  <c r="AC11" i="26"/>
  <c r="AK44" i="7" s="1"/>
  <c r="AB11" i="26"/>
  <c r="U44" i="7" s="1"/>
  <c r="AA11" i="26"/>
  <c r="E44" i="7" s="1"/>
  <c r="AF10" i="26"/>
  <c r="CG43" i="7" s="1"/>
  <c r="AE10" i="26"/>
  <c r="BQ43" i="7" s="1"/>
  <c r="AD10" i="26"/>
  <c r="BA43" i="7" s="1"/>
  <c r="AC10" i="26"/>
  <c r="AK43" i="7" s="1"/>
  <c r="AB10" i="26"/>
  <c r="U43" i="7" s="1"/>
  <c r="AA10" i="26"/>
  <c r="E43" i="7" s="1"/>
  <c r="AF9" i="26"/>
  <c r="CG42" i="7" s="1"/>
  <c r="AE9" i="26"/>
  <c r="BQ42" i="7" s="1"/>
  <c r="AD9" i="26"/>
  <c r="BA42" i="7" s="1"/>
  <c r="AC9" i="26"/>
  <c r="AK42" i="7" s="1"/>
  <c r="AB9" i="26"/>
  <c r="U42" i="7" s="1"/>
  <c r="AA9" i="26"/>
  <c r="E42" i="7" s="1"/>
  <c r="AF8" i="26"/>
  <c r="CG41" i="7" s="1"/>
  <c r="AE8" i="26"/>
  <c r="BQ41" i="7" s="1"/>
  <c r="AD8" i="26"/>
  <c r="BA41" i="7" s="1"/>
  <c r="AC8" i="26"/>
  <c r="AK41" i="7" s="1"/>
  <c r="AB8" i="26"/>
  <c r="U41" i="7" s="1"/>
  <c r="AA8" i="26"/>
  <c r="E41" i="7" s="1"/>
  <c r="AF7" i="26"/>
  <c r="CG40" i="7" s="1"/>
  <c r="AE7" i="26"/>
  <c r="BQ40" i="7" s="1"/>
  <c r="AD7" i="26"/>
  <c r="BA40" i="7" s="1"/>
  <c r="AC7" i="26"/>
  <c r="AK40" i="7" s="1"/>
  <c r="AB7" i="26"/>
  <c r="U40" i="7" s="1"/>
  <c r="AA7" i="26"/>
  <c r="E40" i="7" s="1"/>
  <c r="AF6" i="26"/>
  <c r="CG39" i="7" s="1"/>
  <c r="AE6" i="26"/>
  <c r="BQ39" i="7" s="1"/>
  <c r="AD6" i="26"/>
  <c r="BA39" i="7" s="1"/>
  <c r="AC6" i="26"/>
  <c r="AK39" i="7" s="1"/>
  <c r="AB6" i="26"/>
  <c r="U39" i="7" s="1"/>
  <c r="AA6" i="26"/>
  <c r="E39" i="7" s="1"/>
  <c r="AF5" i="26"/>
  <c r="CG38" i="7" s="1"/>
  <c r="AE5" i="26"/>
  <c r="BQ38" i="7" s="1"/>
  <c r="AD5" i="26"/>
  <c r="BA38" i="7" s="1"/>
  <c r="AC5" i="26"/>
  <c r="AK38" i="7" s="1"/>
  <c r="AB5" i="26"/>
  <c r="U38" i="7" s="1"/>
  <c r="AA5" i="26"/>
  <c r="E38" i="7" s="1"/>
  <c r="AF4" i="26"/>
  <c r="CG37" i="7" s="1"/>
  <c r="AE4" i="26"/>
  <c r="BQ37" i="7" s="1"/>
  <c r="AD4" i="26"/>
  <c r="BA37" i="7" s="1"/>
  <c r="AC4" i="26"/>
  <c r="AK37" i="7" s="1"/>
  <c r="AB4" i="26"/>
  <c r="U37" i="7" s="1"/>
  <c r="AA4" i="26"/>
  <c r="E37" i="7" s="1"/>
  <c r="AF28" i="24"/>
  <c r="CE78" i="7" s="1"/>
  <c r="AE28" i="24"/>
  <c r="BO78" i="7" s="1"/>
  <c r="AD28" i="24"/>
  <c r="AY78" i="7" s="1"/>
  <c r="AC28" i="24"/>
  <c r="AI78" i="7" s="1"/>
  <c r="AB28" i="24"/>
  <c r="S78" i="7" s="1"/>
  <c r="AA28" i="24"/>
  <c r="C78" i="7" s="1"/>
  <c r="AF27" i="24"/>
  <c r="CE77" i="7" s="1"/>
  <c r="AE27" i="24"/>
  <c r="BO77" i="7" s="1"/>
  <c r="AD27" i="24"/>
  <c r="AY77" i="7" s="1"/>
  <c r="AC27" i="24"/>
  <c r="AI77" i="7" s="1"/>
  <c r="AB27" i="24"/>
  <c r="S77" i="7" s="1"/>
  <c r="AA27" i="24"/>
  <c r="C77" i="7" s="1"/>
  <c r="AF26" i="24"/>
  <c r="CE76" i="7" s="1"/>
  <c r="AE26" i="24"/>
  <c r="BO76" i="7" s="1"/>
  <c r="AD26" i="24"/>
  <c r="AY76" i="7" s="1"/>
  <c r="AC26" i="24"/>
  <c r="AI76" i="7" s="1"/>
  <c r="AB26" i="24"/>
  <c r="S76" i="7" s="1"/>
  <c r="AA26" i="24"/>
  <c r="C76" i="7" s="1"/>
  <c r="AF25" i="24"/>
  <c r="CE75" i="7" s="1"/>
  <c r="AE25" i="24"/>
  <c r="BO75" i="7" s="1"/>
  <c r="AD25" i="24"/>
  <c r="AY75" i="7" s="1"/>
  <c r="AC25" i="24"/>
  <c r="AI75" i="7" s="1"/>
  <c r="AB25" i="24"/>
  <c r="S75" i="7" s="1"/>
  <c r="AA25" i="24"/>
  <c r="C75" i="7" s="1"/>
  <c r="AF24" i="24"/>
  <c r="CE74" i="7" s="1"/>
  <c r="AE24" i="24"/>
  <c r="BO74" i="7" s="1"/>
  <c r="AD24" i="24"/>
  <c r="AY74" i="7" s="1"/>
  <c r="AC24" i="24"/>
  <c r="AI74" i="7" s="1"/>
  <c r="AB24" i="24"/>
  <c r="S74" i="7" s="1"/>
  <c r="AA24" i="24"/>
  <c r="C74" i="7" s="1"/>
  <c r="AF23" i="24"/>
  <c r="CE73" i="7" s="1"/>
  <c r="AE23" i="24"/>
  <c r="BO73" i="7" s="1"/>
  <c r="AD23" i="24"/>
  <c r="AY73" i="7" s="1"/>
  <c r="AC23" i="24"/>
  <c r="AI73" i="7" s="1"/>
  <c r="AB23" i="24"/>
  <c r="S73" i="7" s="1"/>
  <c r="AA23" i="24"/>
  <c r="C73" i="7" s="1"/>
  <c r="AF22" i="24"/>
  <c r="CE72" i="7" s="1"/>
  <c r="AE22" i="24"/>
  <c r="BO72" i="7" s="1"/>
  <c r="AD22" i="24"/>
  <c r="AY72" i="7" s="1"/>
  <c r="AC22" i="24"/>
  <c r="AI72" i="7" s="1"/>
  <c r="AB22" i="24"/>
  <c r="S72" i="7" s="1"/>
  <c r="AA22" i="24"/>
  <c r="C72" i="7" s="1"/>
  <c r="AF21" i="24"/>
  <c r="CE71" i="7" s="1"/>
  <c r="AE21" i="24"/>
  <c r="BO71" i="7" s="1"/>
  <c r="AD21" i="24"/>
  <c r="AY71" i="7" s="1"/>
  <c r="AC21" i="24"/>
  <c r="AI71" i="7" s="1"/>
  <c r="AB21" i="24"/>
  <c r="S71" i="7" s="1"/>
  <c r="AA21" i="24"/>
  <c r="C71" i="7" s="1"/>
  <c r="AF20" i="24"/>
  <c r="CE70" i="7" s="1"/>
  <c r="AE20" i="24"/>
  <c r="BO70" i="7" s="1"/>
  <c r="AD20" i="24"/>
  <c r="AY70" i="7" s="1"/>
  <c r="AC20" i="24"/>
  <c r="AI70" i="7" s="1"/>
  <c r="AB20" i="24"/>
  <c r="S70" i="7" s="1"/>
  <c r="AA20" i="24"/>
  <c r="C70" i="7" s="1"/>
  <c r="AF19" i="24"/>
  <c r="CE69" i="7" s="1"/>
  <c r="AE19" i="24"/>
  <c r="BO69" i="7" s="1"/>
  <c r="AD19" i="24"/>
  <c r="AY69" i="7" s="1"/>
  <c r="AC19" i="24"/>
  <c r="AI69" i="7" s="1"/>
  <c r="AB19" i="24"/>
  <c r="S69" i="7" s="1"/>
  <c r="AA19" i="24"/>
  <c r="C69" i="7" s="1"/>
  <c r="AF13" i="24"/>
  <c r="CE46" i="7" s="1"/>
  <c r="AE13" i="24"/>
  <c r="BO46" i="7" s="1"/>
  <c r="AD13" i="24"/>
  <c r="AY46" i="7" s="1"/>
  <c r="AC13" i="24"/>
  <c r="AI46" i="7" s="1"/>
  <c r="AB13" i="24"/>
  <c r="S46" i="7" s="1"/>
  <c r="AA13" i="24"/>
  <c r="C46" i="7" s="1"/>
  <c r="AF12" i="24"/>
  <c r="CE45" i="7" s="1"/>
  <c r="AE12" i="24"/>
  <c r="BO45" i="7" s="1"/>
  <c r="AD12" i="24"/>
  <c r="AY45" i="7" s="1"/>
  <c r="AC12" i="24"/>
  <c r="AI45" i="7" s="1"/>
  <c r="AB12" i="24"/>
  <c r="S45" i="7" s="1"/>
  <c r="AA12" i="24"/>
  <c r="C45" i="7" s="1"/>
  <c r="AF11" i="24"/>
  <c r="CE44" i="7" s="1"/>
  <c r="AE11" i="24"/>
  <c r="BO44" i="7" s="1"/>
  <c r="AD11" i="24"/>
  <c r="AY44" i="7" s="1"/>
  <c r="AC11" i="24"/>
  <c r="AI44" i="7" s="1"/>
  <c r="AB11" i="24"/>
  <c r="S44" i="7" s="1"/>
  <c r="AA11" i="24"/>
  <c r="C44" i="7" s="1"/>
  <c r="AF10" i="24"/>
  <c r="CE43" i="7" s="1"/>
  <c r="AE10" i="24"/>
  <c r="BO43" i="7" s="1"/>
  <c r="AD10" i="24"/>
  <c r="AY43" i="7" s="1"/>
  <c r="AC10" i="24"/>
  <c r="AI43" i="7" s="1"/>
  <c r="AB10" i="24"/>
  <c r="S43" i="7" s="1"/>
  <c r="AA10" i="24"/>
  <c r="C43" i="7" s="1"/>
  <c r="AF9" i="24"/>
  <c r="CE42" i="7" s="1"/>
  <c r="AE9" i="24"/>
  <c r="BO42" i="7" s="1"/>
  <c r="AD9" i="24"/>
  <c r="AY42" i="7" s="1"/>
  <c r="AC9" i="24"/>
  <c r="AI42" i="7" s="1"/>
  <c r="AB9" i="24"/>
  <c r="S42" i="7" s="1"/>
  <c r="AA9" i="24"/>
  <c r="C42" i="7" s="1"/>
  <c r="AF8" i="24"/>
  <c r="CE41" i="7" s="1"/>
  <c r="AE8" i="24"/>
  <c r="BO41" i="7" s="1"/>
  <c r="AD8" i="24"/>
  <c r="AY41" i="7" s="1"/>
  <c r="AC8" i="24"/>
  <c r="AI41" i="7" s="1"/>
  <c r="AB8" i="24"/>
  <c r="S41" i="7" s="1"/>
  <c r="AA8" i="24"/>
  <c r="C41" i="7" s="1"/>
  <c r="AF7" i="24"/>
  <c r="CE40" i="7" s="1"/>
  <c r="AE7" i="24"/>
  <c r="BO40" i="7" s="1"/>
  <c r="AD7" i="24"/>
  <c r="AY40" i="7" s="1"/>
  <c r="AC7" i="24"/>
  <c r="AI40" i="7" s="1"/>
  <c r="AB7" i="24"/>
  <c r="S40" i="7" s="1"/>
  <c r="AA7" i="24"/>
  <c r="C40" i="7" s="1"/>
  <c r="AF6" i="24"/>
  <c r="CE39" i="7" s="1"/>
  <c r="AE6" i="24"/>
  <c r="BO39" i="7" s="1"/>
  <c r="AD6" i="24"/>
  <c r="AY39" i="7" s="1"/>
  <c r="AC6" i="24"/>
  <c r="AI39" i="7" s="1"/>
  <c r="AB6" i="24"/>
  <c r="S39" i="7" s="1"/>
  <c r="AA6" i="24"/>
  <c r="C39" i="7" s="1"/>
  <c r="AF5" i="24"/>
  <c r="CE38" i="7" s="1"/>
  <c r="AE5" i="24"/>
  <c r="BO38" i="7" s="1"/>
  <c r="AD5" i="24"/>
  <c r="AY38" i="7" s="1"/>
  <c r="AC5" i="24"/>
  <c r="AI38" i="7" s="1"/>
  <c r="AB5" i="24"/>
  <c r="S38" i="7" s="1"/>
  <c r="AA5" i="24"/>
  <c r="C38" i="7" s="1"/>
  <c r="AF4" i="24"/>
  <c r="CE37" i="7" s="1"/>
  <c r="AE4" i="24"/>
  <c r="BO37" i="7" s="1"/>
  <c r="AD4" i="24"/>
  <c r="AY37" i="7" s="1"/>
  <c r="AC4" i="24"/>
  <c r="AI37" i="7" s="1"/>
  <c r="AB4" i="24"/>
  <c r="S37" i="7" s="1"/>
  <c r="AA4" i="24"/>
  <c r="C37" i="7" s="1"/>
  <c r="AF28" i="22"/>
  <c r="CD78" i="7" s="1"/>
  <c r="AE28" i="22"/>
  <c r="BN78" i="7" s="1"/>
  <c r="AD28" i="22"/>
  <c r="AX78" i="7" s="1"/>
  <c r="AC28" i="22"/>
  <c r="AH78" i="7" s="1"/>
  <c r="AB28" i="22"/>
  <c r="R78" i="7" s="1"/>
  <c r="AA28" i="22"/>
  <c r="B78" i="7" s="1"/>
  <c r="AF27" i="22"/>
  <c r="CD77" i="7" s="1"/>
  <c r="AE27" i="22"/>
  <c r="BN77" i="7" s="1"/>
  <c r="AD27" i="22"/>
  <c r="AX77" i="7" s="1"/>
  <c r="AC27" i="22"/>
  <c r="AH77" i="7" s="1"/>
  <c r="AB27" i="22"/>
  <c r="R77" i="7" s="1"/>
  <c r="AA27" i="22"/>
  <c r="B77" i="7" s="1"/>
  <c r="AF26" i="22"/>
  <c r="CD76" i="7" s="1"/>
  <c r="AE26" i="22"/>
  <c r="BN76" i="7" s="1"/>
  <c r="AD26" i="22"/>
  <c r="AX76" i="7" s="1"/>
  <c r="AC26" i="22"/>
  <c r="AH76" i="7" s="1"/>
  <c r="AB26" i="22"/>
  <c r="R76" i="7" s="1"/>
  <c r="AA26" i="22"/>
  <c r="B76" i="7" s="1"/>
  <c r="AF25" i="22"/>
  <c r="CD75" i="7" s="1"/>
  <c r="AE25" i="22"/>
  <c r="BN75" i="7" s="1"/>
  <c r="AD25" i="22"/>
  <c r="AX75" i="7" s="1"/>
  <c r="AC25" i="22"/>
  <c r="AH75" i="7" s="1"/>
  <c r="AB25" i="22"/>
  <c r="R75" i="7" s="1"/>
  <c r="AA25" i="22"/>
  <c r="B75" i="7" s="1"/>
  <c r="AF24" i="22"/>
  <c r="CD74" i="7" s="1"/>
  <c r="AE24" i="22"/>
  <c r="BN74" i="7" s="1"/>
  <c r="AD24" i="22"/>
  <c r="AX74" i="7" s="1"/>
  <c r="AC24" i="22"/>
  <c r="AH74" i="7" s="1"/>
  <c r="AB24" i="22"/>
  <c r="R74" i="7" s="1"/>
  <c r="AA24" i="22"/>
  <c r="B74" i="7" s="1"/>
  <c r="AF23" i="22"/>
  <c r="CD73" i="7" s="1"/>
  <c r="AE23" i="22"/>
  <c r="BN73" i="7" s="1"/>
  <c r="AD23" i="22"/>
  <c r="AX73" i="7" s="1"/>
  <c r="AC23" i="22"/>
  <c r="AH73" i="7" s="1"/>
  <c r="AB23" i="22"/>
  <c r="R73" i="7" s="1"/>
  <c r="AA23" i="22"/>
  <c r="B73" i="7" s="1"/>
  <c r="AF22" i="22"/>
  <c r="CD72" i="7" s="1"/>
  <c r="AE22" i="22"/>
  <c r="BN72" i="7" s="1"/>
  <c r="AD22" i="22"/>
  <c r="AX72" i="7" s="1"/>
  <c r="AC22" i="22"/>
  <c r="AH72" i="7" s="1"/>
  <c r="AB22" i="22"/>
  <c r="R72" i="7" s="1"/>
  <c r="AA22" i="22"/>
  <c r="B72" i="7" s="1"/>
  <c r="AF21" i="22"/>
  <c r="CD71" i="7" s="1"/>
  <c r="AE21" i="22"/>
  <c r="BN71" i="7" s="1"/>
  <c r="AD21" i="22"/>
  <c r="AX71" i="7" s="1"/>
  <c r="AC21" i="22"/>
  <c r="AH71" i="7" s="1"/>
  <c r="AB21" i="22"/>
  <c r="R71" i="7" s="1"/>
  <c r="AA21" i="22"/>
  <c r="B71" i="7" s="1"/>
  <c r="AF20" i="22"/>
  <c r="CD70" i="7" s="1"/>
  <c r="AE20" i="22"/>
  <c r="BN70" i="7" s="1"/>
  <c r="AD20" i="22"/>
  <c r="AX70" i="7" s="1"/>
  <c r="AC20" i="22"/>
  <c r="AH70" i="7" s="1"/>
  <c r="AB20" i="22"/>
  <c r="R70" i="7" s="1"/>
  <c r="AA20" i="22"/>
  <c r="B70" i="7" s="1"/>
  <c r="AF19" i="22"/>
  <c r="CD69" i="7" s="1"/>
  <c r="AE19" i="22"/>
  <c r="BN69" i="7" s="1"/>
  <c r="AD19" i="22"/>
  <c r="AX69" i="7" s="1"/>
  <c r="AC19" i="22"/>
  <c r="AH69" i="7" s="1"/>
  <c r="AB19" i="22"/>
  <c r="R69" i="7" s="1"/>
  <c r="AA19" i="22"/>
  <c r="B69" i="7" s="1"/>
  <c r="AF13" i="22"/>
  <c r="CD46" i="7" s="1"/>
  <c r="AE13" i="22"/>
  <c r="BN46" i="7" s="1"/>
  <c r="AD13" i="22"/>
  <c r="AX46" i="7" s="1"/>
  <c r="AC13" i="22"/>
  <c r="AH46" i="7" s="1"/>
  <c r="AB13" i="22"/>
  <c r="R46" i="7" s="1"/>
  <c r="AA13" i="22"/>
  <c r="B46" i="7" s="1"/>
  <c r="AF12" i="22"/>
  <c r="CD45" i="7" s="1"/>
  <c r="AE12" i="22"/>
  <c r="BN45" i="7" s="1"/>
  <c r="AD12" i="22"/>
  <c r="AX45" i="7" s="1"/>
  <c r="AC12" i="22"/>
  <c r="AH45" i="7" s="1"/>
  <c r="AB12" i="22"/>
  <c r="R45" i="7" s="1"/>
  <c r="AA12" i="22"/>
  <c r="B45" i="7" s="1"/>
  <c r="AF11" i="22"/>
  <c r="CD44" i="7" s="1"/>
  <c r="AE11" i="22"/>
  <c r="BN44" i="7" s="1"/>
  <c r="AD11" i="22"/>
  <c r="AX44" i="7" s="1"/>
  <c r="AC11" i="22"/>
  <c r="AH44" i="7" s="1"/>
  <c r="AB11" i="22"/>
  <c r="R44" i="7" s="1"/>
  <c r="AA11" i="22"/>
  <c r="B44" i="7" s="1"/>
  <c r="AF10" i="22"/>
  <c r="CD43" i="7" s="1"/>
  <c r="AE10" i="22"/>
  <c r="BN43" i="7" s="1"/>
  <c r="AD10" i="22"/>
  <c r="AX43" i="7" s="1"/>
  <c r="AC10" i="22"/>
  <c r="AH43" i="7" s="1"/>
  <c r="AB10" i="22"/>
  <c r="R43" i="7" s="1"/>
  <c r="AA10" i="22"/>
  <c r="B43" i="7" s="1"/>
  <c r="AF9" i="22"/>
  <c r="CD42" i="7" s="1"/>
  <c r="AE9" i="22"/>
  <c r="BN42" i="7" s="1"/>
  <c r="AD9" i="22"/>
  <c r="AX42" i="7" s="1"/>
  <c r="AC9" i="22"/>
  <c r="AH42" i="7" s="1"/>
  <c r="AB9" i="22"/>
  <c r="R42" i="7" s="1"/>
  <c r="AA9" i="22"/>
  <c r="B42" i="7" s="1"/>
  <c r="AF8" i="22"/>
  <c r="CD41" i="7" s="1"/>
  <c r="AE8" i="22"/>
  <c r="BN41" i="7" s="1"/>
  <c r="AD8" i="22"/>
  <c r="AX41" i="7" s="1"/>
  <c r="AC8" i="22"/>
  <c r="AH41" i="7" s="1"/>
  <c r="AB8" i="22"/>
  <c r="R41" i="7" s="1"/>
  <c r="AA8" i="22"/>
  <c r="B41" i="7" s="1"/>
  <c r="AF7" i="22"/>
  <c r="CD40" i="7" s="1"/>
  <c r="AE7" i="22"/>
  <c r="BN40" i="7" s="1"/>
  <c r="AD7" i="22"/>
  <c r="AX40" i="7" s="1"/>
  <c r="AC7" i="22"/>
  <c r="AH40" i="7" s="1"/>
  <c r="AB7" i="22"/>
  <c r="R40" i="7" s="1"/>
  <c r="AA7" i="22"/>
  <c r="B40" i="7" s="1"/>
  <c r="AF6" i="22"/>
  <c r="CD39" i="7" s="1"/>
  <c r="AE6" i="22"/>
  <c r="BN39" i="7" s="1"/>
  <c r="AD6" i="22"/>
  <c r="AX39" i="7" s="1"/>
  <c r="AC6" i="22"/>
  <c r="AH39" i="7" s="1"/>
  <c r="AB6" i="22"/>
  <c r="R39" i="7" s="1"/>
  <c r="AA6" i="22"/>
  <c r="B39" i="7" s="1"/>
  <c r="AF5" i="22"/>
  <c r="CD38" i="7" s="1"/>
  <c r="AE5" i="22"/>
  <c r="BN38" i="7" s="1"/>
  <c r="AD5" i="22"/>
  <c r="AX38" i="7" s="1"/>
  <c r="AC5" i="22"/>
  <c r="AH38" i="7" s="1"/>
  <c r="AB5" i="22"/>
  <c r="R38" i="7" s="1"/>
  <c r="AA5" i="22"/>
  <c r="B38" i="7" s="1"/>
  <c r="AF4" i="22"/>
  <c r="CD37" i="7" s="1"/>
  <c r="AE4" i="22"/>
  <c r="BN37" i="7" s="1"/>
  <c r="AD4" i="22"/>
  <c r="AX37" i="7" s="1"/>
  <c r="AC4" i="22"/>
  <c r="AH37" i="7" s="1"/>
  <c r="AB4" i="22"/>
  <c r="R37" i="7" s="1"/>
  <c r="AA4" i="22"/>
  <c r="B37" i="7" s="1"/>
  <c r="AF28" i="21" l="1"/>
  <c r="CO63" i="7" s="1"/>
  <c r="AE28" i="21"/>
  <c r="BY63" i="7" s="1"/>
  <c r="AD28" i="21"/>
  <c r="BI63" i="7" s="1"/>
  <c r="AC28" i="21"/>
  <c r="AS63" i="7" s="1"/>
  <c r="AB28" i="21"/>
  <c r="AC63" i="7" s="1"/>
  <c r="AA28" i="21"/>
  <c r="M63" i="7" s="1"/>
  <c r="AF27" i="21"/>
  <c r="CO62" i="7" s="1"/>
  <c r="AE27" i="21"/>
  <c r="BY62" i="7" s="1"/>
  <c r="AD27" i="21"/>
  <c r="BI62" i="7" s="1"/>
  <c r="AC27" i="21"/>
  <c r="AS62" i="7" s="1"/>
  <c r="AB27" i="21"/>
  <c r="AC62" i="7" s="1"/>
  <c r="AA27" i="21"/>
  <c r="M62" i="7" s="1"/>
  <c r="AF26" i="21"/>
  <c r="CO61" i="7" s="1"/>
  <c r="AE26" i="21"/>
  <c r="BY61" i="7" s="1"/>
  <c r="AD26" i="21"/>
  <c r="BI61" i="7" s="1"/>
  <c r="AC26" i="21"/>
  <c r="AS61" i="7" s="1"/>
  <c r="AB26" i="21"/>
  <c r="AC61" i="7" s="1"/>
  <c r="AA26" i="21"/>
  <c r="M61" i="7" s="1"/>
  <c r="AF25" i="21"/>
  <c r="CO60" i="7" s="1"/>
  <c r="AE25" i="21"/>
  <c r="BY60" i="7" s="1"/>
  <c r="AD25" i="21"/>
  <c r="BI60" i="7" s="1"/>
  <c r="AC25" i="21"/>
  <c r="AS60" i="7" s="1"/>
  <c r="AB25" i="21"/>
  <c r="AC60" i="7" s="1"/>
  <c r="AA25" i="21"/>
  <c r="M60" i="7" s="1"/>
  <c r="AF24" i="21"/>
  <c r="CO59" i="7" s="1"/>
  <c r="AE24" i="21"/>
  <c r="BY59" i="7" s="1"/>
  <c r="AD24" i="21"/>
  <c r="BI59" i="7" s="1"/>
  <c r="AC24" i="21"/>
  <c r="AS59" i="7" s="1"/>
  <c r="AB24" i="21"/>
  <c r="AC59" i="7" s="1"/>
  <c r="AA24" i="21"/>
  <c r="M59" i="7" s="1"/>
  <c r="AF23" i="21"/>
  <c r="CO58" i="7" s="1"/>
  <c r="AE23" i="21"/>
  <c r="BY58" i="7" s="1"/>
  <c r="AD23" i="21"/>
  <c r="BI58" i="7" s="1"/>
  <c r="AC23" i="21"/>
  <c r="AS58" i="7" s="1"/>
  <c r="AB23" i="21"/>
  <c r="AC58" i="7" s="1"/>
  <c r="AA23" i="21"/>
  <c r="M58" i="7" s="1"/>
  <c r="AF22" i="21"/>
  <c r="CO57" i="7" s="1"/>
  <c r="AE22" i="21"/>
  <c r="BY57" i="7" s="1"/>
  <c r="AD22" i="21"/>
  <c r="BI57" i="7" s="1"/>
  <c r="AC22" i="21"/>
  <c r="AS57" i="7" s="1"/>
  <c r="AB22" i="21"/>
  <c r="AC57" i="7" s="1"/>
  <c r="AA22" i="21"/>
  <c r="M57" i="7" s="1"/>
  <c r="AF21" i="21"/>
  <c r="CO56" i="7" s="1"/>
  <c r="AE21" i="21"/>
  <c r="BY56" i="7" s="1"/>
  <c r="AD21" i="21"/>
  <c r="BI56" i="7" s="1"/>
  <c r="AC21" i="21"/>
  <c r="AS56" i="7" s="1"/>
  <c r="AB21" i="21"/>
  <c r="AC56" i="7" s="1"/>
  <c r="AA21" i="21"/>
  <c r="M56" i="7" s="1"/>
  <c r="AF20" i="21"/>
  <c r="CO55" i="7" s="1"/>
  <c r="AE20" i="21"/>
  <c r="BY55" i="7" s="1"/>
  <c r="AD20" i="21"/>
  <c r="BI55" i="7" s="1"/>
  <c r="AC20" i="21"/>
  <c r="AS55" i="7" s="1"/>
  <c r="AB20" i="21"/>
  <c r="AC55" i="7" s="1"/>
  <c r="AA20" i="21"/>
  <c r="M55" i="7" s="1"/>
  <c r="AF19" i="21"/>
  <c r="CO54" i="7" s="1"/>
  <c r="AE19" i="21"/>
  <c r="BY54" i="7" s="1"/>
  <c r="AD19" i="21"/>
  <c r="BI54" i="7" s="1"/>
  <c r="AC19" i="21"/>
  <c r="AS54" i="7" s="1"/>
  <c r="AB19" i="21"/>
  <c r="AC54" i="7" s="1"/>
  <c r="AA19" i="21"/>
  <c r="M54" i="7" s="1"/>
  <c r="AF13" i="21"/>
  <c r="CO31" i="7" s="1"/>
  <c r="AE13" i="21"/>
  <c r="BY31" i="7" s="1"/>
  <c r="AD13" i="21"/>
  <c r="BI31" i="7" s="1"/>
  <c r="AC13" i="21"/>
  <c r="AS31" i="7" s="1"/>
  <c r="AB13" i="21"/>
  <c r="AC31" i="7" s="1"/>
  <c r="AA13" i="21"/>
  <c r="M31" i="7" s="1"/>
  <c r="AF12" i="21"/>
  <c r="CO30" i="7" s="1"/>
  <c r="AE12" i="21"/>
  <c r="BY30" i="7" s="1"/>
  <c r="AD12" i="21"/>
  <c r="BI30" i="7" s="1"/>
  <c r="AC12" i="21"/>
  <c r="AS30" i="7" s="1"/>
  <c r="AB12" i="21"/>
  <c r="AC30" i="7" s="1"/>
  <c r="AA12" i="21"/>
  <c r="M30" i="7" s="1"/>
  <c r="AF11" i="21"/>
  <c r="CO29" i="7" s="1"/>
  <c r="AE11" i="21"/>
  <c r="BY29" i="7" s="1"/>
  <c r="AD11" i="21"/>
  <c r="BI29" i="7" s="1"/>
  <c r="AC11" i="21"/>
  <c r="AS29" i="7" s="1"/>
  <c r="AB11" i="21"/>
  <c r="AC29" i="7" s="1"/>
  <c r="AA11" i="21"/>
  <c r="M29" i="7" s="1"/>
  <c r="AF10" i="21"/>
  <c r="CO28" i="7" s="1"/>
  <c r="AE10" i="21"/>
  <c r="BY28" i="7" s="1"/>
  <c r="AD10" i="21"/>
  <c r="BI28" i="7" s="1"/>
  <c r="AC10" i="21"/>
  <c r="AS28" i="7" s="1"/>
  <c r="AB10" i="21"/>
  <c r="AC28" i="7" s="1"/>
  <c r="AA10" i="21"/>
  <c r="M28" i="7" s="1"/>
  <c r="AF9" i="21"/>
  <c r="CO27" i="7" s="1"/>
  <c r="AE9" i="21"/>
  <c r="BY27" i="7" s="1"/>
  <c r="AD9" i="21"/>
  <c r="BI27" i="7" s="1"/>
  <c r="AC9" i="21"/>
  <c r="AS27" i="7" s="1"/>
  <c r="AB9" i="21"/>
  <c r="AC27" i="7" s="1"/>
  <c r="AA9" i="21"/>
  <c r="M27" i="7" s="1"/>
  <c r="AF8" i="21"/>
  <c r="CO26" i="7" s="1"/>
  <c r="AE8" i="21"/>
  <c r="BY26" i="7" s="1"/>
  <c r="AD8" i="21"/>
  <c r="BI26" i="7" s="1"/>
  <c r="AC8" i="21"/>
  <c r="AS26" i="7" s="1"/>
  <c r="AB8" i="21"/>
  <c r="AC26" i="7" s="1"/>
  <c r="AA8" i="21"/>
  <c r="M26" i="7" s="1"/>
  <c r="AF7" i="21"/>
  <c r="CO25" i="7" s="1"/>
  <c r="AE7" i="21"/>
  <c r="BY25" i="7" s="1"/>
  <c r="AD7" i="21"/>
  <c r="BI25" i="7" s="1"/>
  <c r="AC7" i="21"/>
  <c r="AS25" i="7" s="1"/>
  <c r="AB7" i="21"/>
  <c r="AC25" i="7" s="1"/>
  <c r="AA7" i="21"/>
  <c r="M25" i="7" s="1"/>
  <c r="AF6" i="21"/>
  <c r="CO24" i="7" s="1"/>
  <c r="AE6" i="21"/>
  <c r="BY24" i="7" s="1"/>
  <c r="AD6" i="21"/>
  <c r="BI24" i="7" s="1"/>
  <c r="AC6" i="21"/>
  <c r="AS24" i="7" s="1"/>
  <c r="AB6" i="21"/>
  <c r="AC24" i="7" s="1"/>
  <c r="AA6" i="21"/>
  <c r="M24" i="7" s="1"/>
  <c r="AF5" i="21"/>
  <c r="CO23" i="7" s="1"/>
  <c r="AE5" i="21"/>
  <c r="BY23" i="7" s="1"/>
  <c r="AD5" i="21"/>
  <c r="BI23" i="7" s="1"/>
  <c r="AC5" i="21"/>
  <c r="AS23" i="7" s="1"/>
  <c r="AB5" i="21"/>
  <c r="AC23" i="7" s="1"/>
  <c r="AA5" i="21"/>
  <c r="M23" i="7" s="1"/>
  <c r="AF4" i="21"/>
  <c r="CO22" i="7" s="1"/>
  <c r="AE4" i="21"/>
  <c r="BY22" i="7" s="1"/>
  <c r="AD4" i="21"/>
  <c r="BI22" i="7" s="1"/>
  <c r="AC4" i="21"/>
  <c r="AS22" i="7" s="1"/>
  <c r="AB4" i="21"/>
  <c r="AC22" i="7" s="1"/>
  <c r="AA4" i="21"/>
  <c r="M22" i="7" s="1"/>
  <c r="AF28" i="20"/>
  <c r="CN63" i="7" s="1"/>
  <c r="AE28" i="20"/>
  <c r="BX63" i="7" s="1"/>
  <c r="AD28" i="20"/>
  <c r="BH63" i="7" s="1"/>
  <c r="AC28" i="20"/>
  <c r="AR63" i="7" s="1"/>
  <c r="AB28" i="20"/>
  <c r="AB63" i="7" s="1"/>
  <c r="AA28" i="20"/>
  <c r="L63" i="7" s="1"/>
  <c r="AF27" i="20"/>
  <c r="CN62" i="7" s="1"/>
  <c r="AE27" i="20"/>
  <c r="BX62" i="7" s="1"/>
  <c r="AD27" i="20"/>
  <c r="BH62" i="7" s="1"/>
  <c r="AC27" i="20"/>
  <c r="AR62" i="7" s="1"/>
  <c r="AB27" i="20"/>
  <c r="AB62" i="7" s="1"/>
  <c r="AA27" i="20"/>
  <c r="L62" i="7" s="1"/>
  <c r="AF26" i="20"/>
  <c r="CN61" i="7" s="1"/>
  <c r="AE26" i="20"/>
  <c r="BX61" i="7" s="1"/>
  <c r="AD26" i="20"/>
  <c r="BH61" i="7" s="1"/>
  <c r="AC26" i="20"/>
  <c r="AR61" i="7" s="1"/>
  <c r="AB26" i="20"/>
  <c r="AB61" i="7" s="1"/>
  <c r="AA26" i="20"/>
  <c r="L61" i="7" s="1"/>
  <c r="AF25" i="20"/>
  <c r="CN60" i="7" s="1"/>
  <c r="AE25" i="20"/>
  <c r="BX60" i="7" s="1"/>
  <c r="AD25" i="20"/>
  <c r="BH60" i="7" s="1"/>
  <c r="AC25" i="20"/>
  <c r="AR60" i="7" s="1"/>
  <c r="AB25" i="20"/>
  <c r="AB60" i="7" s="1"/>
  <c r="AA25" i="20"/>
  <c r="L60" i="7" s="1"/>
  <c r="AF24" i="20"/>
  <c r="CN59" i="7" s="1"/>
  <c r="AE24" i="20"/>
  <c r="BX59" i="7" s="1"/>
  <c r="AD24" i="20"/>
  <c r="BH59" i="7" s="1"/>
  <c r="AC24" i="20"/>
  <c r="AR59" i="7" s="1"/>
  <c r="AB24" i="20"/>
  <c r="AB59" i="7" s="1"/>
  <c r="AA24" i="20"/>
  <c r="L59" i="7" s="1"/>
  <c r="AF23" i="20"/>
  <c r="CN58" i="7" s="1"/>
  <c r="AE23" i="20"/>
  <c r="BX58" i="7" s="1"/>
  <c r="AD23" i="20"/>
  <c r="BH58" i="7" s="1"/>
  <c r="AC23" i="20"/>
  <c r="AR58" i="7" s="1"/>
  <c r="AB23" i="20"/>
  <c r="AB58" i="7" s="1"/>
  <c r="AA23" i="20"/>
  <c r="L58" i="7" s="1"/>
  <c r="AF22" i="20"/>
  <c r="CN57" i="7" s="1"/>
  <c r="AE22" i="20"/>
  <c r="BX57" i="7" s="1"/>
  <c r="AD22" i="20"/>
  <c r="BH57" i="7" s="1"/>
  <c r="AC22" i="20"/>
  <c r="AR57" i="7" s="1"/>
  <c r="AB22" i="20"/>
  <c r="AB57" i="7" s="1"/>
  <c r="AA22" i="20"/>
  <c r="L57" i="7" s="1"/>
  <c r="AF21" i="20"/>
  <c r="CN56" i="7" s="1"/>
  <c r="AE21" i="20"/>
  <c r="BX56" i="7" s="1"/>
  <c r="AD21" i="20"/>
  <c r="BH56" i="7" s="1"/>
  <c r="AC21" i="20"/>
  <c r="AR56" i="7" s="1"/>
  <c r="AB21" i="20"/>
  <c r="AB56" i="7" s="1"/>
  <c r="AA21" i="20"/>
  <c r="L56" i="7" s="1"/>
  <c r="AF20" i="20"/>
  <c r="CN55" i="7" s="1"/>
  <c r="AE20" i="20"/>
  <c r="BX55" i="7" s="1"/>
  <c r="AD20" i="20"/>
  <c r="BH55" i="7" s="1"/>
  <c r="AC20" i="20"/>
  <c r="AR55" i="7" s="1"/>
  <c r="AB20" i="20"/>
  <c r="AB55" i="7" s="1"/>
  <c r="AA20" i="20"/>
  <c r="L55" i="7" s="1"/>
  <c r="AF19" i="20"/>
  <c r="CN54" i="7" s="1"/>
  <c r="AE19" i="20"/>
  <c r="BX54" i="7" s="1"/>
  <c r="AD19" i="20"/>
  <c r="BH54" i="7" s="1"/>
  <c r="AC19" i="20"/>
  <c r="AR54" i="7" s="1"/>
  <c r="AB19" i="20"/>
  <c r="AB54" i="7" s="1"/>
  <c r="AA19" i="20"/>
  <c r="L54" i="7" s="1"/>
  <c r="AF13" i="20"/>
  <c r="CN31" i="7" s="1"/>
  <c r="AE13" i="20"/>
  <c r="BX31" i="7" s="1"/>
  <c r="AD13" i="20"/>
  <c r="BH31" i="7" s="1"/>
  <c r="AC13" i="20"/>
  <c r="AR31" i="7" s="1"/>
  <c r="AB13" i="20"/>
  <c r="AB31" i="7" s="1"/>
  <c r="AA13" i="20"/>
  <c r="L31" i="7" s="1"/>
  <c r="AF12" i="20"/>
  <c r="CN30" i="7" s="1"/>
  <c r="AE12" i="20"/>
  <c r="BX30" i="7" s="1"/>
  <c r="AD12" i="20"/>
  <c r="BH30" i="7" s="1"/>
  <c r="AC12" i="20"/>
  <c r="AR30" i="7" s="1"/>
  <c r="AB12" i="20"/>
  <c r="AB30" i="7" s="1"/>
  <c r="AA12" i="20"/>
  <c r="L30" i="7" s="1"/>
  <c r="AF11" i="20"/>
  <c r="CN29" i="7" s="1"/>
  <c r="AE11" i="20"/>
  <c r="BX29" i="7" s="1"/>
  <c r="AD11" i="20"/>
  <c r="BH29" i="7" s="1"/>
  <c r="AC11" i="20"/>
  <c r="AR29" i="7" s="1"/>
  <c r="AB11" i="20"/>
  <c r="AB29" i="7" s="1"/>
  <c r="AA11" i="20"/>
  <c r="L29" i="7" s="1"/>
  <c r="AF10" i="20"/>
  <c r="CN28" i="7" s="1"/>
  <c r="AE10" i="20"/>
  <c r="BX28" i="7" s="1"/>
  <c r="AD10" i="20"/>
  <c r="BH28" i="7" s="1"/>
  <c r="AC10" i="20"/>
  <c r="AR28" i="7" s="1"/>
  <c r="AB10" i="20"/>
  <c r="AB28" i="7" s="1"/>
  <c r="AA10" i="20"/>
  <c r="L28" i="7" s="1"/>
  <c r="AF9" i="20"/>
  <c r="CN27" i="7" s="1"/>
  <c r="AE9" i="20"/>
  <c r="BX27" i="7" s="1"/>
  <c r="AD9" i="20"/>
  <c r="BH27" i="7" s="1"/>
  <c r="AC9" i="20"/>
  <c r="AR27" i="7" s="1"/>
  <c r="AB9" i="20"/>
  <c r="AB27" i="7" s="1"/>
  <c r="AA9" i="20"/>
  <c r="L27" i="7" s="1"/>
  <c r="AF8" i="20"/>
  <c r="CN26" i="7" s="1"/>
  <c r="AE8" i="20"/>
  <c r="BX26" i="7" s="1"/>
  <c r="AD8" i="20"/>
  <c r="BH26" i="7" s="1"/>
  <c r="AC8" i="20"/>
  <c r="AR26" i="7" s="1"/>
  <c r="AB8" i="20"/>
  <c r="AB26" i="7" s="1"/>
  <c r="AA8" i="20"/>
  <c r="L26" i="7" s="1"/>
  <c r="AF7" i="20"/>
  <c r="CN25" i="7" s="1"/>
  <c r="AE7" i="20"/>
  <c r="BX25" i="7" s="1"/>
  <c r="AD7" i="20"/>
  <c r="BH25" i="7" s="1"/>
  <c r="AC7" i="20"/>
  <c r="AR25" i="7" s="1"/>
  <c r="AB7" i="20"/>
  <c r="AB25" i="7" s="1"/>
  <c r="AA7" i="20"/>
  <c r="L25" i="7" s="1"/>
  <c r="AF6" i="20"/>
  <c r="CN24" i="7" s="1"/>
  <c r="AE6" i="20"/>
  <c r="BX24" i="7" s="1"/>
  <c r="AD6" i="20"/>
  <c r="BH24" i="7" s="1"/>
  <c r="AC6" i="20"/>
  <c r="AR24" i="7" s="1"/>
  <c r="AB6" i="20"/>
  <c r="AB24" i="7" s="1"/>
  <c r="AA6" i="20"/>
  <c r="L24" i="7" s="1"/>
  <c r="AF5" i="20"/>
  <c r="CN23" i="7" s="1"/>
  <c r="AE5" i="20"/>
  <c r="BX23" i="7" s="1"/>
  <c r="AD5" i="20"/>
  <c r="BH23" i="7" s="1"/>
  <c r="AC5" i="20"/>
  <c r="AR23" i="7" s="1"/>
  <c r="AB5" i="20"/>
  <c r="AB23" i="7" s="1"/>
  <c r="AA5" i="20"/>
  <c r="L23" i="7" s="1"/>
  <c r="AF4" i="20"/>
  <c r="CN22" i="7" s="1"/>
  <c r="AE4" i="20"/>
  <c r="BX22" i="7" s="1"/>
  <c r="AD4" i="20"/>
  <c r="BH22" i="7" s="1"/>
  <c r="AC4" i="20"/>
  <c r="AR22" i="7" s="1"/>
  <c r="AB4" i="20"/>
  <c r="AB22" i="7" s="1"/>
  <c r="AA4" i="20"/>
  <c r="L22" i="7" s="1"/>
  <c r="AF28" i="18"/>
  <c r="CM63" i="7" s="1"/>
  <c r="AE28" i="18"/>
  <c r="BW63" i="7" s="1"/>
  <c r="AD28" i="18"/>
  <c r="BG63" i="7" s="1"/>
  <c r="AC28" i="18"/>
  <c r="AQ63" i="7" s="1"/>
  <c r="AB28" i="18"/>
  <c r="AA63" i="7" s="1"/>
  <c r="AA28" i="18"/>
  <c r="K63" i="7" s="1"/>
  <c r="AF27" i="18"/>
  <c r="CM62" i="7" s="1"/>
  <c r="AE27" i="18"/>
  <c r="BW62" i="7" s="1"/>
  <c r="AD27" i="18"/>
  <c r="BG62" i="7" s="1"/>
  <c r="AC27" i="18"/>
  <c r="AQ62" i="7" s="1"/>
  <c r="AB27" i="18"/>
  <c r="AA62" i="7" s="1"/>
  <c r="AA27" i="18"/>
  <c r="K62" i="7" s="1"/>
  <c r="AF26" i="18"/>
  <c r="CM61" i="7" s="1"/>
  <c r="AE26" i="18"/>
  <c r="BW61" i="7" s="1"/>
  <c r="AD26" i="18"/>
  <c r="BG61" i="7" s="1"/>
  <c r="AC26" i="18"/>
  <c r="AQ61" i="7" s="1"/>
  <c r="AB26" i="18"/>
  <c r="AA61" i="7" s="1"/>
  <c r="AA26" i="18"/>
  <c r="K61" i="7" s="1"/>
  <c r="AF25" i="18"/>
  <c r="CM60" i="7" s="1"/>
  <c r="AE25" i="18"/>
  <c r="BW60" i="7" s="1"/>
  <c r="AD25" i="18"/>
  <c r="BG60" i="7" s="1"/>
  <c r="AC25" i="18"/>
  <c r="AQ60" i="7" s="1"/>
  <c r="AB25" i="18"/>
  <c r="AA60" i="7" s="1"/>
  <c r="AA25" i="18"/>
  <c r="K60" i="7" s="1"/>
  <c r="AF24" i="18"/>
  <c r="CM59" i="7" s="1"/>
  <c r="AE24" i="18"/>
  <c r="BW59" i="7" s="1"/>
  <c r="AD24" i="18"/>
  <c r="BG59" i="7" s="1"/>
  <c r="AC24" i="18"/>
  <c r="AQ59" i="7" s="1"/>
  <c r="AB24" i="18"/>
  <c r="AA59" i="7" s="1"/>
  <c r="AA24" i="18"/>
  <c r="K59" i="7" s="1"/>
  <c r="AF23" i="18"/>
  <c r="CM58" i="7" s="1"/>
  <c r="AE23" i="18"/>
  <c r="BW58" i="7" s="1"/>
  <c r="AD23" i="18"/>
  <c r="BG58" i="7" s="1"/>
  <c r="AC23" i="18"/>
  <c r="AQ58" i="7" s="1"/>
  <c r="AB23" i="18"/>
  <c r="AA58" i="7" s="1"/>
  <c r="AA23" i="18"/>
  <c r="K58" i="7" s="1"/>
  <c r="AF22" i="18"/>
  <c r="CM57" i="7" s="1"/>
  <c r="AE22" i="18"/>
  <c r="BW57" i="7" s="1"/>
  <c r="AD22" i="18"/>
  <c r="BG57" i="7" s="1"/>
  <c r="AC22" i="18"/>
  <c r="AQ57" i="7" s="1"/>
  <c r="AB22" i="18"/>
  <c r="AA57" i="7" s="1"/>
  <c r="AA22" i="18"/>
  <c r="K57" i="7" s="1"/>
  <c r="AF21" i="18"/>
  <c r="CM56" i="7" s="1"/>
  <c r="AE21" i="18"/>
  <c r="BW56" i="7" s="1"/>
  <c r="AD21" i="18"/>
  <c r="BG56" i="7" s="1"/>
  <c r="AC21" i="18"/>
  <c r="AQ56" i="7" s="1"/>
  <c r="AB21" i="18"/>
  <c r="AA56" i="7" s="1"/>
  <c r="AA21" i="18"/>
  <c r="K56" i="7" s="1"/>
  <c r="AF20" i="18"/>
  <c r="CM55" i="7" s="1"/>
  <c r="AE20" i="18"/>
  <c r="BW55" i="7" s="1"/>
  <c r="AD20" i="18"/>
  <c r="BG55" i="7" s="1"/>
  <c r="AC20" i="18"/>
  <c r="AQ55" i="7" s="1"/>
  <c r="AB20" i="18"/>
  <c r="AA55" i="7" s="1"/>
  <c r="AA20" i="18"/>
  <c r="K55" i="7" s="1"/>
  <c r="AF19" i="18"/>
  <c r="CM54" i="7" s="1"/>
  <c r="AE19" i="18"/>
  <c r="BW54" i="7" s="1"/>
  <c r="AD19" i="18"/>
  <c r="BG54" i="7" s="1"/>
  <c r="AC19" i="18"/>
  <c r="AQ54" i="7" s="1"/>
  <c r="AB19" i="18"/>
  <c r="AA54" i="7" s="1"/>
  <c r="AA19" i="18"/>
  <c r="K54" i="7" s="1"/>
  <c r="AF13" i="18"/>
  <c r="CM31" i="7" s="1"/>
  <c r="AE13" i="18"/>
  <c r="BW31" i="7" s="1"/>
  <c r="AD13" i="18"/>
  <c r="BG31" i="7" s="1"/>
  <c r="AC13" i="18"/>
  <c r="AQ31" i="7" s="1"/>
  <c r="AB13" i="18"/>
  <c r="AA31" i="7" s="1"/>
  <c r="AA13" i="18"/>
  <c r="K31" i="7" s="1"/>
  <c r="AF12" i="18"/>
  <c r="CM30" i="7" s="1"/>
  <c r="AE12" i="18"/>
  <c r="BW30" i="7" s="1"/>
  <c r="AD12" i="18"/>
  <c r="BG30" i="7" s="1"/>
  <c r="AC12" i="18"/>
  <c r="AQ30" i="7" s="1"/>
  <c r="AB12" i="18"/>
  <c r="AA30" i="7" s="1"/>
  <c r="AA12" i="18"/>
  <c r="K30" i="7" s="1"/>
  <c r="AF11" i="18"/>
  <c r="CM29" i="7" s="1"/>
  <c r="AE11" i="18"/>
  <c r="BW29" i="7" s="1"/>
  <c r="AD11" i="18"/>
  <c r="BG29" i="7" s="1"/>
  <c r="AC11" i="18"/>
  <c r="AQ29" i="7" s="1"/>
  <c r="AB11" i="18"/>
  <c r="AA29" i="7" s="1"/>
  <c r="AA11" i="18"/>
  <c r="K29" i="7" s="1"/>
  <c r="AF10" i="18"/>
  <c r="CM28" i="7" s="1"/>
  <c r="AE10" i="18"/>
  <c r="BW28" i="7" s="1"/>
  <c r="AD10" i="18"/>
  <c r="BG28" i="7" s="1"/>
  <c r="AC10" i="18"/>
  <c r="AQ28" i="7" s="1"/>
  <c r="AB10" i="18"/>
  <c r="AA28" i="7" s="1"/>
  <c r="AA10" i="18"/>
  <c r="K28" i="7" s="1"/>
  <c r="AF9" i="18"/>
  <c r="CM27" i="7" s="1"/>
  <c r="AE9" i="18"/>
  <c r="BW27" i="7" s="1"/>
  <c r="AD9" i="18"/>
  <c r="BG27" i="7" s="1"/>
  <c r="AC9" i="18"/>
  <c r="AQ27" i="7" s="1"/>
  <c r="AB9" i="18"/>
  <c r="AA27" i="7" s="1"/>
  <c r="AA9" i="18"/>
  <c r="K27" i="7" s="1"/>
  <c r="AF8" i="18"/>
  <c r="CM26" i="7" s="1"/>
  <c r="AE8" i="18"/>
  <c r="BW26" i="7" s="1"/>
  <c r="AD8" i="18"/>
  <c r="BG26" i="7" s="1"/>
  <c r="AC8" i="18"/>
  <c r="AQ26" i="7" s="1"/>
  <c r="AB8" i="18"/>
  <c r="AA26" i="7" s="1"/>
  <c r="AA8" i="18"/>
  <c r="K26" i="7" s="1"/>
  <c r="AF7" i="18"/>
  <c r="CM25" i="7" s="1"/>
  <c r="AE7" i="18"/>
  <c r="BW25" i="7" s="1"/>
  <c r="AD7" i="18"/>
  <c r="BG25" i="7" s="1"/>
  <c r="AC7" i="18"/>
  <c r="AQ25" i="7" s="1"/>
  <c r="AB7" i="18"/>
  <c r="AA25" i="7" s="1"/>
  <c r="AA7" i="18"/>
  <c r="K25" i="7" s="1"/>
  <c r="AF6" i="18"/>
  <c r="CM24" i="7" s="1"/>
  <c r="AE6" i="18"/>
  <c r="BW24" i="7" s="1"/>
  <c r="AD6" i="18"/>
  <c r="BG24" i="7" s="1"/>
  <c r="AC6" i="18"/>
  <c r="AQ24" i="7" s="1"/>
  <c r="AB6" i="18"/>
  <c r="AA24" i="7" s="1"/>
  <c r="AA6" i="18"/>
  <c r="K24" i="7" s="1"/>
  <c r="AF5" i="18"/>
  <c r="CM23" i="7" s="1"/>
  <c r="AE5" i="18"/>
  <c r="BW23" i="7" s="1"/>
  <c r="AD5" i="18"/>
  <c r="BG23" i="7" s="1"/>
  <c r="AC5" i="18"/>
  <c r="AQ23" i="7" s="1"/>
  <c r="AB5" i="18"/>
  <c r="AA23" i="7" s="1"/>
  <c r="AA5" i="18"/>
  <c r="K23" i="7" s="1"/>
  <c r="AF4" i="18"/>
  <c r="CM22" i="7" s="1"/>
  <c r="AE4" i="18"/>
  <c r="BW22" i="7" s="1"/>
  <c r="AD4" i="18"/>
  <c r="BG22" i="7" s="1"/>
  <c r="AC4" i="18"/>
  <c r="AQ22" i="7" s="1"/>
  <c r="AB4" i="18"/>
  <c r="AA22" i="7" s="1"/>
  <c r="AA4" i="18"/>
  <c r="K22" i="7" s="1"/>
  <c r="AF28" i="17"/>
  <c r="CL63" i="7" s="1"/>
  <c r="AE28" i="17"/>
  <c r="BV63" i="7" s="1"/>
  <c r="AD28" i="17"/>
  <c r="BF63" i="7" s="1"/>
  <c r="AC28" i="17"/>
  <c r="AP63" i="7" s="1"/>
  <c r="AB28" i="17"/>
  <c r="Z63" i="7" s="1"/>
  <c r="AA28" i="17"/>
  <c r="J63" i="7" s="1"/>
  <c r="AF27" i="17"/>
  <c r="CL62" i="7" s="1"/>
  <c r="AE27" i="17"/>
  <c r="BV62" i="7" s="1"/>
  <c r="AD27" i="17"/>
  <c r="BF62" i="7" s="1"/>
  <c r="AC27" i="17"/>
  <c r="AP62" i="7" s="1"/>
  <c r="AB27" i="17"/>
  <c r="Z62" i="7" s="1"/>
  <c r="AA27" i="17"/>
  <c r="J62" i="7" s="1"/>
  <c r="AF26" i="17"/>
  <c r="CL61" i="7" s="1"/>
  <c r="AE26" i="17"/>
  <c r="BV61" i="7" s="1"/>
  <c r="AD26" i="17"/>
  <c r="BF61" i="7" s="1"/>
  <c r="AC26" i="17"/>
  <c r="AP61" i="7" s="1"/>
  <c r="AB26" i="17"/>
  <c r="Z61" i="7" s="1"/>
  <c r="AA26" i="17"/>
  <c r="J61" i="7" s="1"/>
  <c r="AF25" i="17"/>
  <c r="CL60" i="7" s="1"/>
  <c r="AE25" i="17"/>
  <c r="BV60" i="7" s="1"/>
  <c r="AD25" i="17"/>
  <c r="BF60" i="7" s="1"/>
  <c r="AC25" i="17"/>
  <c r="AP60" i="7" s="1"/>
  <c r="AB25" i="17"/>
  <c r="Z60" i="7" s="1"/>
  <c r="AA25" i="17"/>
  <c r="J60" i="7" s="1"/>
  <c r="AF24" i="17"/>
  <c r="CL59" i="7" s="1"/>
  <c r="AE24" i="17"/>
  <c r="BV59" i="7" s="1"/>
  <c r="AD24" i="17"/>
  <c r="BF59" i="7" s="1"/>
  <c r="AC24" i="17"/>
  <c r="AP59" i="7" s="1"/>
  <c r="AB24" i="17"/>
  <c r="Z59" i="7" s="1"/>
  <c r="AA24" i="17"/>
  <c r="J59" i="7" s="1"/>
  <c r="AF23" i="17"/>
  <c r="CL58" i="7" s="1"/>
  <c r="AE23" i="17"/>
  <c r="BV58" i="7" s="1"/>
  <c r="AD23" i="17"/>
  <c r="BF58" i="7" s="1"/>
  <c r="AC23" i="17"/>
  <c r="AP58" i="7" s="1"/>
  <c r="AB23" i="17"/>
  <c r="Z58" i="7" s="1"/>
  <c r="AA23" i="17"/>
  <c r="J58" i="7" s="1"/>
  <c r="AF22" i="17"/>
  <c r="CL57" i="7" s="1"/>
  <c r="AE22" i="17"/>
  <c r="BV57" i="7" s="1"/>
  <c r="AD22" i="17"/>
  <c r="BF57" i="7" s="1"/>
  <c r="AC22" i="17"/>
  <c r="AP57" i="7" s="1"/>
  <c r="AB22" i="17"/>
  <c r="Z57" i="7" s="1"/>
  <c r="AA22" i="17"/>
  <c r="J57" i="7" s="1"/>
  <c r="AF21" i="17"/>
  <c r="CL56" i="7" s="1"/>
  <c r="AE21" i="17"/>
  <c r="BV56" i="7" s="1"/>
  <c r="AD21" i="17"/>
  <c r="BF56" i="7" s="1"/>
  <c r="AC21" i="17"/>
  <c r="AP56" i="7" s="1"/>
  <c r="AB21" i="17"/>
  <c r="Z56" i="7" s="1"/>
  <c r="AA21" i="17"/>
  <c r="J56" i="7" s="1"/>
  <c r="AF20" i="17"/>
  <c r="CL55" i="7" s="1"/>
  <c r="AE20" i="17"/>
  <c r="BV55" i="7" s="1"/>
  <c r="AD20" i="17"/>
  <c r="BF55" i="7" s="1"/>
  <c r="AC20" i="17"/>
  <c r="AP55" i="7" s="1"/>
  <c r="AB20" i="17"/>
  <c r="Z55" i="7" s="1"/>
  <c r="AA20" i="17"/>
  <c r="J55" i="7" s="1"/>
  <c r="AF19" i="17"/>
  <c r="CL54" i="7" s="1"/>
  <c r="AE19" i="17"/>
  <c r="BV54" i="7" s="1"/>
  <c r="AD19" i="17"/>
  <c r="BF54" i="7" s="1"/>
  <c r="AC19" i="17"/>
  <c r="AP54" i="7" s="1"/>
  <c r="AB19" i="17"/>
  <c r="Z54" i="7" s="1"/>
  <c r="AA19" i="17"/>
  <c r="J54" i="7" s="1"/>
  <c r="AF13" i="17"/>
  <c r="CL31" i="7" s="1"/>
  <c r="AE13" i="17"/>
  <c r="BV31" i="7" s="1"/>
  <c r="AD13" i="17"/>
  <c r="BF31" i="7" s="1"/>
  <c r="AC13" i="17"/>
  <c r="AP31" i="7" s="1"/>
  <c r="AB13" i="17"/>
  <c r="Z31" i="7" s="1"/>
  <c r="AA13" i="17"/>
  <c r="J31" i="7" s="1"/>
  <c r="AF12" i="17"/>
  <c r="CL30" i="7" s="1"/>
  <c r="AE12" i="17"/>
  <c r="BV30" i="7" s="1"/>
  <c r="AD12" i="17"/>
  <c r="BF30" i="7" s="1"/>
  <c r="AC12" i="17"/>
  <c r="AP30" i="7" s="1"/>
  <c r="AB12" i="17"/>
  <c r="Z30" i="7" s="1"/>
  <c r="AA12" i="17"/>
  <c r="J30" i="7" s="1"/>
  <c r="AF11" i="17"/>
  <c r="CL29" i="7" s="1"/>
  <c r="AE11" i="17"/>
  <c r="BV29" i="7" s="1"/>
  <c r="AD11" i="17"/>
  <c r="BF29" i="7" s="1"/>
  <c r="AC11" i="17"/>
  <c r="AP29" i="7" s="1"/>
  <c r="AB11" i="17"/>
  <c r="Z29" i="7" s="1"/>
  <c r="AA11" i="17"/>
  <c r="J29" i="7" s="1"/>
  <c r="AF10" i="17"/>
  <c r="CL28" i="7" s="1"/>
  <c r="AE10" i="17"/>
  <c r="BV28" i="7" s="1"/>
  <c r="AD10" i="17"/>
  <c r="BF28" i="7" s="1"/>
  <c r="AC10" i="17"/>
  <c r="AP28" i="7" s="1"/>
  <c r="AB10" i="17"/>
  <c r="Z28" i="7" s="1"/>
  <c r="AA10" i="17"/>
  <c r="J28" i="7" s="1"/>
  <c r="AF9" i="17"/>
  <c r="CL27" i="7" s="1"/>
  <c r="AE9" i="17"/>
  <c r="BV27" i="7" s="1"/>
  <c r="AD9" i="17"/>
  <c r="BF27" i="7" s="1"/>
  <c r="AC9" i="17"/>
  <c r="AP27" i="7" s="1"/>
  <c r="AB9" i="17"/>
  <c r="Z27" i="7" s="1"/>
  <c r="AA9" i="17"/>
  <c r="J27" i="7" s="1"/>
  <c r="AF8" i="17"/>
  <c r="CL26" i="7" s="1"/>
  <c r="AE8" i="17"/>
  <c r="BV26" i="7" s="1"/>
  <c r="AD8" i="17"/>
  <c r="BF26" i="7" s="1"/>
  <c r="AC8" i="17"/>
  <c r="AP26" i="7" s="1"/>
  <c r="AB8" i="17"/>
  <c r="Z26" i="7" s="1"/>
  <c r="AA8" i="17"/>
  <c r="J26" i="7" s="1"/>
  <c r="AF7" i="17"/>
  <c r="CL25" i="7" s="1"/>
  <c r="AE7" i="17"/>
  <c r="BV25" i="7" s="1"/>
  <c r="AD7" i="17"/>
  <c r="BF25" i="7" s="1"/>
  <c r="AC7" i="17"/>
  <c r="AP25" i="7" s="1"/>
  <c r="AB7" i="17"/>
  <c r="Z25" i="7" s="1"/>
  <c r="AA7" i="17"/>
  <c r="J25" i="7" s="1"/>
  <c r="AF6" i="17"/>
  <c r="CL24" i="7" s="1"/>
  <c r="AE6" i="17"/>
  <c r="BV24" i="7" s="1"/>
  <c r="AD6" i="17"/>
  <c r="BF24" i="7" s="1"/>
  <c r="AC6" i="17"/>
  <c r="AP24" i="7" s="1"/>
  <c r="AB6" i="17"/>
  <c r="Z24" i="7" s="1"/>
  <c r="AA6" i="17"/>
  <c r="J24" i="7" s="1"/>
  <c r="AF5" i="17"/>
  <c r="CL23" i="7" s="1"/>
  <c r="AE5" i="17"/>
  <c r="BV23" i="7" s="1"/>
  <c r="AD5" i="17"/>
  <c r="BF23" i="7" s="1"/>
  <c r="AC5" i="17"/>
  <c r="AP23" i="7" s="1"/>
  <c r="AB5" i="17"/>
  <c r="Z23" i="7" s="1"/>
  <c r="AA5" i="17"/>
  <c r="J23" i="7" s="1"/>
  <c r="AF4" i="17"/>
  <c r="CL22" i="7" s="1"/>
  <c r="AE4" i="17"/>
  <c r="BV22" i="7" s="1"/>
  <c r="AD4" i="17"/>
  <c r="BF22" i="7" s="1"/>
  <c r="AC4" i="17"/>
  <c r="AP22" i="7" s="1"/>
  <c r="AB4" i="17"/>
  <c r="Z22" i="7" s="1"/>
  <c r="AA4" i="17"/>
  <c r="J22" i="7" s="1"/>
  <c r="AF28" i="16"/>
  <c r="CK63" i="7" s="1"/>
  <c r="AE28" i="16"/>
  <c r="BU63" i="7" s="1"/>
  <c r="AD28" i="16"/>
  <c r="BE63" i="7" s="1"/>
  <c r="AC28" i="16"/>
  <c r="AO63" i="7" s="1"/>
  <c r="AB28" i="16"/>
  <c r="Y63" i="7" s="1"/>
  <c r="AA28" i="16"/>
  <c r="I63" i="7" s="1"/>
  <c r="AF27" i="16"/>
  <c r="CK62" i="7" s="1"/>
  <c r="AE27" i="16"/>
  <c r="BU62" i="7" s="1"/>
  <c r="AD27" i="16"/>
  <c r="BE62" i="7" s="1"/>
  <c r="AC27" i="16"/>
  <c r="AO62" i="7" s="1"/>
  <c r="AB27" i="16"/>
  <c r="Y62" i="7" s="1"/>
  <c r="AA27" i="16"/>
  <c r="I62" i="7" s="1"/>
  <c r="AF26" i="16"/>
  <c r="CK61" i="7" s="1"/>
  <c r="AE26" i="16"/>
  <c r="BU61" i="7" s="1"/>
  <c r="AD26" i="16"/>
  <c r="BE61" i="7" s="1"/>
  <c r="AC26" i="16"/>
  <c r="AO61" i="7" s="1"/>
  <c r="AB26" i="16"/>
  <c r="Y61" i="7" s="1"/>
  <c r="AA26" i="16"/>
  <c r="I61" i="7" s="1"/>
  <c r="AF25" i="16"/>
  <c r="CK60" i="7" s="1"/>
  <c r="AE25" i="16"/>
  <c r="BU60" i="7" s="1"/>
  <c r="AD25" i="16"/>
  <c r="BE60" i="7" s="1"/>
  <c r="AC25" i="16"/>
  <c r="AO60" i="7" s="1"/>
  <c r="AB25" i="16"/>
  <c r="Y60" i="7" s="1"/>
  <c r="AA25" i="16"/>
  <c r="I60" i="7" s="1"/>
  <c r="AF24" i="16"/>
  <c r="CK59" i="7" s="1"/>
  <c r="AE24" i="16"/>
  <c r="BU59" i="7" s="1"/>
  <c r="AD24" i="16"/>
  <c r="BE59" i="7" s="1"/>
  <c r="AC24" i="16"/>
  <c r="AO59" i="7" s="1"/>
  <c r="AB24" i="16"/>
  <c r="Y59" i="7" s="1"/>
  <c r="AA24" i="16"/>
  <c r="I59" i="7" s="1"/>
  <c r="AF23" i="16"/>
  <c r="CK58" i="7" s="1"/>
  <c r="AE23" i="16"/>
  <c r="BU58" i="7" s="1"/>
  <c r="AD23" i="16"/>
  <c r="BE58" i="7" s="1"/>
  <c r="AC23" i="16"/>
  <c r="AO58" i="7" s="1"/>
  <c r="AB23" i="16"/>
  <c r="Y58" i="7" s="1"/>
  <c r="AA23" i="16"/>
  <c r="I58" i="7" s="1"/>
  <c r="AF22" i="16"/>
  <c r="CK57" i="7" s="1"/>
  <c r="AE22" i="16"/>
  <c r="BU57" i="7" s="1"/>
  <c r="AD22" i="16"/>
  <c r="BE57" i="7" s="1"/>
  <c r="AC22" i="16"/>
  <c r="AO57" i="7" s="1"/>
  <c r="AB22" i="16"/>
  <c r="Y57" i="7" s="1"/>
  <c r="AA22" i="16"/>
  <c r="I57" i="7" s="1"/>
  <c r="AF21" i="16"/>
  <c r="CK56" i="7" s="1"/>
  <c r="AE21" i="16"/>
  <c r="BU56" i="7" s="1"/>
  <c r="AD21" i="16"/>
  <c r="BE56" i="7" s="1"/>
  <c r="AC21" i="16"/>
  <c r="AO56" i="7" s="1"/>
  <c r="AB21" i="16"/>
  <c r="Y56" i="7" s="1"/>
  <c r="AA21" i="16"/>
  <c r="I56" i="7" s="1"/>
  <c r="AF20" i="16"/>
  <c r="CK55" i="7" s="1"/>
  <c r="AE20" i="16"/>
  <c r="BU55" i="7" s="1"/>
  <c r="AD20" i="16"/>
  <c r="BE55" i="7" s="1"/>
  <c r="AC20" i="16"/>
  <c r="AO55" i="7" s="1"/>
  <c r="AB20" i="16"/>
  <c r="Y55" i="7" s="1"/>
  <c r="AA20" i="16"/>
  <c r="I55" i="7" s="1"/>
  <c r="AF19" i="16"/>
  <c r="CK54" i="7" s="1"/>
  <c r="AE19" i="16"/>
  <c r="BU54" i="7" s="1"/>
  <c r="AD19" i="16"/>
  <c r="BE54" i="7" s="1"/>
  <c r="AC19" i="16"/>
  <c r="AO54" i="7" s="1"/>
  <c r="AB19" i="16"/>
  <c r="Y54" i="7" s="1"/>
  <c r="AA19" i="16"/>
  <c r="I54" i="7" s="1"/>
  <c r="AF13" i="16"/>
  <c r="CK31" i="7" s="1"/>
  <c r="AE13" i="16"/>
  <c r="BU31" i="7" s="1"/>
  <c r="AD13" i="16"/>
  <c r="BE31" i="7" s="1"/>
  <c r="AC13" i="16"/>
  <c r="AO31" i="7" s="1"/>
  <c r="AB13" i="16"/>
  <c r="Y31" i="7" s="1"/>
  <c r="AA13" i="16"/>
  <c r="I31" i="7" s="1"/>
  <c r="AF12" i="16"/>
  <c r="CK30" i="7" s="1"/>
  <c r="AE12" i="16"/>
  <c r="BU30" i="7" s="1"/>
  <c r="AD12" i="16"/>
  <c r="BE30" i="7" s="1"/>
  <c r="AC12" i="16"/>
  <c r="AO30" i="7" s="1"/>
  <c r="AB12" i="16"/>
  <c r="Y30" i="7" s="1"/>
  <c r="AA12" i="16"/>
  <c r="I30" i="7" s="1"/>
  <c r="AF11" i="16"/>
  <c r="CK29" i="7" s="1"/>
  <c r="AE11" i="16"/>
  <c r="BU29" i="7" s="1"/>
  <c r="AD11" i="16"/>
  <c r="BE29" i="7" s="1"/>
  <c r="AC11" i="16"/>
  <c r="AO29" i="7" s="1"/>
  <c r="AB11" i="16"/>
  <c r="Y29" i="7" s="1"/>
  <c r="AA11" i="16"/>
  <c r="I29" i="7" s="1"/>
  <c r="AF10" i="16"/>
  <c r="CK28" i="7" s="1"/>
  <c r="AE10" i="16"/>
  <c r="BU28" i="7" s="1"/>
  <c r="AD10" i="16"/>
  <c r="BE28" i="7" s="1"/>
  <c r="AC10" i="16"/>
  <c r="AO28" i="7" s="1"/>
  <c r="AB10" i="16"/>
  <c r="Y28" i="7" s="1"/>
  <c r="AA10" i="16"/>
  <c r="I28" i="7" s="1"/>
  <c r="AF9" i="16"/>
  <c r="CK27" i="7" s="1"/>
  <c r="AE9" i="16"/>
  <c r="BU27" i="7" s="1"/>
  <c r="AD9" i="16"/>
  <c r="BE27" i="7" s="1"/>
  <c r="AC9" i="16"/>
  <c r="AO27" i="7" s="1"/>
  <c r="AB9" i="16"/>
  <c r="Y27" i="7" s="1"/>
  <c r="AA9" i="16"/>
  <c r="I27" i="7" s="1"/>
  <c r="AF8" i="16"/>
  <c r="CK26" i="7" s="1"/>
  <c r="AE8" i="16"/>
  <c r="BU26" i="7" s="1"/>
  <c r="AD8" i="16"/>
  <c r="BE26" i="7" s="1"/>
  <c r="AC8" i="16"/>
  <c r="AO26" i="7" s="1"/>
  <c r="AB8" i="16"/>
  <c r="Y26" i="7" s="1"/>
  <c r="AA8" i="16"/>
  <c r="I26" i="7" s="1"/>
  <c r="AF7" i="16"/>
  <c r="CK25" i="7" s="1"/>
  <c r="AE7" i="16"/>
  <c r="BU25" i="7" s="1"/>
  <c r="AD7" i="16"/>
  <c r="BE25" i="7" s="1"/>
  <c r="AC7" i="16"/>
  <c r="AO25" i="7" s="1"/>
  <c r="AB7" i="16"/>
  <c r="Y25" i="7" s="1"/>
  <c r="AA7" i="16"/>
  <c r="I25" i="7" s="1"/>
  <c r="AF6" i="16"/>
  <c r="CK24" i="7" s="1"/>
  <c r="AE6" i="16"/>
  <c r="BU24" i="7" s="1"/>
  <c r="AD6" i="16"/>
  <c r="BE24" i="7" s="1"/>
  <c r="AC6" i="16"/>
  <c r="AO24" i="7" s="1"/>
  <c r="AB6" i="16"/>
  <c r="Y24" i="7" s="1"/>
  <c r="AA6" i="16"/>
  <c r="I24" i="7" s="1"/>
  <c r="AF5" i="16"/>
  <c r="CK23" i="7" s="1"/>
  <c r="AE5" i="16"/>
  <c r="BU23" i="7" s="1"/>
  <c r="AD5" i="16"/>
  <c r="BE23" i="7" s="1"/>
  <c r="AC5" i="16"/>
  <c r="AO23" i="7" s="1"/>
  <c r="AB5" i="16"/>
  <c r="Y23" i="7" s="1"/>
  <c r="AA5" i="16"/>
  <c r="I23" i="7" s="1"/>
  <c r="AF4" i="16"/>
  <c r="CK22" i="7" s="1"/>
  <c r="AE4" i="16"/>
  <c r="BU22" i="7" s="1"/>
  <c r="AD4" i="16"/>
  <c r="BE22" i="7" s="1"/>
  <c r="AC4" i="16"/>
  <c r="AO22" i="7" s="1"/>
  <c r="AB4" i="16"/>
  <c r="Y22" i="7" s="1"/>
  <c r="AA4" i="16"/>
  <c r="I22" i="7" s="1"/>
  <c r="AF28" i="15"/>
  <c r="CJ63" i="7" s="1"/>
  <c r="AE28" i="15"/>
  <c r="BT63" i="7" s="1"/>
  <c r="AD28" i="15"/>
  <c r="BD63" i="7" s="1"/>
  <c r="AC28" i="15"/>
  <c r="AN63" i="7" s="1"/>
  <c r="AB28" i="15"/>
  <c r="X63" i="7" s="1"/>
  <c r="AA28" i="15"/>
  <c r="H63" i="7" s="1"/>
  <c r="AF27" i="15"/>
  <c r="CJ62" i="7" s="1"/>
  <c r="AE27" i="15"/>
  <c r="BT62" i="7" s="1"/>
  <c r="AD27" i="15"/>
  <c r="BD62" i="7" s="1"/>
  <c r="AC27" i="15"/>
  <c r="AN62" i="7" s="1"/>
  <c r="AB27" i="15"/>
  <c r="X62" i="7" s="1"/>
  <c r="AA27" i="15"/>
  <c r="H62" i="7" s="1"/>
  <c r="AF26" i="15"/>
  <c r="CJ61" i="7" s="1"/>
  <c r="AE26" i="15"/>
  <c r="BT61" i="7" s="1"/>
  <c r="AD26" i="15"/>
  <c r="BD61" i="7" s="1"/>
  <c r="AC26" i="15"/>
  <c r="AN61" i="7" s="1"/>
  <c r="AB26" i="15"/>
  <c r="X61" i="7" s="1"/>
  <c r="AA26" i="15"/>
  <c r="H61" i="7" s="1"/>
  <c r="AF25" i="15"/>
  <c r="CJ60" i="7" s="1"/>
  <c r="AE25" i="15"/>
  <c r="BT60" i="7" s="1"/>
  <c r="AD25" i="15"/>
  <c r="BD60" i="7" s="1"/>
  <c r="AC25" i="15"/>
  <c r="AN60" i="7" s="1"/>
  <c r="AB25" i="15"/>
  <c r="X60" i="7" s="1"/>
  <c r="AA25" i="15"/>
  <c r="H60" i="7" s="1"/>
  <c r="AF24" i="15"/>
  <c r="CJ59" i="7" s="1"/>
  <c r="AE24" i="15"/>
  <c r="BT59" i="7" s="1"/>
  <c r="AD24" i="15"/>
  <c r="BD59" i="7" s="1"/>
  <c r="AC24" i="15"/>
  <c r="AN59" i="7" s="1"/>
  <c r="AB24" i="15"/>
  <c r="X59" i="7" s="1"/>
  <c r="AA24" i="15"/>
  <c r="H59" i="7" s="1"/>
  <c r="AF23" i="15"/>
  <c r="CJ58" i="7" s="1"/>
  <c r="AE23" i="15"/>
  <c r="BT58" i="7" s="1"/>
  <c r="AD23" i="15"/>
  <c r="BD58" i="7" s="1"/>
  <c r="AC23" i="15"/>
  <c r="AN58" i="7" s="1"/>
  <c r="AB23" i="15"/>
  <c r="X58" i="7" s="1"/>
  <c r="AA23" i="15"/>
  <c r="H58" i="7" s="1"/>
  <c r="AF22" i="15"/>
  <c r="CJ57" i="7" s="1"/>
  <c r="AE22" i="15"/>
  <c r="BT57" i="7" s="1"/>
  <c r="AD22" i="15"/>
  <c r="BD57" i="7" s="1"/>
  <c r="AC22" i="15"/>
  <c r="AN57" i="7" s="1"/>
  <c r="AB22" i="15"/>
  <c r="X57" i="7" s="1"/>
  <c r="AA22" i="15"/>
  <c r="H57" i="7" s="1"/>
  <c r="AF21" i="15"/>
  <c r="CJ56" i="7" s="1"/>
  <c r="AE21" i="15"/>
  <c r="BT56" i="7" s="1"/>
  <c r="AD21" i="15"/>
  <c r="BD56" i="7" s="1"/>
  <c r="AC21" i="15"/>
  <c r="AN56" i="7" s="1"/>
  <c r="AB21" i="15"/>
  <c r="X56" i="7" s="1"/>
  <c r="AA21" i="15"/>
  <c r="H56" i="7" s="1"/>
  <c r="AF20" i="15"/>
  <c r="CJ55" i="7" s="1"/>
  <c r="AE20" i="15"/>
  <c r="BT55" i="7" s="1"/>
  <c r="AD20" i="15"/>
  <c r="BD55" i="7" s="1"/>
  <c r="AC20" i="15"/>
  <c r="AN55" i="7" s="1"/>
  <c r="AB20" i="15"/>
  <c r="X55" i="7" s="1"/>
  <c r="AA20" i="15"/>
  <c r="H55" i="7" s="1"/>
  <c r="AF19" i="15"/>
  <c r="CJ54" i="7" s="1"/>
  <c r="AE19" i="15"/>
  <c r="BT54" i="7" s="1"/>
  <c r="AD19" i="15"/>
  <c r="BD54" i="7" s="1"/>
  <c r="AC19" i="15"/>
  <c r="AN54" i="7" s="1"/>
  <c r="AB19" i="15"/>
  <c r="X54" i="7" s="1"/>
  <c r="AA19" i="15"/>
  <c r="H54" i="7" s="1"/>
  <c r="AF13" i="15"/>
  <c r="CJ31" i="7" s="1"/>
  <c r="AE13" i="15"/>
  <c r="BT31" i="7" s="1"/>
  <c r="AD13" i="15"/>
  <c r="BD31" i="7" s="1"/>
  <c r="AC13" i="15"/>
  <c r="AN31" i="7" s="1"/>
  <c r="AB13" i="15"/>
  <c r="X31" i="7" s="1"/>
  <c r="AA13" i="15"/>
  <c r="H31" i="7" s="1"/>
  <c r="AF12" i="15"/>
  <c r="CJ30" i="7" s="1"/>
  <c r="AE12" i="15"/>
  <c r="BT30" i="7" s="1"/>
  <c r="AD12" i="15"/>
  <c r="BD30" i="7" s="1"/>
  <c r="AC12" i="15"/>
  <c r="AN30" i="7" s="1"/>
  <c r="AB12" i="15"/>
  <c r="X30" i="7" s="1"/>
  <c r="AA12" i="15"/>
  <c r="H30" i="7" s="1"/>
  <c r="AF11" i="15"/>
  <c r="CJ29" i="7" s="1"/>
  <c r="AE11" i="15"/>
  <c r="BT29" i="7" s="1"/>
  <c r="AD11" i="15"/>
  <c r="BD29" i="7" s="1"/>
  <c r="AC11" i="15"/>
  <c r="AN29" i="7" s="1"/>
  <c r="AB11" i="15"/>
  <c r="X29" i="7" s="1"/>
  <c r="AA11" i="15"/>
  <c r="H29" i="7" s="1"/>
  <c r="AF10" i="15"/>
  <c r="CJ28" i="7" s="1"/>
  <c r="AE10" i="15"/>
  <c r="BT28" i="7" s="1"/>
  <c r="AD10" i="15"/>
  <c r="BD28" i="7" s="1"/>
  <c r="AC10" i="15"/>
  <c r="AN28" i="7" s="1"/>
  <c r="AB10" i="15"/>
  <c r="X28" i="7" s="1"/>
  <c r="AA10" i="15"/>
  <c r="H28" i="7" s="1"/>
  <c r="AF9" i="15"/>
  <c r="CJ27" i="7" s="1"/>
  <c r="AE9" i="15"/>
  <c r="BT27" i="7" s="1"/>
  <c r="AD9" i="15"/>
  <c r="BD27" i="7" s="1"/>
  <c r="AC9" i="15"/>
  <c r="AN27" i="7" s="1"/>
  <c r="AB9" i="15"/>
  <c r="X27" i="7" s="1"/>
  <c r="AA9" i="15"/>
  <c r="H27" i="7" s="1"/>
  <c r="AF8" i="15"/>
  <c r="CJ26" i="7" s="1"/>
  <c r="AE8" i="15"/>
  <c r="BT26" i="7" s="1"/>
  <c r="AD8" i="15"/>
  <c r="BD26" i="7" s="1"/>
  <c r="AC8" i="15"/>
  <c r="AN26" i="7" s="1"/>
  <c r="AB8" i="15"/>
  <c r="X26" i="7" s="1"/>
  <c r="AA8" i="15"/>
  <c r="H26" i="7" s="1"/>
  <c r="AF7" i="15"/>
  <c r="CJ25" i="7" s="1"/>
  <c r="AE7" i="15"/>
  <c r="BT25" i="7" s="1"/>
  <c r="AD7" i="15"/>
  <c r="BD25" i="7" s="1"/>
  <c r="AC7" i="15"/>
  <c r="AN25" i="7" s="1"/>
  <c r="AB7" i="15"/>
  <c r="X25" i="7" s="1"/>
  <c r="AA7" i="15"/>
  <c r="H25" i="7" s="1"/>
  <c r="AF6" i="15"/>
  <c r="CJ24" i="7" s="1"/>
  <c r="AE6" i="15"/>
  <c r="BT24" i="7" s="1"/>
  <c r="AD6" i="15"/>
  <c r="BD24" i="7" s="1"/>
  <c r="AC6" i="15"/>
  <c r="AN24" i="7" s="1"/>
  <c r="AB6" i="15"/>
  <c r="X24" i="7" s="1"/>
  <c r="AA6" i="15"/>
  <c r="H24" i="7" s="1"/>
  <c r="AF5" i="15"/>
  <c r="CJ23" i="7" s="1"/>
  <c r="AE5" i="15"/>
  <c r="BT23" i="7" s="1"/>
  <c r="AD5" i="15"/>
  <c r="BD23" i="7" s="1"/>
  <c r="AC5" i="15"/>
  <c r="AN23" i="7" s="1"/>
  <c r="AB5" i="15"/>
  <c r="X23" i="7" s="1"/>
  <c r="AA5" i="15"/>
  <c r="H23" i="7" s="1"/>
  <c r="AF4" i="15"/>
  <c r="CJ22" i="7" s="1"/>
  <c r="AE4" i="15"/>
  <c r="BT22" i="7" s="1"/>
  <c r="AD4" i="15"/>
  <c r="BD22" i="7" s="1"/>
  <c r="AC4" i="15"/>
  <c r="AN22" i="7" s="1"/>
  <c r="AB4" i="15"/>
  <c r="X22" i="7" s="1"/>
  <c r="AA4" i="15"/>
  <c r="H22" i="7" s="1"/>
  <c r="AF28" i="14"/>
  <c r="CI63" i="7" s="1"/>
  <c r="AE28" i="14"/>
  <c r="BS63" i="7" s="1"/>
  <c r="AD28" i="14"/>
  <c r="BC63" i="7" s="1"/>
  <c r="AC28" i="14"/>
  <c r="AM63" i="7" s="1"/>
  <c r="AB28" i="14"/>
  <c r="W63" i="7" s="1"/>
  <c r="AA28" i="14"/>
  <c r="G63" i="7" s="1"/>
  <c r="AF27" i="14"/>
  <c r="CI62" i="7" s="1"/>
  <c r="AE27" i="14"/>
  <c r="BS62" i="7" s="1"/>
  <c r="AD27" i="14"/>
  <c r="BC62" i="7" s="1"/>
  <c r="AC27" i="14"/>
  <c r="AM62" i="7" s="1"/>
  <c r="AB27" i="14"/>
  <c r="W62" i="7" s="1"/>
  <c r="AA27" i="14"/>
  <c r="G62" i="7" s="1"/>
  <c r="AF26" i="14"/>
  <c r="CI61" i="7" s="1"/>
  <c r="AE26" i="14"/>
  <c r="BS61" i="7" s="1"/>
  <c r="AD26" i="14"/>
  <c r="BC61" i="7" s="1"/>
  <c r="AC26" i="14"/>
  <c r="AM61" i="7" s="1"/>
  <c r="AB26" i="14"/>
  <c r="W61" i="7" s="1"/>
  <c r="AA26" i="14"/>
  <c r="G61" i="7" s="1"/>
  <c r="AF25" i="14"/>
  <c r="CI60" i="7" s="1"/>
  <c r="AE25" i="14"/>
  <c r="BS60" i="7" s="1"/>
  <c r="AD25" i="14"/>
  <c r="BC60" i="7" s="1"/>
  <c r="AC25" i="14"/>
  <c r="AM60" i="7" s="1"/>
  <c r="AB25" i="14"/>
  <c r="W60" i="7" s="1"/>
  <c r="AA25" i="14"/>
  <c r="G60" i="7" s="1"/>
  <c r="AF24" i="14"/>
  <c r="CI59" i="7" s="1"/>
  <c r="AE24" i="14"/>
  <c r="BS59" i="7" s="1"/>
  <c r="AD24" i="14"/>
  <c r="BC59" i="7" s="1"/>
  <c r="AC24" i="14"/>
  <c r="AM59" i="7" s="1"/>
  <c r="AB24" i="14"/>
  <c r="W59" i="7" s="1"/>
  <c r="AA24" i="14"/>
  <c r="G59" i="7" s="1"/>
  <c r="AF23" i="14"/>
  <c r="CI58" i="7" s="1"/>
  <c r="AE23" i="14"/>
  <c r="BS58" i="7" s="1"/>
  <c r="AD23" i="14"/>
  <c r="BC58" i="7" s="1"/>
  <c r="AC23" i="14"/>
  <c r="AM58" i="7" s="1"/>
  <c r="AB23" i="14"/>
  <c r="W58" i="7" s="1"/>
  <c r="AA23" i="14"/>
  <c r="G58" i="7" s="1"/>
  <c r="AF22" i="14"/>
  <c r="CI57" i="7" s="1"/>
  <c r="AE22" i="14"/>
  <c r="BS57" i="7" s="1"/>
  <c r="AD22" i="14"/>
  <c r="BC57" i="7" s="1"/>
  <c r="AC22" i="14"/>
  <c r="AM57" i="7" s="1"/>
  <c r="AB22" i="14"/>
  <c r="W57" i="7" s="1"/>
  <c r="AA22" i="14"/>
  <c r="G57" i="7" s="1"/>
  <c r="AF21" i="14"/>
  <c r="CI56" i="7" s="1"/>
  <c r="AE21" i="14"/>
  <c r="BS56" i="7" s="1"/>
  <c r="AD21" i="14"/>
  <c r="BC56" i="7" s="1"/>
  <c r="AC21" i="14"/>
  <c r="AM56" i="7" s="1"/>
  <c r="AB21" i="14"/>
  <c r="W56" i="7" s="1"/>
  <c r="AA21" i="14"/>
  <c r="G56" i="7" s="1"/>
  <c r="AF20" i="14"/>
  <c r="CI55" i="7" s="1"/>
  <c r="AE20" i="14"/>
  <c r="BS55" i="7" s="1"/>
  <c r="AD20" i="14"/>
  <c r="BC55" i="7" s="1"/>
  <c r="AC20" i="14"/>
  <c r="AM55" i="7" s="1"/>
  <c r="AB20" i="14"/>
  <c r="W55" i="7" s="1"/>
  <c r="AA20" i="14"/>
  <c r="G55" i="7" s="1"/>
  <c r="AF19" i="14"/>
  <c r="CI54" i="7" s="1"/>
  <c r="AE19" i="14"/>
  <c r="BS54" i="7" s="1"/>
  <c r="AD19" i="14"/>
  <c r="BC54" i="7" s="1"/>
  <c r="AC19" i="14"/>
  <c r="AM54" i="7" s="1"/>
  <c r="AB19" i="14"/>
  <c r="W54" i="7" s="1"/>
  <c r="AA19" i="14"/>
  <c r="G54" i="7" s="1"/>
  <c r="AF13" i="14"/>
  <c r="CI31" i="7" s="1"/>
  <c r="AE13" i="14"/>
  <c r="BS31" i="7" s="1"/>
  <c r="AD13" i="14"/>
  <c r="BC31" i="7" s="1"/>
  <c r="AC13" i="14"/>
  <c r="AM31" i="7" s="1"/>
  <c r="AB13" i="14"/>
  <c r="W31" i="7" s="1"/>
  <c r="AA13" i="14"/>
  <c r="G31" i="7" s="1"/>
  <c r="AF12" i="14"/>
  <c r="CI30" i="7" s="1"/>
  <c r="AE12" i="14"/>
  <c r="BS30" i="7" s="1"/>
  <c r="AD12" i="14"/>
  <c r="BC30" i="7" s="1"/>
  <c r="AC12" i="14"/>
  <c r="AM30" i="7" s="1"/>
  <c r="AB12" i="14"/>
  <c r="W30" i="7" s="1"/>
  <c r="AA12" i="14"/>
  <c r="G30" i="7" s="1"/>
  <c r="AF11" i="14"/>
  <c r="CI29" i="7" s="1"/>
  <c r="AE11" i="14"/>
  <c r="BS29" i="7" s="1"/>
  <c r="AD11" i="14"/>
  <c r="BC29" i="7" s="1"/>
  <c r="AC11" i="14"/>
  <c r="AM29" i="7" s="1"/>
  <c r="AB11" i="14"/>
  <c r="W29" i="7" s="1"/>
  <c r="AA11" i="14"/>
  <c r="G29" i="7" s="1"/>
  <c r="AF10" i="14"/>
  <c r="CI28" i="7" s="1"/>
  <c r="AE10" i="14"/>
  <c r="BS28" i="7" s="1"/>
  <c r="AD10" i="14"/>
  <c r="BC28" i="7" s="1"/>
  <c r="AC10" i="14"/>
  <c r="AM28" i="7" s="1"/>
  <c r="AB10" i="14"/>
  <c r="W28" i="7" s="1"/>
  <c r="AA10" i="14"/>
  <c r="G28" i="7" s="1"/>
  <c r="AF9" i="14"/>
  <c r="CI27" i="7" s="1"/>
  <c r="AE9" i="14"/>
  <c r="BS27" i="7" s="1"/>
  <c r="AD9" i="14"/>
  <c r="BC27" i="7" s="1"/>
  <c r="AC9" i="14"/>
  <c r="AM27" i="7" s="1"/>
  <c r="AB9" i="14"/>
  <c r="W27" i="7" s="1"/>
  <c r="AA9" i="14"/>
  <c r="G27" i="7" s="1"/>
  <c r="AF8" i="14"/>
  <c r="CI26" i="7" s="1"/>
  <c r="AE8" i="14"/>
  <c r="BS26" i="7" s="1"/>
  <c r="AD8" i="14"/>
  <c r="BC26" i="7" s="1"/>
  <c r="AC8" i="14"/>
  <c r="AM26" i="7" s="1"/>
  <c r="AB8" i="14"/>
  <c r="W26" i="7" s="1"/>
  <c r="AA8" i="14"/>
  <c r="G26" i="7" s="1"/>
  <c r="AF7" i="14"/>
  <c r="CI25" i="7" s="1"/>
  <c r="AE7" i="14"/>
  <c r="BS25" i="7" s="1"/>
  <c r="AD7" i="14"/>
  <c r="BC25" i="7" s="1"/>
  <c r="AC7" i="14"/>
  <c r="AM25" i="7" s="1"/>
  <c r="AB7" i="14"/>
  <c r="W25" i="7" s="1"/>
  <c r="AA7" i="14"/>
  <c r="G25" i="7" s="1"/>
  <c r="AF6" i="14"/>
  <c r="CI24" i="7" s="1"/>
  <c r="AE6" i="14"/>
  <c r="BS24" i="7" s="1"/>
  <c r="AD6" i="14"/>
  <c r="BC24" i="7" s="1"/>
  <c r="AC6" i="14"/>
  <c r="AM24" i="7" s="1"/>
  <c r="AB6" i="14"/>
  <c r="W24" i="7" s="1"/>
  <c r="AA6" i="14"/>
  <c r="G24" i="7" s="1"/>
  <c r="AF5" i="14"/>
  <c r="CI23" i="7" s="1"/>
  <c r="AE5" i="14"/>
  <c r="BS23" i="7" s="1"/>
  <c r="AD5" i="14"/>
  <c r="BC23" i="7" s="1"/>
  <c r="AC5" i="14"/>
  <c r="AM23" i="7" s="1"/>
  <c r="AB5" i="14"/>
  <c r="W23" i="7" s="1"/>
  <c r="AA5" i="14"/>
  <c r="G23" i="7" s="1"/>
  <c r="AF4" i="14"/>
  <c r="CI22" i="7" s="1"/>
  <c r="AE4" i="14"/>
  <c r="BS22" i="7" s="1"/>
  <c r="AD4" i="14"/>
  <c r="BC22" i="7" s="1"/>
  <c r="AC4" i="14"/>
  <c r="AM22" i="7" s="1"/>
  <c r="AB4" i="14"/>
  <c r="W22" i="7" s="1"/>
  <c r="AA4" i="14"/>
  <c r="G22" i="7" s="1"/>
  <c r="AD11" i="9" l="1"/>
  <c r="AY29" i="7" s="1"/>
  <c r="AA10" i="9"/>
  <c r="C28" i="7" s="1"/>
  <c r="AD7" i="9"/>
  <c r="AY25" i="7" s="1"/>
  <c r="AA6" i="9"/>
  <c r="C24" i="7" s="1"/>
  <c r="AF28" i="12"/>
  <c r="CH63" i="7" s="1"/>
  <c r="AE28" i="12"/>
  <c r="BR63" i="7" s="1"/>
  <c r="AD28" i="12"/>
  <c r="BB63" i="7" s="1"/>
  <c r="AC28" i="12"/>
  <c r="AL63" i="7" s="1"/>
  <c r="AB28" i="12"/>
  <c r="V63" i="7" s="1"/>
  <c r="AA28" i="12"/>
  <c r="F63" i="7" s="1"/>
  <c r="AF27" i="12"/>
  <c r="CH62" i="7" s="1"/>
  <c r="AE27" i="12"/>
  <c r="BR62" i="7" s="1"/>
  <c r="AD27" i="12"/>
  <c r="BB62" i="7" s="1"/>
  <c r="AC27" i="12"/>
  <c r="AL62" i="7" s="1"/>
  <c r="AB27" i="12"/>
  <c r="V62" i="7" s="1"/>
  <c r="AA27" i="12"/>
  <c r="F62" i="7" s="1"/>
  <c r="AF26" i="12"/>
  <c r="CH61" i="7" s="1"/>
  <c r="AE26" i="12"/>
  <c r="BR61" i="7" s="1"/>
  <c r="AD26" i="12"/>
  <c r="BB61" i="7" s="1"/>
  <c r="AC26" i="12"/>
  <c r="AL61" i="7" s="1"/>
  <c r="AB26" i="12"/>
  <c r="V61" i="7" s="1"/>
  <c r="AA26" i="12"/>
  <c r="F61" i="7" s="1"/>
  <c r="AF25" i="12"/>
  <c r="CH60" i="7" s="1"/>
  <c r="AE25" i="12"/>
  <c r="BR60" i="7" s="1"/>
  <c r="AD25" i="12"/>
  <c r="BB60" i="7" s="1"/>
  <c r="AC25" i="12"/>
  <c r="AL60" i="7" s="1"/>
  <c r="AB25" i="12"/>
  <c r="V60" i="7" s="1"/>
  <c r="AA25" i="12"/>
  <c r="F60" i="7" s="1"/>
  <c r="AF24" i="12"/>
  <c r="CH59" i="7" s="1"/>
  <c r="AE24" i="12"/>
  <c r="BR59" i="7" s="1"/>
  <c r="AD24" i="12"/>
  <c r="BB59" i="7" s="1"/>
  <c r="AC24" i="12"/>
  <c r="AL59" i="7" s="1"/>
  <c r="AB24" i="12"/>
  <c r="V59" i="7" s="1"/>
  <c r="AA24" i="12"/>
  <c r="F59" i="7" s="1"/>
  <c r="AF23" i="12"/>
  <c r="CH58" i="7" s="1"/>
  <c r="AE23" i="12"/>
  <c r="BR58" i="7" s="1"/>
  <c r="AD23" i="12"/>
  <c r="BB58" i="7" s="1"/>
  <c r="AC23" i="12"/>
  <c r="AL58" i="7" s="1"/>
  <c r="AB23" i="12"/>
  <c r="V58" i="7" s="1"/>
  <c r="AA23" i="12"/>
  <c r="F58" i="7" s="1"/>
  <c r="AF22" i="12"/>
  <c r="CH57" i="7" s="1"/>
  <c r="AE22" i="12"/>
  <c r="BR57" i="7" s="1"/>
  <c r="AD22" i="12"/>
  <c r="BB57" i="7" s="1"/>
  <c r="AC22" i="12"/>
  <c r="AL57" i="7" s="1"/>
  <c r="AB22" i="12"/>
  <c r="V57" i="7" s="1"/>
  <c r="AA22" i="12"/>
  <c r="F57" i="7" s="1"/>
  <c r="AF21" i="12"/>
  <c r="CH56" i="7" s="1"/>
  <c r="AE21" i="12"/>
  <c r="BR56" i="7" s="1"/>
  <c r="AD21" i="12"/>
  <c r="BB56" i="7" s="1"/>
  <c r="AC21" i="12"/>
  <c r="AL56" i="7" s="1"/>
  <c r="AB21" i="12"/>
  <c r="V56" i="7" s="1"/>
  <c r="AA21" i="12"/>
  <c r="F56" i="7" s="1"/>
  <c r="AF20" i="12"/>
  <c r="CH55" i="7" s="1"/>
  <c r="AE20" i="12"/>
  <c r="BR55" i="7" s="1"/>
  <c r="AD20" i="12"/>
  <c r="BB55" i="7" s="1"/>
  <c r="AC20" i="12"/>
  <c r="AL55" i="7" s="1"/>
  <c r="AB20" i="12"/>
  <c r="V55" i="7" s="1"/>
  <c r="AA20" i="12"/>
  <c r="F55" i="7" s="1"/>
  <c r="AF19" i="12"/>
  <c r="CH54" i="7" s="1"/>
  <c r="AE19" i="12"/>
  <c r="BR54" i="7" s="1"/>
  <c r="AD19" i="12"/>
  <c r="BB54" i="7" s="1"/>
  <c r="AC19" i="12"/>
  <c r="AL54" i="7" s="1"/>
  <c r="AB19" i="12"/>
  <c r="V54" i="7" s="1"/>
  <c r="AA19" i="12"/>
  <c r="F54" i="7" s="1"/>
  <c r="AF13" i="12"/>
  <c r="CH31" i="7" s="1"/>
  <c r="AE13" i="12"/>
  <c r="BR31" i="7" s="1"/>
  <c r="AD13" i="12"/>
  <c r="BB31" i="7" s="1"/>
  <c r="AC13" i="12"/>
  <c r="AL31" i="7" s="1"/>
  <c r="AB13" i="12"/>
  <c r="V31" i="7" s="1"/>
  <c r="AA13" i="12"/>
  <c r="F31" i="7" s="1"/>
  <c r="AF12" i="12"/>
  <c r="CH30" i="7" s="1"/>
  <c r="AE12" i="12"/>
  <c r="BR30" i="7" s="1"/>
  <c r="AD12" i="12"/>
  <c r="BB30" i="7" s="1"/>
  <c r="AC12" i="12"/>
  <c r="AL30" i="7" s="1"/>
  <c r="AB12" i="12"/>
  <c r="V30" i="7" s="1"/>
  <c r="AA12" i="12"/>
  <c r="F30" i="7" s="1"/>
  <c r="AF11" i="12"/>
  <c r="CH29" i="7" s="1"/>
  <c r="AE11" i="12"/>
  <c r="BR29" i="7" s="1"/>
  <c r="AD11" i="12"/>
  <c r="BB29" i="7" s="1"/>
  <c r="AC11" i="12"/>
  <c r="AL29" i="7" s="1"/>
  <c r="AB11" i="12"/>
  <c r="V29" i="7" s="1"/>
  <c r="AA11" i="12"/>
  <c r="F29" i="7" s="1"/>
  <c r="AF10" i="12"/>
  <c r="CH28" i="7" s="1"/>
  <c r="AE10" i="12"/>
  <c r="BR28" i="7" s="1"/>
  <c r="AD10" i="12"/>
  <c r="BB28" i="7" s="1"/>
  <c r="AC10" i="12"/>
  <c r="AL28" i="7" s="1"/>
  <c r="AB10" i="12"/>
  <c r="V28" i="7" s="1"/>
  <c r="AA10" i="12"/>
  <c r="F28" i="7" s="1"/>
  <c r="AF9" i="12"/>
  <c r="CH27" i="7" s="1"/>
  <c r="AE9" i="12"/>
  <c r="BR27" i="7" s="1"/>
  <c r="AD9" i="12"/>
  <c r="BB27" i="7" s="1"/>
  <c r="AC9" i="12"/>
  <c r="AL27" i="7" s="1"/>
  <c r="AB9" i="12"/>
  <c r="V27" i="7" s="1"/>
  <c r="AA9" i="12"/>
  <c r="F27" i="7" s="1"/>
  <c r="AF8" i="12"/>
  <c r="CH26" i="7" s="1"/>
  <c r="AE8" i="12"/>
  <c r="BR26" i="7" s="1"/>
  <c r="AD8" i="12"/>
  <c r="BB26" i="7" s="1"/>
  <c r="AC8" i="12"/>
  <c r="AL26" i="7" s="1"/>
  <c r="AB8" i="12"/>
  <c r="V26" i="7" s="1"/>
  <c r="AA8" i="12"/>
  <c r="F26" i="7" s="1"/>
  <c r="AF7" i="12"/>
  <c r="CH25" i="7" s="1"/>
  <c r="AE7" i="12"/>
  <c r="BR25" i="7" s="1"/>
  <c r="AD7" i="12"/>
  <c r="BB25" i="7" s="1"/>
  <c r="AC7" i="12"/>
  <c r="AL25" i="7" s="1"/>
  <c r="AB7" i="12"/>
  <c r="V25" i="7" s="1"/>
  <c r="AA7" i="12"/>
  <c r="F25" i="7" s="1"/>
  <c r="AF6" i="12"/>
  <c r="CH24" i="7" s="1"/>
  <c r="AE6" i="12"/>
  <c r="BR24" i="7" s="1"/>
  <c r="AD6" i="12"/>
  <c r="BB24" i="7" s="1"/>
  <c r="AC6" i="12"/>
  <c r="AL24" i="7" s="1"/>
  <c r="AB6" i="12"/>
  <c r="V24" i="7" s="1"/>
  <c r="AA6" i="12"/>
  <c r="F24" i="7" s="1"/>
  <c r="AF5" i="12"/>
  <c r="CH23" i="7" s="1"/>
  <c r="AE5" i="12"/>
  <c r="BR23" i="7" s="1"/>
  <c r="AD5" i="12"/>
  <c r="BB23" i="7" s="1"/>
  <c r="AC5" i="12"/>
  <c r="AL23" i="7" s="1"/>
  <c r="AB5" i="12"/>
  <c r="V23" i="7" s="1"/>
  <c r="AA5" i="12"/>
  <c r="F23" i="7" s="1"/>
  <c r="AF4" i="12"/>
  <c r="CH22" i="7" s="1"/>
  <c r="AE4" i="12"/>
  <c r="BR22" i="7" s="1"/>
  <c r="AD4" i="12"/>
  <c r="BB22" i="7" s="1"/>
  <c r="AC4" i="12"/>
  <c r="AL22" i="7" s="1"/>
  <c r="AB4" i="12"/>
  <c r="V22" i="7" s="1"/>
  <c r="AA4" i="12"/>
  <c r="F22" i="7" s="1"/>
  <c r="AF28" i="11"/>
  <c r="CG63" i="7" s="1"/>
  <c r="AE28" i="11"/>
  <c r="BQ63" i="7" s="1"/>
  <c r="AD28" i="11"/>
  <c r="BA63" i="7" s="1"/>
  <c r="AC28" i="11"/>
  <c r="AK63" i="7" s="1"/>
  <c r="AB28" i="11"/>
  <c r="U63" i="7" s="1"/>
  <c r="AA28" i="11"/>
  <c r="E63" i="7" s="1"/>
  <c r="AF27" i="11"/>
  <c r="CG62" i="7" s="1"/>
  <c r="AE27" i="11"/>
  <c r="BQ62" i="7" s="1"/>
  <c r="AD27" i="11"/>
  <c r="BA62" i="7" s="1"/>
  <c r="AC27" i="11"/>
  <c r="AK62" i="7" s="1"/>
  <c r="AB27" i="11"/>
  <c r="U62" i="7" s="1"/>
  <c r="AA27" i="11"/>
  <c r="E62" i="7" s="1"/>
  <c r="AF26" i="11"/>
  <c r="CG61" i="7" s="1"/>
  <c r="AE26" i="11"/>
  <c r="BQ61" i="7" s="1"/>
  <c r="AD26" i="11"/>
  <c r="BA61" i="7" s="1"/>
  <c r="AC26" i="11"/>
  <c r="AK61" i="7" s="1"/>
  <c r="AB26" i="11"/>
  <c r="U61" i="7" s="1"/>
  <c r="AA26" i="11"/>
  <c r="E61" i="7" s="1"/>
  <c r="AF25" i="11"/>
  <c r="CG60" i="7" s="1"/>
  <c r="AE25" i="11"/>
  <c r="BQ60" i="7" s="1"/>
  <c r="AD25" i="11"/>
  <c r="BA60" i="7" s="1"/>
  <c r="AC25" i="11"/>
  <c r="AK60" i="7" s="1"/>
  <c r="AB25" i="11"/>
  <c r="U60" i="7" s="1"/>
  <c r="AA25" i="11"/>
  <c r="E60" i="7" s="1"/>
  <c r="AF24" i="11"/>
  <c r="CG59" i="7" s="1"/>
  <c r="AE24" i="11"/>
  <c r="BQ59" i="7" s="1"/>
  <c r="AD24" i="11"/>
  <c r="BA59" i="7" s="1"/>
  <c r="AC24" i="11"/>
  <c r="AK59" i="7" s="1"/>
  <c r="AB24" i="11"/>
  <c r="U59" i="7" s="1"/>
  <c r="AA24" i="11"/>
  <c r="E59" i="7" s="1"/>
  <c r="AF23" i="11"/>
  <c r="CG58" i="7" s="1"/>
  <c r="AE23" i="11"/>
  <c r="BQ58" i="7" s="1"/>
  <c r="AD23" i="11"/>
  <c r="BA58" i="7" s="1"/>
  <c r="AC23" i="11"/>
  <c r="AK58" i="7" s="1"/>
  <c r="AB23" i="11"/>
  <c r="U58" i="7" s="1"/>
  <c r="AA23" i="11"/>
  <c r="E58" i="7" s="1"/>
  <c r="AF22" i="11"/>
  <c r="CG57" i="7" s="1"/>
  <c r="AE22" i="11"/>
  <c r="BQ57" i="7" s="1"/>
  <c r="AD22" i="11"/>
  <c r="BA57" i="7" s="1"/>
  <c r="AC22" i="11"/>
  <c r="AK57" i="7" s="1"/>
  <c r="AB22" i="11"/>
  <c r="U57" i="7" s="1"/>
  <c r="AA22" i="11"/>
  <c r="E57" i="7" s="1"/>
  <c r="AF21" i="11"/>
  <c r="CG56" i="7" s="1"/>
  <c r="AE21" i="11"/>
  <c r="BQ56" i="7" s="1"/>
  <c r="AD21" i="11"/>
  <c r="BA56" i="7" s="1"/>
  <c r="AC21" i="11"/>
  <c r="AK56" i="7" s="1"/>
  <c r="AB21" i="11"/>
  <c r="U56" i="7" s="1"/>
  <c r="AA21" i="11"/>
  <c r="E56" i="7" s="1"/>
  <c r="AF20" i="11"/>
  <c r="CG55" i="7" s="1"/>
  <c r="AE20" i="11"/>
  <c r="BQ55" i="7" s="1"/>
  <c r="AD20" i="11"/>
  <c r="BA55" i="7" s="1"/>
  <c r="AC20" i="11"/>
  <c r="AK55" i="7" s="1"/>
  <c r="AB20" i="11"/>
  <c r="U55" i="7" s="1"/>
  <c r="AA20" i="11"/>
  <c r="E55" i="7" s="1"/>
  <c r="AF19" i="11"/>
  <c r="CG54" i="7" s="1"/>
  <c r="AE19" i="11"/>
  <c r="BQ54" i="7" s="1"/>
  <c r="AD19" i="11"/>
  <c r="BA54" i="7" s="1"/>
  <c r="AC19" i="11"/>
  <c r="AK54" i="7" s="1"/>
  <c r="AB19" i="11"/>
  <c r="U54" i="7" s="1"/>
  <c r="AA19" i="11"/>
  <c r="E54" i="7" s="1"/>
  <c r="AF13" i="11"/>
  <c r="AE13" i="11"/>
  <c r="AD13" i="11"/>
  <c r="AC13" i="11"/>
  <c r="AB13" i="11"/>
  <c r="AA13" i="11"/>
  <c r="E31" i="7" s="1"/>
  <c r="AF12" i="11"/>
  <c r="AE12" i="11"/>
  <c r="AD12" i="11"/>
  <c r="AC12" i="11"/>
  <c r="AB12" i="11"/>
  <c r="AA12" i="11"/>
  <c r="E30" i="7" s="1"/>
  <c r="AF11" i="11"/>
  <c r="AE11" i="11"/>
  <c r="AD11" i="11"/>
  <c r="AC11" i="11"/>
  <c r="AB11" i="11"/>
  <c r="AA11" i="11"/>
  <c r="E29" i="7" s="1"/>
  <c r="AF10" i="11"/>
  <c r="AE10" i="11"/>
  <c r="AD10" i="11"/>
  <c r="AC10" i="11"/>
  <c r="AB10" i="11"/>
  <c r="AA10" i="11"/>
  <c r="E28" i="7" s="1"/>
  <c r="AF9" i="11"/>
  <c r="AE9" i="11"/>
  <c r="AD9" i="11"/>
  <c r="AC9" i="11"/>
  <c r="AB9" i="11"/>
  <c r="AA9" i="11"/>
  <c r="E27" i="7" s="1"/>
  <c r="AF8" i="11"/>
  <c r="AE8" i="11"/>
  <c r="AD8" i="11"/>
  <c r="AC8" i="11"/>
  <c r="AB8" i="11"/>
  <c r="AA8" i="11"/>
  <c r="E26" i="7" s="1"/>
  <c r="AF7" i="11"/>
  <c r="AE7" i="11"/>
  <c r="AD7" i="11"/>
  <c r="AC7" i="11"/>
  <c r="AB7" i="11"/>
  <c r="AA7" i="11"/>
  <c r="E25" i="7" s="1"/>
  <c r="AF6" i="11"/>
  <c r="AE6" i="11"/>
  <c r="AD6" i="11"/>
  <c r="AC6" i="11"/>
  <c r="AB6" i="11"/>
  <c r="AA6" i="11"/>
  <c r="E24" i="7" s="1"/>
  <c r="AF5" i="11"/>
  <c r="AE5" i="11"/>
  <c r="AD5" i="11"/>
  <c r="AC5" i="11"/>
  <c r="AB5" i="11"/>
  <c r="AA5" i="11"/>
  <c r="E23" i="7" s="1"/>
  <c r="AF4" i="11"/>
  <c r="AE4" i="11"/>
  <c r="AD4" i="11"/>
  <c r="AC4" i="11"/>
  <c r="AB4" i="11"/>
  <c r="AA4" i="11"/>
  <c r="E22" i="7" s="1"/>
  <c r="AF28" i="10"/>
  <c r="CF63" i="7" s="1"/>
  <c r="AE28" i="10"/>
  <c r="BP63" i="7" s="1"/>
  <c r="AD28" i="10"/>
  <c r="AZ63" i="7" s="1"/>
  <c r="AC28" i="10"/>
  <c r="AJ63" i="7" s="1"/>
  <c r="AB28" i="10"/>
  <c r="T63" i="7" s="1"/>
  <c r="AA28" i="10"/>
  <c r="D63" i="7" s="1"/>
  <c r="AF27" i="10"/>
  <c r="CF62" i="7" s="1"/>
  <c r="AE27" i="10"/>
  <c r="BP62" i="7" s="1"/>
  <c r="AD27" i="10"/>
  <c r="AZ62" i="7" s="1"/>
  <c r="AC27" i="10"/>
  <c r="AJ62" i="7" s="1"/>
  <c r="AB27" i="10"/>
  <c r="T62" i="7" s="1"/>
  <c r="AA27" i="10"/>
  <c r="D62" i="7" s="1"/>
  <c r="AF26" i="10"/>
  <c r="CF61" i="7" s="1"/>
  <c r="AE26" i="10"/>
  <c r="BP61" i="7" s="1"/>
  <c r="AD26" i="10"/>
  <c r="AZ61" i="7" s="1"/>
  <c r="AC26" i="10"/>
  <c r="AJ61" i="7" s="1"/>
  <c r="AB26" i="10"/>
  <c r="T61" i="7" s="1"/>
  <c r="AA26" i="10"/>
  <c r="D61" i="7" s="1"/>
  <c r="AF25" i="10"/>
  <c r="CF60" i="7" s="1"/>
  <c r="AE25" i="10"/>
  <c r="BP60" i="7" s="1"/>
  <c r="AD25" i="10"/>
  <c r="AZ60" i="7" s="1"/>
  <c r="AC25" i="10"/>
  <c r="AJ60" i="7" s="1"/>
  <c r="AB25" i="10"/>
  <c r="T60" i="7" s="1"/>
  <c r="AA25" i="10"/>
  <c r="D60" i="7" s="1"/>
  <c r="AF24" i="10"/>
  <c r="CF59" i="7" s="1"/>
  <c r="AE24" i="10"/>
  <c r="BP59" i="7" s="1"/>
  <c r="AD24" i="10"/>
  <c r="AZ59" i="7" s="1"/>
  <c r="AC24" i="10"/>
  <c r="AJ59" i="7" s="1"/>
  <c r="AB24" i="10"/>
  <c r="T59" i="7" s="1"/>
  <c r="AA24" i="10"/>
  <c r="D59" i="7" s="1"/>
  <c r="AF23" i="10"/>
  <c r="CF58" i="7" s="1"/>
  <c r="AE23" i="10"/>
  <c r="BP58" i="7" s="1"/>
  <c r="AD23" i="10"/>
  <c r="AZ58" i="7" s="1"/>
  <c r="AC23" i="10"/>
  <c r="AJ58" i="7" s="1"/>
  <c r="AB23" i="10"/>
  <c r="T58" i="7" s="1"/>
  <c r="AA23" i="10"/>
  <c r="D58" i="7" s="1"/>
  <c r="AF22" i="10"/>
  <c r="CF57" i="7" s="1"/>
  <c r="AE22" i="10"/>
  <c r="BP57" i="7" s="1"/>
  <c r="AD22" i="10"/>
  <c r="AZ57" i="7" s="1"/>
  <c r="AC22" i="10"/>
  <c r="AJ57" i="7" s="1"/>
  <c r="AB22" i="10"/>
  <c r="T57" i="7" s="1"/>
  <c r="AA22" i="10"/>
  <c r="D57" i="7" s="1"/>
  <c r="AF21" i="10"/>
  <c r="CF56" i="7" s="1"/>
  <c r="AE21" i="10"/>
  <c r="BP56" i="7" s="1"/>
  <c r="AD21" i="10"/>
  <c r="AZ56" i="7" s="1"/>
  <c r="AC21" i="10"/>
  <c r="AJ56" i="7" s="1"/>
  <c r="AB21" i="10"/>
  <c r="T56" i="7" s="1"/>
  <c r="AA21" i="10"/>
  <c r="D56" i="7" s="1"/>
  <c r="AF20" i="10"/>
  <c r="CF55" i="7" s="1"/>
  <c r="AE20" i="10"/>
  <c r="BP55" i="7" s="1"/>
  <c r="AD20" i="10"/>
  <c r="AZ55" i="7" s="1"/>
  <c r="AC20" i="10"/>
  <c r="AJ55" i="7" s="1"/>
  <c r="AB20" i="10"/>
  <c r="T55" i="7" s="1"/>
  <c r="AA20" i="10"/>
  <c r="D55" i="7" s="1"/>
  <c r="AF19" i="10"/>
  <c r="CF54" i="7" s="1"/>
  <c r="AE19" i="10"/>
  <c r="BP54" i="7" s="1"/>
  <c r="AD19" i="10"/>
  <c r="AZ54" i="7" s="1"/>
  <c r="AC19" i="10"/>
  <c r="AJ54" i="7" s="1"/>
  <c r="AB19" i="10"/>
  <c r="T54" i="7" s="1"/>
  <c r="AA19" i="10"/>
  <c r="D54" i="7" s="1"/>
  <c r="AF13" i="10"/>
  <c r="CF31" i="7" s="1"/>
  <c r="AE13" i="10"/>
  <c r="BP31" i="7" s="1"/>
  <c r="AD13" i="10"/>
  <c r="AZ31" i="7" s="1"/>
  <c r="AC13" i="10"/>
  <c r="AJ31" i="7" s="1"/>
  <c r="AB13" i="10"/>
  <c r="T31" i="7" s="1"/>
  <c r="AA13" i="10"/>
  <c r="D31" i="7" s="1"/>
  <c r="AF12" i="10"/>
  <c r="CF30" i="7" s="1"/>
  <c r="AE12" i="10"/>
  <c r="BP30" i="7" s="1"/>
  <c r="AD12" i="10"/>
  <c r="AZ30" i="7" s="1"/>
  <c r="AC12" i="10"/>
  <c r="AJ30" i="7" s="1"/>
  <c r="AB12" i="10"/>
  <c r="T30" i="7" s="1"/>
  <c r="AA12" i="10"/>
  <c r="D30" i="7" s="1"/>
  <c r="AF11" i="10"/>
  <c r="CF29" i="7" s="1"/>
  <c r="AE11" i="10"/>
  <c r="BP29" i="7" s="1"/>
  <c r="AD11" i="10"/>
  <c r="AZ29" i="7" s="1"/>
  <c r="AC11" i="10"/>
  <c r="AJ29" i="7" s="1"/>
  <c r="AB11" i="10"/>
  <c r="T29" i="7" s="1"/>
  <c r="AA11" i="10"/>
  <c r="D29" i="7" s="1"/>
  <c r="AF10" i="10"/>
  <c r="CF28" i="7" s="1"/>
  <c r="AE10" i="10"/>
  <c r="BP28" i="7" s="1"/>
  <c r="AD10" i="10"/>
  <c r="AZ28" i="7" s="1"/>
  <c r="AC10" i="10"/>
  <c r="AJ28" i="7" s="1"/>
  <c r="AB10" i="10"/>
  <c r="T28" i="7" s="1"/>
  <c r="AA10" i="10"/>
  <c r="D28" i="7" s="1"/>
  <c r="AF9" i="10"/>
  <c r="CF27" i="7" s="1"/>
  <c r="AE9" i="10"/>
  <c r="BP27" i="7" s="1"/>
  <c r="AD9" i="10"/>
  <c r="AZ27" i="7" s="1"/>
  <c r="AC9" i="10"/>
  <c r="AJ27" i="7" s="1"/>
  <c r="AB9" i="10"/>
  <c r="T27" i="7" s="1"/>
  <c r="AA9" i="10"/>
  <c r="D27" i="7" s="1"/>
  <c r="AF8" i="10"/>
  <c r="CF26" i="7" s="1"/>
  <c r="AE8" i="10"/>
  <c r="BP26" i="7" s="1"/>
  <c r="AD8" i="10"/>
  <c r="AZ26" i="7" s="1"/>
  <c r="AC8" i="10"/>
  <c r="AJ26" i="7" s="1"/>
  <c r="AB8" i="10"/>
  <c r="T26" i="7" s="1"/>
  <c r="AA8" i="10"/>
  <c r="D26" i="7" s="1"/>
  <c r="AF7" i="10"/>
  <c r="CF25" i="7" s="1"/>
  <c r="AE7" i="10"/>
  <c r="BP25" i="7" s="1"/>
  <c r="AD7" i="10"/>
  <c r="AZ25" i="7" s="1"/>
  <c r="AC7" i="10"/>
  <c r="AJ25" i="7" s="1"/>
  <c r="AB7" i="10"/>
  <c r="T25" i="7" s="1"/>
  <c r="AA7" i="10"/>
  <c r="D25" i="7" s="1"/>
  <c r="AF6" i="10"/>
  <c r="CF24" i="7" s="1"/>
  <c r="AE6" i="10"/>
  <c r="BP24" i="7" s="1"/>
  <c r="AD6" i="10"/>
  <c r="AZ24" i="7" s="1"/>
  <c r="AC6" i="10"/>
  <c r="AJ24" i="7" s="1"/>
  <c r="AB6" i="10"/>
  <c r="T24" i="7" s="1"/>
  <c r="AA6" i="10"/>
  <c r="D24" i="7" s="1"/>
  <c r="AF5" i="10"/>
  <c r="CF23" i="7" s="1"/>
  <c r="AE5" i="10"/>
  <c r="BP23" i="7" s="1"/>
  <c r="AD5" i="10"/>
  <c r="AZ23" i="7" s="1"/>
  <c r="AC5" i="10"/>
  <c r="AJ23" i="7" s="1"/>
  <c r="AB5" i="10"/>
  <c r="T23" i="7" s="1"/>
  <c r="AA5" i="10"/>
  <c r="D23" i="7" s="1"/>
  <c r="AF4" i="10"/>
  <c r="CF22" i="7" s="1"/>
  <c r="AE4" i="10"/>
  <c r="BP22" i="7" s="1"/>
  <c r="AD4" i="10"/>
  <c r="AZ22" i="7" s="1"/>
  <c r="AC4" i="10"/>
  <c r="AJ22" i="7" s="1"/>
  <c r="AB4" i="10"/>
  <c r="T22" i="7" s="1"/>
  <c r="AA4" i="10"/>
  <c r="D22" i="7" s="1"/>
  <c r="AF28" i="9"/>
  <c r="CE63" i="7" s="1"/>
  <c r="AE28" i="9"/>
  <c r="BO63" i="7" s="1"/>
  <c r="AD28" i="9"/>
  <c r="AY63" i="7" s="1"/>
  <c r="AC28" i="9"/>
  <c r="AI63" i="7" s="1"/>
  <c r="AB28" i="9"/>
  <c r="S63" i="7" s="1"/>
  <c r="AA28" i="9"/>
  <c r="C63" i="7" s="1"/>
  <c r="AF27" i="9"/>
  <c r="CE62" i="7" s="1"/>
  <c r="AE27" i="9"/>
  <c r="BO62" i="7" s="1"/>
  <c r="AD27" i="9"/>
  <c r="AY62" i="7" s="1"/>
  <c r="AC27" i="9"/>
  <c r="AI62" i="7" s="1"/>
  <c r="AB27" i="9"/>
  <c r="S62" i="7" s="1"/>
  <c r="AA27" i="9"/>
  <c r="C62" i="7" s="1"/>
  <c r="AF26" i="9"/>
  <c r="CE61" i="7" s="1"/>
  <c r="AE26" i="9"/>
  <c r="BO61" i="7" s="1"/>
  <c r="AD26" i="9"/>
  <c r="AY61" i="7" s="1"/>
  <c r="AC26" i="9"/>
  <c r="AI61" i="7" s="1"/>
  <c r="AB26" i="9"/>
  <c r="S61" i="7" s="1"/>
  <c r="AA26" i="9"/>
  <c r="C61" i="7" s="1"/>
  <c r="AF25" i="9"/>
  <c r="CE60" i="7" s="1"/>
  <c r="AE25" i="9"/>
  <c r="BO60" i="7" s="1"/>
  <c r="AD25" i="9"/>
  <c r="AY60" i="7" s="1"/>
  <c r="AC25" i="9"/>
  <c r="AI60" i="7" s="1"/>
  <c r="AB25" i="9"/>
  <c r="S60" i="7" s="1"/>
  <c r="AA25" i="9"/>
  <c r="C60" i="7" s="1"/>
  <c r="AF24" i="9"/>
  <c r="CE59" i="7" s="1"/>
  <c r="AE24" i="9"/>
  <c r="BO59" i="7" s="1"/>
  <c r="AD24" i="9"/>
  <c r="AY59" i="7" s="1"/>
  <c r="AC24" i="9"/>
  <c r="AI59" i="7" s="1"/>
  <c r="AB24" i="9"/>
  <c r="S59" i="7" s="1"/>
  <c r="AA24" i="9"/>
  <c r="C59" i="7" s="1"/>
  <c r="AF23" i="9"/>
  <c r="CE58" i="7" s="1"/>
  <c r="AE23" i="9"/>
  <c r="BO58" i="7" s="1"/>
  <c r="AD23" i="9"/>
  <c r="AY58" i="7" s="1"/>
  <c r="AC23" i="9"/>
  <c r="AI58" i="7" s="1"/>
  <c r="AB23" i="9"/>
  <c r="S58" i="7" s="1"/>
  <c r="AA23" i="9"/>
  <c r="C58" i="7" s="1"/>
  <c r="AF22" i="9"/>
  <c r="CE57" i="7" s="1"/>
  <c r="AE22" i="9"/>
  <c r="BO57" i="7" s="1"/>
  <c r="AD22" i="9"/>
  <c r="AY57" i="7" s="1"/>
  <c r="AC22" i="9"/>
  <c r="AI57" i="7" s="1"/>
  <c r="AB22" i="9"/>
  <c r="S57" i="7" s="1"/>
  <c r="AA22" i="9"/>
  <c r="C57" i="7" s="1"/>
  <c r="AF21" i="9"/>
  <c r="CE56" i="7" s="1"/>
  <c r="AE21" i="9"/>
  <c r="BO56" i="7" s="1"/>
  <c r="AD21" i="9"/>
  <c r="AY56" i="7" s="1"/>
  <c r="AC21" i="9"/>
  <c r="AI56" i="7" s="1"/>
  <c r="AB21" i="9"/>
  <c r="S56" i="7" s="1"/>
  <c r="AA21" i="9"/>
  <c r="C56" i="7" s="1"/>
  <c r="AF20" i="9"/>
  <c r="CE55" i="7" s="1"/>
  <c r="AE20" i="9"/>
  <c r="BO55" i="7" s="1"/>
  <c r="AD20" i="9"/>
  <c r="AY55" i="7" s="1"/>
  <c r="AC20" i="9"/>
  <c r="AI55" i="7" s="1"/>
  <c r="AB20" i="9"/>
  <c r="S55" i="7" s="1"/>
  <c r="AA20" i="9"/>
  <c r="C55" i="7" s="1"/>
  <c r="AF19" i="9"/>
  <c r="CE54" i="7" s="1"/>
  <c r="AE19" i="9"/>
  <c r="BO54" i="7" s="1"/>
  <c r="AD19" i="9"/>
  <c r="AY54" i="7" s="1"/>
  <c r="AC19" i="9"/>
  <c r="AI54" i="7" s="1"/>
  <c r="AB19" i="9"/>
  <c r="S54" i="7" s="1"/>
  <c r="AA19" i="9"/>
  <c r="C54" i="7" s="1"/>
  <c r="AF13" i="9"/>
  <c r="CE31" i="7" s="1"/>
  <c r="AE13" i="9"/>
  <c r="BO31" i="7" s="1"/>
  <c r="AD13" i="9"/>
  <c r="AY31" i="7" s="1"/>
  <c r="AC13" i="9"/>
  <c r="AI31" i="7" s="1"/>
  <c r="AB13" i="9"/>
  <c r="S31" i="7" s="1"/>
  <c r="AA13" i="9"/>
  <c r="C31" i="7" s="1"/>
  <c r="AF12" i="9"/>
  <c r="CE30" i="7" s="1"/>
  <c r="AE12" i="9"/>
  <c r="BO30" i="7" s="1"/>
  <c r="AD12" i="9"/>
  <c r="AY30" i="7" s="1"/>
  <c r="AC12" i="9"/>
  <c r="AI30" i="7" s="1"/>
  <c r="AB12" i="9"/>
  <c r="S30" i="7" s="1"/>
  <c r="AA12" i="9"/>
  <c r="C30" i="7" s="1"/>
  <c r="AF11" i="9"/>
  <c r="CE29" i="7" s="1"/>
  <c r="AE11" i="9"/>
  <c r="BO29" i="7" s="1"/>
  <c r="AC11" i="9"/>
  <c r="AI29" i="7" s="1"/>
  <c r="AB11" i="9"/>
  <c r="S29" i="7" s="1"/>
  <c r="AA11" i="9"/>
  <c r="C29" i="7" s="1"/>
  <c r="AF10" i="9"/>
  <c r="CE28" i="7" s="1"/>
  <c r="AE10" i="9"/>
  <c r="BO28" i="7" s="1"/>
  <c r="AC10" i="9"/>
  <c r="AI28" i="7" s="1"/>
  <c r="AB10" i="9"/>
  <c r="S28" i="7" s="1"/>
  <c r="AF9" i="9"/>
  <c r="CE27" i="7" s="1"/>
  <c r="AE9" i="9"/>
  <c r="BO27" i="7" s="1"/>
  <c r="AD9" i="9"/>
  <c r="AY27" i="7" s="1"/>
  <c r="AC9" i="9"/>
  <c r="AI27" i="7" s="1"/>
  <c r="AB9" i="9"/>
  <c r="S27" i="7" s="1"/>
  <c r="AA9" i="9"/>
  <c r="C27" i="7" s="1"/>
  <c r="AF8" i="9"/>
  <c r="CE26" i="7" s="1"/>
  <c r="AE8" i="9"/>
  <c r="BO26" i="7" s="1"/>
  <c r="AD8" i="9"/>
  <c r="AY26" i="7" s="1"/>
  <c r="AC8" i="9"/>
  <c r="AI26" i="7" s="1"/>
  <c r="AB8" i="9"/>
  <c r="S26" i="7" s="1"/>
  <c r="AA8" i="9"/>
  <c r="C26" i="7" s="1"/>
  <c r="AF7" i="9"/>
  <c r="CE25" i="7" s="1"/>
  <c r="AE7" i="9"/>
  <c r="BO25" i="7" s="1"/>
  <c r="AC7" i="9"/>
  <c r="AI25" i="7" s="1"/>
  <c r="AB7" i="9"/>
  <c r="S25" i="7" s="1"/>
  <c r="AA7" i="9"/>
  <c r="C25" i="7" s="1"/>
  <c r="AF6" i="9"/>
  <c r="CE24" i="7" s="1"/>
  <c r="AE6" i="9"/>
  <c r="BO24" i="7" s="1"/>
  <c r="AC6" i="9"/>
  <c r="AI24" i="7" s="1"/>
  <c r="AB6" i="9"/>
  <c r="S24" i="7" s="1"/>
  <c r="AF5" i="9"/>
  <c r="CE23" i="7" s="1"/>
  <c r="AE5" i="9"/>
  <c r="BO23" i="7" s="1"/>
  <c r="AD5" i="9"/>
  <c r="AY23" i="7" s="1"/>
  <c r="AC5" i="9"/>
  <c r="AI23" i="7" s="1"/>
  <c r="AB5" i="9"/>
  <c r="S23" i="7" s="1"/>
  <c r="AA5" i="9"/>
  <c r="C23" i="7" s="1"/>
  <c r="AF4" i="9"/>
  <c r="CE22" i="7" s="1"/>
  <c r="AE4" i="9"/>
  <c r="BO22" i="7" s="1"/>
  <c r="AD4" i="9"/>
  <c r="AY22" i="7" s="1"/>
  <c r="AC4" i="9"/>
  <c r="AI22" i="7" s="1"/>
  <c r="AB4" i="9"/>
  <c r="S22" i="7" s="1"/>
  <c r="AA4" i="9"/>
  <c r="C22" i="7" s="1"/>
  <c r="AD6" i="9" l="1"/>
  <c r="AY24" i="7" s="1"/>
  <c r="AD10" i="9"/>
  <c r="AY28" i="7" s="1"/>
  <c r="AF28" i="8"/>
  <c r="CD63" i="7" s="1"/>
  <c r="AE28" i="8"/>
  <c r="BN63" i="7" s="1"/>
  <c r="AD28" i="8"/>
  <c r="AX63" i="7" s="1"/>
  <c r="AC28" i="8"/>
  <c r="AH63" i="7" s="1"/>
  <c r="AB28" i="8"/>
  <c r="R63" i="7" s="1"/>
  <c r="AA28" i="8"/>
  <c r="B63" i="7" s="1"/>
  <c r="AF27" i="8"/>
  <c r="CD62" i="7" s="1"/>
  <c r="AE27" i="8"/>
  <c r="BN62" i="7" s="1"/>
  <c r="AD27" i="8"/>
  <c r="AX62" i="7" s="1"/>
  <c r="AC27" i="8"/>
  <c r="AH62" i="7" s="1"/>
  <c r="AB27" i="8"/>
  <c r="R62" i="7" s="1"/>
  <c r="AA27" i="8"/>
  <c r="B62" i="7" s="1"/>
  <c r="AF26" i="8"/>
  <c r="CD61" i="7" s="1"/>
  <c r="AE26" i="8"/>
  <c r="BN61" i="7" s="1"/>
  <c r="AD26" i="8"/>
  <c r="AX61" i="7" s="1"/>
  <c r="AC26" i="8"/>
  <c r="AH61" i="7" s="1"/>
  <c r="AB26" i="8"/>
  <c r="R61" i="7" s="1"/>
  <c r="AA26" i="8"/>
  <c r="B61" i="7" s="1"/>
  <c r="AF25" i="8"/>
  <c r="CD60" i="7" s="1"/>
  <c r="AE25" i="8"/>
  <c r="BN60" i="7" s="1"/>
  <c r="AD25" i="8"/>
  <c r="AX60" i="7" s="1"/>
  <c r="AC25" i="8"/>
  <c r="AH60" i="7" s="1"/>
  <c r="AB25" i="8"/>
  <c r="R60" i="7" s="1"/>
  <c r="AA25" i="8"/>
  <c r="B60" i="7" s="1"/>
  <c r="AF24" i="8"/>
  <c r="CD59" i="7" s="1"/>
  <c r="AE24" i="8"/>
  <c r="BN59" i="7" s="1"/>
  <c r="AD24" i="8"/>
  <c r="AX59" i="7" s="1"/>
  <c r="AC24" i="8"/>
  <c r="AH59" i="7" s="1"/>
  <c r="AB24" i="8"/>
  <c r="R59" i="7" s="1"/>
  <c r="AA24" i="8"/>
  <c r="B59" i="7" s="1"/>
  <c r="AF23" i="8"/>
  <c r="CD58" i="7" s="1"/>
  <c r="AE23" i="8"/>
  <c r="BN58" i="7" s="1"/>
  <c r="AD23" i="8"/>
  <c r="AX58" i="7" s="1"/>
  <c r="AC23" i="8"/>
  <c r="AH58" i="7" s="1"/>
  <c r="AB23" i="8"/>
  <c r="R58" i="7" s="1"/>
  <c r="AA23" i="8"/>
  <c r="B58" i="7" s="1"/>
  <c r="AF22" i="8"/>
  <c r="CD57" i="7" s="1"/>
  <c r="AE22" i="8"/>
  <c r="BN57" i="7" s="1"/>
  <c r="AD22" i="8"/>
  <c r="AX57" i="7" s="1"/>
  <c r="AC22" i="8"/>
  <c r="AH57" i="7" s="1"/>
  <c r="AB22" i="8"/>
  <c r="R57" i="7" s="1"/>
  <c r="AA22" i="8"/>
  <c r="B57" i="7" s="1"/>
  <c r="AF21" i="8"/>
  <c r="CD56" i="7" s="1"/>
  <c r="AE21" i="8"/>
  <c r="BN56" i="7" s="1"/>
  <c r="AD21" i="8"/>
  <c r="AX56" i="7" s="1"/>
  <c r="AC21" i="8"/>
  <c r="AH56" i="7" s="1"/>
  <c r="AB21" i="8"/>
  <c r="R56" i="7" s="1"/>
  <c r="AA21" i="8"/>
  <c r="B56" i="7" s="1"/>
  <c r="AF20" i="8"/>
  <c r="CD55" i="7" s="1"/>
  <c r="AE20" i="8"/>
  <c r="BN55" i="7" s="1"/>
  <c r="AD20" i="8"/>
  <c r="AX55" i="7" s="1"/>
  <c r="AC20" i="8"/>
  <c r="AH55" i="7" s="1"/>
  <c r="AB20" i="8"/>
  <c r="R55" i="7" s="1"/>
  <c r="AA20" i="8"/>
  <c r="B55" i="7" s="1"/>
  <c r="AF19" i="8"/>
  <c r="CD54" i="7" s="1"/>
  <c r="AE19" i="8"/>
  <c r="BN54" i="7" s="1"/>
  <c r="AD19" i="8"/>
  <c r="AX54" i="7" s="1"/>
  <c r="AC19" i="8"/>
  <c r="AH54" i="7" s="1"/>
  <c r="AB19" i="8"/>
  <c r="R54" i="7" s="1"/>
  <c r="AA19" i="8"/>
  <c r="B54" i="7" s="1"/>
  <c r="N54" i="7" s="1"/>
  <c r="AF13" i="8"/>
  <c r="AE13" i="8"/>
  <c r="AD13" i="8"/>
  <c r="AC13" i="8"/>
  <c r="AB13" i="8"/>
  <c r="R31" i="7" s="1"/>
  <c r="AA13" i="8"/>
  <c r="B31" i="7" s="1"/>
  <c r="AF12" i="8"/>
  <c r="AE12" i="8"/>
  <c r="AD12" i="8"/>
  <c r="AC12" i="8"/>
  <c r="AB12" i="8"/>
  <c r="R30" i="7" s="1"/>
  <c r="AA12" i="8"/>
  <c r="B30" i="7" s="1"/>
  <c r="AF11" i="8"/>
  <c r="AE11" i="8"/>
  <c r="AD11" i="8"/>
  <c r="AC11" i="8"/>
  <c r="AB11" i="8"/>
  <c r="R29" i="7" s="1"/>
  <c r="AA11" i="8"/>
  <c r="B29" i="7" s="1"/>
  <c r="AF10" i="8"/>
  <c r="AE10" i="8"/>
  <c r="AD10" i="8"/>
  <c r="AC10" i="8"/>
  <c r="AB10" i="8"/>
  <c r="R28" i="7" s="1"/>
  <c r="AA10" i="8"/>
  <c r="B28" i="7" s="1"/>
  <c r="AF9" i="8"/>
  <c r="AE9" i="8"/>
  <c r="AD9" i="8"/>
  <c r="AC9" i="8"/>
  <c r="AB9" i="8"/>
  <c r="R27" i="7" s="1"/>
  <c r="AA9" i="8"/>
  <c r="B27" i="7" s="1"/>
  <c r="AF8" i="8"/>
  <c r="AE8" i="8"/>
  <c r="AD8" i="8"/>
  <c r="AC8" i="8"/>
  <c r="AB8" i="8"/>
  <c r="R26" i="7" s="1"/>
  <c r="AA8" i="8"/>
  <c r="B26" i="7" s="1"/>
  <c r="AF7" i="8"/>
  <c r="AE7" i="8"/>
  <c r="AD7" i="8"/>
  <c r="AC7" i="8"/>
  <c r="AB7" i="8"/>
  <c r="R25" i="7" s="1"/>
  <c r="AA7" i="8"/>
  <c r="B25" i="7" s="1"/>
  <c r="AF6" i="8"/>
  <c r="AE6" i="8"/>
  <c r="AD6" i="8"/>
  <c r="AC6" i="8"/>
  <c r="AB6" i="8"/>
  <c r="R24" i="7" s="1"/>
  <c r="AA6" i="8"/>
  <c r="B24" i="7" s="1"/>
  <c r="AF5" i="8"/>
  <c r="AE5" i="8"/>
  <c r="AD5" i="8"/>
  <c r="AC5" i="8"/>
  <c r="AB5" i="8"/>
  <c r="R23" i="7" s="1"/>
  <c r="AA5" i="8"/>
  <c r="B23" i="7" s="1"/>
  <c r="AF4" i="8"/>
  <c r="AE4" i="8"/>
  <c r="AD4" i="8"/>
  <c r="AC4" i="8"/>
  <c r="AB4" i="8"/>
  <c r="R22" i="7" s="1"/>
  <c r="AA4" i="8"/>
  <c r="B22" i="7" s="1"/>
  <c r="CQ78" i="7"/>
  <c r="CP78" i="7"/>
  <c r="CQ77" i="7"/>
  <c r="CP77" i="7"/>
  <c r="CQ76" i="7"/>
  <c r="CP76" i="7"/>
  <c r="CQ75" i="7"/>
  <c r="CP75" i="7"/>
  <c r="CQ74" i="7"/>
  <c r="CP74" i="7"/>
  <c r="CQ73" i="7"/>
  <c r="CP73" i="7"/>
  <c r="CQ72" i="7"/>
  <c r="CP72" i="7"/>
  <c r="CQ71" i="7"/>
  <c r="CP71" i="7"/>
  <c r="CQ70" i="7"/>
  <c r="CP70" i="7"/>
  <c r="CQ69" i="7"/>
  <c r="CP69" i="7"/>
  <c r="CQ63" i="7"/>
  <c r="CP63" i="7"/>
  <c r="CQ62" i="7"/>
  <c r="CP62" i="7"/>
  <c r="CQ61" i="7"/>
  <c r="CP61" i="7"/>
  <c r="CQ60" i="7"/>
  <c r="CP60" i="7"/>
  <c r="CQ59" i="7"/>
  <c r="CP59" i="7"/>
  <c r="CQ58" i="7"/>
  <c r="CP58" i="7"/>
  <c r="CQ57" i="7"/>
  <c r="CP57" i="7"/>
  <c r="CQ56" i="7"/>
  <c r="CP56" i="7"/>
  <c r="CQ55" i="7"/>
  <c r="CP55" i="7"/>
  <c r="CQ54" i="7"/>
  <c r="CP54" i="7"/>
  <c r="CQ46" i="7"/>
  <c r="CP46" i="7"/>
  <c r="CQ45" i="7"/>
  <c r="CP45" i="7"/>
  <c r="CQ44" i="7"/>
  <c r="CP44" i="7"/>
  <c r="CQ43" i="7"/>
  <c r="CP43" i="7"/>
  <c r="CQ42" i="7"/>
  <c r="CP42" i="7"/>
  <c r="CQ41" i="7"/>
  <c r="CP41" i="7"/>
  <c r="CQ40" i="7"/>
  <c r="CP40" i="7"/>
  <c r="CQ39" i="7"/>
  <c r="CP39" i="7"/>
  <c r="CQ38" i="7"/>
  <c r="CP38" i="7"/>
  <c r="CQ37" i="7"/>
  <c r="CP37" i="7"/>
  <c r="AH22" i="7" l="1"/>
  <c r="AK22" i="7"/>
  <c r="BQ22" i="7"/>
  <c r="U22" i="7"/>
  <c r="BN22" i="7"/>
  <c r="AK23" i="7"/>
  <c r="AH23" i="7"/>
  <c r="BN23" i="7"/>
  <c r="BQ23" i="7"/>
  <c r="U23" i="7"/>
  <c r="AK24" i="7"/>
  <c r="AH24" i="7"/>
  <c r="BN24" i="7"/>
  <c r="BQ24" i="7"/>
  <c r="U24" i="7"/>
  <c r="AK25" i="7"/>
  <c r="AH25" i="7"/>
  <c r="BN25" i="7"/>
  <c r="BQ25" i="7"/>
  <c r="U25" i="7"/>
  <c r="AK26" i="7"/>
  <c r="AH26" i="7"/>
  <c r="BN26" i="7"/>
  <c r="BQ26" i="7"/>
  <c r="U26" i="7"/>
  <c r="AK27" i="7"/>
  <c r="AH27" i="7"/>
  <c r="BN27" i="7"/>
  <c r="BQ27" i="7"/>
  <c r="U27" i="7"/>
  <c r="AK28" i="7"/>
  <c r="AH28" i="7"/>
  <c r="BN28" i="7"/>
  <c r="BQ28" i="7"/>
  <c r="U28" i="7"/>
  <c r="AK29" i="7"/>
  <c r="AH29" i="7"/>
  <c r="BN29" i="7"/>
  <c r="BQ29" i="7"/>
  <c r="U29" i="7"/>
  <c r="AK30" i="7"/>
  <c r="AH30" i="7"/>
  <c r="BN30" i="7"/>
  <c r="BQ30" i="7"/>
  <c r="U30" i="7"/>
  <c r="AK31" i="7"/>
  <c r="AH31" i="7"/>
  <c r="BN31" i="7"/>
  <c r="BQ31" i="7"/>
  <c r="U31" i="7"/>
  <c r="AX22" i="7"/>
  <c r="BA22" i="7"/>
  <c r="CG22" i="7"/>
  <c r="CD22" i="7"/>
  <c r="CQ22" i="7" s="1"/>
  <c r="AX23" i="7"/>
  <c r="BA23" i="7"/>
  <c r="CD23" i="7"/>
  <c r="CG23" i="7"/>
  <c r="AX24" i="7"/>
  <c r="BA24" i="7"/>
  <c r="CG24" i="7"/>
  <c r="CD24" i="7"/>
  <c r="AX25" i="7"/>
  <c r="BA25" i="7"/>
  <c r="CD25" i="7"/>
  <c r="CG25" i="7"/>
  <c r="AX26" i="7"/>
  <c r="BA26" i="7"/>
  <c r="CG26" i="7"/>
  <c r="CD26" i="7"/>
  <c r="AX27" i="7"/>
  <c r="BA27" i="7"/>
  <c r="CD27" i="7"/>
  <c r="CG27" i="7"/>
  <c r="AX28" i="7"/>
  <c r="BA28" i="7"/>
  <c r="CD28" i="7"/>
  <c r="CG28" i="7"/>
  <c r="AX29" i="7"/>
  <c r="BA29" i="7"/>
  <c r="CD29" i="7"/>
  <c r="CG29" i="7"/>
  <c r="AX30" i="7"/>
  <c r="BA30" i="7"/>
  <c r="CG30" i="7"/>
  <c r="CD30" i="7"/>
  <c r="AX31" i="7"/>
  <c r="BA31" i="7"/>
  <c r="CD31" i="7"/>
  <c r="CG31" i="7"/>
  <c r="CP22" i="7"/>
  <c r="CQ30" i="7" l="1"/>
  <c r="CP30" i="7"/>
  <c r="CQ26" i="7"/>
  <c r="CP26" i="7"/>
  <c r="CQ24" i="7"/>
  <c r="CP24" i="7"/>
  <c r="CQ31" i="7"/>
  <c r="CP31" i="7"/>
  <c r="CQ29" i="7"/>
  <c r="CP29" i="7"/>
  <c r="CQ28" i="7"/>
  <c r="CP28" i="7"/>
  <c r="CQ27" i="7"/>
  <c r="CP27" i="7"/>
  <c r="CQ25" i="7"/>
  <c r="CP25" i="7"/>
  <c r="CQ23" i="7"/>
  <c r="CP23" i="7"/>
  <c r="CA78" i="7"/>
  <c r="BZ78" i="7"/>
  <c r="CA77" i="7"/>
  <c r="BZ77" i="7"/>
  <c r="CA76" i="7"/>
  <c r="BZ76" i="7"/>
  <c r="CA75" i="7"/>
  <c r="BZ75" i="7"/>
  <c r="CA74" i="7"/>
  <c r="BZ74" i="7"/>
  <c r="CA73" i="7"/>
  <c r="BZ73" i="7"/>
  <c r="CA72" i="7"/>
  <c r="BZ72" i="7"/>
  <c r="CA71" i="7"/>
  <c r="BZ71" i="7"/>
  <c r="CA70" i="7"/>
  <c r="BZ70" i="7"/>
  <c r="CA69" i="7"/>
  <c r="BZ69" i="7"/>
  <c r="CA63" i="7"/>
  <c r="BZ63" i="7"/>
  <c r="CA62" i="7"/>
  <c r="BZ62" i="7"/>
  <c r="CA61" i="7"/>
  <c r="BZ61" i="7"/>
  <c r="CA60" i="7"/>
  <c r="BZ60" i="7"/>
  <c r="CA59" i="7"/>
  <c r="BZ59" i="7"/>
  <c r="CA58" i="7"/>
  <c r="BZ58" i="7"/>
  <c r="CA57" i="7"/>
  <c r="BZ57" i="7"/>
  <c r="CA56" i="7"/>
  <c r="BZ56" i="7"/>
  <c r="CA55" i="7"/>
  <c r="BZ55" i="7"/>
  <c r="CA54" i="7"/>
  <c r="BZ54" i="7"/>
  <c r="CA46" i="7"/>
  <c r="BZ46" i="7"/>
  <c r="CA45" i="7"/>
  <c r="BZ45" i="7"/>
  <c r="CA44" i="7"/>
  <c r="BZ44" i="7"/>
  <c r="CA43" i="7"/>
  <c r="BZ43" i="7"/>
  <c r="CA42" i="7"/>
  <c r="BZ42" i="7"/>
  <c r="CA41" i="7"/>
  <c r="BZ41" i="7"/>
  <c r="CA40" i="7"/>
  <c r="BZ40" i="7"/>
  <c r="CA39" i="7"/>
  <c r="BZ39" i="7"/>
  <c r="CA38" i="7"/>
  <c r="BZ38" i="7"/>
  <c r="CA37" i="7"/>
  <c r="BZ37" i="7"/>
  <c r="CA31" i="7"/>
  <c r="BZ31" i="7"/>
  <c r="CA30" i="7"/>
  <c r="BZ30" i="7"/>
  <c r="CA29" i="7"/>
  <c r="BZ29" i="7"/>
  <c r="CA28" i="7"/>
  <c r="BZ28" i="7"/>
  <c r="CA27" i="7"/>
  <c r="BZ27" i="7"/>
  <c r="CA26" i="7"/>
  <c r="BZ26" i="7"/>
  <c r="CA25" i="7"/>
  <c r="BZ25" i="7"/>
  <c r="CA24" i="7"/>
  <c r="BZ24" i="7"/>
  <c r="CA23" i="7"/>
  <c r="BZ23" i="7"/>
  <c r="CA22" i="7"/>
  <c r="BZ22" i="7"/>
  <c r="BK78" i="7"/>
  <c r="BJ78" i="7"/>
  <c r="BK77" i="7"/>
  <c r="BJ77" i="7"/>
  <c r="BK76" i="7"/>
  <c r="BJ76" i="7"/>
  <c r="BK75" i="7"/>
  <c r="BJ75" i="7"/>
  <c r="BK74" i="7"/>
  <c r="BJ74" i="7"/>
  <c r="BK73" i="7"/>
  <c r="BJ73" i="7"/>
  <c r="BK72" i="7"/>
  <c r="BJ72" i="7"/>
  <c r="BK71" i="7"/>
  <c r="BJ71" i="7"/>
  <c r="BK70" i="7"/>
  <c r="BJ70" i="7"/>
  <c r="BK69" i="7"/>
  <c r="BJ69" i="7"/>
  <c r="BK63" i="7"/>
  <c r="BJ63" i="7"/>
  <c r="BK62" i="7"/>
  <c r="BJ62" i="7"/>
  <c r="BK61" i="7"/>
  <c r="BJ61" i="7"/>
  <c r="BK60" i="7"/>
  <c r="BJ60" i="7"/>
  <c r="BK59" i="7"/>
  <c r="BJ59" i="7"/>
  <c r="BK58" i="7"/>
  <c r="BJ58" i="7"/>
  <c r="BK57" i="7"/>
  <c r="BJ57" i="7"/>
  <c r="BK56" i="7"/>
  <c r="BJ56" i="7"/>
  <c r="BK55" i="7"/>
  <c r="BJ55" i="7"/>
  <c r="BK54" i="7"/>
  <c r="BJ54" i="7"/>
  <c r="BK46" i="7"/>
  <c r="BJ46" i="7"/>
  <c r="BK45" i="7"/>
  <c r="BJ45" i="7"/>
  <c r="BK44" i="7"/>
  <c r="BJ44" i="7"/>
  <c r="BK43" i="7"/>
  <c r="BJ43" i="7"/>
  <c r="BK42" i="7"/>
  <c r="BJ42" i="7"/>
  <c r="BK41" i="7"/>
  <c r="BJ41" i="7"/>
  <c r="BK40" i="7"/>
  <c r="BJ40" i="7"/>
  <c r="BK39" i="7"/>
  <c r="BJ39" i="7"/>
  <c r="BK38" i="7"/>
  <c r="BJ38" i="7"/>
  <c r="BK37" i="7"/>
  <c r="BJ37" i="7"/>
  <c r="BK31" i="7"/>
  <c r="BJ31" i="7"/>
  <c r="BK30" i="7"/>
  <c r="BJ30" i="7"/>
  <c r="BK29" i="7"/>
  <c r="BJ29" i="7"/>
  <c r="BK28" i="7"/>
  <c r="BJ28" i="7"/>
  <c r="BK27" i="7"/>
  <c r="BJ27" i="7"/>
  <c r="BK26" i="7"/>
  <c r="BJ26" i="7"/>
  <c r="BK25" i="7"/>
  <c r="BJ25" i="7"/>
  <c r="BK24" i="7"/>
  <c r="BJ24" i="7"/>
  <c r="BK23" i="7"/>
  <c r="BJ23" i="7"/>
  <c r="BK22" i="7"/>
  <c r="BJ22" i="7"/>
  <c r="AU78" i="7"/>
  <c r="AT78" i="7"/>
  <c r="AU77" i="7"/>
  <c r="AT77" i="7"/>
  <c r="AU76" i="7"/>
  <c r="AT76" i="7"/>
  <c r="AU75" i="7"/>
  <c r="AT75" i="7"/>
  <c r="AU74" i="7"/>
  <c r="AT74" i="7"/>
  <c r="AU73" i="7"/>
  <c r="AT73" i="7"/>
  <c r="AU72" i="7"/>
  <c r="AT72" i="7"/>
  <c r="AU71" i="7"/>
  <c r="AT71" i="7"/>
  <c r="AU70" i="7"/>
  <c r="AT70" i="7"/>
  <c r="AU69" i="7"/>
  <c r="AT69" i="7"/>
  <c r="AU63" i="7"/>
  <c r="AT63" i="7"/>
  <c r="AU62" i="7"/>
  <c r="AT62" i="7"/>
  <c r="AU61" i="7"/>
  <c r="AT61" i="7"/>
  <c r="AU60" i="7"/>
  <c r="AT60" i="7"/>
  <c r="AU59" i="7"/>
  <c r="AT59" i="7"/>
  <c r="AU58" i="7"/>
  <c r="AT58" i="7"/>
  <c r="AU57" i="7"/>
  <c r="AT57" i="7"/>
  <c r="AU56" i="7"/>
  <c r="AT56" i="7"/>
  <c r="AU55" i="7"/>
  <c r="AT55" i="7"/>
  <c r="AU54" i="7"/>
  <c r="AT54" i="7"/>
  <c r="AU46" i="7"/>
  <c r="AT46" i="7"/>
  <c r="AU45" i="7"/>
  <c r="AT45" i="7"/>
  <c r="AU44" i="7"/>
  <c r="AT44" i="7"/>
  <c r="AU43" i="7"/>
  <c r="AT43" i="7"/>
  <c r="AU42" i="7"/>
  <c r="AT42" i="7"/>
  <c r="AU41" i="7"/>
  <c r="AT41" i="7"/>
  <c r="AU40" i="7"/>
  <c r="AT40" i="7"/>
  <c r="AU39" i="7"/>
  <c r="AT39" i="7"/>
  <c r="AU38" i="7"/>
  <c r="AT38" i="7"/>
  <c r="AU37" i="7"/>
  <c r="AT37" i="7"/>
  <c r="AU31" i="7"/>
  <c r="AT31" i="7"/>
  <c r="AU30" i="7"/>
  <c r="AT30" i="7"/>
  <c r="AU29" i="7"/>
  <c r="AT29" i="7"/>
  <c r="AU28" i="7"/>
  <c r="AT28" i="7"/>
  <c r="AU27" i="7"/>
  <c r="AT27" i="7"/>
  <c r="AU26" i="7"/>
  <c r="AT26" i="7"/>
  <c r="AU25" i="7"/>
  <c r="AT25" i="7"/>
  <c r="AU24" i="7"/>
  <c r="AT24" i="7"/>
  <c r="AU23" i="7"/>
  <c r="AT23" i="7"/>
  <c r="AU22" i="7"/>
  <c r="AT22" i="7"/>
  <c r="AE78" i="7"/>
  <c r="AD78" i="7"/>
  <c r="AE77" i="7"/>
  <c r="AD77" i="7"/>
  <c r="AE76" i="7"/>
  <c r="AD76" i="7"/>
  <c r="AE75" i="7"/>
  <c r="AD75" i="7"/>
  <c r="AE74" i="7"/>
  <c r="AD74" i="7"/>
  <c r="AE73" i="7"/>
  <c r="AD73" i="7"/>
  <c r="AE72" i="7"/>
  <c r="AD72" i="7"/>
  <c r="AE71" i="7"/>
  <c r="AD71" i="7"/>
  <c r="AE70" i="7"/>
  <c r="AD70" i="7"/>
  <c r="AE69" i="7"/>
  <c r="AD69" i="7"/>
  <c r="AE63" i="7"/>
  <c r="AD63" i="7"/>
  <c r="AE62" i="7"/>
  <c r="AD62" i="7"/>
  <c r="AE61" i="7"/>
  <c r="AD61" i="7"/>
  <c r="AE60" i="7"/>
  <c r="AD60" i="7"/>
  <c r="AE59" i="7"/>
  <c r="AD59" i="7"/>
  <c r="AE58" i="7"/>
  <c r="AD58" i="7"/>
  <c r="AE57" i="7"/>
  <c r="AD57" i="7"/>
  <c r="AE56" i="7"/>
  <c r="AD56" i="7"/>
  <c r="AE55" i="7"/>
  <c r="AD55" i="7"/>
  <c r="AE54" i="7"/>
  <c r="AD54" i="7"/>
  <c r="AE46" i="7"/>
  <c r="AD46" i="7"/>
  <c r="AE45" i="7"/>
  <c r="AD45" i="7"/>
  <c r="AE44" i="7"/>
  <c r="AD44" i="7"/>
  <c r="AE43" i="7"/>
  <c r="AD43" i="7"/>
  <c r="AE42" i="7"/>
  <c r="AD42" i="7"/>
  <c r="AE41" i="7"/>
  <c r="AD41" i="7"/>
  <c r="AE40" i="7"/>
  <c r="AD40" i="7"/>
  <c r="AE39" i="7"/>
  <c r="AD39" i="7"/>
  <c r="AE38" i="7"/>
  <c r="AD38" i="7"/>
  <c r="AE37" i="7"/>
  <c r="AD37" i="7"/>
  <c r="AE31" i="7"/>
  <c r="AD31" i="7"/>
  <c r="AE30" i="7"/>
  <c r="AD30" i="7"/>
  <c r="AE29" i="7"/>
  <c r="AD29" i="7"/>
  <c r="AE28" i="7"/>
  <c r="AD28" i="7"/>
  <c r="AE27" i="7"/>
  <c r="AD27" i="7"/>
  <c r="AE26" i="7"/>
  <c r="AD26" i="7"/>
  <c r="AE25" i="7"/>
  <c r="AD25" i="7"/>
  <c r="AE24" i="7"/>
  <c r="AD24" i="7"/>
  <c r="AE23" i="7"/>
  <c r="AD23" i="7"/>
  <c r="AE22" i="7"/>
  <c r="AD22" i="7"/>
  <c r="O78" i="7"/>
  <c r="N78" i="7"/>
  <c r="O77" i="7"/>
  <c r="N77" i="7"/>
  <c r="O76" i="7"/>
  <c r="N76" i="7"/>
  <c r="O75" i="7"/>
  <c r="N75" i="7"/>
  <c r="O74" i="7"/>
  <c r="N74" i="7"/>
  <c r="O73" i="7"/>
  <c r="N73" i="7"/>
  <c r="O72" i="7"/>
  <c r="N72" i="7"/>
  <c r="O71" i="7"/>
  <c r="N71" i="7"/>
  <c r="O70" i="7"/>
  <c r="N70" i="7"/>
  <c r="O69" i="7"/>
  <c r="N69" i="7"/>
  <c r="O63" i="7"/>
  <c r="N63" i="7"/>
  <c r="O62" i="7"/>
  <c r="N62" i="7"/>
  <c r="O61" i="7"/>
  <c r="N61" i="7"/>
  <c r="O60" i="7"/>
  <c r="N60" i="7"/>
  <c r="O59" i="7"/>
  <c r="N59" i="7"/>
  <c r="O58" i="7"/>
  <c r="N58" i="7"/>
  <c r="O57" i="7"/>
  <c r="N57" i="7"/>
  <c r="O56" i="7"/>
  <c r="N56" i="7"/>
  <c r="O55" i="7"/>
  <c r="N55" i="7"/>
  <c r="O54" i="7"/>
  <c r="O46" i="7"/>
  <c r="N46" i="7"/>
  <c r="O45" i="7"/>
  <c r="N45" i="7"/>
  <c r="O44" i="7"/>
  <c r="N44" i="7"/>
  <c r="O43" i="7"/>
  <c r="N43" i="7"/>
  <c r="O42" i="7"/>
  <c r="N42" i="7"/>
  <c r="O41" i="7"/>
  <c r="N41" i="7"/>
  <c r="O40" i="7"/>
  <c r="N40" i="7"/>
  <c r="O39" i="7"/>
  <c r="N39" i="7"/>
  <c r="O38" i="7"/>
  <c r="N38" i="7"/>
  <c r="O37" i="7"/>
  <c r="N37" i="7"/>
  <c r="O31" i="7"/>
  <c r="N31" i="7"/>
  <c r="O30" i="7"/>
  <c r="N30" i="7"/>
  <c r="O29" i="7"/>
  <c r="N29" i="7"/>
  <c r="O28" i="7"/>
  <c r="N28" i="7"/>
  <c r="O27" i="7"/>
  <c r="N27" i="7"/>
  <c r="O26" i="7"/>
  <c r="N26" i="7"/>
  <c r="O25" i="7"/>
  <c r="N25" i="7"/>
  <c r="O24" i="7"/>
  <c r="N24" i="7"/>
  <c r="O23" i="7"/>
  <c r="N23" i="7"/>
  <c r="O22" i="7"/>
  <c r="N22" i="7"/>
  <c r="AG36" i="2" l="1"/>
  <c r="AH36" i="2"/>
  <c r="AI36" i="2"/>
  <c r="AJ36" i="2"/>
  <c r="AK36" i="2"/>
  <c r="AL36" i="2"/>
  <c r="AM36" i="2"/>
  <c r="AN36" i="2"/>
  <c r="AO36" i="2"/>
  <c r="AP36" i="2"/>
  <c r="AQ36" i="2"/>
  <c r="AR36" i="2"/>
  <c r="AG37" i="2"/>
  <c r="AH37" i="2"/>
  <c r="AI37" i="2"/>
  <c r="AJ37" i="2"/>
  <c r="AK37" i="2"/>
  <c r="AL37" i="2"/>
  <c r="AM37" i="2"/>
  <c r="AN37" i="2"/>
  <c r="AO37" i="2"/>
  <c r="AP37" i="2"/>
  <c r="AQ37" i="2"/>
  <c r="AR37" i="2"/>
  <c r="AG38" i="2"/>
  <c r="AH38" i="2"/>
  <c r="AI38" i="2"/>
  <c r="AJ38" i="2"/>
  <c r="AK38" i="2"/>
  <c r="AL38" i="2"/>
  <c r="AM38" i="2"/>
  <c r="AN38" i="2"/>
  <c r="AO38" i="2"/>
  <c r="AP38" i="2"/>
  <c r="AQ38" i="2"/>
  <c r="AR38" i="2"/>
  <c r="AG39" i="2"/>
  <c r="AH39" i="2"/>
  <c r="AI39" i="2"/>
  <c r="AJ39" i="2"/>
  <c r="AK39" i="2"/>
  <c r="AL39" i="2"/>
  <c r="AM39" i="2"/>
  <c r="AN39" i="2"/>
  <c r="AO39" i="2"/>
  <c r="AP39" i="2"/>
  <c r="AQ39" i="2"/>
  <c r="AR39" i="2"/>
  <c r="AG40" i="2"/>
  <c r="AH40" i="2"/>
  <c r="AS40" i="2" s="1"/>
  <c r="AI40" i="2"/>
  <c r="AJ40" i="2"/>
  <c r="AK40" i="2"/>
  <c r="AL40" i="2"/>
  <c r="AM40" i="2"/>
  <c r="AN40" i="2"/>
  <c r="AO40" i="2"/>
  <c r="AP40" i="2"/>
  <c r="AQ40" i="2"/>
  <c r="AR40" i="2"/>
  <c r="AG41" i="2"/>
  <c r="AH41" i="2"/>
  <c r="AI41" i="2"/>
  <c r="AJ41" i="2"/>
  <c r="AK41" i="2"/>
  <c r="AL41" i="2"/>
  <c r="AM41" i="2"/>
  <c r="AN41" i="2"/>
  <c r="AO41" i="2"/>
  <c r="AP41" i="2"/>
  <c r="AQ41" i="2"/>
  <c r="AR41" i="2"/>
  <c r="AG42" i="2"/>
  <c r="AH42" i="2"/>
  <c r="AI42" i="2"/>
  <c r="AJ42" i="2"/>
  <c r="AK42" i="2"/>
  <c r="AL42" i="2"/>
  <c r="AM42" i="2"/>
  <c r="AN42" i="2"/>
  <c r="AO42" i="2"/>
  <c r="AP42" i="2"/>
  <c r="AQ42" i="2"/>
  <c r="AR42" i="2"/>
  <c r="AG43" i="2"/>
  <c r="AH43" i="2"/>
  <c r="AI43" i="2"/>
  <c r="AJ43" i="2"/>
  <c r="AK43" i="2"/>
  <c r="AL43" i="2"/>
  <c r="AM43" i="2"/>
  <c r="AN43" i="2"/>
  <c r="AO43" i="2"/>
  <c r="AP43" i="2"/>
  <c r="AQ43" i="2"/>
  <c r="AR43" i="2"/>
  <c r="AG44" i="2"/>
  <c r="AH44" i="2"/>
  <c r="AI44" i="2"/>
  <c r="AJ44" i="2"/>
  <c r="AK44" i="2"/>
  <c r="AL44" i="2"/>
  <c r="AM44" i="2"/>
  <c r="AN44" i="2"/>
  <c r="AO44" i="2"/>
  <c r="AP44" i="2"/>
  <c r="AQ44" i="2"/>
  <c r="AR44" i="2"/>
  <c r="AG45" i="2"/>
  <c r="AH45" i="2"/>
  <c r="AI45" i="2"/>
  <c r="AJ45" i="2"/>
  <c r="AK45" i="2"/>
  <c r="AL45" i="2"/>
  <c r="AM45" i="2"/>
  <c r="AN45" i="2"/>
  <c r="AO45" i="2"/>
  <c r="AP45" i="2"/>
  <c r="AQ45" i="2"/>
  <c r="AR45" i="2"/>
  <c r="AG46" i="2"/>
  <c r="AH46" i="2"/>
  <c r="AI46" i="2"/>
  <c r="AJ46" i="2"/>
  <c r="AK46" i="2"/>
  <c r="AL46" i="2"/>
  <c r="AM46" i="2"/>
  <c r="AN46" i="2"/>
  <c r="AO46" i="2"/>
  <c r="AP46" i="2"/>
  <c r="AQ46" i="2"/>
  <c r="AR46" i="2"/>
  <c r="AG47" i="2"/>
  <c r="AH47" i="2"/>
  <c r="AI47" i="2"/>
  <c r="AJ47" i="2"/>
  <c r="AK47" i="2"/>
  <c r="AL47" i="2"/>
  <c r="AM47" i="2"/>
  <c r="AN47" i="2"/>
  <c r="AO47" i="2"/>
  <c r="AP47" i="2"/>
  <c r="AQ47" i="2"/>
  <c r="AR47" i="2"/>
  <c r="AG48" i="2"/>
  <c r="AH48" i="2"/>
  <c r="AI48" i="2"/>
  <c r="AJ48" i="2"/>
  <c r="AK48" i="2"/>
  <c r="AL48" i="2"/>
  <c r="AM48" i="2"/>
  <c r="AN48" i="2"/>
  <c r="AO48" i="2"/>
  <c r="AP48" i="2"/>
  <c r="AQ48" i="2"/>
  <c r="AR48" i="2"/>
  <c r="AG49" i="2"/>
  <c r="AH49" i="2"/>
  <c r="AI49" i="2"/>
  <c r="AJ49" i="2"/>
  <c r="AK49" i="2"/>
  <c r="AL49" i="2"/>
  <c r="AM49" i="2"/>
  <c r="AN49" i="2"/>
  <c r="AO49" i="2"/>
  <c r="AP49" i="2"/>
  <c r="AQ49" i="2"/>
  <c r="AR49" i="2"/>
  <c r="AG50" i="2"/>
  <c r="AH50" i="2"/>
  <c r="AI50" i="2"/>
  <c r="AJ50" i="2"/>
  <c r="AK50" i="2"/>
  <c r="AL50" i="2"/>
  <c r="AM50" i="2"/>
  <c r="AN50" i="2"/>
  <c r="AO50" i="2"/>
  <c r="AP50" i="2"/>
  <c r="AQ50" i="2"/>
  <c r="AR50" i="2"/>
  <c r="AG51" i="2"/>
  <c r="AH51" i="2"/>
  <c r="AI51" i="2"/>
  <c r="AJ51" i="2"/>
  <c r="AK51" i="2"/>
  <c r="AL51" i="2"/>
  <c r="AM51" i="2"/>
  <c r="AN51" i="2"/>
  <c r="AO51" i="2"/>
  <c r="AP51" i="2"/>
  <c r="AQ51" i="2"/>
  <c r="AR51" i="2"/>
  <c r="AG52" i="2"/>
  <c r="AH52" i="2"/>
  <c r="AI52" i="2"/>
  <c r="AJ52" i="2"/>
  <c r="AK52" i="2"/>
  <c r="AL52" i="2"/>
  <c r="AM52" i="2"/>
  <c r="AN52" i="2"/>
  <c r="AO52" i="2"/>
  <c r="AP52" i="2"/>
  <c r="AQ52" i="2"/>
  <c r="AR52" i="2"/>
  <c r="AG53" i="2"/>
  <c r="AH53" i="2"/>
  <c r="AI53" i="2"/>
  <c r="AJ53" i="2"/>
  <c r="AK53" i="2"/>
  <c r="AL53" i="2"/>
  <c r="AM53" i="2"/>
  <c r="AN53" i="2"/>
  <c r="AO53" i="2"/>
  <c r="AP53" i="2"/>
  <c r="AQ53" i="2"/>
  <c r="AR53" i="2"/>
  <c r="AG54" i="2"/>
  <c r="AH54" i="2"/>
  <c r="AI54" i="2"/>
  <c r="AJ54" i="2"/>
  <c r="AK54" i="2"/>
  <c r="AL54" i="2"/>
  <c r="AM54" i="2"/>
  <c r="AN54" i="2"/>
  <c r="AO54" i="2"/>
  <c r="AP54" i="2"/>
  <c r="AQ54" i="2"/>
  <c r="AR54" i="2"/>
  <c r="AG55" i="2"/>
  <c r="AH55" i="2"/>
  <c r="AI55" i="2"/>
  <c r="AJ55" i="2"/>
  <c r="AK55" i="2"/>
  <c r="AL55" i="2"/>
  <c r="AM55" i="2"/>
  <c r="AN55" i="2"/>
  <c r="AO55" i="2"/>
  <c r="AP55" i="2"/>
  <c r="AQ55" i="2"/>
  <c r="AR55" i="2"/>
  <c r="AG56" i="2"/>
  <c r="AH56" i="2"/>
  <c r="AS56" i="2" s="1"/>
  <c r="AI56" i="2"/>
  <c r="AJ56" i="2"/>
  <c r="AK56" i="2"/>
  <c r="AL56" i="2"/>
  <c r="AM56" i="2"/>
  <c r="AN56" i="2"/>
  <c r="AO56" i="2"/>
  <c r="AP56" i="2"/>
  <c r="AQ56" i="2"/>
  <c r="AR56" i="2"/>
  <c r="AG57" i="2"/>
  <c r="AH57" i="2"/>
  <c r="AI57" i="2"/>
  <c r="AJ57" i="2"/>
  <c r="AK57" i="2"/>
  <c r="AL57" i="2"/>
  <c r="AM57" i="2"/>
  <c r="AN57" i="2"/>
  <c r="AO57" i="2"/>
  <c r="AP57" i="2"/>
  <c r="AQ57" i="2"/>
  <c r="AR57" i="2"/>
  <c r="AG58" i="2"/>
  <c r="AH58" i="2"/>
  <c r="AI58" i="2"/>
  <c r="AJ58" i="2"/>
  <c r="AK58" i="2"/>
  <c r="AL58" i="2"/>
  <c r="AM58" i="2"/>
  <c r="AN58" i="2"/>
  <c r="AO58" i="2"/>
  <c r="AP58" i="2"/>
  <c r="AQ58" i="2"/>
  <c r="AR58" i="2"/>
  <c r="AG59" i="2"/>
  <c r="AH59" i="2"/>
  <c r="AI59" i="2"/>
  <c r="AJ59" i="2"/>
  <c r="AK59" i="2"/>
  <c r="AL59" i="2"/>
  <c r="AM59" i="2"/>
  <c r="AN59" i="2"/>
  <c r="AO59" i="2"/>
  <c r="AP59" i="2"/>
  <c r="AQ59" i="2"/>
  <c r="AR59" i="2"/>
  <c r="AH35" i="2"/>
  <c r="AI35" i="2"/>
  <c r="AJ35" i="2"/>
  <c r="AK35" i="2"/>
  <c r="AL35" i="2"/>
  <c r="AM35" i="2"/>
  <c r="AN35" i="2"/>
  <c r="AO35" i="2"/>
  <c r="AP35" i="2"/>
  <c r="AQ35" i="2"/>
  <c r="AR35" i="2"/>
  <c r="AG35" i="2"/>
  <c r="AS48" i="2"/>
  <c r="AG5" i="2"/>
  <c r="AH5" i="2"/>
  <c r="AI5" i="2"/>
  <c r="AJ5" i="2"/>
  <c r="AK5" i="2"/>
  <c r="AL5" i="2"/>
  <c r="AM5" i="2"/>
  <c r="AN5" i="2"/>
  <c r="AO5" i="2"/>
  <c r="AP5" i="2"/>
  <c r="AQ5" i="2"/>
  <c r="AR5" i="2"/>
  <c r="AG6" i="2"/>
  <c r="AH6" i="2"/>
  <c r="AI6" i="2"/>
  <c r="AJ6" i="2"/>
  <c r="AK6" i="2"/>
  <c r="AL6" i="2"/>
  <c r="AM6" i="2"/>
  <c r="AN6" i="2"/>
  <c r="AO6" i="2"/>
  <c r="AP6" i="2"/>
  <c r="AQ6" i="2"/>
  <c r="AR6" i="2"/>
  <c r="AG7" i="2"/>
  <c r="AH7" i="2"/>
  <c r="AI7" i="2"/>
  <c r="AJ7" i="2"/>
  <c r="AK7" i="2"/>
  <c r="AL7" i="2"/>
  <c r="AM7" i="2"/>
  <c r="AN7" i="2"/>
  <c r="AO7" i="2"/>
  <c r="AP7" i="2"/>
  <c r="AQ7" i="2"/>
  <c r="AR7" i="2"/>
  <c r="AG8" i="2"/>
  <c r="AH8" i="2"/>
  <c r="AI8" i="2"/>
  <c r="AJ8" i="2"/>
  <c r="AK8" i="2"/>
  <c r="AL8" i="2"/>
  <c r="AM8" i="2"/>
  <c r="AN8" i="2"/>
  <c r="AO8" i="2"/>
  <c r="AP8" i="2"/>
  <c r="AQ8" i="2"/>
  <c r="AR8" i="2"/>
  <c r="AG9" i="2"/>
  <c r="AH9" i="2"/>
  <c r="AI9" i="2"/>
  <c r="AJ9" i="2"/>
  <c r="AK9" i="2"/>
  <c r="AL9" i="2"/>
  <c r="AM9" i="2"/>
  <c r="AN9" i="2"/>
  <c r="AO9" i="2"/>
  <c r="AP9" i="2"/>
  <c r="AQ9" i="2"/>
  <c r="AR9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G17" i="2"/>
  <c r="AS17" i="2" s="1"/>
  <c r="AH17" i="2"/>
  <c r="AI17" i="2"/>
  <c r="AJ17" i="2"/>
  <c r="AK17" i="2"/>
  <c r="AL17" i="2"/>
  <c r="AM17" i="2"/>
  <c r="AN17" i="2"/>
  <c r="AO17" i="2"/>
  <c r="AP17" i="2"/>
  <c r="AQ17" i="2"/>
  <c r="AR17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AG19" i="2"/>
  <c r="AH19" i="2"/>
  <c r="AI19" i="2"/>
  <c r="AJ19" i="2"/>
  <c r="AK19" i="2"/>
  <c r="AL19" i="2"/>
  <c r="AM19" i="2"/>
  <c r="AN19" i="2"/>
  <c r="AO19" i="2"/>
  <c r="AP19" i="2"/>
  <c r="AQ19" i="2"/>
  <c r="AR19" i="2"/>
  <c r="AG20" i="2"/>
  <c r="AH20" i="2"/>
  <c r="AI20" i="2"/>
  <c r="AJ20" i="2"/>
  <c r="AK20" i="2"/>
  <c r="AL20" i="2"/>
  <c r="AM20" i="2"/>
  <c r="AN20" i="2"/>
  <c r="AO20" i="2"/>
  <c r="AP20" i="2"/>
  <c r="AQ20" i="2"/>
  <c r="AR20" i="2"/>
  <c r="AG21" i="2"/>
  <c r="AH21" i="2"/>
  <c r="AI21" i="2"/>
  <c r="AJ21" i="2"/>
  <c r="AK21" i="2"/>
  <c r="AL21" i="2"/>
  <c r="AM21" i="2"/>
  <c r="AN21" i="2"/>
  <c r="AO21" i="2"/>
  <c r="AP21" i="2"/>
  <c r="AQ21" i="2"/>
  <c r="AR21" i="2"/>
  <c r="AG22" i="2"/>
  <c r="AH22" i="2"/>
  <c r="AI22" i="2"/>
  <c r="AJ22" i="2"/>
  <c r="AK22" i="2"/>
  <c r="AL22" i="2"/>
  <c r="AM22" i="2"/>
  <c r="AN22" i="2"/>
  <c r="AO22" i="2"/>
  <c r="AP22" i="2"/>
  <c r="AQ22" i="2"/>
  <c r="AR22" i="2"/>
  <c r="AG23" i="2"/>
  <c r="AH23" i="2"/>
  <c r="AI23" i="2"/>
  <c r="AJ23" i="2"/>
  <c r="AK23" i="2"/>
  <c r="AL23" i="2"/>
  <c r="AM23" i="2"/>
  <c r="AN23" i="2"/>
  <c r="AO23" i="2"/>
  <c r="AP23" i="2"/>
  <c r="AQ23" i="2"/>
  <c r="AR23" i="2"/>
  <c r="AG24" i="2"/>
  <c r="AH24" i="2"/>
  <c r="AI24" i="2"/>
  <c r="AJ24" i="2"/>
  <c r="AK24" i="2"/>
  <c r="AL24" i="2"/>
  <c r="AM24" i="2"/>
  <c r="AN24" i="2"/>
  <c r="AO24" i="2"/>
  <c r="AP24" i="2"/>
  <c r="AQ24" i="2"/>
  <c r="AR24" i="2"/>
  <c r="AG25" i="2"/>
  <c r="AH25" i="2"/>
  <c r="AI25" i="2"/>
  <c r="AJ25" i="2"/>
  <c r="AK25" i="2"/>
  <c r="AL25" i="2"/>
  <c r="AM25" i="2"/>
  <c r="AN25" i="2"/>
  <c r="AO25" i="2"/>
  <c r="AP25" i="2"/>
  <c r="AQ25" i="2"/>
  <c r="AR25" i="2"/>
  <c r="AG26" i="2"/>
  <c r="AH26" i="2"/>
  <c r="AI26" i="2"/>
  <c r="AJ26" i="2"/>
  <c r="AK26" i="2"/>
  <c r="AL26" i="2"/>
  <c r="AM26" i="2"/>
  <c r="AN26" i="2"/>
  <c r="AO26" i="2"/>
  <c r="AP26" i="2"/>
  <c r="AQ26" i="2"/>
  <c r="AR26" i="2"/>
  <c r="AG27" i="2"/>
  <c r="AH27" i="2"/>
  <c r="AI27" i="2"/>
  <c r="AJ27" i="2"/>
  <c r="AK27" i="2"/>
  <c r="AL27" i="2"/>
  <c r="AM27" i="2"/>
  <c r="AN27" i="2"/>
  <c r="AO27" i="2"/>
  <c r="AP27" i="2"/>
  <c r="AQ27" i="2"/>
  <c r="AR27" i="2"/>
  <c r="AG28" i="2"/>
  <c r="AH28" i="2"/>
  <c r="AI28" i="2"/>
  <c r="AJ28" i="2"/>
  <c r="AK28" i="2"/>
  <c r="AL28" i="2"/>
  <c r="AM28" i="2"/>
  <c r="AN28" i="2"/>
  <c r="AO28" i="2"/>
  <c r="AP28" i="2"/>
  <c r="AQ28" i="2"/>
  <c r="AR28" i="2"/>
  <c r="AH4" i="2"/>
  <c r="AI4" i="2"/>
  <c r="AJ4" i="2"/>
  <c r="AK4" i="2"/>
  <c r="AL4" i="2"/>
  <c r="AM4" i="2"/>
  <c r="AN4" i="2"/>
  <c r="AO4" i="2"/>
  <c r="AP4" i="2"/>
  <c r="AQ4" i="2"/>
  <c r="AR4" i="2"/>
  <c r="AG4" i="2"/>
  <c r="AS25" i="2"/>
  <c r="AS9" i="2"/>
  <c r="AG36" i="1"/>
  <c r="AH36" i="1"/>
  <c r="AI36" i="1"/>
  <c r="AJ36" i="1"/>
  <c r="AK36" i="1"/>
  <c r="AL36" i="1"/>
  <c r="AM36" i="1"/>
  <c r="AN36" i="1"/>
  <c r="AO36" i="1"/>
  <c r="AP36" i="1"/>
  <c r="AQ36" i="1"/>
  <c r="AR36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G44" i="1"/>
  <c r="AH44" i="1"/>
  <c r="AT44" i="1" s="1"/>
  <c r="AI44" i="1"/>
  <c r="AJ44" i="1"/>
  <c r="AK44" i="1"/>
  <c r="AL44" i="1"/>
  <c r="AM44" i="1"/>
  <c r="AN44" i="1"/>
  <c r="AO44" i="1"/>
  <c r="AP44" i="1"/>
  <c r="AQ44" i="1"/>
  <c r="AR44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H35" i="1"/>
  <c r="AI35" i="1"/>
  <c r="AJ35" i="1"/>
  <c r="AK35" i="1"/>
  <c r="AL35" i="1"/>
  <c r="AM35" i="1"/>
  <c r="AN35" i="1"/>
  <c r="AO35" i="1"/>
  <c r="AP35" i="1"/>
  <c r="AQ35" i="1"/>
  <c r="AR35" i="1"/>
  <c r="AG35" i="1"/>
  <c r="AG28" i="1"/>
  <c r="AT52" i="1"/>
  <c r="AT36" i="1"/>
  <c r="AG5" i="1"/>
  <c r="AH5" i="1"/>
  <c r="AI5" i="1"/>
  <c r="AJ5" i="1"/>
  <c r="AK5" i="1"/>
  <c r="AL5" i="1"/>
  <c r="AM5" i="1"/>
  <c r="AN5" i="1"/>
  <c r="AO5" i="1"/>
  <c r="AP5" i="1"/>
  <c r="AQ5" i="1"/>
  <c r="AR5" i="1"/>
  <c r="AG6" i="1"/>
  <c r="AH6" i="1"/>
  <c r="AI6" i="1"/>
  <c r="AJ6" i="1"/>
  <c r="AK6" i="1"/>
  <c r="AL6" i="1"/>
  <c r="AM6" i="1"/>
  <c r="AN6" i="1"/>
  <c r="AO6" i="1"/>
  <c r="AP6" i="1"/>
  <c r="AQ6" i="1"/>
  <c r="AR6" i="1"/>
  <c r="AG7" i="1"/>
  <c r="AH7" i="1"/>
  <c r="AI7" i="1"/>
  <c r="AJ7" i="1"/>
  <c r="AK7" i="1"/>
  <c r="AL7" i="1"/>
  <c r="AM7" i="1"/>
  <c r="AN7" i="1"/>
  <c r="AO7" i="1"/>
  <c r="AP7" i="1"/>
  <c r="AQ7" i="1"/>
  <c r="AR7" i="1"/>
  <c r="AG8" i="1"/>
  <c r="AH8" i="1"/>
  <c r="AI8" i="1"/>
  <c r="AJ8" i="1"/>
  <c r="AT8" i="1" s="1"/>
  <c r="AK8" i="1"/>
  <c r="AL8" i="1"/>
  <c r="AM8" i="1"/>
  <c r="AN8" i="1"/>
  <c r="AO8" i="1"/>
  <c r="AP8" i="1"/>
  <c r="AQ8" i="1"/>
  <c r="AR8" i="1"/>
  <c r="AG9" i="1"/>
  <c r="AH9" i="1"/>
  <c r="AI9" i="1"/>
  <c r="AJ9" i="1"/>
  <c r="AK9" i="1"/>
  <c r="AL9" i="1"/>
  <c r="AM9" i="1"/>
  <c r="AN9" i="1"/>
  <c r="AO9" i="1"/>
  <c r="AP9" i="1"/>
  <c r="AQ9" i="1"/>
  <c r="AR9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G12" i="1"/>
  <c r="AH12" i="1"/>
  <c r="AI12" i="1"/>
  <c r="AJ12" i="1"/>
  <c r="AT12" i="1" s="1"/>
  <c r="AK12" i="1"/>
  <c r="AL12" i="1"/>
  <c r="AM12" i="1"/>
  <c r="AN12" i="1"/>
  <c r="AO12" i="1"/>
  <c r="AP12" i="1"/>
  <c r="AQ12" i="1"/>
  <c r="AR12" i="1"/>
  <c r="AG13" i="1"/>
  <c r="AH13" i="1"/>
  <c r="AS13" i="1" s="1"/>
  <c r="AI13" i="1"/>
  <c r="AJ13" i="1"/>
  <c r="AK13" i="1"/>
  <c r="AL13" i="1"/>
  <c r="AM13" i="1"/>
  <c r="AN13" i="1"/>
  <c r="AO13" i="1"/>
  <c r="AP13" i="1"/>
  <c r="AQ13" i="1"/>
  <c r="AR13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H28" i="1"/>
  <c r="AI28" i="1"/>
  <c r="AJ28" i="1"/>
  <c r="AK28" i="1"/>
  <c r="AL28" i="1"/>
  <c r="AM28" i="1"/>
  <c r="AN28" i="1"/>
  <c r="AO28" i="1"/>
  <c r="AP28" i="1"/>
  <c r="AQ28" i="1"/>
  <c r="AR28" i="1"/>
  <c r="AI4" i="1"/>
  <c r="AJ4" i="1"/>
  <c r="AK4" i="1"/>
  <c r="AL4" i="1"/>
  <c r="AM4" i="1"/>
  <c r="AN4" i="1"/>
  <c r="AO4" i="1"/>
  <c r="AP4" i="1"/>
  <c r="AQ4" i="1"/>
  <c r="AR4" i="1"/>
  <c r="AG4" i="1"/>
  <c r="AS21" i="1"/>
  <c r="AS5" i="1"/>
  <c r="AT27" i="1" l="1"/>
  <c r="AT25" i="1"/>
  <c r="AS23" i="1"/>
  <c r="AT19" i="1"/>
  <c r="AT15" i="1"/>
  <c r="AT13" i="1"/>
  <c r="AT11" i="1"/>
  <c r="AT10" i="1"/>
  <c r="AT9" i="1"/>
  <c r="AS7" i="1"/>
  <c r="AS27" i="1"/>
  <c r="AT23" i="1"/>
  <c r="AT21" i="1"/>
  <c r="AS19" i="1"/>
  <c r="AS15" i="1"/>
  <c r="AT14" i="1"/>
  <c r="AS11" i="1"/>
  <c r="AT7" i="1"/>
  <c r="AT6" i="1"/>
  <c r="AT5" i="1"/>
  <c r="AS23" i="2"/>
  <c r="AS15" i="2"/>
  <c r="AS58" i="2"/>
  <c r="AS54" i="2"/>
  <c r="AS52" i="2"/>
  <c r="AS50" i="2"/>
  <c r="AS46" i="2"/>
  <c r="AS44" i="2"/>
  <c r="AS42" i="2"/>
  <c r="AS38" i="2"/>
  <c r="AS36" i="2"/>
  <c r="AT4" i="1"/>
  <c r="AS28" i="1"/>
  <c r="AT58" i="1"/>
  <c r="AT56" i="1"/>
  <c r="AT54" i="1"/>
  <c r="AT50" i="1"/>
  <c r="AT48" i="1"/>
  <c r="AT46" i="1"/>
  <c r="AT42" i="1"/>
  <c r="AT40" i="1"/>
  <c r="AT38" i="1"/>
  <c r="AS4" i="2"/>
  <c r="AS27" i="2"/>
  <c r="AS21" i="2"/>
  <c r="AS19" i="2"/>
  <c r="AS13" i="2"/>
  <c r="AS11" i="2"/>
  <c r="AS7" i="2"/>
  <c r="AS5" i="2"/>
  <c r="AT17" i="1"/>
  <c r="AS17" i="1"/>
  <c r="AT35" i="1"/>
  <c r="AT28" i="2"/>
  <c r="AT25" i="2"/>
  <c r="AT23" i="2"/>
  <c r="AT22" i="2"/>
  <c r="AT20" i="2"/>
  <c r="AT17" i="2"/>
  <c r="AT11" i="2"/>
  <c r="AT9" i="2"/>
  <c r="AT8" i="2"/>
  <c r="AT6" i="2"/>
  <c r="AT58" i="2"/>
  <c r="AT54" i="2"/>
  <c r="AT50" i="2"/>
  <c r="AS9" i="1"/>
  <c r="AS25" i="1"/>
  <c r="AT4" i="2"/>
  <c r="AT27" i="2"/>
  <c r="AT26" i="2"/>
  <c r="AT24" i="2"/>
  <c r="AT21" i="2"/>
  <c r="AT19" i="2"/>
  <c r="AT18" i="2"/>
  <c r="AT16" i="2"/>
  <c r="AT15" i="2"/>
  <c r="AT14" i="2"/>
  <c r="AT13" i="2"/>
  <c r="AT12" i="2"/>
  <c r="AT10" i="2"/>
  <c r="AT7" i="2"/>
  <c r="AT5" i="2"/>
  <c r="AT56" i="2"/>
  <c r="AT52" i="2"/>
  <c r="AT48" i="2"/>
  <c r="AT46" i="2"/>
  <c r="AT44" i="2"/>
  <c r="AT42" i="2"/>
  <c r="AT40" i="2"/>
  <c r="AT38" i="2"/>
  <c r="AT36" i="2"/>
  <c r="AS4" i="1"/>
  <c r="AS35" i="2"/>
  <c r="AT59" i="2"/>
  <c r="AT57" i="2"/>
  <c r="AT55" i="2"/>
  <c r="AT53" i="2"/>
  <c r="AT51" i="2"/>
  <c r="AT49" i="2"/>
  <c r="AT47" i="2"/>
  <c r="AT45" i="2"/>
  <c r="AT43" i="2"/>
  <c r="AT41" i="2"/>
  <c r="AT39" i="2"/>
  <c r="AT37" i="2"/>
  <c r="AT35" i="2"/>
  <c r="AT28" i="1"/>
  <c r="AT26" i="1"/>
  <c r="AT24" i="1"/>
  <c r="AT22" i="1"/>
  <c r="AT20" i="1"/>
  <c r="AT18" i="1"/>
  <c r="AT16" i="1"/>
  <c r="AS14" i="1"/>
  <c r="AS12" i="1"/>
  <c r="AS10" i="1"/>
  <c r="AS8" i="1"/>
  <c r="AS6" i="1"/>
  <c r="AS35" i="1"/>
  <c r="AT59" i="1"/>
  <c r="AS58" i="1"/>
  <c r="AT57" i="1"/>
  <c r="AS56" i="1"/>
  <c r="AT55" i="1"/>
  <c r="AS54" i="1"/>
  <c r="AT53" i="1"/>
  <c r="AS52" i="1"/>
  <c r="AT51" i="1"/>
  <c r="AS50" i="1"/>
  <c r="AT49" i="1"/>
  <c r="AS48" i="1"/>
  <c r="AT47" i="1"/>
  <c r="AS46" i="1"/>
  <c r="AT45" i="1"/>
  <c r="AS44" i="1"/>
  <c r="AT43" i="1"/>
  <c r="AS42" i="1"/>
  <c r="AT41" i="1"/>
  <c r="AS40" i="1"/>
  <c r="AT39" i="1"/>
  <c r="AS38" i="1"/>
  <c r="AT37" i="1"/>
  <c r="AS36" i="1"/>
  <c r="AS37" i="2"/>
  <c r="AS39" i="2"/>
  <c r="AS41" i="2"/>
  <c r="AS43" i="2"/>
  <c r="AS45" i="2"/>
  <c r="AS47" i="2"/>
  <c r="AS49" i="2"/>
  <c r="AS51" i="2"/>
  <c r="AS53" i="2"/>
  <c r="AS55" i="2"/>
  <c r="AS57" i="2"/>
  <c r="AS59" i="2"/>
  <c r="AS6" i="2"/>
  <c r="AS8" i="2"/>
  <c r="AS10" i="2"/>
  <c r="AS12" i="2"/>
  <c r="AS14" i="2"/>
  <c r="AS16" i="2"/>
  <c r="AS18" i="2"/>
  <c r="AS20" i="2"/>
  <c r="AS22" i="2"/>
  <c r="AS24" i="2"/>
  <c r="AS26" i="2"/>
  <c r="AS28" i="2"/>
  <c r="AS37" i="1"/>
  <c r="AS39" i="1"/>
  <c r="AS41" i="1"/>
  <c r="AS43" i="1"/>
  <c r="AS45" i="1"/>
  <c r="AS47" i="1"/>
  <c r="AS49" i="1"/>
  <c r="AS51" i="1"/>
  <c r="AS53" i="1"/>
  <c r="AS55" i="1"/>
  <c r="AS57" i="1"/>
  <c r="AS59" i="1"/>
  <c r="AS16" i="1"/>
  <c r="AS18" i="1"/>
  <c r="AS20" i="1"/>
  <c r="AS22" i="1"/>
  <c r="AS24" i="1"/>
  <c r="AS26" i="1"/>
  <c r="O7" i="3" l="1"/>
  <c r="N7" i="3"/>
  <c r="Q3" i="3"/>
  <c r="Q12" i="3" s="1"/>
  <c r="AB3" i="3"/>
  <c r="AB7" i="3" s="1"/>
  <c r="AA3" i="3"/>
  <c r="AA22" i="3" s="1"/>
  <c r="Z3" i="3"/>
  <c r="Z6" i="3" s="1"/>
  <c r="Y3" i="3"/>
  <c r="Y16" i="3" s="1"/>
  <c r="X3" i="3"/>
  <c r="X11" i="3" s="1"/>
  <c r="W3" i="3"/>
  <c r="W26" i="3" s="1"/>
  <c r="V3" i="3"/>
  <c r="V8" i="3" s="1"/>
  <c r="U3" i="3"/>
  <c r="U23" i="3" s="1"/>
  <c r="T3" i="3"/>
  <c r="T5" i="3" s="1"/>
  <c r="S3" i="3"/>
  <c r="S13" i="3" s="1"/>
  <c r="R3" i="3"/>
  <c r="R6" i="3" s="1"/>
  <c r="Q3" i="2"/>
  <c r="N7" i="2"/>
  <c r="AA3" i="1"/>
  <c r="W3" i="1"/>
  <c r="W13" i="1" s="1"/>
  <c r="T3" i="1"/>
  <c r="Q3" i="1"/>
  <c r="R3" i="1"/>
  <c r="R25" i="1" s="1"/>
  <c r="S3" i="1"/>
  <c r="O21" i="3"/>
  <c r="N22" i="3"/>
  <c r="O17" i="3"/>
  <c r="O5" i="3"/>
  <c r="O6" i="3"/>
  <c r="O8" i="3"/>
  <c r="O9" i="3"/>
  <c r="O10" i="3"/>
  <c r="O11" i="3"/>
  <c r="O12" i="3"/>
  <c r="O13" i="3"/>
  <c r="O14" i="3"/>
  <c r="O15" i="3"/>
  <c r="O16" i="3"/>
  <c r="O18" i="3"/>
  <c r="O19" i="3"/>
  <c r="O20" i="3"/>
  <c r="O22" i="3"/>
  <c r="O23" i="3"/>
  <c r="O24" i="3"/>
  <c r="O25" i="3"/>
  <c r="O26" i="3"/>
  <c r="O27" i="3"/>
  <c r="O28" i="3"/>
  <c r="O4" i="3"/>
  <c r="O34" i="3" s="1"/>
  <c r="N5" i="3"/>
  <c r="N6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3" i="3"/>
  <c r="N24" i="3"/>
  <c r="N25" i="3"/>
  <c r="N26" i="3"/>
  <c r="N27" i="3"/>
  <c r="N28" i="3"/>
  <c r="N4" i="3"/>
  <c r="R33" i="3"/>
  <c r="S33" i="3"/>
  <c r="T33" i="3"/>
  <c r="U33" i="3"/>
  <c r="V33" i="3"/>
  <c r="W33" i="3"/>
  <c r="X33" i="3"/>
  <c r="X34" i="3" s="1"/>
  <c r="Y33" i="3"/>
  <c r="Y56" i="3" s="1"/>
  <c r="Z33" i="3"/>
  <c r="AA33" i="3"/>
  <c r="AB33" i="3"/>
  <c r="Q33" i="3"/>
  <c r="R34" i="1"/>
  <c r="S34" i="1"/>
  <c r="T34" i="1"/>
  <c r="T35" i="1" s="1"/>
  <c r="U34" i="1"/>
  <c r="U58" i="1" s="1"/>
  <c r="V34" i="1"/>
  <c r="W34" i="1"/>
  <c r="X34" i="1"/>
  <c r="X35" i="1" s="1"/>
  <c r="Y34" i="1"/>
  <c r="Z34" i="1"/>
  <c r="AA34" i="1"/>
  <c r="AB34" i="1"/>
  <c r="Q34" i="1"/>
  <c r="U3" i="1"/>
  <c r="U28" i="1" s="1"/>
  <c r="V3" i="1"/>
  <c r="X3" i="1"/>
  <c r="X24" i="1" s="1"/>
  <c r="Y3" i="1"/>
  <c r="Z3" i="1"/>
  <c r="Z25" i="1" s="1"/>
  <c r="AB3" i="1"/>
  <c r="R34" i="2"/>
  <c r="S34" i="2"/>
  <c r="S43" i="2" s="1"/>
  <c r="T34" i="2"/>
  <c r="U34" i="2"/>
  <c r="V34" i="2"/>
  <c r="W34" i="2"/>
  <c r="W43" i="2" s="1"/>
  <c r="X34" i="2"/>
  <c r="Y34" i="2"/>
  <c r="Z34" i="2"/>
  <c r="AA34" i="2"/>
  <c r="AA43" i="2" s="1"/>
  <c r="AB34" i="2"/>
  <c r="Q34" i="2"/>
  <c r="AB3" i="2"/>
  <c r="AA3" i="2"/>
  <c r="Z3" i="2"/>
  <c r="Y3" i="2"/>
  <c r="Y4" i="2" s="1"/>
  <c r="X3" i="2"/>
  <c r="W3" i="2"/>
  <c r="V3" i="2"/>
  <c r="U3" i="2"/>
  <c r="U4" i="2" s="1"/>
  <c r="T3" i="2"/>
  <c r="S3" i="2"/>
  <c r="R3" i="2"/>
  <c r="N28" i="1"/>
  <c r="O28" i="1"/>
  <c r="N35" i="1"/>
  <c r="O35" i="1"/>
  <c r="R35" i="1"/>
  <c r="S35" i="1"/>
  <c r="V35" i="1"/>
  <c r="W35" i="1"/>
  <c r="Z35" i="1"/>
  <c r="N36" i="1"/>
  <c r="O36" i="1"/>
  <c r="R36" i="1"/>
  <c r="S36" i="1"/>
  <c r="V36" i="1"/>
  <c r="W36" i="1"/>
  <c r="Z36" i="1"/>
  <c r="N37" i="1"/>
  <c r="O37" i="1"/>
  <c r="R37" i="1"/>
  <c r="S37" i="1"/>
  <c r="V37" i="1"/>
  <c r="W37" i="1"/>
  <c r="Z37" i="1"/>
  <c r="N38" i="1"/>
  <c r="O38" i="1"/>
  <c r="R38" i="1"/>
  <c r="S38" i="1"/>
  <c r="V38" i="1"/>
  <c r="W38" i="1"/>
  <c r="Z38" i="1"/>
  <c r="N39" i="1"/>
  <c r="O39" i="1"/>
  <c r="R39" i="1"/>
  <c r="S39" i="1"/>
  <c r="V39" i="1"/>
  <c r="W39" i="1"/>
  <c r="Z39" i="1"/>
  <c r="N40" i="1"/>
  <c r="O40" i="1"/>
  <c r="R40" i="1"/>
  <c r="S40" i="1"/>
  <c r="V40" i="1"/>
  <c r="W40" i="1"/>
  <c r="Z40" i="1"/>
  <c r="N41" i="1"/>
  <c r="O41" i="1"/>
  <c r="R41" i="1"/>
  <c r="S41" i="1"/>
  <c r="V41" i="1"/>
  <c r="W41" i="1"/>
  <c r="Z41" i="1"/>
  <c r="N42" i="1"/>
  <c r="O42" i="1"/>
  <c r="R42" i="1"/>
  <c r="S42" i="1"/>
  <c r="V42" i="1"/>
  <c r="W42" i="1"/>
  <c r="Z42" i="1"/>
  <c r="N43" i="1"/>
  <c r="O43" i="1"/>
  <c r="R43" i="1"/>
  <c r="S43" i="1"/>
  <c r="V43" i="1"/>
  <c r="W43" i="1"/>
  <c r="Z43" i="1"/>
  <c r="N44" i="1"/>
  <c r="O44" i="1"/>
  <c r="R44" i="1"/>
  <c r="S44" i="1"/>
  <c r="V44" i="1"/>
  <c r="W44" i="1"/>
  <c r="Z44" i="1"/>
  <c r="N45" i="1"/>
  <c r="O45" i="1"/>
  <c r="R45" i="1"/>
  <c r="S45" i="1"/>
  <c r="V45" i="1"/>
  <c r="W45" i="1"/>
  <c r="Z45" i="1"/>
  <c r="N46" i="1"/>
  <c r="O46" i="1"/>
  <c r="R46" i="1"/>
  <c r="S46" i="1"/>
  <c r="V46" i="1"/>
  <c r="W46" i="1"/>
  <c r="Z46" i="1"/>
  <c r="Q5" i="2"/>
  <c r="R5" i="2"/>
  <c r="S5" i="2"/>
  <c r="U5" i="2"/>
  <c r="V5" i="2"/>
  <c r="Y5" i="2"/>
  <c r="Z5" i="2"/>
  <c r="Q6" i="2"/>
  <c r="R6" i="2"/>
  <c r="S6" i="2"/>
  <c r="U6" i="2"/>
  <c r="V6" i="2"/>
  <c r="W6" i="2"/>
  <c r="Y6" i="2"/>
  <c r="Z6" i="2"/>
  <c r="Q7" i="2"/>
  <c r="R7" i="2"/>
  <c r="U7" i="2"/>
  <c r="V7" i="2"/>
  <c r="W7" i="2"/>
  <c r="Y7" i="2"/>
  <c r="Z7" i="2"/>
  <c r="AA7" i="2"/>
  <c r="Q8" i="2"/>
  <c r="R8" i="2"/>
  <c r="U8" i="2"/>
  <c r="V8" i="2"/>
  <c r="Y8" i="2"/>
  <c r="Z8" i="2"/>
  <c r="AA8" i="2"/>
  <c r="Q9" i="2"/>
  <c r="R9" i="2"/>
  <c r="S9" i="2"/>
  <c r="U9" i="2"/>
  <c r="V9" i="2"/>
  <c r="Y9" i="2"/>
  <c r="Z9" i="2"/>
  <c r="Q20" i="2"/>
  <c r="R20" i="2"/>
  <c r="S20" i="2"/>
  <c r="U20" i="2"/>
  <c r="V20" i="2"/>
  <c r="W20" i="2"/>
  <c r="Y20" i="2"/>
  <c r="Z20" i="2"/>
  <c r="Q21" i="2"/>
  <c r="R21" i="2"/>
  <c r="U21" i="2"/>
  <c r="V21" i="2"/>
  <c r="W21" i="2"/>
  <c r="Y21" i="2"/>
  <c r="Z21" i="2"/>
  <c r="Q22" i="2"/>
  <c r="R22" i="2"/>
  <c r="U22" i="2"/>
  <c r="V22" i="2"/>
  <c r="Y22" i="2"/>
  <c r="Z22" i="2"/>
  <c r="AA22" i="2"/>
  <c r="Q23" i="2"/>
  <c r="R23" i="2"/>
  <c r="U23" i="2"/>
  <c r="V23" i="2"/>
  <c r="Y23" i="2"/>
  <c r="Z23" i="2"/>
  <c r="AA23" i="2"/>
  <c r="Q24" i="2"/>
  <c r="R24" i="2"/>
  <c r="S24" i="2"/>
  <c r="U24" i="2"/>
  <c r="V24" i="2"/>
  <c r="W24" i="2"/>
  <c r="Y24" i="2"/>
  <c r="Z24" i="2"/>
  <c r="Q25" i="2"/>
  <c r="R25" i="2"/>
  <c r="U25" i="2"/>
  <c r="V25" i="2"/>
  <c r="W25" i="2"/>
  <c r="Y25" i="2"/>
  <c r="Z25" i="2"/>
  <c r="Q26" i="2"/>
  <c r="R26" i="2"/>
  <c r="U26" i="2"/>
  <c r="V26" i="2"/>
  <c r="Y26" i="2"/>
  <c r="Z26" i="2"/>
  <c r="AA26" i="2"/>
  <c r="Q27" i="2"/>
  <c r="R27" i="2"/>
  <c r="U27" i="2"/>
  <c r="V27" i="2"/>
  <c r="Y27" i="2"/>
  <c r="Z27" i="2"/>
  <c r="AA27" i="2"/>
  <c r="Q28" i="2"/>
  <c r="R28" i="2"/>
  <c r="T28" i="2"/>
  <c r="U28" i="2"/>
  <c r="V28" i="2"/>
  <c r="X28" i="2"/>
  <c r="Y28" i="2"/>
  <c r="Z28" i="2"/>
  <c r="AB28" i="2"/>
  <c r="N24" i="1"/>
  <c r="O24" i="1"/>
  <c r="N24" i="2"/>
  <c r="O24" i="2"/>
  <c r="R13" i="2"/>
  <c r="Q4" i="2"/>
  <c r="Q10" i="2"/>
  <c r="R10" i="2"/>
  <c r="U10" i="2"/>
  <c r="V10" i="2"/>
  <c r="X10" i="2"/>
  <c r="Y10" i="2"/>
  <c r="Z10" i="2"/>
  <c r="AB10" i="2"/>
  <c r="Q11" i="2"/>
  <c r="R11" i="2"/>
  <c r="T11" i="2"/>
  <c r="U11" i="2"/>
  <c r="V11" i="2"/>
  <c r="Y11" i="2"/>
  <c r="Z11" i="2"/>
  <c r="AB11" i="2"/>
  <c r="Q12" i="2"/>
  <c r="R12" i="2"/>
  <c r="T12" i="2"/>
  <c r="U12" i="2"/>
  <c r="V12" i="2"/>
  <c r="X12" i="2"/>
  <c r="Y12" i="2"/>
  <c r="Z12" i="2"/>
  <c r="Q13" i="2"/>
  <c r="S13" i="2"/>
  <c r="U13" i="2"/>
  <c r="V13" i="2"/>
  <c r="Y13" i="2"/>
  <c r="Z13" i="2"/>
  <c r="Q14" i="2"/>
  <c r="R14" i="2"/>
  <c r="S14" i="2"/>
  <c r="U14" i="2"/>
  <c r="V14" i="2"/>
  <c r="Y14" i="2"/>
  <c r="Z14" i="2"/>
  <c r="Q15" i="2"/>
  <c r="R15" i="2"/>
  <c r="U15" i="2"/>
  <c r="V15" i="2"/>
  <c r="Y15" i="2"/>
  <c r="Z15" i="2"/>
  <c r="AA15" i="2"/>
  <c r="Q16" i="2"/>
  <c r="R16" i="2"/>
  <c r="U16" i="2"/>
  <c r="V16" i="2"/>
  <c r="Y16" i="2"/>
  <c r="Z16" i="2"/>
  <c r="AA16" i="2"/>
  <c r="Q17" i="2"/>
  <c r="R17" i="2"/>
  <c r="U17" i="2"/>
  <c r="V17" i="2"/>
  <c r="Y17" i="2"/>
  <c r="Z17" i="2"/>
  <c r="Q18" i="2"/>
  <c r="R18" i="2"/>
  <c r="U18" i="2"/>
  <c r="V18" i="2"/>
  <c r="W18" i="2"/>
  <c r="Y18" i="2"/>
  <c r="Z18" i="2"/>
  <c r="Q19" i="2"/>
  <c r="R19" i="2"/>
  <c r="U19" i="2"/>
  <c r="V19" i="2"/>
  <c r="W19" i="2"/>
  <c r="Y19" i="2"/>
  <c r="Z19" i="2"/>
  <c r="R4" i="2"/>
  <c r="T4" i="2"/>
  <c r="V4" i="2"/>
  <c r="Z4" i="2"/>
  <c r="AA4" i="2"/>
  <c r="AB4" i="2"/>
  <c r="AA36" i="1"/>
  <c r="AB36" i="1"/>
  <c r="O20" i="2"/>
  <c r="O21" i="2"/>
  <c r="O22" i="2"/>
  <c r="O23" i="2"/>
  <c r="O25" i="2"/>
  <c r="O26" i="2"/>
  <c r="O27" i="2"/>
  <c r="O28" i="2"/>
  <c r="N20" i="2"/>
  <c r="N21" i="2"/>
  <c r="N22" i="2"/>
  <c r="N23" i="2"/>
  <c r="N25" i="2"/>
  <c r="N26" i="2"/>
  <c r="N27" i="2"/>
  <c r="N28" i="2"/>
  <c r="O20" i="1"/>
  <c r="O21" i="1"/>
  <c r="O22" i="1"/>
  <c r="O23" i="1"/>
  <c r="O25" i="1"/>
  <c r="O26" i="1"/>
  <c r="O27" i="1"/>
  <c r="N20" i="1"/>
  <c r="N21" i="1"/>
  <c r="N22" i="1"/>
  <c r="N23" i="1"/>
  <c r="N25" i="1"/>
  <c r="N26" i="1"/>
  <c r="N27" i="1"/>
  <c r="O58" i="3"/>
  <c r="O57" i="3"/>
  <c r="O56" i="3"/>
  <c r="O55" i="3"/>
  <c r="O54" i="3"/>
  <c r="O53" i="3"/>
  <c r="O52" i="3"/>
  <c r="O51" i="3"/>
  <c r="O50" i="3"/>
  <c r="O49" i="3"/>
  <c r="O48" i="3"/>
  <c r="O47" i="3"/>
  <c r="O46" i="3"/>
  <c r="O45" i="3"/>
  <c r="O44" i="3"/>
  <c r="O43" i="3"/>
  <c r="O42" i="3"/>
  <c r="O41" i="3"/>
  <c r="O40" i="3"/>
  <c r="O39" i="3"/>
  <c r="O38" i="3"/>
  <c r="O37" i="3"/>
  <c r="O36" i="3"/>
  <c r="O35" i="3"/>
  <c r="T34" i="3"/>
  <c r="AB34" i="3"/>
  <c r="S34" i="3"/>
  <c r="O19" i="1"/>
  <c r="N19" i="1"/>
  <c r="O18" i="1"/>
  <c r="N18" i="1"/>
  <c r="O17" i="1"/>
  <c r="N17" i="1"/>
  <c r="O16" i="1"/>
  <c r="N16" i="1"/>
  <c r="O15" i="1"/>
  <c r="N15" i="1"/>
  <c r="O14" i="1"/>
  <c r="N14" i="1"/>
  <c r="O13" i="1"/>
  <c r="N13" i="1"/>
  <c r="O12" i="1"/>
  <c r="N12" i="1"/>
  <c r="O11" i="1"/>
  <c r="N11" i="1"/>
  <c r="O10" i="1"/>
  <c r="N10" i="1"/>
  <c r="O9" i="1"/>
  <c r="N9" i="1"/>
  <c r="O8" i="1"/>
  <c r="N8" i="1"/>
  <c r="O7" i="1"/>
  <c r="N7" i="1"/>
  <c r="O6" i="1"/>
  <c r="N6" i="1"/>
  <c r="O5" i="1"/>
  <c r="N5" i="1"/>
  <c r="O4" i="1"/>
  <c r="N4" i="1"/>
  <c r="U45" i="2"/>
  <c r="Y45" i="2"/>
  <c r="N47" i="1"/>
  <c r="O47" i="1"/>
  <c r="N48" i="1"/>
  <c r="O48" i="1"/>
  <c r="N49" i="1"/>
  <c r="O49" i="1"/>
  <c r="N50" i="1"/>
  <c r="O50" i="1"/>
  <c r="N51" i="1"/>
  <c r="O51" i="1"/>
  <c r="N52" i="1"/>
  <c r="O52" i="1"/>
  <c r="N53" i="1"/>
  <c r="O53" i="1"/>
  <c r="N54" i="1"/>
  <c r="O54" i="1"/>
  <c r="N55" i="1"/>
  <c r="O55" i="1"/>
  <c r="N56" i="1"/>
  <c r="O56" i="1"/>
  <c r="N57" i="1"/>
  <c r="O57" i="1"/>
  <c r="N58" i="1"/>
  <c r="O58" i="1"/>
  <c r="N59" i="1"/>
  <c r="O59" i="1"/>
  <c r="AA35" i="1"/>
  <c r="AA37" i="1"/>
  <c r="Q50" i="1"/>
  <c r="Q51" i="1"/>
  <c r="Q59" i="1"/>
  <c r="N58" i="3"/>
  <c r="N57" i="3"/>
  <c r="N56" i="3"/>
  <c r="N55" i="3"/>
  <c r="N54" i="3"/>
  <c r="N53" i="3"/>
  <c r="N52" i="3"/>
  <c r="N51" i="3"/>
  <c r="N50" i="3"/>
  <c r="N49" i="3"/>
  <c r="N48" i="3"/>
  <c r="N47" i="3"/>
  <c r="N46" i="3"/>
  <c r="N45" i="3"/>
  <c r="N44" i="3"/>
  <c r="N43" i="3"/>
  <c r="N42" i="3"/>
  <c r="N41" i="3"/>
  <c r="N40" i="3"/>
  <c r="N39" i="3"/>
  <c r="N38" i="3"/>
  <c r="N37" i="3"/>
  <c r="N36" i="3"/>
  <c r="N35" i="3"/>
  <c r="N34" i="3"/>
  <c r="N36" i="2"/>
  <c r="O36" i="2"/>
  <c r="N37" i="2"/>
  <c r="O37" i="2"/>
  <c r="N38" i="2"/>
  <c r="O38" i="2"/>
  <c r="N39" i="2"/>
  <c r="O39" i="2"/>
  <c r="N40" i="2"/>
  <c r="O40" i="2"/>
  <c r="N41" i="2"/>
  <c r="O41" i="2"/>
  <c r="N42" i="2"/>
  <c r="O42" i="2"/>
  <c r="N43" i="2"/>
  <c r="O43" i="2"/>
  <c r="N44" i="2"/>
  <c r="O44" i="2"/>
  <c r="N45" i="2"/>
  <c r="O45" i="2"/>
  <c r="N46" i="2"/>
  <c r="O46" i="2"/>
  <c r="N47" i="2"/>
  <c r="O47" i="2"/>
  <c r="N48" i="2"/>
  <c r="O48" i="2"/>
  <c r="N49" i="2"/>
  <c r="O49" i="2"/>
  <c r="N50" i="2"/>
  <c r="O50" i="2"/>
  <c r="N51" i="2"/>
  <c r="O51" i="2"/>
  <c r="N52" i="2"/>
  <c r="O52" i="2"/>
  <c r="N53" i="2"/>
  <c r="O53" i="2"/>
  <c r="N54" i="2"/>
  <c r="O54" i="2"/>
  <c r="N55" i="2"/>
  <c r="O55" i="2"/>
  <c r="N56" i="2"/>
  <c r="O56" i="2"/>
  <c r="N57" i="2"/>
  <c r="O57" i="2"/>
  <c r="N58" i="2"/>
  <c r="O58" i="2"/>
  <c r="N59" i="2"/>
  <c r="O59" i="2"/>
  <c r="N5" i="2"/>
  <c r="O5" i="2"/>
  <c r="N6" i="2"/>
  <c r="O6" i="2"/>
  <c r="O7" i="2"/>
  <c r="N8" i="2"/>
  <c r="O8" i="2"/>
  <c r="N9" i="2"/>
  <c r="O9" i="2"/>
  <c r="N10" i="2"/>
  <c r="O10" i="2"/>
  <c r="N11" i="2"/>
  <c r="O11" i="2"/>
  <c r="N12" i="2"/>
  <c r="O12" i="2"/>
  <c r="N13" i="2"/>
  <c r="O13" i="2"/>
  <c r="N14" i="2"/>
  <c r="O14" i="2"/>
  <c r="N15" i="2"/>
  <c r="O15" i="2"/>
  <c r="N16" i="2"/>
  <c r="O16" i="2"/>
  <c r="N17" i="2"/>
  <c r="O17" i="2"/>
  <c r="N18" i="2"/>
  <c r="O18" i="2"/>
  <c r="N19" i="2"/>
  <c r="O19" i="2"/>
  <c r="O35" i="2"/>
  <c r="O4" i="2"/>
  <c r="Q34" i="3"/>
  <c r="N35" i="2"/>
  <c r="N4" i="2"/>
  <c r="Q36" i="3"/>
  <c r="Q40" i="3"/>
  <c r="Q41" i="3"/>
  <c r="Q45" i="3"/>
  <c r="Q46" i="3"/>
  <c r="Q50" i="3"/>
  <c r="Q52" i="3"/>
  <c r="Q56" i="3"/>
  <c r="Q57" i="3"/>
  <c r="Q37" i="2"/>
  <c r="Q39" i="2"/>
  <c r="Q41" i="2"/>
  <c r="Q43" i="2"/>
  <c r="Q45" i="2"/>
  <c r="Q36" i="2"/>
  <c r="Q38" i="2"/>
  <c r="Q40" i="2"/>
  <c r="Q42" i="2"/>
  <c r="Q44" i="2"/>
  <c r="Q47" i="2"/>
  <c r="Q49" i="2"/>
  <c r="Q51" i="2"/>
  <c r="Q53" i="2"/>
  <c r="Q55" i="2"/>
  <c r="Q57" i="2"/>
  <c r="Q59" i="2"/>
  <c r="Q35" i="2"/>
  <c r="Q46" i="2"/>
  <c r="Q48" i="2"/>
  <c r="Q50" i="2"/>
  <c r="Q52" i="2"/>
  <c r="Q54" i="2"/>
  <c r="Q56" i="2"/>
  <c r="Q58" i="2"/>
  <c r="AB35" i="1"/>
  <c r="AB59" i="1"/>
  <c r="Z59" i="1"/>
  <c r="X59" i="1"/>
  <c r="V59" i="1"/>
  <c r="T59" i="1"/>
  <c r="R59" i="1"/>
  <c r="S59" i="1"/>
  <c r="U59" i="1"/>
  <c r="W59" i="1"/>
  <c r="AA59" i="1"/>
  <c r="AA58" i="1"/>
  <c r="W58" i="1"/>
  <c r="S58" i="1"/>
  <c r="AB57" i="1"/>
  <c r="Z57" i="1"/>
  <c r="X57" i="1"/>
  <c r="V57" i="1"/>
  <c r="T57" i="1"/>
  <c r="R57" i="1"/>
  <c r="S57" i="1"/>
  <c r="U57" i="1"/>
  <c r="W57" i="1"/>
  <c r="AA57" i="1"/>
  <c r="AA56" i="1"/>
  <c r="W56" i="1"/>
  <c r="U56" i="1"/>
  <c r="S56" i="1"/>
  <c r="AB55" i="1"/>
  <c r="Z55" i="1"/>
  <c r="X55" i="1"/>
  <c r="V55" i="1"/>
  <c r="T55" i="1"/>
  <c r="R55" i="1"/>
  <c r="S55" i="1"/>
  <c r="W55" i="1"/>
  <c r="AA55" i="1"/>
  <c r="AA54" i="1"/>
  <c r="Y54" i="1"/>
  <c r="W54" i="1"/>
  <c r="S54" i="1"/>
  <c r="AB53" i="1"/>
  <c r="Z53" i="1"/>
  <c r="X53" i="1"/>
  <c r="V53" i="1"/>
  <c r="T53" i="1"/>
  <c r="R53" i="1"/>
  <c r="S53" i="1"/>
  <c r="W53" i="1"/>
  <c r="Y53" i="1"/>
  <c r="AA53" i="1"/>
  <c r="AA52" i="1"/>
  <c r="Y52" i="1"/>
  <c r="W52" i="1"/>
  <c r="S52" i="1"/>
  <c r="AB51" i="1"/>
  <c r="Z51" i="1"/>
  <c r="X51" i="1"/>
  <c r="V51" i="1"/>
  <c r="T51" i="1"/>
  <c r="R51" i="1"/>
  <c r="S51" i="1"/>
  <c r="U51" i="1"/>
  <c r="W51" i="1"/>
  <c r="AA51" i="1"/>
  <c r="AA50" i="1"/>
  <c r="W50" i="1"/>
  <c r="S50" i="1"/>
  <c r="AB49" i="1"/>
  <c r="Z49" i="1"/>
  <c r="X49" i="1"/>
  <c r="V49" i="1"/>
  <c r="T49" i="1"/>
  <c r="R49" i="1"/>
  <c r="S49" i="1"/>
  <c r="W49" i="1"/>
  <c r="Y49" i="1"/>
  <c r="AA49" i="1"/>
  <c r="AA48" i="1"/>
  <c r="Y48" i="1"/>
  <c r="W48" i="1"/>
  <c r="S48" i="1"/>
  <c r="AB47" i="1"/>
  <c r="Z47" i="1"/>
  <c r="X47" i="1"/>
  <c r="V47" i="1"/>
  <c r="T47" i="1"/>
  <c r="R47" i="1"/>
  <c r="S47" i="1"/>
  <c r="W47" i="1"/>
  <c r="Y47" i="1"/>
  <c r="AA47" i="1"/>
  <c r="AA46" i="1"/>
  <c r="AB45" i="1"/>
  <c r="AA45" i="1"/>
  <c r="AA44" i="1"/>
  <c r="AB43" i="1"/>
  <c r="AA43" i="1"/>
  <c r="AA42" i="1"/>
  <c r="AB41" i="1"/>
  <c r="AA41" i="1"/>
  <c r="AA40" i="1"/>
  <c r="AB39" i="1"/>
  <c r="AA39" i="1"/>
  <c r="AA38" i="1"/>
  <c r="AB37" i="1"/>
  <c r="AB58" i="1"/>
  <c r="Z58" i="1"/>
  <c r="X58" i="1"/>
  <c r="V58" i="1"/>
  <c r="T58" i="1"/>
  <c r="R58" i="1"/>
  <c r="AB56" i="1"/>
  <c r="Z56" i="1"/>
  <c r="X56" i="1"/>
  <c r="V56" i="1"/>
  <c r="T56" i="1"/>
  <c r="R56" i="1"/>
  <c r="AB54" i="1"/>
  <c r="Z54" i="1"/>
  <c r="X54" i="1"/>
  <c r="V54" i="1"/>
  <c r="T54" i="1"/>
  <c r="R54" i="1"/>
  <c r="AB52" i="1"/>
  <c r="Z52" i="1"/>
  <c r="X52" i="1"/>
  <c r="V52" i="1"/>
  <c r="T52" i="1"/>
  <c r="R52" i="1"/>
  <c r="AB50" i="1"/>
  <c r="Z50" i="1"/>
  <c r="X50" i="1"/>
  <c r="V50" i="1"/>
  <c r="T50" i="1"/>
  <c r="R50" i="1"/>
  <c r="AB48" i="1"/>
  <c r="Z48" i="1"/>
  <c r="X48" i="1"/>
  <c r="V48" i="1"/>
  <c r="T48" i="1"/>
  <c r="R48" i="1"/>
  <c r="AB46" i="1"/>
  <c r="AB44" i="1"/>
  <c r="AB42" i="1"/>
  <c r="AB40" i="1"/>
  <c r="AB38" i="1"/>
  <c r="AB37" i="2"/>
  <c r="AB39" i="2"/>
  <c r="AB41" i="2"/>
  <c r="AB43" i="2"/>
  <c r="AB36" i="2"/>
  <c r="AB38" i="2"/>
  <c r="AB40" i="2"/>
  <c r="Z37" i="2"/>
  <c r="Z39" i="2"/>
  <c r="Z41" i="2"/>
  <c r="Z43" i="2"/>
  <c r="Z36" i="2"/>
  <c r="Z38" i="2"/>
  <c r="Z40" i="2"/>
  <c r="Z42" i="2"/>
  <c r="X37" i="2"/>
  <c r="X39" i="2"/>
  <c r="X41" i="2"/>
  <c r="X43" i="2"/>
  <c r="X45" i="2"/>
  <c r="X36" i="2"/>
  <c r="X38" i="2"/>
  <c r="X40" i="2"/>
  <c r="X42" i="2"/>
  <c r="V37" i="2"/>
  <c r="V39" i="2"/>
  <c r="V41" i="2"/>
  <c r="V43" i="2"/>
  <c r="V45" i="2"/>
  <c r="V36" i="2"/>
  <c r="V38" i="2"/>
  <c r="V40" i="2"/>
  <c r="V42" i="2"/>
  <c r="T37" i="2"/>
  <c r="T39" i="2"/>
  <c r="T41" i="2"/>
  <c r="T43" i="2"/>
  <c r="T45" i="2"/>
  <c r="T36" i="2"/>
  <c r="T38" i="2"/>
  <c r="T40" i="2"/>
  <c r="T42" i="2"/>
  <c r="R37" i="2"/>
  <c r="R39" i="2"/>
  <c r="R41" i="2"/>
  <c r="R43" i="2"/>
  <c r="R45" i="2"/>
  <c r="R36" i="2"/>
  <c r="R38" i="2"/>
  <c r="R40" i="2"/>
  <c r="R42" i="2"/>
  <c r="Y35" i="2"/>
  <c r="W35" i="2"/>
  <c r="U35" i="2"/>
  <c r="Y59" i="2"/>
  <c r="W59" i="2"/>
  <c r="U59" i="2"/>
  <c r="AB58" i="2"/>
  <c r="Z58" i="2"/>
  <c r="X58" i="2"/>
  <c r="V58" i="2"/>
  <c r="T58" i="2"/>
  <c r="R58" i="2"/>
  <c r="Y57" i="2"/>
  <c r="W57" i="2"/>
  <c r="U57" i="2"/>
  <c r="AB56" i="2"/>
  <c r="Z56" i="2"/>
  <c r="X56" i="2"/>
  <c r="V56" i="2"/>
  <c r="T56" i="2"/>
  <c r="R56" i="2"/>
  <c r="AA55" i="2"/>
  <c r="Y55" i="2"/>
  <c r="U55" i="2"/>
  <c r="S55" i="2"/>
  <c r="AB54" i="2"/>
  <c r="Z54" i="2"/>
  <c r="X54" i="2"/>
  <c r="V54" i="2"/>
  <c r="T54" i="2"/>
  <c r="R54" i="2"/>
  <c r="AA53" i="2"/>
  <c r="Y53" i="2"/>
  <c r="U53" i="2"/>
  <c r="S53" i="2"/>
  <c r="AB52" i="2"/>
  <c r="Z52" i="2"/>
  <c r="X52" i="2"/>
  <c r="V52" i="2"/>
  <c r="T52" i="2"/>
  <c r="R52" i="2"/>
  <c r="Y51" i="2"/>
  <c r="W51" i="2"/>
  <c r="U51" i="2"/>
  <c r="AB50" i="2"/>
  <c r="Z50" i="2"/>
  <c r="X50" i="2"/>
  <c r="V50" i="2"/>
  <c r="T50" i="2"/>
  <c r="R50" i="2"/>
  <c r="Y49" i="2"/>
  <c r="W49" i="2"/>
  <c r="U49" i="2"/>
  <c r="AB48" i="2"/>
  <c r="Z48" i="2"/>
  <c r="X48" i="2"/>
  <c r="V48" i="2"/>
  <c r="T48" i="2"/>
  <c r="R48" i="2"/>
  <c r="AA47" i="2"/>
  <c r="Y47" i="2"/>
  <c r="U47" i="2"/>
  <c r="S47" i="2"/>
  <c r="AB46" i="2"/>
  <c r="Z46" i="2"/>
  <c r="X46" i="2"/>
  <c r="V46" i="2"/>
  <c r="T46" i="2"/>
  <c r="R46" i="2"/>
  <c r="AA45" i="2"/>
  <c r="Z44" i="2"/>
  <c r="V44" i="2"/>
  <c r="R44" i="2"/>
  <c r="AB42" i="2"/>
  <c r="AA36" i="2"/>
  <c r="AA42" i="2"/>
  <c r="AA44" i="2"/>
  <c r="AA41" i="2"/>
  <c r="Y36" i="2"/>
  <c r="Y38" i="2"/>
  <c r="Y40" i="2"/>
  <c r="Y42" i="2"/>
  <c r="Y44" i="2"/>
  <c r="Y37" i="2"/>
  <c r="Y39" i="2"/>
  <c r="Y41" i="2"/>
  <c r="W36" i="2"/>
  <c r="W42" i="2"/>
  <c r="W44" i="2"/>
  <c r="W41" i="2"/>
  <c r="U36" i="2"/>
  <c r="U38" i="2"/>
  <c r="U40" i="2"/>
  <c r="U42" i="2"/>
  <c r="U44" i="2"/>
  <c r="U37" i="2"/>
  <c r="U39" i="2"/>
  <c r="U41" i="2"/>
  <c r="S36" i="2"/>
  <c r="AC36" i="2" s="1"/>
  <c r="S42" i="2"/>
  <c r="S44" i="2"/>
  <c r="S41" i="2"/>
  <c r="AB35" i="2"/>
  <c r="Z35" i="2"/>
  <c r="X35" i="2"/>
  <c r="V35" i="2"/>
  <c r="T35" i="2"/>
  <c r="R35" i="2"/>
  <c r="AB59" i="2"/>
  <c r="Z59" i="2"/>
  <c r="X59" i="2"/>
  <c r="V59" i="2"/>
  <c r="T59" i="2"/>
  <c r="R59" i="2"/>
  <c r="AA58" i="2"/>
  <c r="Y58" i="2"/>
  <c r="U58" i="2"/>
  <c r="S58" i="2"/>
  <c r="AB57" i="2"/>
  <c r="Z57" i="2"/>
  <c r="X57" i="2"/>
  <c r="V57" i="2"/>
  <c r="T57" i="2"/>
  <c r="R57" i="2"/>
  <c r="AA56" i="2"/>
  <c r="Y56" i="2"/>
  <c r="U56" i="2"/>
  <c r="S56" i="2"/>
  <c r="AB55" i="2"/>
  <c r="Z55" i="2"/>
  <c r="X55" i="2"/>
  <c r="V55" i="2"/>
  <c r="T55" i="2"/>
  <c r="R55" i="2"/>
  <c r="Y54" i="2"/>
  <c r="W54" i="2"/>
  <c r="U54" i="2"/>
  <c r="AB53" i="2"/>
  <c r="Z53" i="2"/>
  <c r="X53" i="2"/>
  <c r="V53" i="2"/>
  <c r="T53" i="2"/>
  <c r="R53" i="2"/>
  <c r="Y52" i="2"/>
  <c r="W52" i="2"/>
  <c r="U52" i="2"/>
  <c r="AB51" i="2"/>
  <c r="Z51" i="2"/>
  <c r="X51" i="2"/>
  <c r="V51" i="2"/>
  <c r="T51" i="2"/>
  <c r="R51" i="2"/>
  <c r="AA50" i="2"/>
  <c r="Y50" i="2"/>
  <c r="U50" i="2"/>
  <c r="S50" i="2"/>
  <c r="AB49" i="2"/>
  <c r="Z49" i="2"/>
  <c r="X49" i="2"/>
  <c r="V49" i="2"/>
  <c r="T49" i="2"/>
  <c r="R49" i="2"/>
  <c r="AA48" i="2"/>
  <c r="Y48" i="2"/>
  <c r="U48" i="2"/>
  <c r="S48" i="2"/>
  <c r="AB47" i="2"/>
  <c r="Z47" i="2"/>
  <c r="X47" i="2"/>
  <c r="V47" i="2"/>
  <c r="T47" i="2"/>
  <c r="R47" i="2"/>
  <c r="Y46" i="2"/>
  <c r="W46" i="2"/>
  <c r="U46" i="2"/>
  <c r="AB45" i="2"/>
  <c r="Z45" i="2"/>
  <c r="AB44" i="2"/>
  <c r="X44" i="2"/>
  <c r="T44" i="2"/>
  <c r="Y43" i="2"/>
  <c r="U43" i="2"/>
  <c r="AA35" i="3"/>
  <c r="AA36" i="3"/>
  <c r="AA37" i="3"/>
  <c r="AA38" i="3"/>
  <c r="AA39" i="3"/>
  <c r="AA40" i="3"/>
  <c r="AA41" i="3"/>
  <c r="AA42" i="3"/>
  <c r="AA43" i="3"/>
  <c r="AA44" i="3"/>
  <c r="AA45" i="3"/>
  <c r="AA46" i="3"/>
  <c r="AA47" i="3"/>
  <c r="AA48" i="3"/>
  <c r="AA49" i="3"/>
  <c r="AA50" i="3"/>
  <c r="Z35" i="3"/>
  <c r="Z36" i="3"/>
  <c r="Z37" i="3"/>
  <c r="Z38" i="3"/>
  <c r="Z39" i="3"/>
  <c r="Z40" i="3"/>
  <c r="Z41" i="3"/>
  <c r="Z42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V35" i="3"/>
  <c r="V36" i="3"/>
  <c r="V37" i="3"/>
  <c r="V38" i="3"/>
  <c r="V39" i="3"/>
  <c r="V41" i="3"/>
  <c r="V42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R35" i="3"/>
  <c r="R36" i="3"/>
  <c r="R37" i="3"/>
  <c r="R38" i="3"/>
  <c r="R39" i="3"/>
  <c r="R40" i="3"/>
  <c r="R41" i="3"/>
  <c r="R42" i="3"/>
  <c r="AA58" i="3"/>
  <c r="Y58" i="3"/>
  <c r="W58" i="3"/>
  <c r="S58" i="3"/>
  <c r="AA57" i="3"/>
  <c r="W57" i="3"/>
  <c r="U57" i="3"/>
  <c r="S57" i="3"/>
  <c r="AA56" i="3"/>
  <c r="W56" i="3"/>
  <c r="U56" i="3"/>
  <c r="S56" i="3"/>
  <c r="AA55" i="3"/>
  <c r="Y55" i="3"/>
  <c r="W55" i="3"/>
  <c r="S55" i="3"/>
  <c r="AA54" i="3"/>
  <c r="Y54" i="3"/>
  <c r="W54" i="3"/>
  <c r="S54" i="3"/>
  <c r="AA53" i="3"/>
  <c r="W53" i="3"/>
  <c r="U53" i="3"/>
  <c r="S53" i="3"/>
  <c r="AA52" i="3"/>
  <c r="W52" i="3"/>
  <c r="U52" i="3"/>
  <c r="S52" i="3"/>
  <c r="AA51" i="3"/>
  <c r="W51" i="3"/>
  <c r="S51" i="3"/>
  <c r="Z50" i="3"/>
  <c r="V50" i="3"/>
  <c r="R50" i="3"/>
  <c r="Z49" i="3"/>
  <c r="V49" i="3"/>
  <c r="R49" i="3"/>
  <c r="Z48" i="3"/>
  <c r="V48" i="3"/>
  <c r="R48" i="3"/>
  <c r="Z47" i="3"/>
  <c r="V47" i="3"/>
  <c r="R47" i="3"/>
  <c r="Z46" i="3"/>
  <c r="V46" i="3"/>
  <c r="R46" i="3"/>
  <c r="Z45" i="3"/>
  <c r="V45" i="3"/>
  <c r="R45" i="3"/>
  <c r="Z44" i="3"/>
  <c r="V44" i="3"/>
  <c r="R44" i="3"/>
  <c r="V43" i="3"/>
  <c r="AA34" i="3"/>
  <c r="W34" i="3"/>
  <c r="AB35" i="3"/>
  <c r="AB36" i="3"/>
  <c r="AB37" i="3"/>
  <c r="AB38" i="3"/>
  <c r="AB39" i="3"/>
  <c r="AB40" i="3"/>
  <c r="AB41" i="3"/>
  <c r="AB42" i="3"/>
  <c r="AB43" i="3"/>
  <c r="Z34" i="3"/>
  <c r="Y35" i="3"/>
  <c r="Y36" i="3"/>
  <c r="Y39" i="3"/>
  <c r="Y40" i="3"/>
  <c r="Y43" i="3"/>
  <c r="Y44" i="3"/>
  <c r="Y47" i="3"/>
  <c r="Y48" i="3"/>
  <c r="X35" i="3"/>
  <c r="X36" i="3"/>
  <c r="X37" i="3"/>
  <c r="X38" i="3"/>
  <c r="X39" i="3"/>
  <c r="X40" i="3"/>
  <c r="X41" i="3"/>
  <c r="X42" i="3"/>
  <c r="X43" i="3"/>
  <c r="U35" i="3"/>
  <c r="U38" i="3"/>
  <c r="U39" i="3"/>
  <c r="U42" i="3"/>
  <c r="U43" i="3"/>
  <c r="U46" i="3"/>
  <c r="U47" i="3"/>
  <c r="U50" i="3"/>
  <c r="T35" i="3"/>
  <c r="T36" i="3"/>
  <c r="T37" i="3"/>
  <c r="T38" i="3"/>
  <c r="T39" i="3"/>
  <c r="T40" i="3"/>
  <c r="T41" i="3"/>
  <c r="T42" i="3"/>
  <c r="T43" i="3"/>
  <c r="R34" i="3"/>
  <c r="AB58" i="3"/>
  <c r="Z58" i="3"/>
  <c r="X58" i="3"/>
  <c r="V58" i="3"/>
  <c r="T58" i="3"/>
  <c r="R58" i="3"/>
  <c r="AB57" i="3"/>
  <c r="Z57" i="3"/>
  <c r="X57" i="3"/>
  <c r="V57" i="3"/>
  <c r="T57" i="3"/>
  <c r="R57" i="3"/>
  <c r="AB56" i="3"/>
  <c r="Z56" i="3"/>
  <c r="X56" i="3"/>
  <c r="V56" i="3"/>
  <c r="T56" i="3"/>
  <c r="R56" i="3"/>
  <c r="AB55" i="3"/>
  <c r="Z55" i="3"/>
  <c r="X55" i="3"/>
  <c r="V55" i="3"/>
  <c r="T55" i="3"/>
  <c r="R55" i="3"/>
  <c r="AB54" i="3"/>
  <c r="Z54" i="3"/>
  <c r="X54" i="3"/>
  <c r="V54" i="3"/>
  <c r="T54" i="3"/>
  <c r="R54" i="3"/>
  <c r="AB53" i="3"/>
  <c r="Z53" i="3"/>
  <c r="X53" i="3"/>
  <c r="V53" i="3"/>
  <c r="T53" i="3"/>
  <c r="R53" i="3"/>
  <c r="AB52" i="3"/>
  <c r="Z52" i="3"/>
  <c r="X52" i="3"/>
  <c r="V52" i="3"/>
  <c r="T52" i="3"/>
  <c r="R52" i="3"/>
  <c r="AB51" i="3"/>
  <c r="Z51" i="3"/>
  <c r="X51" i="3"/>
  <c r="V51" i="3"/>
  <c r="T51" i="3"/>
  <c r="R51" i="3"/>
  <c r="AB50" i="3"/>
  <c r="X50" i="3"/>
  <c r="T50" i="3"/>
  <c r="AB49" i="3"/>
  <c r="X49" i="3"/>
  <c r="T49" i="3"/>
  <c r="AB48" i="3"/>
  <c r="X48" i="3"/>
  <c r="T48" i="3"/>
  <c r="AB47" i="3"/>
  <c r="X47" i="3"/>
  <c r="T47" i="3"/>
  <c r="AB46" i="3"/>
  <c r="X46" i="3"/>
  <c r="T46" i="3"/>
  <c r="AB45" i="3"/>
  <c r="X45" i="3"/>
  <c r="T45" i="3"/>
  <c r="AB44" i="3"/>
  <c r="X44" i="3"/>
  <c r="T44" i="3"/>
  <c r="Z43" i="3"/>
  <c r="R43" i="3"/>
  <c r="AD43" i="2"/>
  <c r="AD42" i="2"/>
  <c r="AC44" i="2" l="1"/>
  <c r="AC43" i="2"/>
  <c r="AD44" i="2"/>
  <c r="AD36" i="2"/>
  <c r="S8" i="2"/>
  <c r="S28" i="2"/>
  <c r="AB4" i="1"/>
  <c r="AB5" i="1"/>
  <c r="AB8" i="1"/>
  <c r="AB10" i="1"/>
  <c r="AB14" i="1"/>
  <c r="AB16" i="1"/>
  <c r="AB18" i="1"/>
  <c r="AB20" i="1"/>
  <c r="AB13" i="1"/>
  <c r="AB17" i="1"/>
  <c r="AB21" i="1"/>
  <c r="AB25" i="1"/>
  <c r="Y20" i="1"/>
  <c r="Y19" i="1"/>
  <c r="V5" i="1"/>
  <c r="V7" i="1"/>
  <c r="V14" i="1"/>
  <c r="V17" i="1"/>
  <c r="V18" i="1"/>
  <c r="V20" i="1"/>
  <c r="V21" i="1"/>
  <c r="V10" i="1"/>
  <c r="V11" i="1"/>
  <c r="V16" i="1"/>
  <c r="V24" i="1"/>
  <c r="Q47" i="1"/>
  <c r="Q57" i="1"/>
  <c r="AC56" i="3"/>
  <c r="S28" i="1"/>
  <c r="S9" i="1"/>
  <c r="S12" i="1"/>
  <c r="Q14" i="1"/>
  <c r="AD14" i="1" s="1"/>
  <c r="Q16" i="1"/>
  <c r="Q18" i="1"/>
  <c r="Q22" i="1"/>
  <c r="Q28" i="1"/>
  <c r="Q15" i="1"/>
  <c r="Q17" i="1"/>
  <c r="Q19" i="1"/>
  <c r="Q20" i="1"/>
  <c r="Q21" i="1"/>
  <c r="Q23" i="1"/>
  <c r="Q25" i="1"/>
  <c r="Z28" i="1"/>
  <c r="Y27" i="1"/>
  <c r="Q27" i="1"/>
  <c r="V26" i="1"/>
  <c r="Q24" i="1"/>
  <c r="AB22" i="1"/>
  <c r="AC42" i="2"/>
  <c r="AD41" i="2"/>
  <c r="Z13" i="1"/>
  <c r="Z6" i="1"/>
  <c r="Z10" i="1"/>
  <c r="Z17" i="1"/>
  <c r="Z19" i="1"/>
  <c r="Z21" i="1"/>
  <c r="Z4" i="1"/>
  <c r="Z7" i="1"/>
  <c r="Z8" i="1"/>
  <c r="Z11" i="1"/>
  <c r="Z12" i="1"/>
  <c r="Z14" i="1"/>
  <c r="Z15" i="1"/>
  <c r="Z16" i="1"/>
  <c r="Z18" i="1"/>
  <c r="Z20" i="1"/>
  <c r="Z22" i="1"/>
  <c r="Z23" i="1"/>
  <c r="Z24" i="1"/>
  <c r="Z26" i="1"/>
  <c r="X8" i="1"/>
  <c r="X11" i="1"/>
  <c r="X12" i="1"/>
  <c r="X16" i="1"/>
  <c r="X5" i="1"/>
  <c r="X9" i="1"/>
  <c r="X17" i="1"/>
  <c r="X20" i="1"/>
  <c r="X21" i="1"/>
  <c r="X25" i="1"/>
  <c r="U15" i="1"/>
  <c r="U16" i="1"/>
  <c r="U19" i="1"/>
  <c r="U14" i="1"/>
  <c r="U17" i="1"/>
  <c r="U18" i="1"/>
  <c r="U20" i="1"/>
  <c r="U21" i="1"/>
  <c r="U22" i="1"/>
  <c r="U25" i="1"/>
  <c r="U26" i="1"/>
  <c r="R12" i="1"/>
  <c r="R17" i="1"/>
  <c r="R20" i="1"/>
  <c r="R21" i="1"/>
  <c r="R5" i="1"/>
  <c r="R6" i="1"/>
  <c r="R8" i="1"/>
  <c r="R9" i="1"/>
  <c r="R16" i="1"/>
  <c r="R24" i="1"/>
  <c r="AA7" i="1"/>
  <c r="AA9" i="1"/>
  <c r="AA6" i="1"/>
  <c r="AA10" i="1"/>
  <c r="Y28" i="1"/>
  <c r="Z27" i="1"/>
  <c r="U27" i="1"/>
  <c r="AB26" i="1"/>
  <c r="Q26" i="1"/>
  <c r="V25" i="1"/>
  <c r="AB24" i="1"/>
  <c r="U24" i="1"/>
  <c r="U23" i="1"/>
  <c r="V22" i="1"/>
  <c r="Z4" i="3"/>
  <c r="R4" i="3"/>
  <c r="AB28" i="3"/>
  <c r="R27" i="3"/>
  <c r="X26" i="3"/>
  <c r="AA25" i="3"/>
  <c r="V25" i="3"/>
  <c r="X24" i="3"/>
  <c r="Z23" i="3"/>
  <c r="R23" i="3"/>
  <c r="X22" i="3"/>
  <c r="V21" i="3"/>
  <c r="Z20" i="3"/>
  <c r="AB19" i="3"/>
  <c r="Z18" i="3"/>
  <c r="R18" i="3"/>
  <c r="Z16" i="3"/>
  <c r="R16" i="3"/>
  <c r="T15" i="3"/>
  <c r="V14" i="3"/>
  <c r="AB13" i="3"/>
  <c r="Z12" i="3"/>
  <c r="R12" i="3"/>
  <c r="Z10" i="3"/>
  <c r="R10" i="3"/>
  <c r="T9" i="3"/>
  <c r="Y8" i="3"/>
  <c r="R8" i="3"/>
  <c r="X7" i="3"/>
  <c r="V6" i="3"/>
  <c r="X5" i="3"/>
  <c r="V4" i="3"/>
  <c r="Q4" i="3"/>
  <c r="Z27" i="3"/>
  <c r="AB26" i="3"/>
  <c r="Z25" i="3"/>
  <c r="AB24" i="3"/>
  <c r="T24" i="3"/>
  <c r="V23" i="3"/>
  <c r="T22" i="3"/>
  <c r="R21" i="3"/>
  <c r="R20" i="3"/>
  <c r="T19" i="3"/>
  <c r="V18" i="3"/>
  <c r="X17" i="3"/>
  <c r="V16" i="3"/>
  <c r="Q16" i="3"/>
  <c r="Z14" i="3"/>
  <c r="R14" i="3"/>
  <c r="V12" i="3"/>
  <c r="V10" i="3"/>
  <c r="AB9" i="3"/>
  <c r="Z8" i="3"/>
  <c r="AD52" i="3"/>
  <c r="AD46" i="3"/>
  <c r="AC37" i="2"/>
  <c r="AD56" i="3"/>
  <c r="T5" i="1"/>
  <c r="T9" i="1"/>
  <c r="T28" i="1"/>
  <c r="T12" i="1"/>
  <c r="T17" i="1"/>
  <c r="T21" i="1"/>
  <c r="T25" i="1"/>
  <c r="T8" i="1"/>
  <c r="T11" i="1"/>
  <c r="T14" i="1"/>
  <c r="T18" i="1"/>
  <c r="T22" i="1"/>
  <c r="T26" i="1"/>
  <c r="T15" i="1"/>
  <c r="AC41" i="2"/>
  <c r="W28" i="2"/>
  <c r="W10" i="2"/>
  <c r="W11" i="2"/>
  <c r="W12" i="2"/>
  <c r="W16" i="2"/>
  <c r="W13" i="2"/>
  <c r="W17" i="2"/>
  <c r="AA28" i="2"/>
  <c r="AA10" i="2"/>
  <c r="AA11" i="2"/>
  <c r="AA12" i="2"/>
  <c r="AA13" i="2"/>
  <c r="AA17" i="2"/>
  <c r="AA14" i="2"/>
  <c r="AA18" i="2"/>
  <c r="Y4" i="1"/>
  <c r="Y5" i="1"/>
  <c r="Y6" i="1"/>
  <c r="Y7" i="1"/>
  <c r="Y8" i="1"/>
  <c r="Y9" i="1"/>
  <c r="Y10" i="1"/>
  <c r="Y11" i="1"/>
  <c r="Y12" i="1"/>
  <c r="Y17" i="1"/>
  <c r="Y21" i="1"/>
  <c r="Y25" i="1"/>
  <c r="Y13" i="1"/>
  <c r="Y14" i="1"/>
  <c r="Y18" i="1"/>
  <c r="Y22" i="1"/>
  <c r="Y26" i="1"/>
  <c r="Y59" i="1"/>
  <c r="AD59" i="1" s="1"/>
  <c r="Y58" i="1"/>
  <c r="Y51" i="1"/>
  <c r="AC51" i="1" s="1"/>
  <c r="Y50" i="1"/>
  <c r="Y35" i="1"/>
  <c r="Y36" i="1"/>
  <c r="Y37" i="1"/>
  <c r="Y38" i="1"/>
  <c r="Y39" i="1"/>
  <c r="Y40" i="1"/>
  <c r="Y41" i="1"/>
  <c r="Y42" i="1"/>
  <c r="Y43" i="1"/>
  <c r="Y44" i="1"/>
  <c r="Y45" i="1"/>
  <c r="Y46" i="1"/>
  <c r="Q35" i="3"/>
  <c r="Q39" i="3"/>
  <c r="Q43" i="3"/>
  <c r="Q47" i="3"/>
  <c r="Q51" i="3"/>
  <c r="Q55" i="3"/>
  <c r="U34" i="3"/>
  <c r="AC34" i="3" s="1"/>
  <c r="U51" i="3"/>
  <c r="W7" i="1"/>
  <c r="W11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10" i="1"/>
  <c r="W6" i="1"/>
  <c r="W9" i="1"/>
  <c r="W12" i="1"/>
  <c r="W28" i="1"/>
  <c r="T10" i="1"/>
  <c r="W8" i="1"/>
  <c r="Y42" i="3"/>
  <c r="U58" i="3"/>
  <c r="S46" i="2"/>
  <c r="W50" i="2"/>
  <c r="AD50" i="2" s="1"/>
  <c r="AA54" i="2"/>
  <c r="S39" i="2"/>
  <c r="W40" i="2"/>
  <c r="AA40" i="2"/>
  <c r="W47" i="2"/>
  <c r="AD47" i="2" s="1"/>
  <c r="AA51" i="2"/>
  <c r="S59" i="2"/>
  <c r="U48" i="1"/>
  <c r="U49" i="1"/>
  <c r="AD51" i="1"/>
  <c r="U52" i="1"/>
  <c r="U53" i="1"/>
  <c r="Q54" i="3"/>
  <c r="Q49" i="3"/>
  <c r="Q44" i="3"/>
  <c r="Q38" i="3"/>
  <c r="Q55" i="1"/>
  <c r="W4" i="2"/>
  <c r="AA19" i="2"/>
  <c r="S17" i="2"/>
  <c r="W14" i="2"/>
  <c r="S26" i="2"/>
  <c r="AA25" i="2"/>
  <c r="AA24" i="2"/>
  <c r="S22" i="2"/>
  <c r="AA21" i="2"/>
  <c r="AA20" i="2"/>
  <c r="W9" i="2"/>
  <c r="AA6" i="2"/>
  <c r="W5" i="2"/>
  <c r="T27" i="1"/>
  <c r="Y24" i="1"/>
  <c r="T24" i="1"/>
  <c r="Y23" i="1"/>
  <c r="T19" i="1"/>
  <c r="Y16" i="1"/>
  <c r="T16" i="1"/>
  <c r="Y15" i="1"/>
  <c r="T7" i="1"/>
  <c r="W4" i="1"/>
  <c r="T23" i="1"/>
  <c r="T20" i="1"/>
  <c r="AC57" i="1"/>
  <c r="U5" i="3"/>
  <c r="U7" i="3"/>
  <c r="U9" i="3"/>
  <c r="U11" i="3"/>
  <c r="U13" i="3"/>
  <c r="U15" i="3"/>
  <c r="U17" i="3"/>
  <c r="U19" i="3"/>
  <c r="U20" i="3"/>
  <c r="U8" i="3"/>
  <c r="U12" i="3"/>
  <c r="U16" i="3"/>
  <c r="U21" i="3"/>
  <c r="U24" i="3"/>
  <c r="U10" i="3"/>
  <c r="U14" i="3"/>
  <c r="U18" i="3"/>
  <c r="U25" i="3"/>
  <c r="U28" i="3"/>
  <c r="U22" i="3"/>
  <c r="U26" i="3"/>
  <c r="U4" i="3"/>
  <c r="U6" i="3"/>
  <c r="AD55" i="2"/>
  <c r="S10" i="2"/>
  <c r="S11" i="2"/>
  <c r="S12" i="2"/>
  <c r="S21" i="2"/>
  <c r="S23" i="2"/>
  <c r="S25" i="2"/>
  <c r="S27" i="2"/>
  <c r="S15" i="2"/>
  <c r="S19" i="2"/>
  <c r="S4" i="2"/>
  <c r="S16" i="2"/>
  <c r="Q48" i="1"/>
  <c r="Q52" i="1"/>
  <c r="Q56" i="1"/>
  <c r="Q35" i="1"/>
  <c r="Q36" i="1"/>
  <c r="Q37" i="1"/>
  <c r="Q38" i="1"/>
  <c r="Q39" i="1"/>
  <c r="Q40" i="1"/>
  <c r="Q41" i="1"/>
  <c r="Q42" i="1"/>
  <c r="Q43" i="1"/>
  <c r="Q44" i="1"/>
  <c r="Q45" i="1"/>
  <c r="Q46" i="1"/>
  <c r="Q49" i="1"/>
  <c r="Q53" i="1"/>
  <c r="Q58" i="1"/>
  <c r="U55" i="1"/>
  <c r="U54" i="1"/>
  <c r="U47" i="1"/>
  <c r="AD47" i="1" s="1"/>
  <c r="U35" i="1"/>
  <c r="U36" i="1"/>
  <c r="U37" i="1"/>
  <c r="U38" i="1"/>
  <c r="U39" i="1"/>
  <c r="U40" i="1"/>
  <c r="U41" i="1"/>
  <c r="U42" i="1"/>
  <c r="U43" i="1"/>
  <c r="U44" i="1"/>
  <c r="U45" i="1"/>
  <c r="U46" i="1"/>
  <c r="Y34" i="3"/>
  <c r="Y51" i="3"/>
  <c r="S6" i="1"/>
  <c r="S10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5" i="1"/>
  <c r="S8" i="1"/>
  <c r="S11" i="1"/>
  <c r="S4" i="1"/>
  <c r="S7" i="1"/>
  <c r="S13" i="1"/>
  <c r="T13" i="1"/>
  <c r="T6" i="1"/>
  <c r="W5" i="1"/>
  <c r="U49" i="3"/>
  <c r="U45" i="3"/>
  <c r="U41" i="3"/>
  <c r="AD41" i="3" s="1"/>
  <c r="U37" i="3"/>
  <c r="Y50" i="3"/>
  <c r="AC50" i="3" s="1"/>
  <c r="Y46" i="3"/>
  <c r="AC46" i="3" s="1"/>
  <c r="Y38" i="3"/>
  <c r="Y52" i="3"/>
  <c r="AC52" i="3" s="1"/>
  <c r="U54" i="3"/>
  <c r="S45" i="2"/>
  <c r="AA46" i="2"/>
  <c r="AC46" i="2" s="1"/>
  <c r="S54" i="2"/>
  <c r="AD54" i="2" s="1"/>
  <c r="W58" i="2"/>
  <c r="AD58" i="2" s="1"/>
  <c r="S40" i="2"/>
  <c r="W39" i="2"/>
  <c r="AD39" i="2" s="1"/>
  <c r="AA39" i="2"/>
  <c r="S51" i="2"/>
  <c r="AC51" i="2" s="1"/>
  <c r="W55" i="2"/>
  <c r="AC55" i="2" s="1"/>
  <c r="AA59" i="2"/>
  <c r="U48" i="3"/>
  <c r="U44" i="3"/>
  <c r="U40" i="3"/>
  <c r="U36" i="3"/>
  <c r="AC36" i="3" s="1"/>
  <c r="Y49" i="3"/>
  <c r="Y45" i="3"/>
  <c r="Y41" i="3"/>
  <c r="Y37" i="3"/>
  <c r="Y53" i="3"/>
  <c r="U55" i="3"/>
  <c r="Y57" i="3"/>
  <c r="AD57" i="3" s="1"/>
  <c r="W45" i="2"/>
  <c r="W48" i="2"/>
  <c r="AD48" i="2" s="1"/>
  <c r="S52" i="2"/>
  <c r="AC52" i="2" s="1"/>
  <c r="AA52" i="2"/>
  <c r="W56" i="2"/>
  <c r="AD56" i="2" s="1"/>
  <c r="S37" i="2"/>
  <c r="S38" i="2"/>
  <c r="W37" i="2"/>
  <c r="W38" i="2"/>
  <c r="AA37" i="2"/>
  <c r="AA38" i="2"/>
  <c r="S49" i="2"/>
  <c r="AA49" i="2"/>
  <c r="W53" i="2"/>
  <c r="AC53" i="2" s="1"/>
  <c r="S57" i="2"/>
  <c r="AC57" i="2" s="1"/>
  <c r="AA57" i="2"/>
  <c r="S35" i="2"/>
  <c r="AD35" i="2" s="1"/>
  <c r="AA35" i="2"/>
  <c r="U50" i="1"/>
  <c r="Y55" i="1"/>
  <c r="Y56" i="1"/>
  <c r="Y57" i="1"/>
  <c r="AD57" i="1" s="1"/>
  <c r="Q58" i="3"/>
  <c r="Q53" i="3"/>
  <c r="Q48" i="3"/>
  <c r="Q42" i="3"/>
  <c r="Q37" i="3"/>
  <c r="Q54" i="1"/>
  <c r="S18" i="2"/>
  <c r="W15" i="2"/>
  <c r="W27" i="2"/>
  <c r="W26" i="2"/>
  <c r="W23" i="2"/>
  <c r="W22" i="2"/>
  <c r="AA9" i="2"/>
  <c r="W8" i="2"/>
  <c r="S7" i="2"/>
  <c r="AA5" i="2"/>
  <c r="T4" i="1"/>
  <c r="U27" i="3"/>
  <c r="T21" i="2"/>
  <c r="T23" i="2"/>
  <c r="T25" i="2"/>
  <c r="T27" i="2"/>
  <c r="T13" i="2"/>
  <c r="T14" i="2"/>
  <c r="T15" i="2"/>
  <c r="T16" i="2"/>
  <c r="T17" i="2"/>
  <c r="T18" i="2"/>
  <c r="T19" i="2"/>
  <c r="X21" i="2"/>
  <c r="X23" i="2"/>
  <c r="X25" i="2"/>
  <c r="X27" i="2"/>
  <c r="X13" i="2"/>
  <c r="X14" i="2"/>
  <c r="X15" i="2"/>
  <c r="X16" i="2"/>
  <c r="X17" i="2"/>
  <c r="X18" i="2"/>
  <c r="X19" i="2"/>
  <c r="AB21" i="2"/>
  <c r="AB23" i="2"/>
  <c r="AB25" i="2"/>
  <c r="AB27" i="2"/>
  <c r="AB13" i="2"/>
  <c r="AB14" i="2"/>
  <c r="AB15" i="2"/>
  <c r="AB16" i="2"/>
  <c r="AB17" i="2"/>
  <c r="AB18" i="2"/>
  <c r="AB19" i="2"/>
  <c r="X6" i="1"/>
  <c r="X10" i="1"/>
  <c r="X28" i="1"/>
  <c r="R13" i="1"/>
  <c r="R7" i="1"/>
  <c r="R11" i="1"/>
  <c r="AA4" i="1"/>
  <c r="AA8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D25" i="1" s="1"/>
  <c r="AA26" i="1"/>
  <c r="AA27" i="1"/>
  <c r="R28" i="1"/>
  <c r="X27" i="1"/>
  <c r="R27" i="1"/>
  <c r="X23" i="1"/>
  <c r="R23" i="1"/>
  <c r="X19" i="1"/>
  <c r="R19" i="1"/>
  <c r="X15" i="1"/>
  <c r="R15" i="1"/>
  <c r="AA11" i="1"/>
  <c r="R10" i="1"/>
  <c r="S6" i="3"/>
  <c r="S8" i="3"/>
  <c r="S10" i="3"/>
  <c r="S12" i="3"/>
  <c r="S14" i="3"/>
  <c r="S16" i="3"/>
  <c r="S18" i="3"/>
  <c r="S7" i="3"/>
  <c r="S11" i="3"/>
  <c r="S15" i="3"/>
  <c r="S19" i="3"/>
  <c r="S23" i="3"/>
  <c r="S28" i="3"/>
  <c r="S17" i="3"/>
  <c r="S20" i="3"/>
  <c r="S5" i="3"/>
  <c r="S22" i="3"/>
  <c r="S24" i="3"/>
  <c r="S25" i="3"/>
  <c r="S26" i="3"/>
  <c r="S27" i="3"/>
  <c r="S4" i="3"/>
  <c r="S9" i="3"/>
  <c r="S21" i="3"/>
  <c r="W6" i="3"/>
  <c r="W8" i="3"/>
  <c r="W10" i="3"/>
  <c r="W12" i="3"/>
  <c r="W14" i="3"/>
  <c r="W16" i="3"/>
  <c r="W18" i="3"/>
  <c r="W5" i="3"/>
  <c r="W9" i="3"/>
  <c r="W13" i="3"/>
  <c r="W17" i="3"/>
  <c r="W22" i="3"/>
  <c r="W25" i="3"/>
  <c r="W19" i="3"/>
  <c r="W21" i="3"/>
  <c r="W23" i="3"/>
  <c r="W4" i="3"/>
  <c r="W7" i="3"/>
  <c r="W20" i="3"/>
  <c r="W11" i="3"/>
  <c r="AA6" i="3"/>
  <c r="AA8" i="3"/>
  <c r="AA10" i="3"/>
  <c r="AA12" i="3"/>
  <c r="AA14" i="3"/>
  <c r="AA16" i="3"/>
  <c r="AA18" i="3"/>
  <c r="AA7" i="3"/>
  <c r="AA11" i="3"/>
  <c r="AA15" i="3"/>
  <c r="AA19" i="3"/>
  <c r="AA24" i="3"/>
  <c r="AA27" i="3"/>
  <c r="AA5" i="3"/>
  <c r="AA9" i="3"/>
  <c r="AA26" i="3"/>
  <c r="AA28" i="3"/>
  <c r="AA13" i="3"/>
  <c r="AA21" i="3"/>
  <c r="W28" i="3"/>
  <c r="AA23" i="3"/>
  <c r="W15" i="3"/>
  <c r="AD4" i="2"/>
  <c r="X4" i="2"/>
  <c r="AC17" i="2"/>
  <c r="AB12" i="2"/>
  <c r="X11" i="2"/>
  <c r="T10" i="2"/>
  <c r="AB26" i="2"/>
  <c r="X26" i="2"/>
  <c r="T26" i="2"/>
  <c r="AB24" i="2"/>
  <c r="X24" i="2"/>
  <c r="T24" i="2"/>
  <c r="AB22" i="2"/>
  <c r="X22" i="2"/>
  <c r="T22" i="2"/>
  <c r="AD22" i="2" s="1"/>
  <c r="AB20" i="2"/>
  <c r="X20" i="2"/>
  <c r="T20" i="2"/>
  <c r="AB9" i="2"/>
  <c r="X9" i="2"/>
  <c r="T9" i="2"/>
  <c r="AC9" i="2" s="1"/>
  <c r="AB8" i="2"/>
  <c r="X8" i="2"/>
  <c r="T8" i="2"/>
  <c r="AB7" i="2"/>
  <c r="X7" i="2"/>
  <c r="T7" i="2"/>
  <c r="AB6" i="2"/>
  <c r="X6" i="2"/>
  <c r="AC6" i="2" s="1"/>
  <c r="T6" i="2"/>
  <c r="AB5" i="2"/>
  <c r="X5" i="2"/>
  <c r="T5" i="2"/>
  <c r="AC5" i="2" s="1"/>
  <c r="X46" i="1"/>
  <c r="T46" i="1"/>
  <c r="X45" i="1"/>
  <c r="T45" i="1"/>
  <c r="X44" i="1"/>
  <c r="T44" i="1"/>
  <c r="X43" i="1"/>
  <c r="T43" i="1"/>
  <c r="X42" i="1"/>
  <c r="T42" i="1"/>
  <c r="X41" i="1"/>
  <c r="T41" i="1"/>
  <c r="X40" i="1"/>
  <c r="T40" i="1"/>
  <c r="X39" i="1"/>
  <c r="T39" i="1"/>
  <c r="X38" i="1"/>
  <c r="T38" i="1"/>
  <c r="X37" i="1"/>
  <c r="T37" i="1"/>
  <c r="X36" i="1"/>
  <c r="T36" i="1"/>
  <c r="AB7" i="1"/>
  <c r="AB11" i="1"/>
  <c r="AB28" i="1"/>
  <c r="V13" i="1"/>
  <c r="V4" i="1"/>
  <c r="V8" i="1"/>
  <c r="V12" i="1"/>
  <c r="AA28" i="1"/>
  <c r="V28" i="1"/>
  <c r="AB27" i="1"/>
  <c r="V27" i="1"/>
  <c r="X26" i="1"/>
  <c r="AC26" i="1" s="1"/>
  <c r="R26" i="1"/>
  <c r="AD26" i="1" s="1"/>
  <c r="AB23" i="1"/>
  <c r="V23" i="1"/>
  <c r="X22" i="1"/>
  <c r="R22" i="1"/>
  <c r="AB19" i="1"/>
  <c r="V19" i="1"/>
  <c r="X18" i="1"/>
  <c r="R18" i="1"/>
  <c r="AB15" i="1"/>
  <c r="V15" i="1"/>
  <c r="X14" i="1"/>
  <c r="R14" i="1"/>
  <c r="X13" i="1"/>
  <c r="AB12" i="1"/>
  <c r="AB9" i="1"/>
  <c r="V9" i="1"/>
  <c r="X7" i="1"/>
  <c r="AB6" i="1"/>
  <c r="V6" i="1"/>
  <c r="AA5" i="1"/>
  <c r="X4" i="1"/>
  <c r="R4" i="1"/>
  <c r="AA4" i="3"/>
  <c r="W27" i="3"/>
  <c r="W24" i="3"/>
  <c r="AA20" i="3"/>
  <c r="AA17" i="3"/>
  <c r="U4" i="1"/>
  <c r="U5" i="1"/>
  <c r="U6" i="1"/>
  <c r="U7" i="1"/>
  <c r="U8" i="1"/>
  <c r="U9" i="1"/>
  <c r="U10" i="1"/>
  <c r="U11" i="1"/>
  <c r="U12" i="1"/>
  <c r="V40" i="3"/>
  <c r="V34" i="3"/>
  <c r="Q4" i="1"/>
  <c r="Q5" i="1"/>
  <c r="Q6" i="1"/>
  <c r="Q7" i="1"/>
  <c r="Q8" i="1"/>
  <c r="Q9" i="1"/>
  <c r="Q10" i="1"/>
  <c r="Q11" i="1"/>
  <c r="Q12" i="1"/>
  <c r="U13" i="1"/>
  <c r="Z9" i="1"/>
  <c r="Z5" i="1"/>
  <c r="Q13" i="1"/>
  <c r="T20" i="3"/>
  <c r="T6" i="3"/>
  <c r="T8" i="3"/>
  <c r="T10" i="3"/>
  <c r="T12" i="3"/>
  <c r="T14" i="3"/>
  <c r="T16" i="3"/>
  <c r="T18" i="3"/>
  <c r="T21" i="3"/>
  <c r="T23" i="3"/>
  <c r="T25" i="3"/>
  <c r="T27" i="3"/>
  <c r="T26" i="3"/>
  <c r="T4" i="3"/>
  <c r="AD4" i="3" s="1"/>
  <c r="X20" i="3"/>
  <c r="X6" i="3"/>
  <c r="X8" i="3"/>
  <c r="X10" i="3"/>
  <c r="X12" i="3"/>
  <c r="X14" i="3"/>
  <c r="X16" i="3"/>
  <c r="X18" i="3"/>
  <c r="X21" i="3"/>
  <c r="X23" i="3"/>
  <c r="X25" i="3"/>
  <c r="X27" i="3"/>
  <c r="X28" i="3"/>
  <c r="X4" i="3"/>
  <c r="AB6" i="3"/>
  <c r="AB8" i="3"/>
  <c r="AB10" i="3"/>
  <c r="AB12" i="3"/>
  <c r="AB14" i="3"/>
  <c r="AB16" i="3"/>
  <c r="AB18" i="3"/>
  <c r="AB21" i="3"/>
  <c r="AB23" i="3"/>
  <c r="AB25" i="3"/>
  <c r="AB27" i="3"/>
  <c r="AB20" i="3"/>
  <c r="AB22" i="3"/>
  <c r="AB4" i="3"/>
  <c r="Y4" i="3"/>
  <c r="T28" i="3"/>
  <c r="Y24" i="3"/>
  <c r="Y22" i="3"/>
  <c r="Y21" i="3"/>
  <c r="X19" i="3"/>
  <c r="T17" i="3"/>
  <c r="AB15" i="3"/>
  <c r="X13" i="3"/>
  <c r="T11" i="3"/>
  <c r="AB5" i="3"/>
  <c r="Y5" i="3"/>
  <c r="Y7" i="3"/>
  <c r="Y9" i="3"/>
  <c r="Y11" i="3"/>
  <c r="Y13" i="3"/>
  <c r="Y15" i="3"/>
  <c r="Y17" i="3"/>
  <c r="Y19" i="3"/>
  <c r="Y20" i="3"/>
  <c r="Y6" i="3"/>
  <c r="Y10" i="3"/>
  <c r="Y14" i="3"/>
  <c r="Y18" i="3"/>
  <c r="Y23" i="3"/>
  <c r="Y26" i="3"/>
  <c r="Q5" i="3"/>
  <c r="Q7" i="3"/>
  <c r="Q9" i="3"/>
  <c r="Q11" i="3"/>
  <c r="Q13" i="3"/>
  <c r="Q15" i="3"/>
  <c r="Q17" i="3"/>
  <c r="Q19" i="3"/>
  <c r="Q20" i="3"/>
  <c r="Q6" i="3"/>
  <c r="Q10" i="3"/>
  <c r="Q14" i="3"/>
  <c r="Q18" i="3"/>
  <c r="Q22" i="3"/>
  <c r="Q27" i="3"/>
  <c r="Y28" i="3"/>
  <c r="Q28" i="3"/>
  <c r="Y27" i="3"/>
  <c r="Q26" i="3"/>
  <c r="Y25" i="3"/>
  <c r="Q25" i="3"/>
  <c r="Q24" i="3"/>
  <c r="Q23" i="3"/>
  <c r="AB17" i="3"/>
  <c r="X15" i="3"/>
  <c r="T13" i="3"/>
  <c r="Y12" i="3"/>
  <c r="AB11" i="3"/>
  <c r="X9" i="3"/>
  <c r="Q8" i="3"/>
  <c r="T7" i="3"/>
  <c r="Q21" i="3"/>
  <c r="R5" i="3"/>
  <c r="R7" i="3"/>
  <c r="R9" i="3"/>
  <c r="R11" i="3"/>
  <c r="R13" i="3"/>
  <c r="R15" i="3"/>
  <c r="R17" i="3"/>
  <c r="R19" i="3"/>
  <c r="R22" i="3"/>
  <c r="R24" i="3"/>
  <c r="R26" i="3"/>
  <c r="R28" i="3"/>
  <c r="V5" i="3"/>
  <c r="V7" i="3"/>
  <c r="V9" i="3"/>
  <c r="V11" i="3"/>
  <c r="V13" i="3"/>
  <c r="V15" i="3"/>
  <c r="V17" i="3"/>
  <c r="V19" i="3"/>
  <c r="V22" i="3"/>
  <c r="V24" i="3"/>
  <c r="V26" i="3"/>
  <c r="V28" i="3"/>
  <c r="Z5" i="3"/>
  <c r="Z7" i="3"/>
  <c r="Z9" i="3"/>
  <c r="Z11" i="3"/>
  <c r="Z13" i="3"/>
  <c r="Z15" i="3"/>
  <c r="Z17" i="3"/>
  <c r="Z19" i="3"/>
  <c r="Z22" i="3"/>
  <c r="Z24" i="3"/>
  <c r="Z26" i="3"/>
  <c r="Z28" i="3"/>
  <c r="V27" i="3"/>
  <c r="R25" i="3"/>
  <c r="Z21" i="3"/>
  <c r="V20" i="3"/>
  <c r="AC13" i="2" l="1"/>
  <c r="AD18" i="2"/>
  <c r="AD38" i="2"/>
  <c r="AC25" i="1"/>
  <c r="AC17" i="1"/>
  <c r="AC21" i="2"/>
  <c r="AD17" i="2"/>
  <c r="AD21" i="1"/>
  <c r="AC25" i="2"/>
  <c r="AC16" i="3"/>
  <c r="AD12" i="3"/>
  <c r="AD34" i="3"/>
  <c r="AC14" i="1"/>
  <c r="AC18" i="1"/>
  <c r="AD22" i="1"/>
  <c r="AD8" i="2"/>
  <c r="AC20" i="2"/>
  <c r="AC24" i="2"/>
  <c r="AC10" i="2"/>
  <c r="AC4" i="2"/>
  <c r="AC4" i="3"/>
  <c r="AD16" i="3"/>
  <c r="AC12" i="3"/>
  <c r="AC28" i="1"/>
  <c r="AD20" i="1"/>
  <c r="AD16" i="1"/>
  <c r="AD16" i="2"/>
  <c r="AC19" i="2"/>
  <c r="AC14" i="2"/>
  <c r="AD27" i="2"/>
  <c r="AD23" i="2"/>
  <c r="AD24" i="2"/>
  <c r="AC24" i="1"/>
  <c r="AC20" i="1"/>
  <c r="AD19" i="2"/>
  <c r="AC59" i="1"/>
  <c r="AD24" i="1"/>
  <c r="AD46" i="2"/>
  <c r="AD13" i="2"/>
  <c r="AC28" i="2"/>
  <c r="AC12" i="2"/>
  <c r="AC47" i="2"/>
  <c r="AD51" i="2"/>
  <c r="AC48" i="2"/>
  <c r="AC18" i="3"/>
  <c r="AD18" i="3"/>
  <c r="AC9" i="1"/>
  <c r="AD9" i="1"/>
  <c r="AD19" i="1"/>
  <c r="AC19" i="1"/>
  <c r="AC44" i="1"/>
  <c r="AD44" i="1"/>
  <c r="AC26" i="2"/>
  <c r="AD5" i="2"/>
  <c r="AC50" i="2"/>
  <c r="AC47" i="1"/>
  <c r="AC25" i="3"/>
  <c r="AD25" i="3"/>
  <c r="AC13" i="3"/>
  <c r="AD13" i="3"/>
  <c r="AD48" i="3"/>
  <c r="AC48" i="3"/>
  <c r="AC53" i="1"/>
  <c r="AD53" i="1"/>
  <c r="AD36" i="1"/>
  <c r="AC36" i="1"/>
  <c r="AD28" i="1"/>
  <c r="AD47" i="3"/>
  <c r="AC47" i="3"/>
  <c r="AD21" i="3"/>
  <c r="AC21" i="3"/>
  <c r="AC14" i="3"/>
  <c r="AD14" i="3"/>
  <c r="AC19" i="3"/>
  <c r="AD19" i="3"/>
  <c r="AC11" i="3"/>
  <c r="AD11" i="3"/>
  <c r="AC13" i="1"/>
  <c r="AD13" i="1"/>
  <c r="AD12" i="1"/>
  <c r="AC12" i="1"/>
  <c r="AD8" i="1"/>
  <c r="AC8" i="1"/>
  <c r="AC4" i="1"/>
  <c r="AD4" i="1"/>
  <c r="AC15" i="1"/>
  <c r="AD15" i="1"/>
  <c r="AD26" i="2"/>
  <c r="AD14" i="2"/>
  <c r="AD54" i="1"/>
  <c r="AC54" i="1"/>
  <c r="AC53" i="3"/>
  <c r="AD53" i="3"/>
  <c r="AC49" i="2"/>
  <c r="AC40" i="3"/>
  <c r="AD40" i="2"/>
  <c r="AC45" i="2"/>
  <c r="AD45" i="3"/>
  <c r="AC16" i="1"/>
  <c r="AC49" i="1"/>
  <c r="AD49" i="1"/>
  <c r="AD43" i="1"/>
  <c r="AC43" i="1"/>
  <c r="AD39" i="1"/>
  <c r="AC39" i="1"/>
  <c r="AD35" i="1"/>
  <c r="AC35" i="1"/>
  <c r="AC16" i="2"/>
  <c r="AC27" i="2"/>
  <c r="AD12" i="2"/>
  <c r="AD9" i="2"/>
  <c r="AC38" i="2"/>
  <c r="AD18" i="1"/>
  <c r="AC22" i="1"/>
  <c r="AC22" i="2"/>
  <c r="AD44" i="3"/>
  <c r="AC44" i="3"/>
  <c r="AC59" i="2"/>
  <c r="AD43" i="3"/>
  <c r="AC43" i="3"/>
  <c r="AD21" i="2"/>
  <c r="AC8" i="2"/>
  <c r="AC45" i="3"/>
  <c r="AD45" i="2"/>
  <c r="AC57" i="3"/>
  <c r="AC35" i="2"/>
  <c r="AD53" i="2"/>
  <c r="AD59" i="2"/>
  <c r="AC20" i="3"/>
  <c r="AD20" i="3"/>
  <c r="AD5" i="1"/>
  <c r="AC5" i="1"/>
  <c r="AD15" i="2"/>
  <c r="AD26" i="3"/>
  <c r="AC26" i="3"/>
  <c r="AD10" i="3"/>
  <c r="AC10" i="3"/>
  <c r="AD11" i="1"/>
  <c r="AC11" i="1"/>
  <c r="AC7" i="1"/>
  <c r="AD7" i="1"/>
  <c r="AD27" i="1"/>
  <c r="AC27" i="1"/>
  <c r="AD20" i="2"/>
  <c r="AD17" i="1"/>
  <c r="AC15" i="2"/>
  <c r="AC37" i="3"/>
  <c r="AD37" i="3"/>
  <c r="AD58" i="3"/>
  <c r="AC58" i="3"/>
  <c r="AD50" i="1"/>
  <c r="AC50" i="1"/>
  <c r="AD46" i="1"/>
  <c r="AC46" i="1"/>
  <c r="AD42" i="1"/>
  <c r="AC42" i="1"/>
  <c r="AD38" i="1"/>
  <c r="AC38" i="1"/>
  <c r="AD56" i="1"/>
  <c r="AC56" i="1"/>
  <c r="AC11" i="2"/>
  <c r="AC18" i="2"/>
  <c r="AC49" i="3"/>
  <c r="AD49" i="3"/>
  <c r="AC39" i="2"/>
  <c r="AD55" i="3"/>
  <c r="AC55" i="3"/>
  <c r="AD39" i="3"/>
  <c r="AC39" i="3"/>
  <c r="AD25" i="2"/>
  <c r="AC58" i="2"/>
  <c r="AC56" i="2"/>
  <c r="AC21" i="1"/>
  <c r="AD40" i="3"/>
  <c r="AD49" i="2"/>
  <c r="AD52" i="2"/>
  <c r="AD28" i="3"/>
  <c r="AC28" i="3"/>
  <c r="AC5" i="3"/>
  <c r="AD5" i="3"/>
  <c r="AD7" i="2"/>
  <c r="AC7" i="2"/>
  <c r="AC40" i="1"/>
  <c r="AD40" i="1"/>
  <c r="AC48" i="1"/>
  <c r="AD48" i="1"/>
  <c r="AD38" i="3"/>
  <c r="AC38" i="3"/>
  <c r="AD23" i="3"/>
  <c r="AC23" i="3"/>
  <c r="AC27" i="3"/>
  <c r="AD27" i="3"/>
  <c r="AC17" i="3"/>
  <c r="AD17" i="3"/>
  <c r="AC9" i="3"/>
  <c r="AD9" i="3"/>
  <c r="AC8" i="3"/>
  <c r="AD8" i="3"/>
  <c r="AD24" i="3"/>
  <c r="AC24" i="3"/>
  <c r="AD22" i="3"/>
  <c r="AC22" i="3"/>
  <c r="AC6" i="3"/>
  <c r="AD6" i="3"/>
  <c r="AC15" i="3"/>
  <c r="AD15" i="3"/>
  <c r="AC7" i="3"/>
  <c r="AD7" i="3"/>
  <c r="AD10" i="1"/>
  <c r="AC10" i="1"/>
  <c r="AD6" i="1"/>
  <c r="AC6" i="1"/>
  <c r="AD6" i="2"/>
  <c r="AC23" i="1"/>
  <c r="AD23" i="1"/>
  <c r="AD42" i="3"/>
  <c r="AC42" i="3"/>
  <c r="AD37" i="2"/>
  <c r="AC58" i="1"/>
  <c r="AD58" i="1"/>
  <c r="AD45" i="1"/>
  <c r="AC45" i="1"/>
  <c r="AD41" i="1"/>
  <c r="AC41" i="1"/>
  <c r="AD37" i="1"/>
  <c r="AC37" i="1"/>
  <c r="AC52" i="1"/>
  <c r="AD52" i="1"/>
  <c r="AC23" i="2"/>
  <c r="AD10" i="2"/>
  <c r="AC54" i="2"/>
  <c r="AD55" i="1"/>
  <c r="AC55" i="1"/>
  <c r="AD54" i="3"/>
  <c r="AC54" i="3"/>
  <c r="AD51" i="3"/>
  <c r="AC51" i="3"/>
  <c r="AD35" i="3"/>
  <c r="AC35" i="3"/>
  <c r="AD28" i="2"/>
  <c r="AD11" i="2"/>
  <c r="AD57" i="2"/>
  <c r="AD36" i="3"/>
  <c r="AC41" i="3"/>
  <c r="AC40" i="2"/>
  <c r="AD50" i="3"/>
</calcChain>
</file>

<file path=xl/sharedStrings.xml><?xml version="1.0" encoding="utf-8"?>
<sst xmlns="http://schemas.openxmlformats.org/spreadsheetml/2006/main" count="2260" uniqueCount="101">
  <si>
    <t>SESIÓN</t>
  </si>
  <si>
    <t>EA1</t>
  </si>
  <si>
    <t>EA2</t>
  </si>
  <si>
    <t>EA3</t>
  </si>
  <si>
    <t>EA4</t>
  </si>
  <si>
    <t>EA5</t>
  </si>
  <si>
    <t>EA6</t>
  </si>
  <si>
    <t>EA7</t>
  </si>
  <si>
    <t>EA8</t>
  </si>
  <si>
    <t>EA9</t>
  </si>
  <si>
    <t>EA10</t>
  </si>
  <si>
    <t>EA11</t>
  </si>
  <si>
    <t>EA12</t>
  </si>
  <si>
    <t>PROMEDIO</t>
  </si>
  <si>
    <t>ERROR ESTANDAR</t>
  </si>
  <si>
    <t>ENTRADAS AL COMEDERO GRUPO CON ENRIQUECIMIENTO AMBIENTAL</t>
  </si>
  <si>
    <t>ENTRADAS AL COMEDERO GRUPO CONTROL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</si>
  <si>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</si>
  <si>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</si>
  <si>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</si>
  <si>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</si>
  <si>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</si>
  <si>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</si>
  <si>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</si>
  <si>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</si>
  <si>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</si>
  <si>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</si>
  <si>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</si>
  <si>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</si>
  <si>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NORMALIZACIÓN ENTRADAS GRUPO EA (% respecto a las 5 últimas sesiones de adquisición)</t>
  </si>
  <si>
    <t>EE</t>
  </si>
  <si>
    <t>PROM</t>
  </si>
  <si>
    <t>NORMALIZACIÓN ENTRADAS GRUPO CONTROL (% respecto a las 5 últimas sesiones de adquisición)</t>
  </si>
  <si>
    <t>LAMETONES GRUPO CON ENRIQUECIMIENTO AMBIENTAL</t>
  </si>
  <si>
    <t>LAMETONESGRUPO CONTROL</t>
  </si>
  <si>
    <t>NORMALIZACIÓN LAMETONES GRUPO CONTROL (% respecto a las 5 últimas sesiones de adquisición)</t>
  </si>
  <si>
    <t>NORMALIZACIÓN LAMETONES GRUPO EA (% respecto a las 5 últimas sesiones de adquisición)</t>
  </si>
  <si>
    <t>CONSUMO DE AGUA (ML) GRUPO CON ENRIQUECIMIENTO AMBIENTAL</t>
  </si>
  <si>
    <t>CONSUMO DE AGUA (ML) GRUPO CONTROL</t>
  </si>
  <si>
    <t>NORMALIZACIÓN CONSUMO DE AGUA (ML)  GRUPO EA (% respecto a las 5 últimas sesiones de adquisición)</t>
  </si>
  <si>
    <t>NORMALIZACIÓN CONSUMO DE AGUA (ML)  GRUPO CONTROL (% respecto a las 5 últimas sesiones de adquisición)</t>
  </si>
  <si>
    <t>ENTRADAS AL COMEDERO</t>
  </si>
  <si>
    <t>LAMETONES</t>
  </si>
  <si>
    <t>CONSUMO DE AGUA</t>
  </si>
  <si>
    <t>g</t>
  </si>
  <si>
    <t>LAMETONES/MIN GRUPO CON ENRIQUECIMIENTO AMBIENTAL</t>
  </si>
  <si>
    <t>BINS(s)</t>
  </si>
  <si>
    <t>SEM</t>
  </si>
  <si>
    <t xml:space="preserve">DISTRIBUCIÓN TOTAL ENTRADAS IF - GRUPO </t>
  </si>
  <si>
    <t xml:space="preserve">DISTRIBUCIÓN TOTAL LAMENTONES IF - GRUPO </t>
  </si>
  <si>
    <t>BINS(3s)</t>
  </si>
  <si>
    <t xml:space="preserve">DISTRIBUCIÓN TOTAL LAMETONES IF - GRUPO </t>
  </si>
  <si>
    <t xml:space="preserve">DISTRIBUCIÓN S1-S5 ENTRADAS IF - GRUPO </t>
  </si>
  <si>
    <t xml:space="preserve">DISTRIBUCIÓN S1-S5 LAMETONES IF - GRUPO </t>
  </si>
  <si>
    <t xml:space="preserve">DISTRIBUCIÓN S1-S5 LAMENTONES IF - GRUPO </t>
  </si>
  <si>
    <t xml:space="preserve">DISTRIBUCIÓN S6-S10 ENTRADAS IF - GRUPO </t>
  </si>
  <si>
    <t xml:space="preserve">DISTRIBUCIÓN S6-S10 TOTAL ENTRADAS IF - GRUPO </t>
  </si>
  <si>
    <t xml:space="preserve">DISTRIBUCIÓN S6-S10 LAMETONES IF - GRUPO </t>
  </si>
  <si>
    <t xml:space="preserve">DISTRIBUCIÓN S6-S10 LAMENTONES IF - GRUPO </t>
  </si>
  <si>
    <t xml:space="preserve">DISTRIBUCIÓN  S11-S15 ENTRADAS IF - GRUPO </t>
  </si>
  <si>
    <t xml:space="preserve">DISTRIBUCIÓN T S11-S15 LAMETONES IF - GRUPO </t>
  </si>
  <si>
    <t xml:space="preserve">DISTRIBUCIÓN  S11-S15 LAMENTONES IF - GRUPO </t>
  </si>
  <si>
    <t xml:space="preserve">DISTRIBUCIÓN S16-S20 ENTRADAS IF - GRUPO </t>
  </si>
  <si>
    <t xml:space="preserve">DISTRIBUCIÓN S16-S20 LAMETONES IF - GRUPO </t>
  </si>
  <si>
    <t xml:space="preserve">DISTRIBUCIÓN S16-S20 LAMENTONES IF - GRUPO </t>
  </si>
  <si>
    <t xml:space="preserve">DISTRIBUCIÓN S20-S25 ENTRADAS IF - GRUPO </t>
  </si>
  <si>
    <t xml:space="preserve">DISTRIBUCIÓN S20-S25 LAMETONES IF - GRUPO </t>
  </si>
  <si>
    <t xml:space="preserve">DISTRIBUCIÓN S20-S25 LAMENTONES IF - GRUPO 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</si>
  <si>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</si>
  <si>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</si>
  <si>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</si>
  <si>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</si>
  <si>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</si>
  <si>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</si>
  <si>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</si>
  <si>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</si>
  <si>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</si>
  <si>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</si>
  <si>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</si>
  <si>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</si>
  <si>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</si>
  <si>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</si>
  <si>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</si>
  <si>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</si>
  <si>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</si>
  <si>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</si>
  <si>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</si>
  <si>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</si>
  <si>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S21</t>
  </si>
  <si>
    <t>S22</t>
  </si>
  <si>
    <t>S23</t>
  </si>
  <si>
    <t>S24</t>
  </si>
  <si>
    <t>S25</t>
  </si>
  <si>
    <t xml:space="preserve">PROM </t>
  </si>
  <si>
    <t>PROM (S1-S5)</t>
  </si>
  <si>
    <t>PROM (S6-S10)</t>
  </si>
  <si>
    <t>PROM (S11-S15)</t>
  </si>
  <si>
    <t>PROM (S16-S20)</t>
  </si>
  <si>
    <t>PROM (S21-S25)</t>
  </si>
  <si>
    <t xml:space="preserve">ENTRADAS </t>
  </si>
  <si>
    <t>LAMETONES/ MIN GRUPO CONTROL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</si>
</sst>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30"/>
      <color theme="1"/>
      <name val="Calibri"/>
      <family val="2"/>
      <scheme val="minor"/>
    </font>
    <font>
      <sz val="3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0" fillId="7" borderId="3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2" xfId="0" applyBorder="1"/>
    <xf numFmtId="0" fontId="0" fillId="4" borderId="3" xfId="0" applyFill="1" applyBorder="1" applyAlignment="1">
      <alignment horizontal="center" vertical="center"/>
    </xf>
    <xf numFmtId="0" fontId="0" fillId="0" borderId="3" xfId="0" applyBorder="1"/>
    <xf numFmtId="0" fontId="0" fillId="4" borderId="4" xfId="0" applyFill="1" applyBorder="1" applyAlignment="1">
      <alignment horizontal="center" vertical="center"/>
    </xf>
    <xf numFmtId="0" fontId="0" fillId="0" borderId="5" xfId="0" applyBorder="1"/>
    <xf numFmtId="0" fontId="1" fillId="3" borderId="0" xfId="0" applyFont="1" applyFill="1" applyBorder="1" applyAlignment="1">
      <alignment horizontal="center" vertical="center" wrapText="1"/>
    </xf>
    <xf numFmtId="3" fontId="0" fillId="0" borderId="0" xfId="0" applyNumberForma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/>
    <xf numFmtId="0" fontId="0" fillId="0" borderId="0" xfId="0" applyAlignment="1">
      <alignment vertical="center"/>
    </xf>
    <xf numFmtId="0" fontId="1" fillId="6" borderId="1" xfId="0" applyFont="1" applyFill="1" applyBorder="1" applyAlignment="1">
      <alignment horizontal="center" vertical="center" wrapText="1"/>
    </xf>
    <xf numFmtId="0" fontId="1" fillId="6" borderId="2" xfId="0" applyFont="1" applyFill="1" applyBorder="1" applyAlignment="1">
      <alignment horizontal="center" vertical="center" wrapText="1"/>
    </xf>
    <xf numFmtId="0" fontId="1" fillId="6" borderId="3" xfId="0" applyFont="1" applyFill="1" applyBorder="1" applyAlignment="1">
      <alignment horizontal="center" vertical="center" wrapText="1"/>
    </xf>
    <xf numFmtId="0" fontId="1" fillId="6" borderId="0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" fillId="7" borderId="2" xfId="0" applyFont="1" applyFill="1" applyBorder="1" applyAlignment="1">
      <alignment horizontal="center" vertical="center" wrapText="1"/>
    </xf>
    <xf numFmtId="0" fontId="1" fillId="7" borderId="3" xfId="0" applyFont="1" applyFill="1" applyBorder="1" applyAlignment="1">
      <alignment horizontal="center" vertical="center" wrapText="1"/>
    </xf>
    <xf numFmtId="0" fontId="1" fillId="7" borderId="0" xfId="0" applyFont="1" applyFill="1" applyBorder="1" applyAlignment="1">
      <alignment horizontal="center" vertical="center" wrapText="1"/>
    </xf>
    <xf numFmtId="0" fontId="0" fillId="7" borderId="2" xfId="0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8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0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1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2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3.xml"/></Relationships>
</file>

<file path=xl/charts/_rels/chart14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.xml"/><Relationship Id="rId1" Type="http://schemas.openxmlformats.org/officeDocument/2006/relationships/themeOverride" Target="../theme/themeOverride14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6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ENTRADAS</a:t>
            </a:r>
            <a:r>
              <a:rPr lang="es-ES" baseline="0"/>
              <a:t> AL COMEDERO (EA)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Entradas!$E$3</c:f>
              <c:strCache>
                <c:ptCount val="1"/>
                <c:pt idx="0">
                  <c:v>EA4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Entradas!$E$4:$E$28</c:f>
              <c:numCache>
                <c:formatCode>General</c:formatCode>
                <c:ptCount val="25"/>
                <c:pt idx="0">
                  <c:v>519</c:v>
                </c:pt>
                <c:pt idx="1">
                  <c:v>522</c:v>
                </c:pt>
                <c:pt idx="2">
                  <c:v>651</c:v>
                </c:pt>
                <c:pt idx="3">
                  <c:v>884</c:v>
                </c:pt>
                <c:pt idx="4">
                  <c:v>635</c:v>
                </c:pt>
                <c:pt idx="5">
                  <c:v>548</c:v>
                </c:pt>
                <c:pt idx="6">
                  <c:v>653</c:v>
                </c:pt>
                <c:pt idx="7">
                  <c:v>709</c:v>
                </c:pt>
                <c:pt idx="8">
                  <c:v>662</c:v>
                </c:pt>
                <c:pt idx="9">
                  <c:v>631</c:v>
                </c:pt>
                <c:pt idx="10">
                  <c:v>707</c:v>
                </c:pt>
                <c:pt idx="11">
                  <c:v>440</c:v>
                </c:pt>
                <c:pt idx="12">
                  <c:v>522</c:v>
                </c:pt>
                <c:pt idx="13">
                  <c:v>639</c:v>
                </c:pt>
                <c:pt idx="14">
                  <c:v>640</c:v>
                </c:pt>
                <c:pt idx="15">
                  <c:v>529</c:v>
                </c:pt>
                <c:pt idx="16">
                  <c:v>584</c:v>
                </c:pt>
                <c:pt idx="17">
                  <c:v>497</c:v>
                </c:pt>
                <c:pt idx="18">
                  <c:v>476</c:v>
                </c:pt>
                <c:pt idx="19">
                  <c:v>542</c:v>
                </c:pt>
                <c:pt idx="20">
                  <c:v>282</c:v>
                </c:pt>
                <c:pt idx="21">
                  <c:v>569</c:v>
                </c:pt>
                <c:pt idx="22">
                  <c:v>653</c:v>
                </c:pt>
                <c:pt idx="23">
                  <c:v>621</c:v>
                </c:pt>
                <c:pt idx="24">
                  <c:v>684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F6-4CD3-8646-B8CEA5428B25}"/>
            </c:ext>
          </c:extLst>
        </c:ser>
        <c:ser>
          <c:idx val="1"/>
          <c:order val="1"/>
          <c:tx>
            <c:strRef>
              <c:f>Entradas!$F$3</c:f>
              <c:strCache>
                <c:ptCount val="1"/>
                <c:pt idx="0">
                  <c:v>EA5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Entradas!$F$4:$F$28</c:f>
              <c:numCache>
                <c:formatCode>General</c:formatCode>
                <c:ptCount val="25"/>
                <c:pt idx="0">
                  <c:v>644</c:v>
                </c:pt>
                <c:pt idx="1">
                  <c:v>852</c:v>
                </c:pt>
                <c:pt idx="2">
                  <c:v>929</c:v>
                </c:pt>
                <c:pt idx="3">
                  <c:v>770</c:v>
                </c:pt>
                <c:pt idx="4">
                  <c:v>879</c:v>
                </c:pt>
                <c:pt idx="5">
                  <c:v>699</c:v>
                </c:pt>
                <c:pt idx="6">
                  <c:v>729</c:v>
                </c:pt>
                <c:pt idx="7">
                  <c:v>740</c:v>
                </c:pt>
                <c:pt idx="8">
                  <c:v>682</c:v>
                </c:pt>
                <c:pt idx="9">
                  <c:v>663</c:v>
                </c:pt>
                <c:pt idx="10">
                  <c:v>564</c:v>
                </c:pt>
                <c:pt idx="11">
                  <c:v>669</c:v>
                </c:pt>
                <c:pt idx="12">
                  <c:v>661</c:v>
                </c:pt>
                <c:pt idx="13">
                  <c:v>623</c:v>
                </c:pt>
                <c:pt idx="14">
                  <c:v>625</c:v>
                </c:pt>
                <c:pt idx="15">
                  <c:v>594</c:v>
                </c:pt>
                <c:pt idx="16">
                  <c:v>508</c:v>
                </c:pt>
                <c:pt idx="17">
                  <c:v>484</c:v>
                </c:pt>
                <c:pt idx="18">
                  <c:v>454</c:v>
                </c:pt>
                <c:pt idx="19">
                  <c:v>486</c:v>
                </c:pt>
                <c:pt idx="20">
                  <c:v>663</c:v>
                </c:pt>
                <c:pt idx="21">
                  <c:v>409</c:v>
                </c:pt>
                <c:pt idx="22">
                  <c:v>639</c:v>
                </c:pt>
                <c:pt idx="23">
                  <c:v>517</c:v>
                </c:pt>
                <c:pt idx="24">
                  <c:v>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F6-4CD3-8646-B8CEA5428B25}"/>
            </c:ext>
          </c:extLst>
        </c:ser>
        <c:ser>
          <c:idx val="3"/>
          <c:order val="2"/>
          <c:tx>
            <c:strRef>
              <c:f>Entradas!$G$3</c:f>
              <c:strCache>
                <c:ptCount val="1"/>
                <c:pt idx="0">
                  <c:v>EA6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Entradas!$G$4:$G$28</c:f>
              <c:numCache>
                <c:formatCode>General</c:formatCode>
                <c:ptCount val="25"/>
                <c:pt idx="0">
                  <c:v>617</c:v>
                </c:pt>
                <c:pt idx="1">
                  <c:v>774</c:v>
                </c:pt>
                <c:pt idx="2">
                  <c:v>537</c:v>
                </c:pt>
                <c:pt idx="3">
                  <c:v>542</c:v>
                </c:pt>
                <c:pt idx="4">
                  <c:v>524</c:v>
                </c:pt>
                <c:pt idx="5">
                  <c:v>406</c:v>
                </c:pt>
                <c:pt idx="6">
                  <c:v>629</c:v>
                </c:pt>
                <c:pt idx="7">
                  <c:v>616</c:v>
                </c:pt>
                <c:pt idx="8">
                  <c:v>709</c:v>
                </c:pt>
                <c:pt idx="9">
                  <c:v>524</c:v>
                </c:pt>
                <c:pt idx="10">
                  <c:v>555</c:v>
                </c:pt>
                <c:pt idx="11">
                  <c:v>556</c:v>
                </c:pt>
                <c:pt idx="12">
                  <c:v>536</c:v>
                </c:pt>
                <c:pt idx="13">
                  <c:v>520</c:v>
                </c:pt>
                <c:pt idx="14">
                  <c:v>515</c:v>
                </c:pt>
                <c:pt idx="15">
                  <c:v>620</c:v>
                </c:pt>
                <c:pt idx="16">
                  <c:v>455</c:v>
                </c:pt>
                <c:pt idx="17">
                  <c:v>556</c:v>
                </c:pt>
                <c:pt idx="18">
                  <c:v>418</c:v>
                </c:pt>
                <c:pt idx="19">
                  <c:v>536</c:v>
                </c:pt>
                <c:pt idx="20">
                  <c:v>415</c:v>
                </c:pt>
                <c:pt idx="21">
                  <c:v>441</c:v>
                </c:pt>
                <c:pt idx="22">
                  <c:v>463</c:v>
                </c:pt>
                <c:pt idx="23">
                  <c:v>463</c:v>
                </c:pt>
                <c:pt idx="24">
                  <c:v>562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2F6-4CD3-8646-B8CEA5428B25}"/>
            </c:ext>
          </c:extLst>
        </c:ser>
        <c:ser>
          <c:idx val="4"/>
          <c:order val="3"/>
          <c:tx>
            <c:strRef>
              <c:f>Entradas!$H$3</c:f>
              <c:strCache>
                <c:ptCount val="1"/>
                <c:pt idx="0">
                  <c:v>EA7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Entradas!$H$4:$H$28</c:f>
              <c:numCache>
                <c:formatCode>General</c:formatCode>
                <c:ptCount val="25"/>
                <c:pt idx="0">
                  <c:v>312</c:v>
                </c:pt>
                <c:pt idx="1">
                  <c:v>496</c:v>
                </c:pt>
                <c:pt idx="2">
                  <c:v>723</c:v>
                </c:pt>
                <c:pt idx="3">
                  <c:v>694</c:v>
                </c:pt>
                <c:pt idx="4">
                  <c:v>696</c:v>
                </c:pt>
                <c:pt idx="5">
                  <c:v>579</c:v>
                </c:pt>
                <c:pt idx="6">
                  <c:v>532</c:v>
                </c:pt>
                <c:pt idx="7">
                  <c:v>535</c:v>
                </c:pt>
                <c:pt idx="8">
                  <c:v>456</c:v>
                </c:pt>
                <c:pt idx="9">
                  <c:v>480</c:v>
                </c:pt>
                <c:pt idx="10">
                  <c:v>388</c:v>
                </c:pt>
                <c:pt idx="11">
                  <c:v>445</c:v>
                </c:pt>
                <c:pt idx="12">
                  <c:v>397</c:v>
                </c:pt>
                <c:pt idx="13">
                  <c:v>508</c:v>
                </c:pt>
                <c:pt idx="14">
                  <c:v>494</c:v>
                </c:pt>
                <c:pt idx="15">
                  <c:v>638</c:v>
                </c:pt>
                <c:pt idx="16">
                  <c:v>708</c:v>
                </c:pt>
                <c:pt idx="17">
                  <c:v>651</c:v>
                </c:pt>
                <c:pt idx="18">
                  <c:v>609</c:v>
                </c:pt>
                <c:pt idx="19">
                  <c:v>564</c:v>
                </c:pt>
                <c:pt idx="20">
                  <c:v>647</c:v>
                </c:pt>
                <c:pt idx="21">
                  <c:v>527</c:v>
                </c:pt>
                <c:pt idx="22">
                  <c:v>524</c:v>
                </c:pt>
                <c:pt idx="23">
                  <c:v>564</c:v>
                </c:pt>
                <c:pt idx="24">
                  <c:v>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2F6-4CD3-8646-B8CEA5428B25}"/>
            </c:ext>
          </c:extLst>
        </c:ser>
        <c:ser>
          <c:idx val="5"/>
          <c:order val="4"/>
          <c:tx>
            <c:strRef>
              <c:f>Entradas!$I$3</c:f>
              <c:strCache>
                <c:ptCount val="1"/>
                <c:pt idx="0">
                  <c:v>EA8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Entradas!$I$4:$I$28</c:f>
              <c:numCache>
                <c:formatCode>General</c:formatCode>
                <c:ptCount val="25"/>
                <c:pt idx="0">
                  <c:v>412</c:v>
                </c:pt>
                <c:pt idx="1">
                  <c:v>464</c:v>
                </c:pt>
                <c:pt idx="2">
                  <c:v>558</c:v>
                </c:pt>
                <c:pt idx="3">
                  <c:v>533</c:v>
                </c:pt>
                <c:pt idx="4">
                  <c:v>663</c:v>
                </c:pt>
                <c:pt idx="5">
                  <c:v>755</c:v>
                </c:pt>
                <c:pt idx="6">
                  <c:v>761</c:v>
                </c:pt>
                <c:pt idx="7">
                  <c:v>792</c:v>
                </c:pt>
                <c:pt idx="8">
                  <c:v>925</c:v>
                </c:pt>
                <c:pt idx="9">
                  <c:v>993</c:v>
                </c:pt>
                <c:pt idx="10">
                  <c:v>894</c:v>
                </c:pt>
                <c:pt idx="11">
                  <c:v>916</c:v>
                </c:pt>
                <c:pt idx="12">
                  <c:v>941</c:v>
                </c:pt>
                <c:pt idx="13">
                  <c:v>785</c:v>
                </c:pt>
                <c:pt idx="14">
                  <c:v>475</c:v>
                </c:pt>
                <c:pt idx="15">
                  <c:v>712</c:v>
                </c:pt>
                <c:pt idx="16">
                  <c:v>774</c:v>
                </c:pt>
                <c:pt idx="17">
                  <c:v>867</c:v>
                </c:pt>
                <c:pt idx="18">
                  <c:v>665</c:v>
                </c:pt>
                <c:pt idx="19">
                  <c:v>819</c:v>
                </c:pt>
                <c:pt idx="20">
                  <c:v>644</c:v>
                </c:pt>
                <c:pt idx="21">
                  <c:v>585</c:v>
                </c:pt>
                <c:pt idx="22">
                  <c:v>798</c:v>
                </c:pt>
                <c:pt idx="23">
                  <c:v>805</c:v>
                </c:pt>
                <c:pt idx="24">
                  <c:v>740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2F6-4CD3-8646-B8CEA5428B25}"/>
            </c:ext>
          </c:extLst>
        </c:ser>
        <c:ser>
          <c:idx val="6"/>
          <c:order val="5"/>
          <c:tx>
            <c:strRef>
              <c:f>Entradas!$J$3</c:f>
              <c:strCache>
                <c:ptCount val="1"/>
                <c:pt idx="0">
                  <c:v>EA9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Entradas!$J$4:$J$28</c:f>
              <c:numCache>
                <c:formatCode>General</c:formatCode>
                <c:ptCount val="25"/>
                <c:pt idx="0">
                  <c:v>789</c:v>
                </c:pt>
                <c:pt idx="1">
                  <c:v>784</c:v>
                </c:pt>
                <c:pt idx="2">
                  <c:v>613</c:v>
                </c:pt>
                <c:pt idx="3">
                  <c:v>342</c:v>
                </c:pt>
                <c:pt idx="4">
                  <c:v>439</c:v>
                </c:pt>
                <c:pt idx="5">
                  <c:v>425</c:v>
                </c:pt>
                <c:pt idx="6">
                  <c:v>455</c:v>
                </c:pt>
                <c:pt idx="7">
                  <c:v>503</c:v>
                </c:pt>
                <c:pt idx="8">
                  <c:v>522</c:v>
                </c:pt>
                <c:pt idx="9">
                  <c:v>642</c:v>
                </c:pt>
                <c:pt idx="10">
                  <c:v>538</c:v>
                </c:pt>
                <c:pt idx="11">
                  <c:v>482</c:v>
                </c:pt>
                <c:pt idx="12">
                  <c:v>432</c:v>
                </c:pt>
                <c:pt idx="13">
                  <c:v>374</c:v>
                </c:pt>
                <c:pt idx="14">
                  <c:v>393</c:v>
                </c:pt>
                <c:pt idx="15">
                  <c:v>298</c:v>
                </c:pt>
                <c:pt idx="16">
                  <c:v>202</c:v>
                </c:pt>
                <c:pt idx="17">
                  <c:v>182</c:v>
                </c:pt>
                <c:pt idx="18">
                  <c:v>276</c:v>
                </c:pt>
                <c:pt idx="19">
                  <c:v>221</c:v>
                </c:pt>
                <c:pt idx="20">
                  <c:v>243</c:v>
                </c:pt>
                <c:pt idx="21">
                  <c:v>369</c:v>
                </c:pt>
                <c:pt idx="22">
                  <c:v>288</c:v>
                </c:pt>
                <c:pt idx="23">
                  <c:v>276</c:v>
                </c:pt>
                <c:pt idx="24">
                  <c:v>276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2F6-4CD3-8646-B8CEA5428B25}"/>
            </c:ext>
          </c:extLst>
        </c:ser>
        <c:ser>
          <c:idx val="7"/>
          <c:order val="6"/>
          <c:tx>
            <c:strRef>
              <c:f>Entradas!$K$3</c:f>
              <c:strCache>
                <c:ptCount val="1"/>
                <c:pt idx="0">
                  <c:v>EA10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Entradas!$K$4:$K$28</c:f>
              <c:numCache>
                <c:formatCode>General</c:formatCode>
                <c:ptCount val="25"/>
                <c:pt idx="0">
                  <c:v>203</c:v>
                </c:pt>
                <c:pt idx="1">
                  <c:v>677</c:v>
                </c:pt>
                <c:pt idx="2">
                  <c:v>715</c:v>
                </c:pt>
                <c:pt idx="3">
                  <c:v>966</c:v>
                </c:pt>
                <c:pt idx="4">
                  <c:v>939</c:v>
                </c:pt>
                <c:pt idx="5">
                  <c:v>782</c:v>
                </c:pt>
                <c:pt idx="6">
                  <c:v>1006</c:v>
                </c:pt>
                <c:pt idx="7">
                  <c:v>943</c:v>
                </c:pt>
                <c:pt idx="8">
                  <c:v>988</c:v>
                </c:pt>
                <c:pt idx="9">
                  <c:v>1051</c:v>
                </c:pt>
                <c:pt idx="10">
                  <c:v>1016</c:v>
                </c:pt>
                <c:pt idx="11">
                  <c:v>964</c:v>
                </c:pt>
                <c:pt idx="12">
                  <c:v>1023</c:v>
                </c:pt>
                <c:pt idx="13">
                  <c:v>987</c:v>
                </c:pt>
                <c:pt idx="14">
                  <c:v>1090</c:v>
                </c:pt>
                <c:pt idx="15">
                  <c:v>1149</c:v>
                </c:pt>
                <c:pt idx="16">
                  <c:v>1248</c:v>
                </c:pt>
                <c:pt idx="17">
                  <c:v>1053</c:v>
                </c:pt>
                <c:pt idx="18">
                  <c:v>825</c:v>
                </c:pt>
                <c:pt idx="19">
                  <c:v>901</c:v>
                </c:pt>
                <c:pt idx="20">
                  <c:v>1041</c:v>
                </c:pt>
                <c:pt idx="21">
                  <c:v>1077</c:v>
                </c:pt>
                <c:pt idx="22">
                  <c:v>1120</c:v>
                </c:pt>
                <c:pt idx="23">
                  <c:v>988</c:v>
                </c:pt>
                <c:pt idx="24">
                  <c:v>1065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2F6-4CD3-8646-B8CEA5428B25}"/>
            </c:ext>
          </c:extLst>
        </c:ser>
        <c:ser>
          <c:idx val="8"/>
          <c:order val="7"/>
          <c:tx>
            <c:strRef>
              <c:f>Entradas!$L$3</c:f>
              <c:strCache>
                <c:ptCount val="1"/>
                <c:pt idx="0">
                  <c:v>EA11</c:v>
                </c:pt>
              </c:strCache>
            </c:strRef>
          </c:tx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Entradas!$L$4:$L$28</c:f>
              <c:numCache>
                <c:formatCode>General</c:formatCode>
                <c:ptCount val="25"/>
                <c:pt idx="0">
                  <c:v>697</c:v>
                </c:pt>
                <c:pt idx="1">
                  <c:v>915</c:v>
                </c:pt>
                <c:pt idx="2">
                  <c:v>704</c:v>
                </c:pt>
                <c:pt idx="3">
                  <c:v>822</c:v>
                </c:pt>
                <c:pt idx="4">
                  <c:v>619</c:v>
                </c:pt>
                <c:pt idx="5">
                  <c:v>577</c:v>
                </c:pt>
                <c:pt idx="6">
                  <c:v>758</c:v>
                </c:pt>
                <c:pt idx="7">
                  <c:v>750</c:v>
                </c:pt>
                <c:pt idx="8">
                  <c:v>765</c:v>
                </c:pt>
                <c:pt idx="9">
                  <c:v>689</c:v>
                </c:pt>
                <c:pt idx="10">
                  <c:v>774</c:v>
                </c:pt>
                <c:pt idx="11">
                  <c:v>730</c:v>
                </c:pt>
                <c:pt idx="12">
                  <c:v>715</c:v>
                </c:pt>
                <c:pt idx="13">
                  <c:v>751</c:v>
                </c:pt>
                <c:pt idx="14">
                  <c:v>857</c:v>
                </c:pt>
                <c:pt idx="15">
                  <c:v>666</c:v>
                </c:pt>
                <c:pt idx="16">
                  <c:v>669</c:v>
                </c:pt>
                <c:pt idx="17">
                  <c:v>762</c:v>
                </c:pt>
                <c:pt idx="18">
                  <c:v>593</c:v>
                </c:pt>
                <c:pt idx="19">
                  <c:v>692</c:v>
                </c:pt>
                <c:pt idx="20">
                  <c:v>734</c:v>
                </c:pt>
                <c:pt idx="21">
                  <c:v>916</c:v>
                </c:pt>
                <c:pt idx="22">
                  <c:v>902</c:v>
                </c:pt>
                <c:pt idx="23">
                  <c:v>866</c:v>
                </c:pt>
                <c:pt idx="24">
                  <c:v>889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2F6-4CD3-8646-B8CEA5428B25}"/>
            </c:ext>
          </c:extLst>
        </c:ser>
        <c:ser>
          <c:idx val="9"/>
          <c:order val="8"/>
          <c:tx>
            <c:strRef>
              <c:f>Entradas!$M$3</c:f>
              <c:strCache>
                <c:ptCount val="1"/>
                <c:pt idx="0">
                  <c:v>EA12</c:v>
                </c:pt>
              </c:strCache>
            </c:strRef>
          </c:tx>
          <c:spPr>
            <a:ln w="95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Entradas!$M$4:$M$28</c:f>
              <c:numCache>
                <c:formatCode>General</c:formatCode>
                <c:ptCount val="25"/>
                <c:pt idx="0">
                  <c:v>765</c:v>
                </c:pt>
                <c:pt idx="1">
                  <c:v>851</c:v>
                </c:pt>
                <c:pt idx="2">
                  <c:v>997</c:v>
                </c:pt>
                <c:pt idx="3">
                  <c:v>1581</c:v>
                </c:pt>
                <c:pt idx="4">
                  <c:v>1496</c:v>
                </c:pt>
                <c:pt idx="5">
                  <c:v>1123</c:v>
                </c:pt>
                <c:pt idx="6">
                  <c:v>1323</c:v>
                </c:pt>
                <c:pt idx="7">
                  <c:v>1164</c:v>
                </c:pt>
                <c:pt idx="8">
                  <c:v>1148</c:v>
                </c:pt>
                <c:pt idx="9">
                  <c:v>1137</c:v>
                </c:pt>
                <c:pt idx="10">
                  <c:v>941</c:v>
                </c:pt>
                <c:pt idx="11">
                  <c:v>1034</c:v>
                </c:pt>
                <c:pt idx="12">
                  <c:v>911</c:v>
                </c:pt>
                <c:pt idx="13">
                  <c:v>1130</c:v>
                </c:pt>
                <c:pt idx="14">
                  <c:v>781</c:v>
                </c:pt>
                <c:pt idx="15">
                  <c:v>735</c:v>
                </c:pt>
                <c:pt idx="16">
                  <c:v>817</c:v>
                </c:pt>
                <c:pt idx="17">
                  <c:v>919</c:v>
                </c:pt>
                <c:pt idx="18">
                  <c:v>967</c:v>
                </c:pt>
                <c:pt idx="19">
                  <c:v>883</c:v>
                </c:pt>
                <c:pt idx="20">
                  <c:v>936</c:v>
                </c:pt>
                <c:pt idx="21">
                  <c:v>707</c:v>
                </c:pt>
                <c:pt idx="22">
                  <c:v>896</c:v>
                </c:pt>
                <c:pt idx="23">
                  <c:v>891</c:v>
                </c:pt>
                <c:pt idx="24">
                  <c:v>759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2F6-4CD3-8646-B8CEA5428B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171840"/>
        <c:axId val="66535808"/>
      </c:lineChart>
      <c:catAx>
        <c:axId val="67171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Sesiones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535808"/>
        <c:crosses val="autoZero"/>
        <c:auto val="1"/>
        <c:lblAlgn val="ctr"/>
        <c:lblOffset val="100"/>
        <c:noMultiLvlLbl val="0"/>
      </c:catAx>
      <c:valAx>
        <c:axId val="665358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Nº</a:t>
                </a:r>
                <a:r>
                  <a:rPr lang="es-ES" baseline="0"/>
                  <a:t> de entradas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rgbClr val="E7E6E6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7171840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93691921298028635"/>
          <c:y val="6.1191165357158489E-2"/>
          <c:w val="5.773328215618713E-2"/>
          <c:h val="0.8839308034278210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000000000000133" l="0.70000000000000129" r="0.70000000000000129" t="0.750000000000001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s-ES"/>
              <a:t>CONSUMO</a:t>
            </a:r>
            <a:r>
              <a:rPr lang="es-ES" baseline="0"/>
              <a:t> DE AGUA</a:t>
            </a:r>
            <a:endParaRPr lang="es-E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Control</c:v>
          </c:tx>
          <c:spPr>
            <a:ln w="12700" cap="rnd">
              <a:solidFill>
                <a:srgbClr val="70AD47"/>
              </a:solidFill>
              <a:round/>
            </a:ln>
          </c:spPr>
          <c:marker>
            <c:symbol val="circle"/>
            <c:size val="5"/>
            <c:spPr>
              <a:solidFill>
                <a:sysClr val="window" lastClr="FFFFFF"/>
              </a:solidFill>
              <a:ln>
                <a:solidFill>
                  <a:srgbClr val="70AD47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Agua!$O$34:$O$61</c:f>
                <c:numCache>
                  <c:formatCode>General</c:formatCode>
                  <c:ptCount val="28"/>
                  <c:pt idx="0">
                    <c:v>0.43446821087695958</c:v>
                  </c:pt>
                  <c:pt idx="1">
                    <c:v>0.52704627669472992</c:v>
                  </c:pt>
                  <c:pt idx="2">
                    <c:v>1.0062933283224442</c:v>
                  </c:pt>
                  <c:pt idx="3">
                    <c:v>0.89470947826937142</c:v>
                  </c:pt>
                  <c:pt idx="4">
                    <c:v>1.0034662148993583</c:v>
                  </c:pt>
                  <c:pt idx="5">
                    <c:v>1.2520185721667652</c:v>
                  </c:pt>
                  <c:pt idx="6">
                    <c:v>1.7487369179155587</c:v>
                  </c:pt>
                  <c:pt idx="7">
                    <c:v>1.3340433715482107</c:v>
                  </c:pt>
                  <c:pt idx="8">
                    <c:v>1.4847711791873706</c:v>
                  </c:pt>
                  <c:pt idx="9">
                    <c:v>1.6762979292103024</c:v>
                  </c:pt>
                  <c:pt idx="10">
                    <c:v>1.8436349690190572</c:v>
                  </c:pt>
                  <c:pt idx="11">
                    <c:v>1.8579613026164465</c:v>
                  </c:pt>
                  <c:pt idx="12">
                    <c:v>1.7772055581613504</c:v>
                  </c:pt>
                  <c:pt idx="13">
                    <c:v>2.0263416804824912</c:v>
                  </c:pt>
                  <c:pt idx="14">
                    <c:v>1.9784189177576663</c:v>
                  </c:pt>
                  <c:pt idx="15">
                    <c:v>1.8647446815241833</c:v>
                  </c:pt>
                  <c:pt idx="16">
                    <c:v>2.0356668180081421</c:v>
                  </c:pt>
                  <c:pt idx="17">
                    <c:v>1.7983929414110731</c:v>
                  </c:pt>
                  <c:pt idx="18">
                    <c:v>1.7150183319101517</c:v>
                  </c:pt>
                  <c:pt idx="19">
                    <c:v>1.5785413929615302</c:v>
                  </c:pt>
                  <c:pt idx="20">
                    <c:v>1.6445502286477769</c:v>
                  </c:pt>
                  <c:pt idx="21">
                    <c:v>1.7729376979488254</c:v>
                  </c:pt>
                  <c:pt idx="22">
                    <c:v>1.7120709298060253</c:v>
                  </c:pt>
                  <c:pt idx="23">
                    <c:v>1.7282194375259252</c:v>
                  </c:pt>
                  <c:pt idx="24">
                    <c:v>1.9635247115657322</c:v>
                  </c:pt>
                </c:numCache>
              </c:numRef>
            </c:plus>
            <c:minus>
              <c:numRef>
                <c:f>Agua!$O$34:$O$61</c:f>
                <c:numCache>
                  <c:formatCode>General</c:formatCode>
                  <c:ptCount val="28"/>
                  <c:pt idx="0">
                    <c:v>0.43446821087695958</c:v>
                  </c:pt>
                  <c:pt idx="1">
                    <c:v>0.52704627669472992</c:v>
                  </c:pt>
                  <c:pt idx="2">
                    <c:v>1.0062933283224442</c:v>
                  </c:pt>
                  <c:pt idx="3">
                    <c:v>0.89470947826937142</c:v>
                  </c:pt>
                  <c:pt idx="4">
                    <c:v>1.0034662148993583</c:v>
                  </c:pt>
                  <c:pt idx="5">
                    <c:v>1.2520185721667652</c:v>
                  </c:pt>
                  <c:pt idx="6">
                    <c:v>1.7487369179155587</c:v>
                  </c:pt>
                  <c:pt idx="7">
                    <c:v>1.3340433715482107</c:v>
                  </c:pt>
                  <c:pt idx="8">
                    <c:v>1.4847711791873706</c:v>
                  </c:pt>
                  <c:pt idx="9">
                    <c:v>1.6762979292103024</c:v>
                  </c:pt>
                  <c:pt idx="10">
                    <c:v>1.8436349690190572</c:v>
                  </c:pt>
                  <c:pt idx="11">
                    <c:v>1.8579613026164465</c:v>
                  </c:pt>
                  <c:pt idx="12">
                    <c:v>1.7772055581613504</c:v>
                  </c:pt>
                  <c:pt idx="13">
                    <c:v>2.0263416804824912</c:v>
                  </c:pt>
                  <c:pt idx="14">
                    <c:v>1.9784189177576663</c:v>
                  </c:pt>
                  <c:pt idx="15">
                    <c:v>1.8647446815241833</c:v>
                  </c:pt>
                  <c:pt idx="16">
                    <c:v>2.0356668180081421</c:v>
                  </c:pt>
                  <c:pt idx="17">
                    <c:v>1.7983929414110731</c:v>
                  </c:pt>
                  <c:pt idx="18">
                    <c:v>1.7150183319101517</c:v>
                  </c:pt>
                  <c:pt idx="19">
                    <c:v>1.5785413929615302</c:v>
                  </c:pt>
                  <c:pt idx="20">
                    <c:v>1.6445502286477769</c:v>
                  </c:pt>
                  <c:pt idx="21">
                    <c:v>1.7729376979488254</c:v>
                  </c:pt>
                  <c:pt idx="22">
                    <c:v>1.7120709298060253</c:v>
                  </c:pt>
                  <c:pt idx="23">
                    <c:v>1.7282194375259252</c:v>
                  </c:pt>
                  <c:pt idx="24">
                    <c:v>1.9635247115657322</c:v>
                  </c:pt>
                </c:numCache>
              </c:numRef>
            </c:minus>
            <c:spPr>
              <a:ln w="12700">
                <a:solidFill>
                  <a:srgbClr val="70AD47"/>
                </a:solidFill>
              </a:ln>
            </c:spPr>
          </c:errBars>
          <c:val>
            <c:numRef>
              <c:f>Agua!$N$34:$N$58</c:f>
              <c:numCache>
                <c:formatCode>General</c:formatCode>
                <c:ptCount val="25"/>
                <c:pt idx="0">
                  <c:v>3.5</c:v>
                </c:pt>
                <c:pt idx="1">
                  <c:v>4.333333333333333</c:v>
                </c:pt>
                <c:pt idx="2">
                  <c:v>4.166666666666667</c:v>
                </c:pt>
                <c:pt idx="3">
                  <c:v>4.833333333333333</c:v>
                </c:pt>
                <c:pt idx="4">
                  <c:v>4.916666666666667</c:v>
                </c:pt>
                <c:pt idx="5">
                  <c:v>5.916666666666667</c:v>
                </c:pt>
                <c:pt idx="6">
                  <c:v>7.166666666666667</c:v>
                </c:pt>
                <c:pt idx="7">
                  <c:v>8.0833333333333339</c:v>
                </c:pt>
                <c:pt idx="8">
                  <c:v>8.5</c:v>
                </c:pt>
                <c:pt idx="9">
                  <c:v>10.916666666666666</c:v>
                </c:pt>
                <c:pt idx="10">
                  <c:v>12.333333333333334</c:v>
                </c:pt>
                <c:pt idx="11">
                  <c:v>11.833333333333334</c:v>
                </c:pt>
                <c:pt idx="12">
                  <c:v>12.416666666666666</c:v>
                </c:pt>
                <c:pt idx="13">
                  <c:v>11</c:v>
                </c:pt>
                <c:pt idx="14">
                  <c:v>12.333333333333334</c:v>
                </c:pt>
                <c:pt idx="15">
                  <c:v>12.5</c:v>
                </c:pt>
                <c:pt idx="16">
                  <c:v>14.5</c:v>
                </c:pt>
                <c:pt idx="17">
                  <c:v>14.916666666666666</c:v>
                </c:pt>
                <c:pt idx="18">
                  <c:v>13.75</c:v>
                </c:pt>
                <c:pt idx="19">
                  <c:v>13.916666666666666</c:v>
                </c:pt>
                <c:pt idx="20">
                  <c:v>14.5</c:v>
                </c:pt>
                <c:pt idx="21">
                  <c:v>15.416666666666666</c:v>
                </c:pt>
                <c:pt idx="22">
                  <c:v>16.583333333333332</c:v>
                </c:pt>
                <c:pt idx="23">
                  <c:v>15.75</c:v>
                </c:pt>
                <c:pt idx="24">
                  <c:v>16.083333333333332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7B-4071-A827-666A462D23D8}"/>
            </c:ext>
          </c:extLst>
        </c:ser>
        <c:ser>
          <c:idx val="1"/>
          <c:order val="1"/>
          <c:tx>
            <c:v>EA</c:v>
          </c:tx>
          <c:spPr>
            <a:ln w="12700">
              <a:solidFill>
                <a:srgbClr val="5B9BD5"/>
              </a:solidFill>
            </a:ln>
          </c:spPr>
          <c:marker>
            <c:symbol val="circle"/>
            <c:size val="5"/>
            <c:spPr>
              <a:solidFill>
                <a:sysClr val="windowText" lastClr="000000"/>
              </a:solidFill>
              <a:ln w="12700">
                <a:solidFill>
                  <a:srgbClr val="5B9BD5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Agua!$O$4:$O$29</c:f>
                <c:numCache>
                  <c:formatCode>General</c:formatCode>
                  <c:ptCount val="26"/>
                  <c:pt idx="0">
                    <c:v>0.43446821087695958</c:v>
                  </c:pt>
                  <c:pt idx="1">
                    <c:v>1.0648184745947937</c:v>
                  </c:pt>
                  <c:pt idx="2">
                    <c:v>1.2782168766834461</c:v>
                  </c:pt>
                  <c:pt idx="3">
                    <c:v>1.5396690579734365</c:v>
                  </c:pt>
                  <c:pt idx="4">
                    <c:v>1.7899480834410093</c:v>
                  </c:pt>
                  <c:pt idx="5">
                    <c:v>2.2734468557810201</c:v>
                  </c:pt>
                  <c:pt idx="6">
                    <c:v>2.7883007750458364</c:v>
                  </c:pt>
                  <c:pt idx="7">
                    <c:v>2.4281337140555777</c:v>
                  </c:pt>
                  <c:pt idx="8">
                    <c:v>2.1009858195955093</c:v>
                  </c:pt>
                  <c:pt idx="9">
                    <c:v>2.2741409744598453</c:v>
                  </c:pt>
                  <c:pt idx="10">
                    <c:v>2.4827689006714695</c:v>
                  </c:pt>
                  <c:pt idx="11">
                    <c:v>2.5359784834826322</c:v>
                  </c:pt>
                  <c:pt idx="12">
                    <c:v>2.6005050014614981</c:v>
                  </c:pt>
                  <c:pt idx="13">
                    <c:v>2.3192213949487184</c:v>
                  </c:pt>
                  <c:pt idx="14">
                    <c:v>2.9742157951230772</c:v>
                  </c:pt>
                  <c:pt idx="15">
                    <c:v>3.1045543280409147</c:v>
                  </c:pt>
                  <c:pt idx="16">
                    <c:v>2.5449246382047184</c:v>
                  </c:pt>
                  <c:pt idx="17">
                    <c:v>2.5568041525989975</c:v>
                  </c:pt>
                  <c:pt idx="18">
                    <c:v>2.8153394757358066</c:v>
                  </c:pt>
                  <c:pt idx="19">
                    <c:v>2.6745857793140777</c:v>
                  </c:pt>
                  <c:pt idx="20">
                    <c:v>3.0462553598100928</c:v>
                  </c:pt>
                  <c:pt idx="21">
                    <c:v>3.4410622038709344</c:v>
                  </c:pt>
                  <c:pt idx="22">
                    <c:v>3.2924577108564024</c:v>
                  </c:pt>
                  <c:pt idx="23">
                    <c:v>3.2333489534143163</c:v>
                  </c:pt>
                  <c:pt idx="24">
                    <c:v>3.2716836860268361</c:v>
                  </c:pt>
                </c:numCache>
              </c:numRef>
            </c:plus>
            <c:minus>
              <c:numRef>
                <c:f>Agua!$O$4:$O$29</c:f>
                <c:numCache>
                  <c:formatCode>General</c:formatCode>
                  <c:ptCount val="26"/>
                  <c:pt idx="0">
                    <c:v>0.43446821087695958</c:v>
                  </c:pt>
                  <c:pt idx="1">
                    <c:v>1.0648184745947937</c:v>
                  </c:pt>
                  <c:pt idx="2">
                    <c:v>1.2782168766834461</c:v>
                  </c:pt>
                  <c:pt idx="3">
                    <c:v>1.5396690579734365</c:v>
                  </c:pt>
                  <c:pt idx="4">
                    <c:v>1.7899480834410093</c:v>
                  </c:pt>
                  <c:pt idx="5">
                    <c:v>2.2734468557810201</c:v>
                  </c:pt>
                  <c:pt idx="6">
                    <c:v>2.7883007750458364</c:v>
                  </c:pt>
                  <c:pt idx="7">
                    <c:v>2.4281337140555777</c:v>
                  </c:pt>
                  <c:pt idx="8">
                    <c:v>2.1009858195955093</c:v>
                  </c:pt>
                  <c:pt idx="9">
                    <c:v>2.2741409744598453</c:v>
                  </c:pt>
                  <c:pt idx="10">
                    <c:v>2.4827689006714695</c:v>
                  </c:pt>
                  <c:pt idx="11">
                    <c:v>2.5359784834826322</c:v>
                  </c:pt>
                  <c:pt idx="12">
                    <c:v>2.6005050014614981</c:v>
                  </c:pt>
                  <c:pt idx="13">
                    <c:v>2.3192213949487184</c:v>
                  </c:pt>
                  <c:pt idx="14">
                    <c:v>2.9742157951230772</c:v>
                  </c:pt>
                  <c:pt idx="15">
                    <c:v>3.1045543280409147</c:v>
                  </c:pt>
                  <c:pt idx="16">
                    <c:v>2.5449246382047184</c:v>
                  </c:pt>
                  <c:pt idx="17">
                    <c:v>2.5568041525989975</c:v>
                  </c:pt>
                  <c:pt idx="18">
                    <c:v>2.8153394757358066</c:v>
                  </c:pt>
                  <c:pt idx="19">
                    <c:v>2.6745857793140777</c:v>
                  </c:pt>
                  <c:pt idx="20">
                    <c:v>3.0462553598100928</c:v>
                  </c:pt>
                  <c:pt idx="21">
                    <c:v>3.4410622038709344</c:v>
                  </c:pt>
                  <c:pt idx="22">
                    <c:v>3.2924577108564024</c:v>
                  </c:pt>
                  <c:pt idx="23">
                    <c:v>3.2333489534143163</c:v>
                  </c:pt>
                  <c:pt idx="24">
                    <c:v>3.2716836860268361</c:v>
                  </c:pt>
                </c:numCache>
              </c:numRef>
            </c:minus>
            <c:spPr>
              <a:ln>
                <a:solidFill>
                  <a:srgbClr val="5B9BD5"/>
                </a:solidFill>
              </a:ln>
            </c:spPr>
          </c:errBars>
          <c:val>
            <c:numRef>
              <c:f>Agua!$N$4:$N$28</c:f>
              <c:numCache>
                <c:formatCode>General</c:formatCode>
                <c:ptCount val="25"/>
                <c:pt idx="0">
                  <c:v>3.9166666666666665</c:v>
                </c:pt>
                <c:pt idx="1">
                  <c:v>7.166666666666667</c:v>
                </c:pt>
                <c:pt idx="2">
                  <c:v>8.1666666666666661</c:v>
                </c:pt>
                <c:pt idx="3">
                  <c:v>9.4166666666666661</c:v>
                </c:pt>
                <c:pt idx="4">
                  <c:v>11.416666666666666</c:v>
                </c:pt>
                <c:pt idx="5">
                  <c:v>13.25</c:v>
                </c:pt>
                <c:pt idx="6">
                  <c:v>15.25</c:v>
                </c:pt>
                <c:pt idx="7">
                  <c:v>16.75</c:v>
                </c:pt>
                <c:pt idx="8">
                  <c:v>16.666666666666668</c:v>
                </c:pt>
                <c:pt idx="9">
                  <c:v>18.666666666666668</c:v>
                </c:pt>
                <c:pt idx="10">
                  <c:v>21.166666666666668</c:v>
                </c:pt>
                <c:pt idx="11">
                  <c:v>20.916666666666668</c:v>
                </c:pt>
                <c:pt idx="12">
                  <c:v>20.333333333333332</c:v>
                </c:pt>
                <c:pt idx="13">
                  <c:v>22</c:v>
                </c:pt>
                <c:pt idx="14">
                  <c:v>22.833333333333332</c:v>
                </c:pt>
                <c:pt idx="15">
                  <c:v>21.25</c:v>
                </c:pt>
                <c:pt idx="16">
                  <c:v>21.416666666666668</c:v>
                </c:pt>
                <c:pt idx="17">
                  <c:v>21.416666666666668</c:v>
                </c:pt>
                <c:pt idx="18">
                  <c:v>21.75</c:v>
                </c:pt>
                <c:pt idx="19">
                  <c:v>22.75</c:v>
                </c:pt>
                <c:pt idx="20">
                  <c:v>17.916666666666668</c:v>
                </c:pt>
                <c:pt idx="21">
                  <c:v>20.5</c:v>
                </c:pt>
                <c:pt idx="22">
                  <c:v>23.083333333333332</c:v>
                </c:pt>
                <c:pt idx="23">
                  <c:v>25</c:v>
                </c:pt>
                <c:pt idx="24">
                  <c:v>26.083333333333332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7B-4071-A827-666A462D23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351872"/>
        <c:axId val="68366336"/>
      </c:lineChart>
      <c:catAx>
        <c:axId val="68351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 baseline="0"/>
                </a:pPr>
                <a:r>
                  <a:rPr lang="en-US" sz="1600" baseline="0"/>
                  <a:t>Sesiones</a:t>
                </a:r>
              </a:p>
            </c:rich>
          </c:tx>
          <c:overlay val="0"/>
        </c:title>
        <c:numFmt formatCode="@" sourceLinked="0"/>
        <c:majorTickMark val="out"/>
        <c:minorTickMark val="none"/>
        <c:tickLblPos val="nextTo"/>
        <c:crossAx val="68366336"/>
        <c:crosses val="autoZero"/>
        <c:auto val="1"/>
        <c:lblAlgn val="ctr"/>
        <c:lblOffset val="100"/>
        <c:noMultiLvlLbl val="0"/>
      </c:catAx>
      <c:valAx>
        <c:axId val="6836633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600" baseline="0"/>
                </a:pPr>
                <a:r>
                  <a:rPr lang="es-ES" sz="1600" baseline="0"/>
                  <a:t>Ml de agua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835187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720039905224839"/>
          <c:y val="0.73378481481481761"/>
          <c:w val="8.2918095238095194E-2"/>
          <c:h val="9.211222222222222E-2"/>
        </c:manualLayout>
      </c:layout>
      <c:overlay val="0"/>
      <c:txPr>
        <a:bodyPr/>
        <a:lstStyle/>
        <a:p>
          <a:pPr>
            <a:defRPr sz="1400" baseline="0"/>
          </a:pPr>
          <a:endParaRPr lang="es-ES"/>
        </a:p>
      </c:txPr>
    </c:legend>
    <c:plotVisOnly val="1"/>
    <c:dispBlanksAs val="gap"/>
    <c:showDLblsOverMax val="0"/>
  </c:chart>
  <c:printSettings>
    <c:headerFooter/>
    <c:pageMargins b="0.75000000000001632" l="0.70000000000000229" r="0.70000000000000229" t="0.75000000000001632" header="0.30000000000000016" footer="0.30000000000000016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s-ES"/>
              <a:t>CONSUMO</a:t>
            </a:r>
            <a:r>
              <a:rPr lang="es-ES" baseline="0"/>
              <a:t> DE AGUA</a:t>
            </a:r>
            <a:endParaRPr lang="es-E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Control</c:v>
          </c:tx>
          <c:spPr>
            <a:ln w="12700" cap="sq">
              <a:solidFill>
                <a:srgbClr val="70AD47"/>
              </a:solidFill>
              <a:round/>
            </a:ln>
          </c:spPr>
          <c:marker>
            <c:symbol val="circle"/>
            <c:size val="5"/>
            <c:spPr>
              <a:solidFill>
                <a:sysClr val="window" lastClr="FFFFFF"/>
              </a:solidFill>
              <a:ln w="12700">
                <a:solidFill>
                  <a:srgbClr val="70AD47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Agua!$AD$34:$AD$58</c:f>
                <c:numCache>
                  <c:formatCode>General</c:formatCode>
                  <c:ptCount val="25"/>
                  <c:pt idx="0">
                    <c:v>3.3041839223704508</c:v>
                  </c:pt>
                  <c:pt idx="1">
                    <c:v>5.1649675321207278</c:v>
                  </c:pt>
                  <c:pt idx="2">
                    <c:v>6.1634659517314621</c:v>
                  </c:pt>
                  <c:pt idx="3">
                    <c:v>6.705299208526176</c:v>
                  </c:pt>
                  <c:pt idx="4">
                    <c:v>6.1648907790140672</c:v>
                  </c:pt>
                  <c:pt idx="5">
                    <c:v>7.3914472758683898</c:v>
                  </c:pt>
                  <c:pt idx="6">
                    <c:v>9.670120972648002</c:v>
                  </c:pt>
                  <c:pt idx="7">
                    <c:v>6.6464706759673406</c:v>
                  </c:pt>
                  <c:pt idx="8">
                    <c:v>7.7486433421760736</c:v>
                  </c:pt>
                  <c:pt idx="9">
                    <c:v>8.1259863208812071</c:v>
                  </c:pt>
                  <c:pt idx="10">
                    <c:v>9.2441458969304922</c:v>
                  </c:pt>
                  <c:pt idx="11">
                    <c:v>12.746006576543671</c:v>
                  </c:pt>
                  <c:pt idx="12">
                    <c:v>6.4184610735506027</c:v>
                  </c:pt>
                  <c:pt idx="13">
                    <c:v>6.7952420683189123</c:v>
                  </c:pt>
                  <c:pt idx="14">
                    <c:v>7.6778312938646716</c:v>
                  </c:pt>
                  <c:pt idx="15">
                    <c:v>6.4972392131775845</c:v>
                  </c:pt>
                  <c:pt idx="16">
                    <c:v>7.011311170646362</c:v>
                  </c:pt>
                  <c:pt idx="17">
                    <c:v>4.9807886953632616</c:v>
                  </c:pt>
                  <c:pt idx="18">
                    <c:v>4.6548467104353692</c:v>
                  </c:pt>
                  <c:pt idx="19">
                    <c:v>3.6692140535921434</c:v>
                  </c:pt>
                  <c:pt idx="20">
                    <c:v>2.9454183092321347</c:v>
                  </c:pt>
                  <c:pt idx="21">
                    <c:v>2.2770761885239121</c:v>
                  </c:pt>
                  <c:pt idx="22">
                    <c:v>1.4758514421301876</c:v>
                  </c:pt>
                  <c:pt idx="23">
                    <c:v>3.0610713825507809</c:v>
                  </c:pt>
                  <c:pt idx="24">
                    <c:v>3.9087811325470105</c:v>
                  </c:pt>
                </c:numCache>
              </c:numRef>
            </c:plus>
            <c:minus>
              <c:numRef>
                <c:f>Agua!$AD$34:$AD$58</c:f>
                <c:numCache>
                  <c:formatCode>General</c:formatCode>
                  <c:ptCount val="25"/>
                  <c:pt idx="0">
                    <c:v>3.3041839223704508</c:v>
                  </c:pt>
                  <c:pt idx="1">
                    <c:v>5.1649675321207278</c:v>
                  </c:pt>
                  <c:pt idx="2">
                    <c:v>6.1634659517314621</c:v>
                  </c:pt>
                  <c:pt idx="3">
                    <c:v>6.705299208526176</c:v>
                  </c:pt>
                  <c:pt idx="4">
                    <c:v>6.1648907790140672</c:v>
                  </c:pt>
                  <c:pt idx="5">
                    <c:v>7.3914472758683898</c:v>
                  </c:pt>
                  <c:pt idx="6">
                    <c:v>9.670120972648002</c:v>
                  </c:pt>
                  <c:pt idx="7">
                    <c:v>6.6464706759673406</c:v>
                  </c:pt>
                  <c:pt idx="8">
                    <c:v>7.7486433421760736</c:v>
                  </c:pt>
                  <c:pt idx="9">
                    <c:v>8.1259863208812071</c:v>
                  </c:pt>
                  <c:pt idx="10">
                    <c:v>9.2441458969304922</c:v>
                  </c:pt>
                  <c:pt idx="11">
                    <c:v>12.746006576543671</c:v>
                  </c:pt>
                  <c:pt idx="12">
                    <c:v>6.4184610735506027</c:v>
                  </c:pt>
                  <c:pt idx="13">
                    <c:v>6.7952420683189123</c:v>
                  </c:pt>
                  <c:pt idx="14">
                    <c:v>7.6778312938646716</c:v>
                  </c:pt>
                  <c:pt idx="15">
                    <c:v>6.4972392131775845</c:v>
                  </c:pt>
                  <c:pt idx="16">
                    <c:v>7.011311170646362</c:v>
                  </c:pt>
                  <c:pt idx="17">
                    <c:v>4.9807886953632616</c:v>
                  </c:pt>
                  <c:pt idx="18">
                    <c:v>4.6548467104353692</c:v>
                  </c:pt>
                  <c:pt idx="19">
                    <c:v>3.6692140535921434</c:v>
                  </c:pt>
                  <c:pt idx="20">
                    <c:v>2.9454183092321347</c:v>
                  </c:pt>
                  <c:pt idx="21">
                    <c:v>2.2770761885239121</c:v>
                  </c:pt>
                  <c:pt idx="22">
                    <c:v>1.4758514421301876</c:v>
                  </c:pt>
                  <c:pt idx="23">
                    <c:v>3.0610713825507809</c:v>
                  </c:pt>
                  <c:pt idx="24">
                    <c:v>3.9087811325470105</c:v>
                  </c:pt>
                </c:numCache>
              </c:numRef>
            </c:minus>
            <c:spPr>
              <a:ln w="12700">
                <a:solidFill>
                  <a:srgbClr val="70AD47"/>
                </a:solidFill>
              </a:ln>
            </c:spPr>
          </c:errBars>
          <c:val>
            <c:numRef>
              <c:f>Agua!$AC$34:$AC$58</c:f>
              <c:numCache>
                <c:formatCode>General</c:formatCode>
                <c:ptCount val="25"/>
                <c:pt idx="0">
                  <c:v>25.293728701605787</c:v>
                </c:pt>
                <c:pt idx="1">
                  <c:v>32.694586157420417</c:v>
                </c:pt>
                <c:pt idx="2">
                  <c:v>30.04664195907867</c:v>
                </c:pt>
                <c:pt idx="3">
                  <c:v>36.218205777873735</c:v>
                </c:pt>
                <c:pt idx="4">
                  <c:v>33.526741328755314</c:v>
                </c:pt>
                <c:pt idx="5">
                  <c:v>40.173454709959834</c:v>
                </c:pt>
                <c:pt idx="6">
                  <c:v>47.139840119062455</c:v>
                </c:pt>
                <c:pt idx="7">
                  <c:v>52.281816754867492</c:v>
                </c:pt>
                <c:pt idx="8">
                  <c:v>55.018532967546207</c:v>
                </c:pt>
                <c:pt idx="9">
                  <c:v>71.352445931744839</c:v>
                </c:pt>
                <c:pt idx="10">
                  <c:v>80.421247295025282</c:v>
                </c:pt>
                <c:pt idx="11">
                  <c:v>79.005894334029264</c:v>
                </c:pt>
                <c:pt idx="12">
                  <c:v>78.940233222190088</c:v>
                </c:pt>
                <c:pt idx="13">
                  <c:v>66.197147754873683</c:v>
                </c:pt>
                <c:pt idx="14">
                  <c:v>78.245645119423116</c:v>
                </c:pt>
                <c:pt idx="15">
                  <c:v>79.641965095073473</c:v>
                </c:pt>
                <c:pt idx="16">
                  <c:v>93.248893943502637</c:v>
                </c:pt>
                <c:pt idx="17">
                  <c:v>97.420199142369469</c:v>
                </c:pt>
                <c:pt idx="18">
                  <c:v>89.666103373398059</c:v>
                </c:pt>
                <c:pt idx="19">
                  <c:v>91.54065940605885</c:v>
                </c:pt>
                <c:pt idx="20">
                  <c:v>94.909214268750588</c:v>
                </c:pt>
                <c:pt idx="21">
                  <c:v>99.572022741180163</c:v>
                </c:pt>
                <c:pt idx="22">
                  <c:v>109.00767843004394</c:v>
                </c:pt>
                <c:pt idx="23">
                  <c:v>102.11073041176193</c:v>
                </c:pt>
                <c:pt idx="24">
                  <c:v>102.85969474220451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FB-4FB4-B760-841FF2AD5FCC}"/>
            </c:ext>
          </c:extLst>
        </c:ser>
        <c:ser>
          <c:idx val="1"/>
          <c:order val="1"/>
          <c:tx>
            <c:v>EA</c:v>
          </c:tx>
          <c:spPr>
            <a:ln w="12700">
              <a:solidFill>
                <a:srgbClr val="5B9BD5"/>
              </a:solidFill>
            </a:ln>
          </c:spPr>
          <c:marker>
            <c:symbol val="circle"/>
            <c:size val="5"/>
            <c:spPr>
              <a:solidFill>
                <a:sysClr val="windowText" lastClr="000000"/>
              </a:solidFill>
              <a:ln w="12700">
                <a:solidFill>
                  <a:srgbClr val="5B9BD5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Agua!$AD$4:$AD$28</c:f>
                <c:numCache>
                  <c:formatCode>General</c:formatCode>
                  <c:ptCount val="25"/>
                  <c:pt idx="0">
                    <c:v>6.2421637930663394</c:v>
                  </c:pt>
                  <c:pt idx="1">
                    <c:v>11.097669272041154</c:v>
                  </c:pt>
                  <c:pt idx="2">
                    <c:v>9.8211084567852858</c:v>
                  </c:pt>
                  <c:pt idx="3">
                    <c:v>9.7716478050676461</c:v>
                  </c:pt>
                  <c:pt idx="4">
                    <c:v>14.759804024264289</c:v>
                  </c:pt>
                  <c:pt idx="5">
                    <c:v>8.8838219154437787</c:v>
                  </c:pt>
                  <c:pt idx="6">
                    <c:v>9.7372002922788692</c:v>
                  </c:pt>
                  <c:pt idx="7">
                    <c:v>7.4244512775330396</c:v>
                  </c:pt>
                  <c:pt idx="8">
                    <c:v>7.3574748389442206</c:v>
                  </c:pt>
                  <c:pt idx="9">
                    <c:v>4.599050522283374</c:v>
                  </c:pt>
                  <c:pt idx="10">
                    <c:v>7.2673484131312778</c:v>
                  </c:pt>
                  <c:pt idx="11">
                    <c:v>6.871778989867507</c:v>
                  </c:pt>
                  <c:pt idx="12">
                    <c:v>7.8234500811834389</c:v>
                  </c:pt>
                  <c:pt idx="13">
                    <c:v>7.0584927872336234</c:v>
                  </c:pt>
                  <c:pt idx="14">
                    <c:v>6.7382280857823122</c:v>
                  </c:pt>
                  <c:pt idx="15">
                    <c:v>7.5058239018757869</c:v>
                  </c:pt>
                  <c:pt idx="16">
                    <c:v>6.6436010348348766</c:v>
                  </c:pt>
                  <c:pt idx="17">
                    <c:v>5.0546323826115636</c:v>
                  </c:pt>
                  <c:pt idx="18">
                    <c:v>6.1438473821539938</c:v>
                  </c:pt>
                  <c:pt idx="19">
                    <c:v>4.1981471341242003</c:v>
                  </c:pt>
                  <c:pt idx="20">
                    <c:v>12.834380590178082</c:v>
                  </c:pt>
                  <c:pt idx="21">
                    <c:v>6.931179519210561</c:v>
                  </c:pt>
                  <c:pt idx="22">
                    <c:v>4.7772430285270646</c:v>
                  </c:pt>
                  <c:pt idx="23">
                    <c:v>4.5270466473815327</c:v>
                  </c:pt>
                  <c:pt idx="24">
                    <c:v>5.5569898071389909</c:v>
                  </c:pt>
                </c:numCache>
              </c:numRef>
            </c:plus>
            <c:minus>
              <c:numRef>
                <c:f>Agua!$AD$4:$AD$28</c:f>
                <c:numCache>
                  <c:formatCode>General</c:formatCode>
                  <c:ptCount val="25"/>
                  <c:pt idx="0">
                    <c:v>6.2421637930663394</c:v>
                  </c:pt>
                  <c:pt idx="1">
                    <c:v>11.097669272041154</c:v>
                  </c:pt>
                  <c:pt idx="2">
                    <c:v>9.8211084567852858</c:v>
                  </c:pt>
                  <c:pt idx="3">
                    <c:v>9.7716478050676461</c:v>
                  </c:pt>
                  <c:pt idx="4">
                    <c:v>14.759804024264289</c:v>
                  </c:pt>
                  <c:pt idx="5">
                    <c:v>8.8838219154437787</c:v>
                  </c:pt>
                  <c:pt idx="6">
                    <c:v>9.7372002922788692</c:v>
                  </c:pt>
                  <c:pt idx="7">
                    <c:v>7.4244512775330396</c:v>
                  </c:pt>
                  <c:pt idx="8">
                    <c:v>7.3574748389442206</c:v>
                  </c:pt>
                  <c:pt idx="9">
                    <c:v>4.599050522283374</c:v>
                  </c:pt>
                  <c:pt idx="10">
                    <c:v>7.2673484131312778</c:v>
                  </c:pt>
                  <c:pt idx="11">
                    <c:v>6.871778989867507</c:v>
                  </c:pt>
                  <c:pt idx="12">
                    <c:v>7.8234500811834389</c:v>
                  </c:pt>
                  <c:pt idx="13">
                    <c:v>7.0584927872336234</c:v>
                  </c:pt>
                  <c:pt idx="14">
                    <c:v>6.7382280857823122</c:v>
                  </c:pt>
                  <c:pt idx="15">
                    <c:v>7.5058239018757869</c:v>
                  </c:pt>
                  <c:pt idx="16">
                    <c:v>6.6436010348348766</c:v>
                  </c:pt>
                  <c:pt idx="17">
                    <c:v>5.0546323826115636</c:v>
                  </c:pt>
                  <c:pt idx="18">
                    <c:v>6.1438473821539938</c:v>
                  </c:pt>
                  <c:pt idx="19">
                    <c:v>4.1981471341242003</c:v>
                  </c:pt>
                  <c:pt idx="20">
                    <c:v>12.834380590178082</c:v>
                  </c:pt>
                  <c:pt idx="21">
                    <c:v>6.931179519210561</c:v>
                  </c:pt>
                  <c:pt idx="22">
                    <c:v>4.7772430285270646</c:v>
                  </c:pt>
                  <c:pt idx="23">
                    <c:v>4.5270466473815327</c:v>
                  </c:pt>
                  <c:pt idx="24">
                    <c:v>5.5569898071389909</c:v>
                  </c:pt>
                </c:numCache>
              </c:numRef>
            </c:minus>
            <c:spPr>
              <a:ln>
                <a:solidFill>
                  <a:srgbClr val="5B9BD5"/>
                </a:solidFill>
              </a:ln>
            </c:spPr>
          </c:errBars>
          <c:val>
            <c:numRef>
              <c:f>Agua!$AC$4:$AC$28</c:f>
              <c:numCache>
                <c:formatCode>General</c:formatCode>
                <c:ptCount val="25"/>
                <c:pt idx="0">
                  <c:v>24.036271858912887</c:v>
                </c:pt>
                <c:pt idx="1">
                  <c:v>43.285848339557255</c:v>
                </c:pt>
                <c:pt idx="2">
                  <c:v>45.13938860447405</c:v>
                </c:pt>
                <c:pt idx="3">
                  <c:v>49.675407927634382</c:v>
                </c:pt>
                <c:pt idx="4">
                  <c:v>63.315804212596866</c:v>
                </c:pt>
                <c:pt idx="5">
                  <c:v>62.910208911023567</c:v>
                </c:pt>
                <c:pt idx="6">
                  <c:v>69.423924082801136</c:v>
                </c:pt>
                <c:pt idx="7">
                  <c:v>76.758318870717062</c:v>
                </c:pt>
                <c:pt idx="8">
                  <c:v>79.043754879536365</c:v>
                </c:pt>
                <c:pt idx="9">
                  <c:v>85.753641986369118</c:v>
                </c:pt>
                <c:pt idx="10">
                  <c:v>99.688158490421657</c:v>
                </c:pt>
                <c:pt idx="11">
                  <c:v>97.216619355595768</c:v>
                </c:pt>
                <c:pt idx="12">
                  <c:v>95.62627241040434</c:v>
                </c:pt>
                <c:pt idx="13">
                  <c:v>104.142217884498</c:v>
                </c:pt>
                <c:pt idx="14">
                  <c:v>103.93374471694541</c:v>
                </c:pt>
                <c:pt idx="15">
                  <c:v>94.592297763097278</c:v>
                </c:pt>
                <c:pt idx="16">
                  <c:v>98.485010123696796</c:v>
                </c:pt>
                <c:pt idx="17">
                  <c:v>98.018158223207536</c:v>
                </c:pt>
                <c:pt idx="18">
                  <c:v>94.994103336402375</c:v>
                </c:pt>
                <c:pt idx="19">
                  <c:v>100.90244838632505</c:v>
                </c:pt>
                <c:pt idx="20">
                  <c:v>84.556268617552021</c:v>
                </c:pt>
                <c:pt idx="21">
                  <c:v>89.433762406135273</c:v>
                </c:pt>
                <c:pt idx="22">
                  <c:v>99.366253255804182</c:v>
                </c:pt>
                <c:pt idx="23">
                  <c:v>109.93781307865122</c:v>
                </c:pt>
                <c:pt idx="24">
                  <c:v>115.80345425553224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FB-4FB4-B760-841FF2AD5F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414464"/>
        <c:axId val="68416640"/>
      </c:lineChart>
      <c:catAx>
        <c:axId val="68414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 baseline="0"/>
                </a:pPr>
                <a:r>
                  <a:rPr lang="es-ES" sz="1600" baseline="0"/>
                  <a:t>Sesiones</a:t>
                </a:r>
              </a:p>
            </c:rich>
          </c:tx>
          <c:overlay val="0"/>
        </c:title>
        <c:numFmt formatCode="@" sourceLinked="0"/>
        <c:majorTickMark val="out"/>
        <c:minorTickMark val="none"/>
        <c:tickLblPos val="nextTo"/>
        <c:crossAx val="68416640"/>
        <c:crosses val="autoZero"/>
        <c:auto val="1"/>
        <c:lblAlgn val="ctr"/>
        <c:lblOffset val="100"/>
        <c:noMultiLvlLbl val="0"/>
      </c:catAx>
      <c:valAx>
        <c:axId val="6841664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 sz="1800" b="1" i="0" baseline="0">
                    <a:effectLst/>
                  </a:rPr>
                  <a:t>% de agua</a:t>
                </a:r>
                <a:endParaRPr lang="es-ES">
                  <a:effectLst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84144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825622479943372"/>
          <c:y val="0.73613666666666699"/>
          <c:w val="8.2918095238095194E-2"/>
          <c:h val="9.211222222222222E-2"/>
        </c:manualLayout>
      </c:layout>
      <c:overlay val="0"/>
      <c:txPr>
        <a:bodyPr/>
        <a:lstStyle/>
        <a:p>
          <a:pPr>
            <a:defRPr sz="1400" baseline="0"/>
          </a:pPr>
          <a:endParaRPr lang="es-ES"/>
        </a:p>
      </c:txPr>
    </c:legend>
    <c:plotVisOnly val="1"/>
    <c:dispBlanksAs val="gap"/>
    <c:showDLblsOverMax val="0"/>
  </c:chart>
  <c:printSettings>
    <c:headerFooter/>
    <c:pageMargins b="0.75000000000001632" l="0.70000000000000229" r="0.70000000000000229" t="0.75000000000001632" header="0.30000000000000016" footer="0.30000000000000016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ENTRADAS AL COMEDERO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6637984786132943E-2"/>
          <c:y val="9.6608333333333338E-2"/>
          <c:w val="0.83744398719707358"/>
          <c:h val="0.77502370370370366"/>
        </c:manualLayout>
      </c:layout>
      <c:lineChart>
        <c:grouping val="standard"/>
        <c:varyColors val="0"/>
        <c:ser>
          <c:idx val="4"/>
          <c:order val="0"/>
          <c:tx>
            <c:v>Control</c:v>
          </c:tx>
          <c:spPr>
            <a:ln w="12700">
              <a:solidFill>
                <a:srgbClr val="70AD47"/>
              </a:solidFill>
            </a:ln>
          </c:spPr>
          <c:marker>
            <c:spPr>
              <a:solidFill>
                <a:srgbClr val="70AD47"/>
              </a:solidFill>
              <a:ln w="12700" cap="rnd">
                <a:solidFill>
                  <a:srgbClr val="70AD47"/>
                </a:solidFill>
                <a:round/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Entradas!$AD$35:$AD$59</c:f>
                <c:numCache>
                  <c:formatCode>General</c:formatCode>
                  <c:ptCount val="25"/>
                  <c:pt idx="0">
                    <c:v>11.385408511411782</c:v>
                  </c:pt>
                  <c:pt idx="1">
                    <c:v>19.782308942543587</c:v>
                  </c:pt>
                  <c:pt idx="2">
                    <c:v>22.02150676654389</c:v>
                  </c:pt>
                  <c:pt idx="3">
                    <c:v>22.840979304601404</c:v>
                  </c:pt>
                  <c:pt idx="4">
                    <c:v>15.42525053302786</c:v>
                  </c:pt>
                  <c:pt idx="5">
                    <c:v>15.05250924805641</c:v>
                  </c:pt>
                  <c:pt idx="6">
                    <c:v>12.31547157981127</c:v>
                  </c:pt>
                  <c:pt idx="7">
                    <c:v>8.0957819325688902</c:v>
                  </c:pt>
                  <c:pt idx="8">
                    <c:v>9.6436373670697666</c:v>
                  </c:pt>
                  <c:pt idx="9">
                    <c:v>9.1093314163959658</c:v>
                  </c:pt>
                  <c:pt idx="10">
                    <c:v>9.7301795093503305</c:v>
                  </c:pt>
                  <c:pt idx="11">
                    <c:v>8.5818067724355789</c:v>
                  </c:pt>
                  <c:pt idx="12">
                    <c:v>7.565580582189364</c:v>
                  </c:pt>
                  <c:pt idx="13">
                    <c:v>7.8605224353886731</c:v>
                  </c:pt>
                  <c:pt idx="14">
                    <c:v>7.2763161230788089</c:v>
                  </c:pt>
                  <c:pt idx="15">
                    <c:v>4.8379110068036093</c:v>
                  </c:pt>
                  <c:pt idx="16">
                    <c:v>6.7532955395747001</c:v>
                  </c:pt>
                  <c:pt idx="17">
                    <c:v>4.2683614632207645</c:v>
                  </c:pt>
                  <c:pt idx="18">
                    <c:v>4.7278800656009086</c:v>
                  </c:pt>
                  <c:pt idx="19">
                    <c:v>3.3667628602811406</c:v>
                  </c:pt>
                  <c:pt idx="20">
                    <c:v>3.8619810842802438</c:v>
                  </c:pt>
                  <c:pt idx="21">
                    <c:v>4.2452517790745068</c:v>
                  </c:pt>
                  <c:pt idx="22">
                    <c:v>2.5663187199147841</c:v>
                  </c:pt>
                  <c:pt idx="23">
                    <c:v>3.3590648250425361</c:v>
                  </c:pt>
                  <c:pt idx="24">
                    <c:v>2.8449611049660639</c:v>
                  </c:pt>
                </c:numCache>
              </c:numRef>
            </c:plus>
            <c:minus>
              <c:numRef>
                <c:f>Entradas!$AD$35:$AD$59</c:f>
                <c:numCache>
                  <c:formatCode>General</c:formatCode>
                  <c:ptCount val="25"/>
                  <c:pt idx="0">
                    <c:v>11.385408511411782</c:v>
                  </c:pt>
                  <c:pt idx="1">
                    <c:v>19.782308942543587</c:v>
                  </c:pt>
                  <c:pt idx="2">
                    <c:v>22.02150676654389</c:v>
                  </c:pt>
                  <c:pt idx="3">
                    <c:v>22.840979304601404</c:v>
                  </c:pt>
                  <c:pt idx="4">
                    <c:v>15.42525053302786</c:v>
                  </c:pt>
                  <c:pt idx="5">
                    <c:v>15.05250924805641</c:v>
                  </c:pt>
                  <c:pt idx="6">
                    <c:v>12.31547157981127</c:v>
                  </c:pt>
                  <c:pt idx="7">
                    <c:v>8.0957819325688902</c:v>
                  </c:pt>
                  <c:pt idx="8">
                    <c:v>9.6436373670697666</c:v>
                  </c:pt>
                  <c:pt idx="9">
                    <c:v>9.1093314163959658</c:v>
                  </c:pt>
                  <c:pt idx="10">
                    <c:v>9.7301795093503305</c:v>
                  </c:pt>
                  <c:pt idx="11">
                    <c:v>8.5818067724355789</c:v>
                  </c:pt>
                  <c:pt idx="12">
                    <c:v>7.565580582189364</c:v>
                  </c:pt>
                  <c:pt idx="13">
                    <c:v>7.8605224353886731</c:v>
                  </c:pt>
                  <c:pt idx="14">
                    <c:v>7.2763161230788089</c:v>
                  </c:pt>
                  <c:pt idx="15">
                    <c:v>4.8379110068036093</c:v>
                  </c:pt>
                  <c:pt idx="16">
                    <c:v>6.7532955395747001</c:v>
                  </c:pt>
                  <c:pt idx="17">
                    <c:v>4.2683614632207645</c:v>
                  </c:pt>
                  <c:pt idx="18">
                    <c:v>4.7278800656009086</c:v>
                  </c:pt>
                  <c:pt idx="19">
                    <c:v>3.3667628602811406</c:v>
                  </c:pt>
                  <c:pt idx="20">
                    <c:v>3.8619810842802438</c:v>
                  </c:pt>
                  <c:pt idx="21">
                    <c:v>4.2452517790745068</c:v>
                  </c:pt>
                  <c:pt idx="22">
                    <c:v>2.5663187199147841</c:v>
                  </c:pt>
                  <c:pt idx="23">
                    <c:v>3.3590648250425361</c:v>
                  </c:pt>
                  <c:pt idx="24">
                    <c:v>2.8449611049660639</c:v>
                  </c:pt>
                </c:numCache>
              </c:numRef>
            </c:minus>
            <c:spPr>
              <a:ln>
                <a:solidFill>
                  <a:srgbClr val="70AD47"/>
                </a:solidFill>
              </a:ln>
            </c:spPr>
          </c:errBars>
          <c:val>
            <c:numRef>
              <c:f>Entradas!$AC$35:$AC$59</c:f>
              <c:numCache>
                <c:formatCode>General</c:formatCode>
                <c:ptCount val="25"/>
                <c:pt idx="0">
                  <c:v>102.95563970455503</c:v>
                </c:pt>
                <c:pt idx="1">
                  <c:v>119.82911933527976</c:v>
                </c:pt>
                <c:pt idx="2">
                  <c:v>116.45296217062132</c:v>
                </c:pt>
                <c:pt idx="3">
                  <c:v>137.15036009324805</c:v>
                </c:pt>
                <c:pt idx="4">
                  <c:v>124.07431891819947</c:v>
                </c:pt>
                <c:pt idx="5">
                  <c:v>120.40727642458376</c:v>
                </c:pt>
                <c:pt idx="6">
                  <c:v>116.24283405543945</c:v>
                </c:pt>
                <c:pt idx="7">
                  <c:v>103.23031388067375</c:v>
                </c:pt>
                <c:pt idx="8">
                  <c:v>113.98454416736301</c:v>
                </c:pt>
                <c:pt idx="9">
                  <c:v>113.41819400157404</c:v>
                </c:pt>
                <c:pt idx="10">
                  <c:v>111.86105255938288</c:v>
                </c:pt>
                <c:pt idx="11">
                  <c:v>102.34815305119838</c:v>
                </c:pt>
                <c:pt idx="12">
                  <c:v>101.87723350780084</c:v>
                </c:pt>
                <c:pt idx="13">
                  <c:v>104.44165234220235</c:v>
                </c:pt>
                <c:pt idx="14">
                  <c:v>108.35104224867537</c:v>
                </c:pt>
                <c:pt idx="15">
                  <c:v>103.6932155729054</c:v>
                </c:pt>
                <c:pt idx="16">
                  <c:v>96.854407728707443</c:v>
                </c:pt>
                <c:pt idx="17">
                  <c:v>100.8662572220702</c:v>
                </c:pt>
                <c:pt idx="18">
                  <c:v>102.93812757480471</c:v>
                </c:pt>
                <c:pt idx="19">
                  <c:v>107.42865432814988</c:v>
                </c:pt>
                <c:pt idx="20">
                  <c:v>97.711754189596022</c:v>
                </c:pt>
                <c:pt idx="21">
                  <c:v>103.56122670566747</c:v>
                </c:pt>
                <c:pt idx="22">
                  <c:v>99.172867737322562</c:v>
                </c:pt>
                <c:pt idx="23">
                  <c:v>94.398712487064344</c:v>
                </c:pt>
                <c:pt idx="24">
                  <c:v>97.726784552199717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94-41C7-B865-9FF5515B4988}"/>
            </c:ext>
          </c:extLst>
        </c:ser>
        <c:ser>
          <c:idx val="5"/>
          <c:order val="1"/>
          <c:tx>
            <c:v>EA</c:v>
          </c:tx>
          <c:spPr>
            <a:ln w="12700" cap="sq">
              <a:solidFill>
                <a:srgbClr val="5B9BD5"/>
              </a:solidFill>
            </a:ln>
          </c:spPr>
          <c:marker>
            <c:spPr>
              <a:solidFill>
                <a:srgbClr val="5B9BD5"/>
              </a:solidFill>
              <a:ln>
                <a:solidFill>
                  <a:srgbClr val="5B9BD5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Entradas!$AD$4:$AD$28</c:f>
                <c:numCache>
                  <c:formatCode>General</c:formatCode>
                  <c:ptCount val="25"/>
                  <c:pt idx="0">
                    <c:v>20.574403724601396</c:v>
                  </c:pt>
                  <c:pt idx="1">
                    <c:v>20.281433135804644</c:v>
                  </c:pt>
                  <c:pt idx="2">
                    <c:v>12.881192356117886</c:v>
                  </c:pt>
                  <c:pt idx="3">
                    <c:v>11.232737354299445</c:v>
                  </c:pt>
                  <c:pt idx="4">
                    <c:v>13.239855734874773</c:v>
                  </c:pt>
                  <c:pt idx="5">
                    <c:v>13.023139213325047</c:v>
                  </c:pt>
                  <c:pt idx="6">
                    <c:v>13.00855500869649</c:v>
                  </c:pt>
                  <c:pt idx="7">
                    <c:v>11.669716789217233</c:v>
                  </c:pt>
                  <c:pt idx="8">
                    <c:v>13.125808031595108</c:v>
                  </c:pt>
                  <c:pt idx="9">
                    <c:v>13.695164813424547</c:v>
                  </c:pt>
                  <c:pt idx="10">
                    <c:v>12.453968464422145</c:v>
                  </c:pt>
                  <c:pt idx="11">
                    <c:v>12.053546718450654</c:v>
                  </c:pt>
                  <c:pt idx="12">
                    <c:v>9.3475283746460782</c:v>
                  </c:pt>
                  <c:pt idx="13">
                    <c:v>6.7281810460177045</c:v>
                  </c:pt>
                  <c:pt idx="14">
                    <c:v>7.8560699367586651</c:v>
                  </c:pt>
                  <c:pt idx="15">
                    <c:v>11.648384520031678</c:v>
                  </c:pt>
                  <c:pt idx="16">
                    <c:v>9.418211561702309</c:v>
                  </c:pt>
                  <c:pt idx="17">
                    <c:v>8.097393371010126</c:v>
                  </c:pt>
                  <c:pt idx="18">
                    <c:v>5.88736631769528</c:v>
                  </c:pt>
                  <c:pt idx="19">
                    <c:v>3.8791228869037879</c:v>
                  </c:pt>
                  <c:pt idx="20">
                    <c:v>6.2983726306678065</c:v>
                  </c:pt>
                  <c:pt idx="21">
                    <c:v>5.0272111911925892</c:v>
                  </c:pt>
                  <c:pt idx="22">
                    <c:v>2.4330810851568918</c:v>
                  </c:pt>
                  <c:pt idx="23">
                    <c:v>3.0724660946393856</c:v>
                  </c:pt>
                  <c:pt idx="24">
                    <c:v>5.347058995392878</c:v>
                  </c:pt>
                </c:numCache>
              </c:numRef>
            </c:plus>
            <c:minus>
              <c:numRef>
                <c:f>Entradas!$AD$4:$AD$28</c:f>
                <c:numCache>
                  <c:formatCode>General</c:formatCode>
                  <c:ptCount val="25"/>
                  <c:pt idx="0">
                    <c:v>20.574403724601396</c:v>
                  </c:pt>
                  <c:pt idx="1">
                    <c:v>20.281433135804644</c:v>
                  </c:pt>
                  <c:pt idx="2">
                    <c:v>12.881192356117886</c:v>
                  </c:pt>
                  <c:pt idx="3">
                    <c:v>11.232737354299445</c:v>
                  </c:pt>
                  <c:pt idx="4">
                    <c:v>13.239855734874773</c:v>
                  </c:pt>
                  <c:pt idx="5">
                    <c:v>13.023139213325047</c:v>
                  </c:pt>
                  <c:pt idx="6">
                    <c:v>13.00855500869649</c:v>
                  </c:pt>
                  <c:pt idx="7">
                    <c:v>11.669716789217233</c:v>
                  </c:pt>
                  <c:pt idx="8">
                    <c:v>13.125808031595108</c:v>
                  </c:pt>
                  <c:pt idx="9">
                    <c:v>13.695164813424547</c:v>
                  </c:pt>
                  <c:pt idx="10">
                    <c:v>12.453968464422145</c:v>
                  </c:pt>
                  <c:pt idx="11">
                    <c:v>12.053546718450654</c:v>
                  </c:pt>
                  <c:pt idx="12">
                    <c:v>9.3475283746460782</c:v>
                  </c:pt>
                  <c:pt idx="13">
                    <c:v>6.7281810460177045</c:v>
                  </c:pt>
                  <c:pt idx="14">
                    <c:v>7.8560699367586651</c:v>
                  </c:pt>
                  <c:pt idx="15">
                    <c:v>11.648384520031678</c:v>
                  </c:pt>
                  <c:pt idx="16">
                    <c:v>9.418211561702309</c:v>
                  </c:pt>
                  <c:pt idx="17">
                    <c:v>8.097393371010126</c:v>
                  </c:pt>
                  <c:pt idx="18">
                    <c:v>5.88736631769528</c:v>
                  </c:pt>
                  <c:pt idx="19">
                    <c:v>3.8791228869037879</c:v>
                  </c:pt>
                  <c:pt idx="20">
                    <c:v>6.2983726306678065</c:v>
                  </c:pt>
                  <c:pt idx="21">
                    <c:v>5.0272111911925892</c:v>
                  </c:pt>
                  <c:pt idx="22">
                    <c:v>2.4330810851568918</c:v>
                  </c:pt>
                  <c:pt idx="23">
                    <c:v>3.0724660946393856</c:v>
                  </c:pt>
                  <c:pt idx="24">
                    <c:v>5.347058995392878</c:v>
                  </c:pt>
                </c:numCache>
              </c:numRef>
            </c:minus>
            <c:spPr>
              <a:ln>
                <a:solidFill>
                  <a:srgbClr val="5B9BD5"/>
                </a:solidFill>
              </a:ln>
            </c:spPr>
          </c:errBars>
          <c:val>
            <c:numRef>
              <c:f>Entradas!$AC$4:$AC$28</c:f>
              <c:numCache>
                <c:formatCode>General</c:formatCode>
                <c:ptCount val="25"/>
                <c:pt idx="0">
                  <c:v>103.57716715631661</c:v>
                </c:pt>
                <c:pt idx="1">
                  <c:v>132.59013475625883</c:v>
                </c:pt>
                <c:pt idx="2">
                  <c:v>124.75781086406518</c:v>
                </c:pt>
                <c:pt idx="3">
                  <c:v>129.36322500165727</c:v>
                </c:pt>
                <c:pt idx="4">
                  <c:v>127.4259744842543</c:v>
                </c:pt>
                <c:pt idx="5">
                  <c:v>113.29974721786748</c:v>
                </c:pt>
                <c:pt idx="6">
                  <c:v>122.95845452938714</c:v>
                </c:pt>
                <c:pt idx="7">
                  <c:v>123.46098353447043</c:v>
                </c:pt>
                <c:pt idx="8">
                  <c:v>126.22230081297384</c:v>
                </c:pt>
                <c:pt idx="9">
                  <c:v>123.00391661957703</c:v>
                </c:pt>
                <c:pt idx="10">
                  <c:v>117.80930005201854</c:v>
                </c:pt>
                <c:pt idx="11">
                  <c:v>114.8478436572118</c:v>
                </c:pt>
                <c:pt idx="12">
                  <c:v>109.5104201087597</c:v>
                </c:pt>
                <c:pt idx="13">
                  <c:v>111.25537170351761</c:v>
                </c:pt>
                <c:pt idx="14">
                  <c:v>108.09252774548906</c:v>
                </c:pt>
                <c:pt idx="15">
                  <c:v>107.43478512347544</c:v>
                </c:pt>
                <c:pt idx="16">
                  <c:v>107.49635882712579</c:v>
                </c:pt>
                <c:pt idx="17">
                  <c:v>102.09029842832253</c:v>
                </c:pt>
                <c:pt idx="18">
                  <c:v>98.616626841323111</c:v>
                </c:pt>
                <c:pt idx="19">
                  <c:v>97.686780952837282</c:v>
                </c:pt>
                <c:pt idx="20">
                  <c:v>96.881270626730682</c:v>
                </c:pt>
                <c:pt idx="21">
                  <c:v>100.47203657873571</c:v>
                </c:pt>
                <c:pt idx="22">
                  <c:v>106.36060476832729</c:v>
                </c:pt>
                <c:pt idx="23">
                  <c:v>98.776231851289694</c:v>
                </c:pt>
                <c:pt idx="24">
                  <c:v>99.823075222079396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94-41C7-B865-9FF5515B49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859200"/>
        <c:axId val="67861120"/>
      </c:lineChart>
      <c:catAx>
        <c:axId val="67859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 sz="1600"/>
                  <a:t>Sesiones</a:t>
                </a:r>
              </a:p>
            </c:rich>
          </c:tx>
          <c:overlay val="0"/>
        </c:title>
        <c:numFmt formatCode="@" sourceLinked="0"/>
        <c:majorTickMark val="out"/>
        <c:minorTickMark val="none"/>
        <c:tickLblPos val="nextTo"/>
        <c:crossAx val="67861120"/>
        <c:crosses val="autoZero"/>
        <c:auto val="1"/>
        <c:lblAlgn val="ctr"/>
        <c:lblOffset val="100"/>
        <c:noMultiLvlLbl val="0"/>
      </c:catAx>
      <c:valAx>
        <c:axId val="6786112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600"/>
                  <a:t>% de entradas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785920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931205054661671"/>
          <c:y val="0.7243774074074083"/>
          <c:w val="8.2918095238095194E-2"/>
          <c:h val="9.211222222222222E-2"/>
        </c:manualLayout>
      </c:layout>
      <c:overlay val="0"/>
      <c:txPr>
        <a:bodyPr/>
        <a:lstStyle/>
        <a:p>
          <a:pPr>
            <a:defRPr sz="1400" baseline="0"/>
          </a:pPr>
          <a:endParaRPr lang="es-ES"/>
        </a:p>
      </c:txPr>
    </c:legend>
    <c:plotVisOnly val="1"/>
    <c:dispBlanksAs val="gap"/>
    <c:showDLblsOverMax val="0"/>
  </c:chart>
  <c:printSettings>
    <c:headerFooter/>
    <c:pageMargins b="0.75000000000001632" l="0.70000000000000229" r="0.70000000000000229" t="0.75000000000001632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s-ES"/>
              <a:t>MAGAZINE ENTRIES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6637984786132943E-2"/>
          <c:y val="9.6608333333333338E-2"/>
          <c:w val="0.83744398719707358"/>
          <c:h val="0.77502370370370366"/>
        </c:manualLayout>
      </c:layout>
      <c:lineChart>
        <c:grouping val="standard"/>
        <c:varyColors val="0"/>
        <c:ser>
          <c:idx val="2"/>
          <c:order val="0"/>
          <c:tx>
            <c:v>Control</c:v>
          </c:tx>
          <c:spPr>
            <a:ln w="15875">
              <a:solidFill>
                <a:sysClr val="windowText" lastClr="000000"/>
              </a:solidFill>
            </a:ln>
          </c:spPr>
          <c:marker>
            <c:symbol val="circle"/>
            <c:size val="8"/>
            <c:spPr>
              <a:solidFill>
                <a:sysClr val="window" lastClr="FFFFFF"/>
              </a:solidFill>
              <a:ln>
                <a:solidFill>
                  <a:sysClr val="windowText" lastClr="000000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Entradas!$AT$35:$AT$59</c:f>
                <c:numCache>
                  <c:formatCode>General</c:formatCode>
                  <c:ptCount val="25"/>
                  <c:pt idx="0">
                    <c:v>1.935304637622727</c:v>
                  </c:pt>
                  <c:pt idx="1">
                    <c:v>1.9834944265845127</c:v>
                  </c:pt>
                  <c:pt idx="2">
                    <c:v>3.1680329986930507</c:v>
                  </c:pt>
                  <c:pt idx="3">
                    <c:v>3.6034576042945732</c:v>
                  </c:pt>
                  <c:pt idx="4">
                    <c:v>3.2962120728467545</c:v>
                  </c:pt>
                  <c:pt idx="5">
                    <c:v>3.3168492877323903</c:v>
                  </c:pt>
                  <c:pt idx="6">
                    <c:v>2.5134502100645708</c:v>
                  </c:pt>
                  <c:pt idx="7">
                    <c:v>2.389276894728976</c:v>
                  </c:pt>
                  <c:pt idx="8">
                    <c:v>2.7244558966259551</c:v>
                  </c:pt>
                  <c:pt idx="9">
                    <c:v>2.5532086006139676</c:v>
                  </c:pt>
                  <c:pt idx="10">
                    <c:v>2.5179895680177986</c:v>
                  </c:pt>
                  <c:pt idx="11">
                    <c:v>3.484118509770223</c:v>
                  </c:pt>
                  <c:pt idx="12">
                    <c:v>2.9911723609905447</c:v>
                  </c:pt>
                  <c:pt idx="13">
                    <c:v>2.6634371226663691</c:v>
                  </c:pt>
                  <c:pt idx="14">
                    <c:v>2.9176841659535162</c:v>
                  </c:pt>
                  <c:pt idx="15">
                    <c:v>2.4780314224480073</c:v>
                  </c:pt>
                  <c:pt idx="16">
                    <c:v>2.5875645537580931</c:v>
                  </c:pt>
                  <c:pt idx="17">
                    <c:v>2.8993414003106945</c:v>
                  </c:pt>
                  <c:pt idx="18">
                    <c:v>2.562750631032499</c:v>
                  </c:pt>
                  <c:pt idx="19">
                    <c:v>2.6714067719862769</c:v>
                  </c:pt>
                  <c:pt idx="20">
                    <c:v>2.3447715974046393</c:v>
                  </c:pt>
                  <c:pt idx="21">
                    <c:v>2.0055303728237988</c:v>
                  </c:pt>
                  <c:pt idx="22">
                    <c:v>2.6948661546485511</c:v>
                  </c:pt>
                  <c:pt idx="23">
                    <c:v>2.6050262217800437</c:v>
                  </c:pt>
                  <c:pt idx="24">
                    <c:v>2.5968559672616771</c:v>
                  </c:pt>
                </c:numCache>
              </c:numRef>
            </c:plus>
            <c:minus>
              <c:numRef>
                <c:f>Entradas!$AT$35:$AT$59</c:f>
                <c:numCache>
                  <c:formatCode>General</c:formatCode>
                  <c:ptCount val="25"/>
                  <c:pt idx="0">
                    <c:v>1.935304637622727</c:v>
                  </c:pt>
                  <c:pt idx="1">
                    <c:v>1.9834944265845127</c:v>
                  </c:pt>
                  <c:pt idx="2">
                    <c:v>3.1680329986930507</c:v>
                  </c:pt>
                  <c:pt idx="3">
                    <c:v>3.6034576042945732</c:v>
                  </c:pt>
                  <c:pt idx="4">
                    <c:v>3.2962120728467545</c:v>
                  </c:pt>
                  <c:pt idx="5">
                    <c:v>3.3168492877323903</c:v>
                  </c:pt>
                  <c:pt idx="6">
                    <c:v>2.5134502100645708</c:v>
                  </c:pt>
                  <c:pt idx="7">
                    <c:v>2.389276894728976</c:v>
                  </c:pt>
                  <c:pt idx="8">
                    <c:v>2.7244558966259551</c:v>
                  </c:pt>
                  <c:pt idx="9">
                    <c:v>2.5532086006139676</c:v>
                  </c:pt>
                  <c:pt idx="10">
                    <c:v>2.5179895680177986</c:v>
                  </c:pt>
                  <c:pt idx="11">
                    <c:v>3.484118509770223</c:v>
                  </c:pt>
                  <c:pt idx="12">
                    <c:v>2.9911723609905447</c:v>
                  </c:pt>
                  <c:pt idx="13">
                    <c:v>2.6634371226663691</c:v>
                  </c:pt>
                  <c:pt idx="14">
                    <c:v>2.9176841659535162</c:v>
                  </c:pt>
                  <c:pt idx="15">
                    <c:v>2.4780314224480073</c:v>
                  </c:pt>
                  <c:pt idx="16">
                    <c:v>2.5875645537580931</c:v>
                  </c:pt>
                  <c:pt idx="17">
                    <c:v>2.8993414003106945</c:v>
                  </c:pt>
                  <c:pt idx="18">
                    <c:v>2.562750631032499</c:v>
                  </c:pt>
                  <c:pt idx="19">
                    <c:v>2.6714067719862769</c:v>
                  </c:pt>
                  <c:pt idx="20">
                    <c:v>2.3447715974046393</c:v>
                  </c:pt>
                  <c:pt idx="21">
                    <c:v>2.0055303728237988</c:v>
                  </c:pt>
                  <c:pt idx="22">
                    <c:v>2.6948661546485511</c:v>
                  </c:pt>
                  <c:pt idx="23">
                    <c:v>2.6050262217800437</c:v>
                  </c:pt>
                  <c:pt idx="24">
                    <c:v>2.5968559672616771</c:v>
                  </c:pt>
                </c:numCache>
              </c:numRef>
            </c:minus>
          </c:errBars>
          <c:val>
            <c:numRef>
              <c:f>Entradas!$AS$35:$AS$59</c:f>
              <c:numCache>
                <c:formatCode>General</c:formatCode>
                <c:ptCount val="25"/>
                <c:pt idx="0">
                  <c:v>23.233333333333334</c:v>
                </c:pt>
                <c:pt idx="1">
                  <c:v>25.597222222222218</c:v>
                </c:pt>
                <c:pt idx="2">
                  <c:v>25.458333333333332</c:v>
                </c:pt>
                <c:pt idx="3">
                  <c:v>29.680555555555554</c:v>
                </c:pt>
                <c:pt idx="4">
                  <c:v>28.861111111111111</c:v>
                </c:pt>
                <c:pt idx="5">
                  <c:v>28.036111111111111</c:v>
                </c:pt>
                <c:pt idx="6">
                  <c:v>26.986111111111111</c:v>
                </c:pt>
                <c:pt idx="7">
                  <c:v>24.513888888888889</c:v>
                </c:pt>
                <c:pt idx="8">
                  <c:v>27.166666666666668</c:v>
                </c:pt>
                <c:pt idx="9">
                  <c:v>26.758333333333336</c:v>
                </c:pt>
                <c:pt idx="10">
                  <c:v>26.275000000000002</c:v>
                </c:pt>
                <c:pt idx="11">
                  <c:v>25.397222222222222</c:v>
                </c:pt>
                <c:pt idx="12">
                  <c:v>25.030555555555555</c:v>
                </c:pt>
                <c:pt idx="13">
                  <c:v>25.25</c:v>
                </c:pt>
                <c:pt idx="14">
                  <c:v>26.191666666666674</c:v>
                </c:pt>
                <c:pt idx="15">
                  <c:v>25.233333333333338</c:v>
                </c:pt>
                <c:pt idx="16">
                  <c:v>23.375</c:v>
                </c:pt>
                <c:pt idx="17">
                  <c:v>24.874999999999996</c:v>
                </c:pt>
                <c:pt idx="18">
                  <c:v>25.038888888888888</c:v>
                </c:pt>
                <c:pt idx="19">
                  <c:v>26.433333333333334</c:v>
                </c:pt>
                <c:pt idx="20">
                  <c:v>24.030555555555555</c:v>
                </c:pt>
                <c:pt idx="21">
                  <c:v>24.961111111111109</c:v>
                </c:pt>
                <c:pt idx="22">
                  <c:v>24.627777777777776</c:v>
                </c:pt>
                <c:pt idx="23">
                  <c:v>23.633333333333336</c:v>
                </c:pt>
                <c:pt idx="24">
                  <c:v>24.330555555555559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30-422A-AE13-B9A5185785B5}"/>
            </c:ext>
          </c:extLst>
        </c:ser>
        <c:ser>
          <c:idx val="3"/>
          <c:order val="1"/>
          <c:tx>
            <c:v>EE</c:v>
          </c:tx>
          <c:spPr>
            <a:ln w="15875">
              <a:solidFill>
                <a:sysClr val="windowText" lastClr="000000"/>
              </a:solidFill>
            </a:ln>
          </c:spPr>
          <c:marker>
            <c:symbol val="circle"/>
            <c:size val="8"/>
            <c:spPr>
              <a:solidFill>
                <a:sysClr val="windowText" lastClr="000000"/>
              </a:solidFill>
              <a:ln>
                <a:solidFill>
                  <a:sysClr val="windowText" lastClr="000000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Entradas!$AT$4</c:f>
                <c:numCache>
                  <c:formatCode>General</c:formatCode>
                  <c:ptCount val="1"/>
                  <c:pt idx="0">
                    <c:v>2.1228479893432262</c:v>
                  </c:pt>
                </c:numCache>
              </c:numRef>
            </c:plus>
            <c:minus>
              <c:numRef>
                <c:f>Entradas!$AT$4:$AT$28</c:f>
                <c:numCache>
                  <c:formatCode>General</c:formatCode>
                  <c:ptCount val="25"/>
                  <c:pt idx="0">
                    <c:v>2.1228479893432262</c:v>
                  </c:pt>
                  <c:pt idx="1">
                    <c:v>2.1101823781160083</c:v>
                  </c:pt>
                  <c:pt idx="2">
                    <c:v>1.5377698954664574</c:v>
                  </c:pt>
                  <c:pt idx="3">
                    <c:v>3.0298287928576415</c:v>
                  </c:pt>
                  <c:pt idx="4">
                    <c:v>2.79854898168999</c:v>
                  </c:pt>
                  <c:pt idx="5">
                    <c:v>2.2724616146644707</c:v>
                  </c:pt>
                  <c:pt idx="6">
                    <c:v>2.5986219422758792</c:v>
                  </c:pt>
                  <c:pt idx="7">
                    <c:v>2.0155748776818156</c:v>
                  </c:pt>
                  <c:pt idx="8">
                    <c:v>2.251651563699359</c:v>
                  </c:pt>
                  <c:pt idx="9">
                    <c:v>2.2933715727275503</c:v>
                  </c:pt>
                  <c:pt idx="10">
                    <c:v>2.094244658638452</c:v>
                  </c:pt>
                  <c:pt idx="11">
                    <c:v>2.23361269547804</c:v>
                  </c:pt>
                  <c:pt idx="12">
                    <c:v>2.2033623614483764</c:v>
                  </c:pt>
                  <c:pt idx="13">
                    <c:v>2.2200347503877689</c:v>
                  </c:pt>
                  <c:pt idx="14">
                    <c:v>2.2474993898319875</c:v>
                  </c:pt>
                  <c:pt idx="15">
                    <c:v>2.2916674318945773</c:v>
                  </c:pt>
                  <c:pt idx="16">
                    <c:v>2.7799858900400101</c:v>
                  </c:pt>
                  <c:pt idx="17">
                    <c:v>2.3758139960145899</c:v>
                  </c:pt>
                  <c:pt idx="18">
                    <c:v>2.3950736242429622</c:v>
                  </c:pt>
                  <c:pt idx="19">
                    <c:v>2.3496346159100625</c:v>
                  </c:pt>
                  <c:pt idx="20">
                    <c:v>2.6788620546733233</c:v>
                  </c:pt>
                  <c:pt idx="21">
                    <c:v>2.3538496479136364</c:v>
                  </c:pt>
                  <c:pt idx="22">
                    <c:v>2.5050368732318886</c:v>
                  </c:pt>
                  <c:pt idx="23">
                    <c:v>2.2373788676777258</c:v>
                  </c:pt>
                  <c:pt idx="24">
                    <c:v>2.4565121942489596</c:v>
                  </c:pt>
                </c:numCache>
              </c:numRef>
            </c:minus>
          </c:errBars>
          <c:val>
            <c:numRef>
              <c:f>Entradas!$AS$4:$AS$28</c:f>
              <c:numCache>
                <c:formatCode>General</c:formatCode>
                <c:ptCount val="25"/>
                <c:pt idx="0">
                  <c:v>18.658333333333335</c:v>
                </c:pt>
                <c:pt idx="1">
                  <c:v>24.836111111111112</c:v>
                </c:pt>
                <c:pt idx="2">
                  <c:v>24.188888888888886</c:v>
                </c:pt>
                <c:pt idx="3">
                  <c:v>26.672222222222221</c:v>
                </c:pt>
                <c:pt idx="4">
                  <c:v>25.580555555555552</c:v>
                </c:pt>
                <c:pt idx="5">
                  <c:v>22.613888888888891</c:v>
                </c:pt>
                <c:pt idx="6">
                  <c:v>24.697222222222223</c:v>
                </c:pt>
                <c:pt idx="7">
                  <c:v>24.533333333333335</c:v>
                </c:pt>
                <c:pt idx="8">
                  <c:v>25.141666666666666</c:v>
                </c:pt>
                <c:pt idx="9">
                  <c:v>24.469444444444445</c:v>
                </c:pt>
                <c:pt idx="10">
                  <c:v>23.491666666666671</c:v>
                </c:pt>
                <c:pt idx="11">
                  <c:v>23.058333333333334</c:v>
                </c:pt>
                <c:pt idx="12">
                  <c:v>22.447222222222223</c:v>
                </c:pt>
                <c:pt idx="13">
                  <c:v>23.108333333333334</c:v>
                </c:pt>
                <c:pt idx="14">
                  <c:v>22.319444444444446</c:v>
                </c:pt>
                <c:pt idx="15">
                  <c:v>21.622222222222224</c:v>
                </c:pt>
                <c:pt idx="16">
                  <c:v>22.448484848484849</c:v>
                </c:pt>
                <c:pt idx="17">
                  <c:v>21.661111111111111</c:v>
                </c:pt>
                <c:pt idx="18">
                  <c:v>20.872222222222224</c:v>
                </c:pt>
                <c:pt idx="19">
                  <c:v>21.05</c:v>
                </c:pt>
                <c:pt idx="20">
                  <c:v>20.988888888888887</c:v>
                </c:pt>
                <c:pt idx="21">
                  <c:v>21.19166666666667</c:v>
                </c:pt>
                <c:pt idx="22">
                  <c:v>22.863888888888891</c:v>
                </c:pt>
                <c:pt idx="23">
                  <c:v>21.122222222222224</c:v>
                </c:pt>
                <c:pt idx="24">
                  <c:v>21.402777777777775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30-422A-AE13-B9A5185785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859200"/>
        <c:axId val="67861120"/>
      </c:lineChart>
      <c:catAx>
        <c:axId val="67859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Sessions</a:t>
                </a:r>
              </a:p>
            </c:rich>
          </c:tx>
          <c:overlay val="0"/>
        </c:title>
        <c:numFmt formatCode="@" sourceLinked="0"/>
        <c:majorTickMark val="out"/>
        <c:minorTickMark val="none"/>
        <c:tickLblPos val="nextTo"/>
        <c:crossAx val="67861120"/>
        <c:crosses val="autoZero"/>
        <c:auto val="1"/>
        <c:lblAlgn val="ctr"/>
        <c:lblOffset val="100"/>
        <c:noMultiLvlLbl val="0"/>
      </c:catAx>
      <c:valAx>
        <c:axId val="6786112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Magazine entries / min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7859200"/>
        <c:crosses val="autoZero"/>
        <c:crossBetween val="between"/>
      </c:valAx>
      <c:spPr>
        <a:solidFill>
          <a:sysClr val="window" lastClr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8224787144058846"/>
          <c:y val="0.68274118840370124"/>
          <c:w val="8.2918095238095194E-2"/>
          <c:h val="9.211222222222222E-2"/>
        </c:manualLayout>
      </c:layout>
      <c:overlay val="0"/>
      <c:spPr>
        <a:solidFill>
          <a:sysClr val="window" lastClr="FFFFFF"/>
        </a:solidFill>
        <a:ln>
          <a:noFill/>
        </a:ln>
      </c:spPr>
    </c:legend>
    <c:plotVisOnly val="1"/>
    <c:dispBlanksAs val="gap"/>
    <c:showDLblsOverMax val="0"/>
  </c:chart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es-ES"/>
    </a:p>
  </c:txPr>
  <c:printSettings>
    <c:headerFooter/>
    <c:pageMargins b="0.75000000000001632" l="0.70000000000000229" r="0.70000000000000229" t="0.75000000000001632" header="0.30000000000000016" footer="0.30000000000000016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s-ES"/>
              <a:t>LICKS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6637984786132943E-2"/>
          <c:y val="9.6608333333333338E-2"/>
          <c:w val="0.83744398719707358"/>
          <c:h val="0.77502370370370366"/>
        </c:manualLayout>
      </c:layout>
      <c:lineChart>
        <c:grouping val="standard"/>
        <c:varyColors val="0"/>
        <c:ser>
          <c:idx val="2"/>
          <c:order val="0"/>
          <c:tx>
            <c:v>Control</c:v>
          </c:tx>
          <c:spPr>
            <a:ln w="15875">
              <a:solidFill>
                <a:sysClr val="windowText" lastClr="000000"/>
              </a:solidFill>
            </a:ln>
          </c:spPr>
          <c:marker>
            <c:symbol val="circle"/>
            <c:size val="8"/>
            <c:spPr>
              <a:solidFill>
                <a:sysClr val="window" lastClr="FFFFFF"/>
              </a:solidFill>
              <a:ln>
                <a:solidFill>
                  <a:sysClr val="windowText" lastClr="000000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Lametones!$AT$35:$AT$59</c:f>
                <c:numCache>
                  <c:formatCode>General</c:formatCode>
                  <c:ptCount val="25"/>
                  <c:pt idx="0">
                    <c:v>2.0001171402283524</c:v>
                  </c:pt>
                  <c:pt idx="1">
                    <c:v>2.5886780813291961</c:v>
                  </c:pt>
                  <c:pt idx="2">
                    <c:v>2.3398770375953988</c:v>
                  </c:pt>
                  <c:pt idx="3">
                    <c:v>3.5843628620472838</c:v>
                  </c:pt>
                  <c:pt idx="4">
                    <c:v>5.6555275246869385</c:v>
                  </c:pt>
                  <c:pt idx="5">
                    <c:v>8.1918276938182508</c:v>
                  </c:pt>
                  <c:pt idx="6">
                    <c:v>8.3220979394234345</c:v>
                  </c:pt>
                  <c:pt idx="7">
                    <c:v>7.7680510518185235</c:v>
                  </c:pt>
                  <c:pt idx="8">
                    <c:v>7.9406950165384789</c:v>
                  </c:pt>
                  <c:pt idx="9">
                    <c:v>10.042140865062589</c:v>
                  </c:pt>
                  <c:pt idx="10">
                    <c:v>10.770898434504883</c:v>
                  </c:pt>
                  <c:pt idx="11">
                    <c:v>12.91569454362917</c:v>
                  </c:pt>
                  <c:pt idx="12">
                    <c:v>11.137777722355231</c:v>
                  </c:pt>
                  <c:pt idx="13">
                    <c:v>12.450222999999612</c:v>
                  </c:pt>
                  <c:pt idx="14">
                    <c:v>10.825725248707073</c:v>
                  </c:pt>
                  <c:pt idx="15">
                    <c:v>10.613988814663427</c:v>
                  </c:pt>
                  <c:pt idx="16">
                    <c:v>11.7759054877371</c:v>
                  </c:pt>
                  <c:pt idx="17">
                    <c:v>10.661351625870914</c:v>
                  </c:pt>
                  <c:pt idx="18">
                    <c:v>9.8062568782303785</c:v>
                  </c:pt>
                  <c:pt idx="19">
                    <c:v>9.4331252728360955</c:v>
                  </c:pt>
                  <c:pt idx="20">
                    <c:v>9.0798601768159184</c:v>
                  </c:pt>
                  <c:pt idx="21">
                    <c:v>10.963233883948847</c:v>
                  </c:pt>
                  <c:pt idx="22">
                    <c:v>10.057002379310825</c:v>
                  </c:pt>
                  <c:pt idx="23">
                    <c:v>10.831154501173117</c:v>
                  </c:pt>
                  <c:pt idx="24">
                    <c:v>12.119401064197952</c:v>
                  </c:pt>
                </c:numCache>
              </c:numRef>
            </c:plus>
            <c:minus>
              <c:numRef>
                <c:f>Lametones!$AT$35:$AT$59</c:f>
                <c:numCache>
                  <c:formatCode>General</c:formatCode>
                  <c:ptCount val="25"/>
                  <c:pt idx="0">
                    <c:v>2.0001171402283524</c:v>
                  </c:pt>
                  <c:pt idx="1">
                    <c:v>2.5886780813291961</c:v>
                  </c:pt>
                  <c:pt idx="2">
                    <c:v>2.3398770375953988</c:v>
                  </c:pt>
                  <c:pt idx="3">
                    <c:v>3.5843628620472838</c:v>
                  </c:pt>
                  <c:pt idx="4">
                    <c:v>5.6555275246869385</c:v>
                  </c:pt>
                  <c:pt idx="5">
                    <c:v>8.1918276938182508</c:v>
                  </c:pt>
                  <c:pt idx="6">
                    <c:v>8.3220979394234345</c:v>
                  </c:pt>
                  <c:pt idx="7">
                    <c:v>7.7680510518185235</c:v>
                  </c:pt>
                  <c:pt idx="8">
                    <c:v>7.9406950165384789</c:v>
                  </c:pt>
                  <c:pt idx="9">
                    <c:v>10.042140865062589</c:v>
                  </c:pt>
                  <c:pt idx="10">
                    <c:v>10.770898434504883</c:v>
                  </c:pt>
                  <c:pt idx="11">
                    <c:v>12.91569454362917</c:v>
                  </c:pt>
                  <c:pt idx="12">
                    <c:v>11.137777722355231</c:v>
                  </c:pt>
                  <c:pt idx="13">
                    <c:v>12.450222999999612</c:v>
                  </c:pt>
                  <c:pt idx="14">
                    <c:v>10.825725248707073</c:v>
                  </c:pt>
                  <c:pt idx="15">
                    <c:v>10.613988814663427</c:v>
                  </c:pt>
                  <c:pt idx="16">
                    <c:v>11.7759054877371</c:v>
                  </c:pt>
                  <c:pt idx="17">
                    <c:v>10.661351625870914</c:v>
                  </c:pt>
                  <c:pt idx="18">
                    <c:v>9.8062568782303785</c:v>
                  </c:pt>
                  <c:pt idx="19">
                    <c:v>9.4331252728360955</c:v>
                  </c:pt>
                  <c:pt idx="20">
                    <c:v>9.0798601768159184</c:v>
                  </c:pt>
                  <c:pt idx="21">
                    <c:v>10.963233883948847</c:v>
                  </c:pt>
                  <c:pt idx="22">
                    <c:v>10.057002379310825</c:v>
                  </c:pt>
                  <c:pt idx="23">
                    <c:v>10.831154501173117</c:v>
                  </c:pt>
                  <c:pt idx="24">
                    <c:v>12.119401064197952</c:v>
                  </c:pt>
                </c:numCache>
              </c:numRef>
            </c:minus>
          </c:errBars>
          <c:val>
            <c:numRef>
              <c:f>Lametones!$AS$35:$AS$59</c:f>
              <c:numCache>
                <c:formatCode>General</c:formatCode>
                <c:ptCount val="25"/>
                <c:pt idx="0">
                  <c:v>4.3388888888888886</c:v>
                </c:pt>
                <c:pt idx="1">
                  <c:v>6.4499999999999993</c:v>
                </c:pt>
                <c:pt idx="2">
                  <c:v>7.1527777777777777</c:v>
                </c:pt>
                <c:pt idx="3">
                  <c:v>11.327777777777778</c:v>
                </c:pt>
                <c:pt idx="4">
                  <c:v>20.716666666666669</c:v>
                </c:pt>
                <c:pt idx="5">
                  <c:v>23.027777777777775</c:v>
                </c:pt>
                <c:pt idx="6">
                  <c:v>29.280555555555555</c:v>
                </c:pt>
                <c:pt idx="7">
                  <c:v>36.786111111111104</c:v>
                </c:pt>
                <c:pt idx="8">
                  <c:v>38.730555555555554</c:v>
                </c:pt>
                <c:pt idx="9">
                  <c:v>55.561111111111103</c:v>
                </c:pt>
                <c:pt idx="10">
                  <c:v>62.43888888888889</c:v>
                </c:pt>
                <c:pt idx="11">
                  <c:v>62.072222222222216</c:v>
                </c:pt>
                <c:pt idx="12">
                  <c:v>57.183333333333344</c:v>
                </c:pt>
                <c:pt idx="13">
                  <c:v>59.877777777777787</c:v>
                </c:pt>
                <c:pt idx="14">
                  <c:v>65.161111111111111</c:v>
                </c:pt>
                <c:pt idx="15">
                  <c:v>66.097222222222214</c:v>
                </c:pt>
                <c:pt idx="16">
                  <c:v>75.638888888888886</c:v>
                </c:pt>
                <c:pt idx="17">
                  <c:v>79.436111111111103</c:v>
                </c:pt>
                <c:pt idx="18">
                  <c:v>68.661111111111111</c:v>
                </c:pt>
                <c:pt idx="19">
                  <c:v>76.227777777777774</c:v>
                </c:pt>
                <c:pt idx="20">
                  <c:v>74.677777777777777</c:v>
                </c:pt>
                <c:pt idx="21">
                  <c:v>78.755555555555546</c:v>
                </c:pt>
                <c:pt idx="22">
                  <c:v>81.37222222222222</c:v>
                </c:pt>
                <c:pt idx="23">
                  <c:v>78.541666666666671</c:v>
                </c:pt>
                <c:pt idx="24">
                  <c:v>86.966666666666654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30-422A-AE13-B9A5185785B5}"/>
            </c:ext>
          </c:extLst>
        </c:ser>
        <c:ser>
          <c:idx val="3"/>
          <c:order val="1"/>
          <c:tx>
            <c:v>EE</c:v>
          </c:tx>
          <c:spPr>
            <a:ln w="15875">
              <a:solidFill>
                <a:sysClr val="windowText" lastClr="000000"/>
              </a:solidFill>
            </a:ln>
          </c:spPr>
          <c:marker>
            <c:symbol val="circle"/>
            <c:size val="8"/>
            <c:spPr>
              <a:solidFill>
                <a:sysClr val="windowText" lastClr="000000"/>
              </a:solidFill>
              <a:ln>
                <a:solidFill>
                  <a:sysClr val="windowText" lastClr="000000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Lametones!$AT$4:$AT$28</c:f>
                <c:numCache>
                  <c:formatCode>General</c:formatCode>
                  <c:ptCount val="25"/>
                  <c:pt idx="0">
                    <c:v>3.3987184610274568</c:v>
                  </c:pt>
                  <c:pt idx="1">
                    <c:v>4.4468146299947522</c:v>
                  </c:pt>
                  <c:pt idx="2">
                    <c:v>7.2154931258634516</c:v>
                  </c:pt>
                  <c:pt idx="3">
                    <c:v>11.368086816503666</c:v>
                  </c:pt>
                  <c:pt idx="4">
                    <c:v>15.160119831494567</c:v>
                  </c:pt>
                  <c:pt idx="5">
                    <c:v>16.474548015749395</c:v>
                  </c:pt>
                  <c:pt idx="6">
                    <c:v>17.137205932137654</c:v>
                  </c:pt>
                  <c:pt idx="7">
                    <c:v>16.80048372837209</c:v>
                  </c:pt>
                  <c:pt idx="8">
                    <c:v>16.384776470002318</c:v>
                  </c:pt>
                  <c:pt idx="9">
                    <c:v>17.649625440746718</c:v>
                  </c:pt>
                  <c:pt idx="10">
                    <c:v>17.681434174809308</c:v>
                  </c:pt>
                  <c:pt idx="11">
                    <c:v>17.003631271907071</c:v>
                  </c:pt>
                  <c:pt idx="12">
                    <c:v>17.665697733260295</c:v>
                  </c:pt>
                  <c:pt idx="13">
                    <c:v>17.809652454181148</c:v>
                  </c:pt>
                  <c:pt idx="14">
                    <c:v>19.891258023644145</c:v>
                  </c:pt>
                  <c:pt idx="15">
                    <c:v>17.099066090498276</c:v>
                  </c:pt>
                  <c:pt idx="16">
                    <c:v>17.898623108359047</c:v>
                  </c:pt>
                  <c:pt idx="17">
                    <c:v>15.373928475431285</c:v>
                  </c:pt>
                  <c:pt idx="18">
                    <c:v>18.739679913348848</c:v>
                  </c:pt>
                  <c:pt idx="19">
                    <c:v>16.132012456537087</c:v>
                  </c:pt>
                  <c:pt idx="20">
                    <c:v>16.890747899912721</c:v>
                  </c:pt>
                  <c:pt idx="21">
                    <c:v>17.510849991483632</c:v>
                  </c:pt>
                  <c:pt idx="22">
                    <c:v>18.410832123456945</c:v>
                  </c:pt>
                  <c:pt idx="23">
                    <c:v>16.541828591596502</c:v>
                  </c:pt>
                  <c:pt idx="24">
                    <c:v>15.089145572674294</c:v>
                  </c:pt>
                </c:numCache>
              </c:numRef>
            </c:plus>
            <c:minus>
              <c:numRef>
                <c:f>Lametones!$AT$4:$AT$28</c:f>
                <c:numCache>
                  <c:formatCode>General</c:formatCode>
                  <c:ptCount val="25"/>
                  <c:pt idx="0">
                    <c:v>3.3987184610274568</c:v>
                  </c:pt>
                  <c:pt idx="1">
                    <c:v>4.4468146299947522</c:v>
                  </c:pt>
                  <c:pt idx="2">
                    <c:v>7.2154931258634516</c:v>
                  </c:pt>
                  <c:pt idx="3">
                    <c:v>11.368086816503666</c:v>
                  </c:pt>
                  <c:pt idx="4">
                    <c:v>15.160119831494567</c:v>
                  </c:pt>
                  <c:pt idx="5">
                    <c:v>16.474548015749395</c:v>
                  </c:pt>
                  <c:pt idx="6">
                    <c:v>17.137205932137654</c:v>
                  </c:pt>
                  <c:pt idx="7">
                    <c:v>16.80048372837209</c:v>
                  </c:pt>
                  <c:pt idx="8">
                    <c:v>16.384776470002318</c:v>
                  </c:pt>
                  <c:pt idx="9">
                    <c:v>17.649625440746718</c:v>
                  </c:pt>
                  <c:pt idx="10">
                    <c:v>17.681434174809308</c:v>
                  </c:pt>
                  <c:pt idx="11">
                    <c:v>17.003631271907071</c:v>
                  </c:pt>
                  <c:pt idx="12">
                    <c:v>17.665697733260295</c:v>
                  </c:pt>
                  <c:pt idx="13">
                    <c:v>17.809652454181148</c:v>
                  </c:pt>
                  <c:pt idx="14">
                    <c:v>19.891258023644145</c:v>
                  </c:pt>
                  <c:pt idx="15">
                    <c:v>17.099066090498276</c:v>
                  </c:pt>
                  <c:pt idx="16">
                    <c:v>17.898623108359047</c:v>
                  </c:pt>
                  <c:pt idx="17">
                    <c:v>15.373928475431285</c:v>
                  </c:pt>
                  <c:pt idx="18">
                    <c:v>18.739679913348848</c:v>
                  </c:pt>
                  <c:pt idx="19">
                    <c:v>16.132012456537087</c:v>
                  </c:pt>
                  <c:pt idx="20">
                    <c:v>16.890747899912721</c:v>
                  </c:pt>
                  <c:pt idx="21">
                    <c:v>17.510849991483632</c:v>
                  </c:pt>
                  <c:pt idx="22">
                    <c:v>18.410832123456945</c:v>
                  </c:pt>
                  <c:pt idx="23">
                    <c:v>16.541828591596502</c:v>
                  </c:pt>
                  <c:pt idx="24">
                    <c:v>15.089145572674294</c:v>
                  </c:pt>
                </c:numCache>
              </c:numRef>
            </c:minus>
          </c:errBars>
          <c:val>
            <c:numRef>
              <c:f>Lametones!$AS$4:$AS$28</c:f>
              <c:numCache>
                <c:formatCode>General</c:formatCode>
                <c:ptCount val="25"/>
                <c:pt idx="0">
                  <c:v>10.230555555555554</c:v>
                </c:pt>
                <c:pt idx="1">
                  <c:v>15.925000000000002</c:v>
                </c:pt>
                <c:pt idx="2">
                  <c:v>27.436111111111106</c:v>
                </c:pt>
                <c:pt idx="3">
                  <c:v>45.161111111111119</c:v>
                </c:pt>
                <c:pt idx="4">
                  <c:v>66.180555555555557</c:v>
                </c:pt>
                <c:pt idx="5">
                  <c:v>75.883333333333326</c:v>
                </c:pt>
                <c:pt idx="6">
                  <c:v>82.777777777777771</c:v>
                </c:pt>
                <c:pt idx="7">
                  <c:v>93.602777777777774</c:v>
                </c:pt>
                <c:pt idx="8">
                  <c:v>96.669444444444437</c:v>
                </c:pt>
                <c:pt idx="9">
                  <c:v>106.27499999999999</c:v>
                </c:pt>
                <c:pt idx="10">
                  <c:v>106.06666666666665</c:v>
                </c:pt>
                <c:pt idx="11">
                  <c:v>96.316666666666677</c:v>
                </c:pt>
                <c:pt idx="12">
                  <c:v>99.769444444444446</c:v>
                </c:pt>
                <c:pt idx="13">
                  <c:v>107.76666666666665</c:v>
                </c:pt>
                <c:pt idx="14">
                  <c:v>112.71944444444445</c:v>
                </c:pt>
                <c:pt idx="15">
                  <c:v>114.92777777777779</c:v>
                </c:pt>
                <c:pt idx="16">
                  <c:v>104.07499999999999</c:v>
                </c:pt>
                <c:pt idx="17">
                  <c:v>106.53333333333335</c:v>
                </c:pt>
                <c:pt idx="18">
                  <c:v>104.3611111111111</c:v>
                </c:pt>
                <c:pt idx="19">
                  <c:v>112.58611111111111</c:v>
                </c:pt>
                <c:pt idx="20">
                  <c:v>102.33611111111112</c:v>
                </c:pt>
                <c:pt idx="21">
                  <c:v>113.15833333333335</c:v>
                </c:pt>
                <c:pt idx="22">
                  <c:v>113.79166666666669</c:v>
                </c:pt>
                <c:pt idx="23">
                  <c:v>120.24444444444445</c:v>
                </c:pt>
                <c:pt idx="24">
                  <c:v>118.98055555555555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30-422A-AE13-B9A5185785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859200"/>
        <c:axId val="67861120"/>
      </c:lineChart>
      <c:catAx>
        <c:axId val="67859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Sessions</a:t>
                </a:r>
              </a:p>
            </c:rich>
          </c:tx>
          <c:overlay val="0"/>
        </c:title>
        <c:numFmt formatCode="@" sourceLinked="0"/>
        <c:majorTickMark val="out"/>
        <c:minorTickMark val="none"/>
        <c:tickLblPos val="nextTo"/>
        <c:crossAx val="67861120"/>
        <c:crosses val="autoZero"/>
        <c:auto val="1"/>
        <c:lblAlgn val="ctr"/>
        <c:lblOffset val="100"/>
        <c:noMultiLvlLbl val="0"/>
      </c:catAx>
      <c:valAx>
        <c:axId val="6786112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Licks /min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7859200"/>
        <c:crosses val="autoZero"/>
        <c:crossBetween val="between"/>
      </c:valAx>
      <c:spPr>
        <a:solidFill>
          <a:sysClr val="window" lastClr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8224787144058846"/>
          <c:y val="0.68274118840370124"/>
          <c:w val="8.2918095238095194E-2"/>
          <c:h val="9.211222222222222E-2"/>
        </c:manualLayout>
      </c:layout>
      <c:overlay val="0"/>
      <c:spPr>
        <a:solidFill>
          <a:sysClr val="window" lastClr="FFFFFF"/>
        </a:solidFill>
        <a:ln>
          <a:noFill/>
        </a:ln>
      </c:spPr>
    </c:legend>
    <c:plotVisOnly val="1"/>
    <c:dispBlanksAs val="gap"/>
    <c:showDLblsOverMax val="0"/>
  </c:chart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es-ES"/>
    </a:p>
  </c:txPr>
  <c:printSettings>
    <c:headerFooter/>
    <c:pageMargins b="0.75000000000001632" l="0.70000000000000229" r="0.70000000000000229" t="0.75000000000001632" header="0.30000000000000016" footer="0.30000000000000016"/>
    <c:pageSetup/>
  </c:printSettings>
  <c:userShapes r:id="rId2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ENTRADAS AL ACOMEDERO (C)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Entradas!$B$34</c:f>
              <c:strCache>
                <c:ptCount val="1"/>
                <c:pt idx="0">
                  <c:v>C1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Entradas!$B$35:$B$59</c:f>
              <c:numCache>
                <c:formatCode>General</c:formatCode>
                <c:ptCount val="25"/>
                <c:pt idx="0">
                  <c:v>610</c:v>
                </c:pt>
                <c:pt idx="1">
                  <c:v>687</c:v>
                </c:pt>
                <c:pt idx="2">
                  <c:v>577</c:v>
                </c:pt>
                <c:pt idx="3">
                  <c:v>854</c:v>
                </c:pt>
                <c:pt idx="4">
                  <c:v>804</c:v>
                </c:pt>
                <c:pt idx="5">
                  <c:v>948</c:v>
                </c:pt>
                <c:pt idx="6">
                  <c:v>873</c:v>
                </c:pt>
                <c:pt idx="7">
                  <c:v>616</c:v>
                </c:pt>
                <c:pt idx="8">
                  <c:v>623</c:v>
                </c:pt>
                <c:pt idx="9">
                  <c:v>599</c:v>
                </c:pt>
                <c:pt idx="10">
                  <c:v>602</c:v>
                </c:pt>
                <c:pt idx="11">
                  <c:v>589</c:v>
                </c:pt>
                <c:pt idx="12">
                  <c:v>544</c:v>
                </c:pt>
                <c:pt idx="13">
                  <c:v>482</c:v>
                </c:pt>
                <c:pt idx="14">
                  <c:v>468</c:v>
                </c:pt>
                <c:pt idx="15">
                  <c:v>484</c:v>
                </c:pt>
                <c:pt idx="16">
                  <c:v>447</c:v>
                </c:pt>
                <c:pt idx="17">
                  <c:v>410</c:v>
                </c:pt>
                <c:pt idx="18">
                  <c:v>439</c:v>
                </c:pt>
                <c:pt idx="19">
                  <c:v>506</c:v>
                </c:pt>
                <c:pt idx="20">
                  <c:v>401</c:v>
                </c:pt>
                <c:pt idx="21">
                  <c:v>482</c:v>
                </c:pt>
                <c:pt idx="22">
                  <c:v>503</c:v>
                </c:pt>
                <c:pt idx="23">
                  <c:v>459</c:v>
                </c:pt>
                <c:pt idx="24">
                  <c:v>486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F6-4CD3-8646-B8CEA5428B25}"/>
            </c:ext>
          </c:extLst>
        </c:ser>
        <c:ser>
          <c:idx val="1"/>
          <c:order val="1"/>
          <c:tx>
            <c:strRef>
              <c:f>Entradas!$C$34</c:f>
              <c:strCache>
                <c:ptCount val="1"/>
                <c:pt idx="0">
                  <c:v>C2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Entradas!$C$35:$C$59</c:f>
              <c:numCache>
                <c:formatCode>General</c:formatCode>
                <c:ptCount val="25"/>
                <c:pt idx="0">
                  <c:v>681</c:v>
                </c:pt>
                <c:pt idx="1">
                  <c:v>839</c:v>
                </c:pt>
                <c:pt idx="2">
                  <c:v>986</c:v>
                </c:pt>
                <c:pt idx="3">
                  <c:v>924</c:v>
                </c:pt>
                <c:pt idx="4">
                  <c:v>919</c:v>
                </c:pt>
                <c:pt idx="5">
                  <c:v>911</c:v>
                </c:pt>
                <c:pt idx="6">
                  <c:v>883</c:v>
                </c:pt>
                <c:pt idx="7">
                  <c:v>816</c:v>
                </c:pt>
                <c:pt idx="8">
                  <c:v>981</c:v>
                </c:pt>
                <c:pt idx="9">
                  <c:v>848</c:v>
                </c:pt>
                <c:pt idx="10">
                  <c:v>844</c:v>
                </c:pt>
                <c:pt idx="11">
                  <c:v>1020</c:v>
                </c:pt>
                <c:pt idx="12">
                  <c:v>1008</c:v>
                </c:pt>
                <c:pt idx="13">
                  <c:v>936</c:v>
                </c:pt>
                <c:pt idx="14">
                  <c:v>964</c:v>
                </c:pt>
                <c:pt idx="15">
                  <c:v>883</c:v>
                </c:pt>
                <c:pt idx="16">
                  <c:v>897</c:v>
                </c:pt>
                <c:pt idx="17">
                  <c:v>969</c:v>
                </c:pt>
                <c:pt idx="18">
                  <c:v>954</c:v>
                </c:pt>
                <c:pt idx="19">
                  <c:v>965</c:v>
                </c:pt>
                <c:pt idx="20">
                  <c:v>939</c:v>
                </c:pt>
                <c:pt idx="21">
                  <c:v>871</c:v>
                </c:pt>
                <c:pt idx="22">
                  <c:v>746</c:v>
                </c:pt>
                <c:pt idx="23">
                  <c:v>771</c:v>
                </c:pt>
                <c:pt idx="24">
                  <c:v>815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F6-4CD3-8646-B8CEA5428B25}"/>
            </c:ext>
          </c:extLst>
        </c:ser>
        <c:ser>
          <c:idx val="2"/>
          <c:order val="2"/>
          <c:tx>
            <c:strRef>
              <c:f>Entradas!$D$34</c:f>
              <c:strCache>
                <c:ptCount val="1"/>
                <c:pt idx="0">
                  <c:v>C3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Entradas!$D$35:$D$59</c:f>
              <c:numCache>
                <c:formatCode>General</c:formatCode>
                <c:ptCount val="25"/>
                <c:pt idx="0">
                  <c:v>969</c:v>
                </c:pt>
                <c:pt idx="1">
                  <c:v>1142</c:v>
                </c:pt>
                <c:pt idx="2">
                  <c:v>1152</c:v>
                </c:pt>
                <c:pt idx="3">
                  <c:v>1156</c:v>
                </c:pt>
                <c:pt idx="4">
                  <c:v>1066</c:v>
                </c:pt>
                <c:pt idx="5">
                  <c:v>1028</c:v>
                </c:pt>
                <c:pt idx="6">
                  <c:v>978</c:v>
                </c:pt>
                <c:pt idx="7">
                  <c:v>879</c:v>
                </c:pt>
                <c:pt idx="8">
                  <c:v>988</c:v>
                </c:pt>
                <c:pt idx="9">
                  <c:v>737</c:v>
                </c:pt>
                <c:pt idx="10">
                  <c:v>557</c:v>
                </c:pt>
                <c:pt idx="11">
                  <c:v>525</c:v>
                </c:pt>
                <c:pt idx="12">
                  <c:v>554</c:v>
                </c:pt>
                <c:pt idx="13">
                  <c:v>578</c:v>
                </c:pt>
                <c:pt idx="14">
                  <c:v>606</c:v>
                </c:pt>
                <c:pt idx="15">
                  <c:v>583</c:v>
                </c:pt>
                <c:pt idx="16">
                  <c:v>626</c:v>
                </c:pt>
                <c:pt idx="17">
                  <c:v>659</c:v>
                </c:pt>
                <c:pt idx="18">
                  <c:v>726</c:v>
                </c:pt>
                <c:pt idx="19">
                  <c:v>771</c:v>
                </c:pt>
                <c:pt idx="20">
                  <c:v>613</c:v>
                </c:pt>
                <c:pt idx="21">
                  <c:v>663</c:v>
                </c:pt>
                <c:pt idx="22">
                  <c:v>501</c:v>
                </c:pt>
                <c:pt idx="23">
                  <c:v>540</c:v>
                </c:pt>
                <c:pt idx="24">
                  <c:v>588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F6-4CD3-8646-B8CEA5428B25}"/>
            </c:ext>
          </c:extLst>
        </c:ser>
        <c:ser>
          <c:idx val="3"/>
          <c:order val="3"/>
          <c:tx>
            <c:strRef>
              <c:f>Entradas!$E$34</c:f>
              <c:strCache>
                <c:ptCount val="1"/>
                <c:pt idx="0">
                  <c:v>C4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Entradas!$E$35:$E$59</c:f>
              <c:numCache>
                <c:formatCode>General</c:formatCode>
                <c:ptCount val="25"/>
                <c:pt idx="0">
                  <c:v>840</c:v>
                </c:pt>
                <c:pt idx="1">
                  <c:v>578</c:v>
                </c:pt>
                <c:pt idx="2">
                  <c:v>354</c:v>
                </c:pt>
                <c:pt idx="3">
                  <c:v>484</c:v>
                </c:pt>
                <c:pt idx="4">
                  <c:v>366</c:v>
                </c:pt>
                <c:pt idx="5">
                  <c:v>369</c:v>
                </c:pt>
                <c:pt idx="6">
                  <c:v>336</c:v>
                </c:pt>
                <c:pt idx="7">
                  <c:v>286</c:v>
                </c:pt>
                <c:pt idx="8">
                  <c:v>313</c:v>
                </c:pt>
                <c:pt idx="9" formatCode="#,##0">
                  <c:v>360</c:v>
                </c:pt>
                <c:pt idx="10">
                  <c:v>424</c:v>
                </c:pt>
                <c:pt idx="11">
                  <c:v>321</c:v>
                </c:pt>
                <c:pt idx="12">
                  <c:v>499</c:v>
                </c:pt>
                <c:pt idx="13">
                  <c:v>399</c:v>
                </c:pt>
                <c:pt idx="14">
                  <c:v>459</c:v>
                </c:pt>
                <c:pt idx="15">
                  <c:v>551</c:v>
                </c:pt>
                <c:pt idx="16">
                  <c:v>336</c:v>
                </c:pt>
                <c:pt idx="17">
                  <c:v>670</c:v>
                </c:pt>
                <c:pt idx="18">
                  <c:v>794</c:v>
                </c:pt>
                <c:pt idx="19">
                  <c:v>686</c:v>
                </c:pt>
                <c:pt idx="20">
                  <c:v>752</c:v>
                </c:pt>
                <c:pt idx="21">
                  <c:v>819</c:v>
                </c:pt>
                <c:pt idx="22">
                  <c:v>792</c:v>
                </c:pt>
                <c:pt idx="23">
                  <c:v>592</c:v>
                </c:pt>
                <c:pt idx="24">
                  <c:v>747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2F6-4CD3-8646-B8CEA5428B25}"/>
            </c:ext>
          </c:extLst>
        </c:ser>
        <c:ser>
          <c:idx val="4"/>
          <c:order val="4"/>
          <c:tx>
            <c:strRef>
              <c:f>Entradas!$F$34</c:f>
              <c:strCache>
                <c:ptCount val="1"/>
                <c:pt idx="0">
                  <c:v>C5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Entradas!$F$35:$F$59</c:f>
              <c:numCache>
                <c:formatCode>General</c:formatCode>
                <c:ptCount val="25"/>
                <c:pt idx="0">
                  <c:v>613</c:v>
                </c:pt>
                <c:pt idx="1">
                  <c:v>595</c:v>
                </c:pt>
                <c:pt idx="2">
                  <c:v>520</c:v>
                </c:pt>
                <c:pt idx="3">
                  <c:v>433</c:v>
                </c:pt>
                <c:pt idx="4">
                  <c:v>514</c:v>
                </c:pt>
                <c:pt idx="5">
                  <c:v>598</c:v>
                </c:pt>
                <c:pt idx="6">
                  <c:v>706</c:v>
                </c:pt>
                <c:pt idx="7">
                  <c:v>693</c:v>
                </c:pt>
                <c:pt idx="8">
                  <c:v>819</c:v>
                </c:pt>
                <c:pt idx="9">
                  <c:v>717</c:v>
                </c:pt>
                <c:pt idx="10">
                  <c:v>703</c:v>
                </c:pt>
                <c:pt idx="11">
                  <c:v>626</c:v>
                </c:pt>
                <c:pt idx="12">
                  <c:v>555</c:v>
                </c:pt>
                <c:pt idx="13">
                  <c:v>606</c:v>
                </c:pt>
                <c:pt idx="14">
                  <c:v>696</c:v>
                </c:pt>
                <c:pt idx="15">
                  <c:v>776</c:v>
                </c:pt>
                <c:pt idx="16">
                  <c:v>710</c:v>
                </c:pt>
                <c:pt idx="17">
                  <c:v>775</c:v>
                </c:pt>
                <c:pt idx="18">
                  <c:v>810</c:v>
                </c:pt>
                <c:pt idx="19">
                  <c:v>824</c:v>
                </c:pt>
                <c:pt idx="20">
                  <c:v>639</c:v>
                </c:pt>
                <c:pt idx="21">
                  <c:v>746</c:v>
                </c:pt>
                <c:pt idx="22">
                  <c:v>898</c:v>
                </c:pt>
                <c:pt idx="23">
                  <c:v>893</c:v>
                </c:pt>
                <c:pt idx="24">
                  <c:v>937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2F6-4CD3-8646-B8CEA5428B25}"/>
            </c:ext>
          </c:extLst>
        </c:ser>
        <c:ser>
          <c:idx val="5"/>
          <c:order val="5"/>
          <c:tx>
            <c:strRef>
              <c:f>Entradas!$G$34</c:f>
              <c:strCache>
                <c:ptCount val="1"/>
                <c:pt idx="0">
                  <c:v>C6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Entradas!$G$35:$G$59</c:f>
              <c:numCache>
                <c:formatCode>General</c:formatCode>
                <c:ptCount val="25"/>
                <c:pt idx="0">
                  <c:v>467</c:v>
                </c:pt>
                <c:pt idx="1">
                  <c:v>688</c:v>
                </c:pt>
                <c:pt idx="2">
                  <c:v>331</c:v>
                </c:pt>
                <c:pt idx="3">
                  <c:v>330</c:v>
                </c:pt>
                <c:pt idx="4">
                  <c:v>1312</c:v>
                </c:pt>
                <c:pt idx="5">
                  <c:v>1433</c:v>
                </c:pt>
                <c:pt idx="6">
                  <c:v>1044</c:v>
                </c:pt>
                <c:pt idx="7">
                  <c:v>1080</c:v>
                </c:pt>
                <c:pt idx="8">
                  <c:v>931</c:v>
                </c:pt>
                <c:pt idx="9">
                  <c:v>997</c:v>
                </c:pt>
                <c:pt idx="10">
                  <c:v>1008</c:v>
                </c:pt>
                <c:pt idx="11">
                  <c:v>993</c:v>
                </c:pt>
                <c:pt idx="12">
                  <c:v>1111</c:v>
                </c:pt>
                <c:pt idx="13">
                  <c:v>1107</c:v>
                </c:pt>
                <c:pt idx="14">
                  <c:v>1051</c:v>
                </c:pt>
                <c:pt idx="15">
                  <c:v>1021</c:v>
                </c:pt>
                <c:pt idx="16">
                  <c:v>888</c:v>
                </c:pt>
                <c:pt idx="17">
                  <c:v>899</c:v>
                </c:pt>
                <c:pt idx="18">
                  <c:v>609</c:v>
                </c:pt>
                <c:pt idx="19">
                  <c:v>878</c:v>
                </c:pt>
                <c:pt idx="20">
                  <c:v>1045</c:v>
                </c:pt>
                <c:pt idx="21">
                  <c:v>988</c:v>
                </c:pt>
                <c:pt idx="22">
                  <c:v>1025</c:v>
                </c:pt>
                <c:pt idx="23">
                  <c:v>913</c:v>
                </c:pt>
                <c:pt idx="24">
                  <c:v>953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2F6-4CD3-8646-B8CEA5428B25}"/>
            </c:ext>
          </c:extLst>
        </c:ser>
        <c:ser>
          <c:idx val="6"/>
          <c:order val="6"/>
          <c:tx>
            <c:strRef>
              <c:f>Entradas!$H$34</c:f>
              <c:strCache>
                <c:ptCount val="1"/>
                <c:pt idx="0">
                  <c:v>C7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Entradas!$H$35:$H$59</c:f>
              <c:numCache>
                <c:formatCode>General</c:formatCode>
                <c:ptCount val="25"/>
                <c:pt idx="0">
                  <c:v>477</c:v>
                </c:pt>
                <c:pt idx="1">
                  <c:v>529</c:v>
                </c:pt>
                <c:pt idx="2">
                  <c:v>788</c:v>
                </c:pt>
                <c:pt idx="3">
                  <c:v>775</c:v>
                </c:pt>
                <c:pt idx="4">
                  <c:v>865</c:v>
                </c:pt>
                <c:pt idx="5">
                  <c:v>699</c:v>
                </c:pt>
                <c:pt idx="6">
                  <c:v>804</c:v>
                </c:pt>
                <c:pt idx="7">
                  <c:v>660</c:v>
                </c:pt>
                <c:pt idx="8">
                  <c:v>844</c:v>
                </c:pt>
                <c:pt idx="9">
                  <c:v>819</c:v>
                </c:pt>
                <c:pt idx="10">
                  <c:v>859</c:v>
                </c:pt>
                <c:pt idx="11">
                  <c:v>944</c:v>
                </c:pt>
                <c:pt idx="12">
                  <c:v>819</c:v>
                </c:pt>
                <c:pt idx="13">
                  <c:v>830</c:v>
                </c:pt>
                <c:pt idx="14">
                  <c:v>774</c:v>
                </c:pt>
                <c:pt idx="15">
                  <c:v>897</c:v>
                </c:pt>
                <c:pt idx="16">
                  <c:v>738</c:v>
                </c:pt>
                <c:pt idx="17">
                  <c:v>695</c:v>
                </c:pt>
                <c:pt idx="18">
                  <c:v>765</c:v>
                </c:pt>
                <c:pt idx="19">
                  <c:v>892</c:v>
                </c:pt>
                <c:pt idx="20">
                  <c:v>763</c:v>
                </c:pt>
                <c:pt idx="21">
                  <c:v>807</c:v>
                </c:pt>
                <c:pt idx="22">
                  <c:v>690</c:v>
                </c:pt>
                <c:pt idx="23">
                  <c:v>723</c:v>
                </c:pt>
                <c:pt idx="24">
                  <c:v>650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2F6-4CD3-8646-B8CEA5428B25}"/>
            </c:ext>
          </c:extLst>
        </c:ser>
        <c:ser>
          <c:idx val="7"/>
          <c:order val="7"/>
          <c:tx>
            <c:strRef>
              <c:f>Entradas!$I$34</c:f>
              <c:strCache>
                <c:ptCount val="1"/>
                <c:pt idx="0">
                  <c:v>C8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Entradas!$I$35:$I$59</c:f>
              <c:numCache>
                <c:formatCode>General</c:formatCode>
                <c:ptCount val="25"/>
                <c:pt idx="0">
                  <c:v>592</c:v>
                </c:pt>
                <c:pt idx="1">
                  <c:v>554</c:v>
                </c:pt>
                <c:pt idx="2">
                  <c:v>662</c:v>
                </c:pt>
                <c:pt idx="3">
                  <c:v>1093</c:v>
                </c:pt>
                <c:pt idx="4">
                  <c:v>780</c:v>
                </c:pt>
                <c:pt idx="5">
                  <c:v>628</c:v>
                </c:pt>
                <c:pt idx="6">
                  <c:v>682</c:v>
                </c:pt>
                <c:pt idx="7">
                  <c:v>768</c:v>
                </c:pt>
                <c:pt idx="8">
                  <c:v>837</c:v>
                </c:pt>
                <c:pt idx="9">
                  <c:v>806</c:v>
                </c:pt>
                <c:pt idx="10">
                  <c:v>724</c:v>
                </c:pt>
                <c:pt idx="11">
                  <c:v>607</c:v>
                </c:pt>
                <c:pt idx="12">
                  <c:v>651</c:v>
                </c:pt>
                <c:pt idx="13">
                  <c:v>879</c:v>
                </c:pt>
                <c:pt idx="14">
                  <c:v>717</c:v>
                </c:pt>
                <c:pt idx="15">
                  <c:v>644</c:v>
                </c:pt>
                <c:pt idx="16">
                  <c:v>591</c:v>
                </c:pt>
                <c:pt idx="17">
                  <c:v>593</c:v>
                </c:pt>
                <c:pt idx="18">
                  <c:v>679</c:v>
                </c:pt>
                <c:pt idx="19">
                  <c:v>795</c:v>
                </c:pt>
                <c:pt idx="20">
                  <c:v>696</c:v>
                </c:pt>
                <c:pt idx="21">
                  <c:v>783</c:v>
                </c:pt>
                <c:pt idx="22">
                  <c:v>769</c:v>
                </c:pt>
                <c:pt idx="23">
                  <c:v>947</c:v>
                </c:pt>
                <c:pt idx="24">
                  <c:v>780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2F6-4CD3-8646-B8CEA5428B25}"/>
            </c:ext>
          </c:extLst>
        </c:ser>
        <c:ser>
          <c:idx val="8"/>
          <c:order val="8"/>
          <c:tx>
            <c:strRef>
              <c:f>Entradas!$J$34</c:f>
              <c:strCache>
                <c:ptCount val="1"/>
                <c:pt idx="0">
                  <c:v>C9</c:v>
                </c:pt>
              </c:strCache>
            </c:strRef>
          </c:tx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Entradas!$J$35:$J$59</c:f>
              <c:numCache>
                <c:formatCode>General</c:formatCode>
                <c:ptCount val="25"/>
                <c:pt idx="0">
                  <c:v>686</c:v>
                </c:pt>
                <c:pt idx="1">
                  <c:v>698</c:v>
                </c:pt>
                <c:pt idx="2">
                  <c:v>919</c:v>
                </c:pt>
                <c:pt idx="3">
                  <c:v>755</c:v>
                </c:pt>
                <c:pt idx="4">
                  <c:v>739</c:v>
                </c:pt>
                <c:pt idx="5">
                  <c:v>701</c:v>
                </c:pt>
                <c:pt idx="6">
                  <c:v>822</c:v>
                </c:pt>
                <c:pt idx="7">
                  <c:v>812</c:v>
                </c:pt>
                <c:pt idx="8">
                  <c:v>876</c:v>
                </c:pt>
                <c:pt idx="9">
                  <c:v>979</c:v>
                </c:pt>
                <c:pt idx="10">
                  <c:v>916</c:v>
                </c:pt>
                <c:pt idx="11">
                  <c:v>1048</c:v>
                </c:pt>
                <c:pt idx="12">
                  <c:v>874</c:v>
                </c:pt>
                <c:pt idx="13">
                  <c:v>889</c:v>
                </c:pt>
                <c:pt idx="14">
                  <c:v>944</c:v>
                </c:pt>
                <c:pt idx="15">
                  <c:v>953</c:v>
                </c:pt>
                <c:pt idx="16">
                  <c:v>818</c:v>
                </c:pt>
                <c:pt idx="17">
                  <c:v>792</c:v>
                </c:pt>
                <c:pt idx="18">
                  <c:v>888</c:v>
                </c:pt>
                <c:pt idx="19">
                  <c:v>844</c:v>
                </c:pt>
                <c:pt idx="20">
                  <c:v>810</c:v>
                </c:pt>
                <c:pt idx="21">
                  <c:v>768</c:v>
                </c:pt>
                <c:pt idx="22">
                  <c:v>770</c:v>
                </c:pt>
                <c:pt idx="23">
                  <c:v>760</c:v>
                </c:pt>
                <c:pt idx="24">
                  <c:v>811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2F6-4CD3-8646-B8CEA5428B25}"/>
            </c:ext>
          </c:extLst>
        </c:ser>
        <c:ser>
          <c:idx val="9"/>
          <c:order val="9"/>
          <c:tx>
            <c:strRef>
              <c:f>Entradas!$K$34</c:f>
              <c:strCache>
                <c:ptCount val="1"/>
                <c:pt idx="0">
                  <c:v>C10</c:v>
                </c:pt>
              </c:strCache>
            </c:strRef>
          </c:tx>
          <c:spPr>
            <a:ln w="95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Entradas!$K$35:$K$59</c:f>
              <c:numCache>
                <c:formatCode>General</c:formatCode>
                <c:ptCount val="25"/>
                <c:pt idx="0">
                  <c:v>657</c:v>
                </c:pt>
                <c:pt idx="1">
                  <c:v>870</c:v>
                </c:pt>
                <c:pt idx="2">
                  <c:v>447</c:v>
                </c:pt>
                <c:pt idx="3">
                  <c:v>1202</c:v>
                </c:pt>
                <c:pt idx="4">
                  <c:v>1091</c:v>
                </c:pt>
                <c:pt idx="5">
                  <c:v>957</c:v>
                </c:pt>
                <c:pt idx="6">
                  <c:v>853</c:v>
                </c:pt>
                <c:pt idx="7">
                  <c:v>595</c:v>
                </c:pt>
                <c:pt idx="8">
                  <c:v>779</c:v>
                </c:pt>
                <c:pt idx="9">
                  <c:v>763</c:v>
                </c:pt>
                <c:pt idx="10">
                  <c:v>695</c:v>
                </c:pt>
                <c:pt idx="11">
                  <c:v>619</c:v>
                </c:pt>
                <c:pt idx="12">
                  <c:v>701</c:v>
                </c:pt>
                <c:pt idx="13">
                  <c:v>749</c:v>
                </c:pt>
                <c:pt idx="14">
                  <c:v>654</c:v>
                </c:pt>
                <c:pt idx="15">
                  <c:v>599</c:v>
                </c:pt>
                <c:pt idx="16">
                  <c:v>480</c:v>
                </c:pt>
                <c:pt idx="17">
                  <c:v>540</c:v>
                </c:pt>
                <c:pt idx="18">
                  <c:v>538</c:v>
                </c:pt>
                <c:pt idx="19">
                  <c:v>541</c:v>
                </c:pt>
                <c:pt idx="20">
                  <c:v>548</c:v>
                </c:pt>
                <c:pt idx="21">
                  <c:v>397</c:v>
                </c:pt>
                <c:pt idx="22">
                  <c:v>429</c:v>
                </c:pt>
                <c:pt idx="23">
                  <c:v>401</c:v>
                </c:pt>
                <c:pt idx="24">
                  <c:v>325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2F6-4CD3-8646-B8CEA5428B25}"/>
            </c:ext>
          </c:extLst>
        </c:ser>
        <c:ser>
          <c:idx val="10"/>
          <c:order val="10"/>
          <c:tx>
            <c:strRef>
              <c:f>Entradas!$L$34</c:f>
              <c:strCache>
                <c:ptCount val="1"/>
                <c:pt idx="0">
                  <c:v>C11</c:v>
                </c:pt>
              </c:strCache>
            </c:strRef>
          </c:tx>
          <c:spPr>
            <a:ln w="95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Entradas!$L$35:$L$59</c:f>
              <c:numCache>
                <c:formatCode>General</c:formatCode>
                <c:ptCount val="25"/>
                <c:pt idx="0">
                  <c:v>1160</c:v>
                </c:pt>
                <c:pt idx="1">
                  <c:v>998</c:v>
                </c:pt>
                <c:pt idx="2">
                  <c:v>1237</c:v>
                </c:pt>
                <c:pt idx="3">
                  <c:v>1662</c:v>
                </c:pt>
                <c:pt idx="4">
                  <c:v>1504</c:v>
                </c:pt>
                <c:pt idx="5">
                  <c:v>1418</c:v>
                </c:pt>
                <c:pt idx="6">
                  <c:v>1313</c:v>
                </c:pt>
                <c:pt idx="7">
                  <c:v>1178</c:v>
                </c:pt>
                <c:pt idx="8">
                  <c:v>1396</c:v>
                </c:pt>
                <c:pt idx="9">
                  <c:v>1435</c:v>
                </c:pt>
                <c:pt idx="10">
                  <c:v>1443</c:v>
                </c:pt>
                <c:pt idx="11">
                  <c:v>1562</c:v>
                </c:pt>
                <c:pt idx="12">
                  <c:v>1410</c:v>
                </c:pt>
                <c:pt idx="13">
                  <c:v>1256</c:v>
                </c:pt>
                <c:pt idx="14">
                  <c:v>1536</c:v>
                </c:pt>
                <c:pt idx="15">
                  <c:v>1285</c:v>
                </c:pt>
                <c:pt idx="16">
                  <c:v>1346</c:v>
                </c:pt>
                <c:pt idx="17">
                  <c:v>1534</c:v>
                </c:pt>
                <c:pt idx="18">
                  <c:v>1405</c:v>
                </c:pt>
                <c:pt idx="19">
                  <c:v>1461</c:v>
                </c:pt>
                <c:pt idx="20">
                  <c:v>1134</c:v>
                </c:pt>
                <c:pt idx="21">
                  <c:v>1131</c:v>
                </c:pt>
                <c:pt idx="22">
                  <c:v>1374</c:v>
                </c:pt>
                <c:pt idx="23">
                  <c:v>1236</c:v>
                </c:pt>
                <c:pt idx="24">
                  <c:v>1292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2F6-4CD3-8646-B8CEA5428B25}"/>
            </c:ext>
          </c:extLst>
        </c:ser>
        <c:ser>
          <c:idx val="11"/>
          <c:order val="11"/>
          <c:tx>
            <c:strRef>
              <c:f>Entradas!$M$34</c:f>
              <c:strCache>
                <c:ptCount val="1"/>
                <c:pt idx="0">
                  <c:v>C12</c:v>
                </c:pt>
              </c:strCache>
            </c:strRef>
          </c:tx>
          <c:spPr>
            <a:ln w="952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Entradas!$M$35:$M$59</c:f>
              <c:numCache>
                <c:formatCode>General</c:formatCode>
                <c:ptCount val="25"/>
                <c:pt idx="0">
                  <c:v>612</c:v>
                </c:pt>
                <c:pt idx="1">
                  <c:v>1037</c:v>
                </c:pt>
                <c:pt idx="2">
                  <c:v>1192</c:v>
                </c:pt>
                <c:pt idx="3">
                  <c:v>1017</c:v>
                </c:pt>
                <c:pt idx="4">
                  <c:v>430</c:v>
                </c:pt>
                <c:pt idx="5">
                  <c:v>403</c:v>
                </c:pt>
                <c:pt idx="6">
                  <c:v>421</c:v>
                </c:pt>
                <c:pt idx="7">
                  <c:v>442</c:v>
                </c:pt>
                <c:pt idx="8">
                  <c:v>393</c:v>
                </c:pt>
                <c:pt idx="9">
                  <c:v>573</c:v>
                </c:pt>
                <c:pt idx="10">
                  <c:v>684</c:v>
                </c:pt>
                <c:pt idx="11">
                  <c:v>289</c:v>
                </c:pt>
                <c:pt idx="12">
                  <c:v>285</c:v>
                </c:pt>
                <c:pt idx="13">
                  <c:v>379</c:v>
                </c:pt>
                <c:pt idx="14">
                  <c:v>560</c:v>
                </c:pt>
                <c:pt idx="15">
                  <c:v>408</c:v>
                </c:pt>
                <c:pt idx="16">
                  <c:v>538</c:v>
                </c:pt>
                <c:pt idx="17">
                  <c:v>419</c:v>
                </c:pt>
                <c:pt idx="18">
                  <c:v>407</c:v>
                </c:pt>
                <c:pt idx="19">
                  <c:v>353</c:v>
                </c:pt>
                <c:pt idx="20">
                  <c:v>311</c:v>
                </c:pt>
                <c:pt idx="21">
                  <c:v>531</c:v>
                </c:pt>
                <c:pt idx="22">
                  <c:v>369</c:v>
                </c:pt>
                <c:pt idx="23">
                  <c:v>273</c:v>
                </c:pt>
                <c:pt idx="24">
                  <c:v>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2F6-4CD3-8646-B8CEA5428B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361024"/>
        <c:axId val="67367680"/>
      </c:lineChart>
      <c:catAx>
        <c:axId val="67361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Sesiones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7367680"/>
        <c:crosses val="autoZero"/>
        <c:auto val="1"/>
        <c:lblAlgn val="ctr"/>
        <c:lblOffset val="100"/>
        <c:noMultiLvlLbl val="0"/>
      </c:catAx>
      <c:valAx>
        <c:axId val="673676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Nº de entradas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rgbClr val="E7E6E6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7361024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93691921298028635"/>
          <c:y val="6.1191165357158489E-2"/>
          <c:w val="5.773328215618713E-2"/>
          <c:h val="0.8839308034278210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000000000000133" l="0.70000000000000129" r="0.70000000000000129" t="0.750000000000001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LAMETONES (EA)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Lametones!$B$3</c:f>
              <c:strCache>
                <c:ptCount val="1"/>
                <c:pt idx="0">
                  <c:v>EA1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Lametones!$B$4:$B$28</c:f>
              <c:numCache>
                <c:formatCode>General</c:formatCode>
                <c:ptCount val="25"/>
                <c:pt idx="0">
                  <c:v>551</c:v>
                </c:pt>
                <c:pt idx="1">
                  <c:v>1262</c:v>
                </c:pt>
                <c:pt idx="2">
                  <c:v>2534</c:v>
                </c:pt>
                <c:pt idx="3">
                  <c:v>2746</c:v>
                </c:pt>
                <c:pt idx="4">
                  <c:v>3805</c:v>
                </c:pt>
                <c:pt idx="5">
                  <c:v>4836</c:v>
                </c:pt>
                <c:pt idx="6">
                  <c:v>4878</c:v>
                </c:pt>
                <c:pt idx="7">
                  <c:v>5269</c:v>
                </c:pt>
                <c:pt idx="8">
                  <c:v>5192</c:v>
                </c:pt>
                <c:pt idx="9">
                  <c:v>5266</c:v>
                </c:pt>
                <c:pt idx="10">
                  <c:v>4872</c:v>
                </c:pt>
                <c:pt idx="11">
                  <c:v>5136</c:v>
                </c:pt>
                <c:pt idx="12">
                  <c:v>5143</c:v>
                </c:pt>
                <c:pt idx="13">
                  <c:v>4984</c:v>
                </c:pt>
                <c:pt idx="14">
                  <c:v>4629</c:v>
                </c:pt>
                <c:pt idx="15">
                  <c:v>4861</c:v>
                </c:pt>
                <c:pt idx="16">
                  <c:v>4428</c:v>
                </c:pt>
                <c:pt idx="17">
                  <c:v>4674</c:v>
                </c:pt>
                <c:pt idx="18">
                  <c:v>4560</c:v>
                </c:pt>
                <c:pt idx="19">
                  <c:v>4732</c:v>
                </c:pt>
                <c:pt idx="20">
                  <c:v>4970</c:v>
                </c:pt>
                <c:pt idx="21">
                  <c:v>4768</c:v>
                </c:pt>
                <c:pt idx="22">
                  <c:v>5182</c:v>
                </c:pt>
                <c:pt idx="23">
                  <c:v>4817</c:v>
                </c:pt>
                <c:pt idx="24">
                  <c:v>4967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F6-4CD3-8646-B8CEA5428B25}"/>
            </c:ext>
          </c:extLst>
        </c:ser>
        <c:ser>
          <c:idx val="1"/>
          <c:order val="1"/>
          <c:tx>
            <c:strRef>
              <c:f>Lametones!$C$3</c:f>
              <c:strCache>
                <c:ptCount val="1"/>
                <c:pt idx="0">
                  <c:v>EA2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Lametones!$C$4:$C$28</c:f>
              <c:numCache>
                <c:formatCode>General</c:formatCode>
                <c:ptCount val="25"/>
                <c:pt idx="0">
                  <c:v>10</c:v>
                </c:pt>
                <c:pt idx="1">
                  <c:v>542</c:v>
                </c:pt>
                <c:pt idx="2">
                  <c:v>490</c:v>
                </c:pt>
                <c:pt idx="3">
                  <c:v>259</c:v>
                </c:pt>
                <c:pt idx="4">
                  <c:v>704</c:v>
                </c:pt>
                <c:pt idx="5">
                  <c:v>832</c:v>
                </c:pt>
                <c:pt idx="6">
                  <c:v>710</c:v>
                </c:pt>
                <c:pt idx="7">
                  <c:v>1089</c:v>
                </c:pt>
                <c:pt idx="8">
                  <c:v>1065</c:v>
                </c:pt>
                <c:pt idx="9">
                  <c:v>1182</c:v>
                </c:pt>
                <c:pt idx="10">
                  <c:v>1212</c:v>
                </c:pt>
                <c:pt idx="11">
                  <c:v>1241</c:v>
                </c:pt>
                <c:pt idx="12">
                  <c:v>1079</c:v>
                </c:pt>
                <c:pt idx="13">
                  <c:v>1250</c:v>
                </c:pt>
                <c:pt idx="14">
                  <c:v>512</c:v>
                </c:pt>
                <c:pt idx="15">
                  <c:v>1145</c:v>
                </c:pt>
                <c:pt idx="16">
                  <c:v>864</c:v>
                </c:pt>
                <c:pt idx="17">
                  <c:v>1056</c:v>
                </c:pt>
                <c:pt idx="18">
                  <c:v>517</c:v>
                </c:pt>
                <c:pt idx="19">
                  <c:v>689</c:v>
                </c:pt>
                <c:pt idx="20">
                  <c:v>839</c:v>
                </c:pt>
                <c:pt idx="21">
                  <c:v>725</c:v>
                </c:pt>
                <c:pt idx="22">
                  <c:v>464</c:v>
                </c:pt>
                <c:pt idx="23">
                  <c:v>1130</c:v>
                </c:pt>
                <c:pt idx="24">
                  <c:v>1170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F6-4CD3-8646-B8CEA5428B25}"/>
            </c:ext>
          </c:extLst>
        </c:ser>
        <c:ser>
          <c:idx val="2"/>
          <c:order val="2"/>
          <c:tx>
            <c:strRef>
              <c:f>Lametones!$D$3</c:f>
              <c:strCache>
                <c:ptCount val="1"/>
                <c:pt idx="0">
                  <c:v>EA3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Lametones!$D$4:$D$28</c:f>
              <c:numCache>
                <c:formatCode>General</c:formatCode>
                <c:ptCount val="25"/>
                <c:pt idx="0">
                  <c:v>444</c:v>
                </c:pt>
                <c:pt idx="1">
                  <c:v>752</c:v>
                </c:pt>
                <c:pt idx="2">
                  <c:v>898</c:v>
                </c:pt>
                <c:pt idx="3">
                  <c:v>1168</c:v>
                </c:pt>
                <c:pt idx="4">
                  <c:v>2445</c:v>
                </c:pt>
                <c:pt idx="5">
                  <c:v>2720</c:v>
                </c:pt>
                <c:pt idx="6">
                  <c:v>2711</c:v>
                </c:pt>
                <c:pt idx="7">
                  <c:v>3095</c:v>
                </c:pt>
                <c:pt idx="8">
                  <c:v>3311</c:v>
                </c:pt>
                <c:pt idx="9">
                  <c:v>3231</c:v>
                </c:pt>
                <c:pt idx="10">
                  <c:v>2638</c:v>
                </c:pt>
                <c:pt idx="11">
                  <c:v>759</c:v>
                </c:pt>
                <c:pt idx="12">
                  <c:v>760</c:v>
                </c:pt>
                <c:pt idx="13">
                  <c:v>924</c:v>
                </c:pt>
                <c:pt idx="14">
                  <c:v>1195</c:v>
                </c:pt>
                <c:pt idx="15">
                  <c:v>2549</c:v>
                </c:pt>
                <c:pt idx="16">
                  <c:v>1931</c:v>
                </c:pt>
                <c:pt idx="17">
                  <c:v>2907</c:v>
                </c:pt>
                <c:pt idx="18">
                  <c:v>1426</c:v>
                </c:pt>
                <c:pt idx="19">
                  <c:v>4047</c:v>
                </c:pt>
                <c:pt idx="20">
                  <c:v>1472</c:v>
                </c:pt>
                <c:pt idx="21">
                  <c:v>5009</c:v>
                </c:pt>
                <c:pt idx="22">
                  <c:v>4826</c:v>
                </c:pt>
                <c:pt idx="23">
                  <c:v>5134</c:v>
                </c:pt>
                <c:pt idx="24">
                  <c:v>4797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F6-4CD3-8646-B8CEA5428B25}"/>
            </c:ext>
          </c:extLst>
        </c:ser>
        <c:ser>
          <c:idx val="3"/>
          <c:order val="3"/>
          <c:tx>
            <c:strRef>
              <c:f>Lametones!$E$3</c:f>
              <c:strCache>
                <c:ptCount val="1"/>
                <c:pt idx="0">
                  <c:v>EA4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Lametones!$E$4:$E$28</c:f>
              <c:numCache>
                <c:formatCode>General</c:formatCode>
                <c:ptCount val="25"/>
                <c:pt idx="0">
                  <c:v>432</c:v>
                </c:pt>
                <c:pt idx="1">
                  <c:v>584</c:v>
                </c:pt>
                <c:pt idx="2">
                  <c:v>674</c:v>
                </c:pt>
                <c:pt idx="3">
                  <c:v>804</c:v>
                </c:pt>
                <c:pt idx="4">
                  <c:v>788</c:v>
                </c:pt>
                <c:pt idx="5">
                  <c:v>770</c:v>
                </c:pt>
                <c:pt idx="6">
                  <c:v>827</c:v>
                </c:pt>
                <c:pt idx="7">
                  <c:v>737</c:v>
                </c:pt>
                <c:pt idx="8">
                  <c:v>1220</c:v>
                </c:pt>
                <c:pt idx="9">
                  <c:v>1141</c:v>
                </c:pt>
                <c:pt idx="10">
                  <c:v>1047</c:v>
                </c:pt>
                <c:pt idx="11">
                  <c:v>715</c:v>
                </c:pt>
                <c:pt idx="12">
                  <c:v>951</c:v>
                </c:pt>
                <c:pt idx="13">
                  <c:v>695</c:v>
                </c:pt>
                <c:pt idx="14">
                  <c:v>709</c:v>
                </c:pt>
                <c:pt idx="15">
                  <c:v>678</c:v>
                </c:pt>
                <c:pt idx="16">
                  <c:v>654</c:v>
                </c:pt>
                <c:pt idx="17">
                  <c:v>761</c:v>
                </c:pt>
                <c:pt idx="18">
                  <c:v>845</c:v>
                </c:pt>
                <c:pt idx="19">
                  <c:v>606</c:v>
                </c:pt>
                <c:pt idx="20">
                  <c:v>963</c:v>
                </c:pt>
                <c:pt idx="21">
                  <c:v>501</c:v>
                </c:pt>
                <c:pt idx="22">
                  <c:v>404</c:v>
                </c:pt>
                <c:pt idx="23">
                  <c:v>549</c:v>
                </c:pt>
                <c:pt idx="24">
                  <c:v>550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2F6-4CD3-8646-B8CEA5428B25}"/>
            </c:ext>
          </c:extLst>
        </c:ser>
        <c:ser>
          <c:idx val="4"/>
          <c:order val="4"/>
          <c:tx>
            <c:strRef>
              <c:f>Lametones!$F$3</c:f>
              <c:strCache>
                <c:ptCount val="1"/>
                <c:pt idx="0">
                  <c:v>EA5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Lametones!$F$4:$F$28</c:f>
              <c:numCache>
                <c:formatCode>General</c:formatCode>
                <c:ptCount val="25"/>
                <c:pt idx="0">
                  <c:v>101</c:v>
                </c:pt>
                <c:pt idx="1">
                  <c:v>29</c:v>
                </c:pt>
                <c:pt idx="2">
                  <c:v>240</c:v>
                </c:pt>
                <c:pt idx="3">
                  <c:v>197</c:v>
                </c:pt>
                <c:pt idx="4">
                  <c:v>958</c:v>
                </c:pt>
                <c:pt idx="5">
                  <c:v>1974</c:v>
                </c:pt>
                <c:pt idx="6">
                  <c:v>1667</c:v>
                </c:pt>
                <c:pt idx="7">
                  <c:v>1847</c:v>
                </c:pt>
                <c:pt idx="8">
                  <c:v>2583</c:v>
                </c:pt>
                <c:pt idx="9">
                  <c:v>2016</c:v>
                </c:pt>
                <c:pt idx="10">
                  <c:v>2281</c:v>
                </c:pt>
                <c:pt idx="11">
                  <c:v>2183</c:v>
                </c:pt>
                <c:pt idx="12">
                  <c:v>2487</c:v>
                </c:pt>
                <c:pt idx="13">
                  <c:v>3852</c:v>
                </c:pt>
                <c:pt idx="14">
                  <c:v>3344</c:v>
                </c:pt>
                <c:pt idx="15">
                  <c:v>3827</c:v>
                </c:pt>
                <c:pt idx="16">
                  <c:v>3110</c:v>
                </c:pt>
                <c:pt idx="17">
                  <c:v>3018</c:v>
                </c:pt>
                <c:pt idx="18">
                  <c:v>3164</c:v>
                </c:pt>
                <c:pt idx="19">
                  <c:v>3439</c:v>
                </c:pt>
                <c:pt idx="20">
                  <c:v>2692</c:v>
                </c:pt>
                <c:pt idx="21">
                  <c:v>3708</c:v>
                </c:pt>
                <c:pt idx="22">
                  <c:v>2342</c:v>
                </c:pt>
                <c:pt idx="23">
                  <c:v>3386</c:v>
                </c:pt>
                <c:pt idx="24">
                  <c:v>3287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2F6-4CD3-8646-B8CEA5428B25}"/>
            </c:ext>
          </c:extLst>
        </c:ser>
        <c:ser>
          <c:idx val="5"/>
          <c:order val="5"/>
          <c:tx>
            <c:strRef>
              <c:f>Lametones!$G$3</c:f>
              <c:strCache>
                <c:ptCount val="1"/>
                <c:pt idx="0">
                  <c:v>EA6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Lametones!$G$4:$G$28</c:f>
              <c:numCache>
                <c:formatCode>General</c:formatCode>
                <c:ptCount val="25"/>
                <c:pt idx="0">
                  <c:v>1283</c:v>
                </c:pt>
                <c:pt idx="1">
                  <c:v>1266</c:v>
                </c:pt>
                <c:pt idx="2">
                  <c:v>1535</c:v>
                </c:pt>
                <c:pt idx="3">
                  <c:v>3038</c:v>
                </c:pt>
                <c:pt idx="4">
                  <c:v>4776</c:v>
                </c:pt>
                <c:pt idx="5">
                  <c:v>4926</c:v>
                </c:pt>
                <c:pt idx="6">
                  <c:v>5727</c:v>
                </c:pt>
                <c:pt idx="7">
                  <c:v>5697</c:v>
                </c:pt>
                <c:pt idx="8">
                  <c:v>6093</c:v>
                </c:pt>
                <c:pt idx="9">
                  <c:v>6787</c:v>
                </c:pt>
                <c:pt idx="10">
                  <c:v>6622</c:v>
                </c:pt>
                <c:pt idx="11">
                  <c:v>5256</c:v>
                </c:pt>
                <c:pt idx="12">
                  <c:v>6212</c:v>
                </c:pt>
                <c:pt idx="13">
                  <c:v>3521</c:v>
                </c:pt>
                <c:pt idx="14">
                  <c:v>6575</c:v>
                </c:pt>
                <c:pt idx="15">
                  <c:v>6369</c:v>
                </c:pt>
                <c:pt idx="16">
                  <c:v>6587</c:v>
                </c:pt>
                <c:pt idx="17">
                  <c:v>5361</c:v>
                </c:pt>
                <c:pt idx="18">
                  <c:v>6608</c:v>
                </c:pt>
                <c:pt idx="19">
                  <c:v>6166</c:v>
                </c:pt>
                <c:pt idx="20">
                  <c:v>5949</c:v>
                </c:pt>
                <c:pt idx="21">
                  <c:v>5909</c:v>
                </c:pt>
                <c:pt idx="22">
                  <c:v>6562</c:v>
                </c:pt>
                <c:pt idx="23">
                  <c:v>6217</c:v>
                </c:pt>
                <c:pt idx="24">
                  <c:v>5683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2F6-4CD3-8646-B8CEA5428B25}"/>
            </c:ext>
          </c:extLst>
        </c:ser>
        <c:ser>
          <c:idx val="6"/>
          <c:order val="6"/>
          <c:tx>
            <c:strRef>
              <c:f>Lametones!$H$3</c:f>
              <c:strCache>
                <c:ptCount val="1"/>
                <c:pt idx="0">
                  <c:v>EA7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Lametones!$H$4:$H$28</c:f>
              <c:numCache>
                <c:formatCode>General</c:formatCode>
                <c:ptCount val="25"/>
                <c:pt idx="0">
                  <c:v>105</c:v>
                </c:pt>
                <c:pt idx="1">
                  <c:v>55</c:v>
                </c:pt>
                <c:pt idx="2">
                  <c:v>6</c:v>
                </c:pt>
                <c:pt idx="3">
                  <c:v>162</c:v>
                </c:pt>
                <c:pt idx="4">
                  <c:v>724</c:v>
                </c:pt>
                <c:pt idx="5">
                  <c:v>710</c:v>
                </c:pt>
                <c:pt idx="6">
                  <c:v>1517</c:v>
                </c:pt>
                <c:pt idx="7">
                  <c:v>2416</c:v>
                </c:pt>
                <c:pt idx="8">
                  <c:v>2880</c:v>
                </c:pt>
                <c:pt idx="9">
                  <c:v>3922</c:v>
                </c:pt>
                <c:pt idx="10">
                  <c:v>3840</c:v>
                </c:pt>
                <c:pt idx="11">
                  <c:v>3476</c:v>
                </c:pt>
                <c:pt idx="12">
                  <c:v>3684</c:v>
                </c:pt>
                <c:pt idx="13">
                  <c:v>3720</c:v>
                </c:pt>
                <c:pt idx="14">
                  <c:v>4014</c:v>
                </c:pt>
                <c:pt idx="15">
                  <c:v>4580</c:v>
                </c:pt>
                <c:pt idx="16">
                  <c:v>3920</c:v>
                </c:pt>
                <c:pt idx="17">
                  <c:v>3864</c:v>
                </c:pt>
                <c:pt idx="18">
                  <c:v>3933</c:v>
                </c:pt>
                <c:pt idx="19">
                  <c:v>3899</c:v>
                </c:pt>
                <c:pt idx="20">
                  <c:v>3293</c:v>
                </c:pt>
                <c:pt idx="21">
                  <c:v>4016</c:v>
                </c:pt>
                <c:pt idx="22">
                  <c:v>4033</c:v>
                </c:pt>
                <c:pt idx="23">
                  <c:v>3911</c:v>
                </c:pt>
                <c:pt idx="24">
                  <c:v>3976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2F6-4CD3-8646-B8CEA5428B25}"/>
            </c:ext>
          </c:extLst>
        </c:ser>
        <c:ser>
          <c:idx val="7"/>
          <c:order val="7"/>
          <c:tx>
            <c:strRef>
              <c:f>Lametones!$I$3</c:f>
              <c:strCache>
                <c:ptCount val="1"/>
                <c:pt idx="0">
                  <c:v>EA8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Lametones!$I$4:$I$28</c:f>
              <c:numCache>
                <c:formatCode>General</c:formatCode>
                <c:ptCount val="25"/>
                <c:pt idx="0">
                  <c:v>33</c:v>
                </c:pt>
                <c:pt idx="1">
                  <c:v>136</c:v>
                </c:pt>
                <c:pt idx="2">
                  <c:v>454</c:v>
                </c:pt>
                <c:pt idx="3">
                  <c:v>2780</c:v>
                </c:pt>
                <c:pt idx="4">
                  <c:v>3773</c:v>
                </c:pt>
                <c:pt idx="5">
                  <c:v>4064</c:v>
                </c:pt>
                <c:pt idx="6">
                  <c:v>4127</c:v>
                </c:pt>
                <c:pt idx="7">
                  <c:v>3872</c:v>
                </c:pt>
                <c:pt idx="8">
                  <c:v>3899</c:v>
                </c:pt>
                <c:pt idx="9">
                  <c:v>4366</c:v>
                </c:pt>
                <c:pt idx="10">
                  <c:v>5227</c:v>
                </c:pt>
                <c:pt idx="11">
                  <c:v>4913</c:v>
                </c:pt>
                <c:pt idx="12">
                  <c:v>4249</c:v>
                </c:pt>
                <c:pt idx="13">
                  <c:v>5457</c:v>
                </c:pt>
                <c:pt idx="14">
                  <c:v>4263</c:v>
                </c:pt>
                <c:pt idx="15">
                  <c:v>4813</c:v>
                </c:pt>
                <c:pt idx="16">
                  <c:v>5025</c:v>
                </c:pt>
                <c:pt idx="17">
                  <c:v>5530</c:v>
                </c:pt>
                <c:pt idx="18">
                  <c:v>5345</c:v>
                </c:pt>
                <c:pt idx="19">
                  <c:v>4943</c:v>
                </c:pt>
                <c:pt idx="20">
                  <c:v>4274</c:v>
                </c:pt>
                <c:pt idx="21">
                  <c:v>4521</c:v>
                </c:pt>
                <c:pt idx="22">
                  <c:v>4123</c:v>
                </c:pt>
                <c:pt idx="23">
                  <c:v>4489</c:v>
                </c:pt>
                <c:pt idx="24">
                  <c:v>3709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2F6-4CD3-8646-B8CEA5428B25}"/>
            </c:ext>
          </c:extLst>
        </c:ser>
        <c:ser>
          <c:idx val="8"/>
          <c:order val="8"/>
          <c:tx>
            <c:strRef>
              <c:f>Lametones!$J$3</c:f>
              <c:strCache>
                <c:ptCount val="1"/>
                <c:pt idx="0">
                  <c:v>EA9</c:v>
                </c:pt>
              </c:strCache>
            </c:strRef>
          </c:tx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Lametones!$J$4:$J$28</c:f>
              <c:numCache>
                <c:formatCode>General</c:formatCode>
                <c:ptCount val="25"/>
                <c:pt idx="0">
                  <c:v>289</c:v>
                </c:pt>
                <c:pt idx="1">
                  <c:v>774</c:v>
                </c:pt>
                <c:pt idx="2">
                  <c:v>1773</c:v>
                </c:pt>
                <c:pt idx="3">
                  <c:v>3015</c:v>
                </c:pt>
                <c:pt idx="4">
                  <c:v>3556</c:v>
                </c:pt>
                <c:pt idx="5">
                  <c:v>3836</c:v>
                </c:pt>
                <c:pt idx="6">
                  <c:v>4082</c:v>
                </c:pt>
                <c:pt idx="7">
                  <c:v>4638</c:v>
                </c:pt>
                <c:pt idx="8">
                  <c:v>4105</c:v>
                </c:pt>
                <c:pt idx="9">
                  <c:v>4459</c:v>
                </c:pt>
                <c:pt idx="10">
                  <c:v>4289</c:v>
                </c:pt>
                <c:pt idx="11">
                  <c:v>4528</c:v>
                </c:pt>
                <c:pt idx="12">
                  <c:v>4574</c:v>
                </c:pt>
                <c:pt idx="13">
                  <c:v>6539</c:v>
                </c:pt>
                <c:pt idx="14">
                  <c:v>6466</c:v>
                </c:pt>
                <c:pt idx="15">
                  <c:v>4482</c:v>
                </c:pt>
                <c:pt idx="16">
                  <c:v>4462</c:v>
                </c:pt>
                <c:pt idx="17">
                  <c:v>3854</c:v>
                </c:pt>
                <c:pt idx="18">
                  <c:v>4499</c:v>
                </c:pt>
                <c:pt idx="19">
                  <c:v>4069</c:v>
                </c:pt>
                <c:pt idx="20">
                  <c:v>4687</c:v>
                </c:pt>
                <c:pt idx="21">
                  <c:v>3761</c:v>
                </c:pt>
                <c:pt idx="22">
                  <c:v>3934</c:v>
                </c:pt>
                <c:pt idx="23">
                  <c:v>4222</c:v>
                </c:pt>
                <c:pt idx="24">
                  <c:v>4477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2F6-4CD3-8646-B8CEA5428B25}"/>
            </c:ext>
          </c:extLst>
        </c:ser>
        <c:ser>
          <c:idx val="9"/>
          <c:order val="9"/>
          <c:tx>
            <c:strRef>
              <c:f>Lametones!$K$3</c:f>
              <c:strCache>
                <c:ptCount val="1"/>
                <c:pt idx="0">
                  <c:v>EA10</c:v>
                </c:pt>
              </c:strCache>
            </c:strRef>
          </c:tx>
          <c:spPr>
            <a:ln w="95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Lametones!$K$4:$K$28</c:f>
              <c:numCache>
                <c:formatCode>General</c:formatCode>
                <c:ptCount val="25"/>
                <c:pt idx="0">
                  <c:v>143</c:v>
                </c:pt>
                <c:pt idx="1">
                  <c:v>55</c:v>
                </c:pt>
                <c:pt idx="2">
                  <c:v>619</c:v>
                </c:pt>
                <c:pt idx="3">
                  <c:v>868</c:v>
                </c:pt>
                <c:pt idx="4">
                  <c:v>723</c:v>
                </c:pt>
                <c:pt idx="5">
                  <c:v>958</c:v>
                </c:pt>
                <c:pt idx="6">
                  <c:v>809</c:v>
                </c:pt>
                <c:pt idx="7">
                  <c:v>876</c:v>
                </c:pt>
                <c:pt idx="8">
                  <c:v>834</c:v>
                </c:pt>
                <c:pt idx="9">
                  <c:v>1101</c:v>
                </c:pt>
                <c:pt idx="10">
                  <c:v>1335</c:v>
                </c:pt>
                <c:pt idx="11">
                  <c:v>1575</c:v>
                </c:pt>
                <c:pt idx="12">
                  <c:v>1535</c:v>
                </c:pt>
                <c:pt idx="13">
                  <c:v>2378</c:v>
                </c:pt>
                <c:pt idx="14">
                  <c:v>2218</c:v>
                </c:pt>
                <c:pt idx="15">
                  <c:v>2384</c:v>
                </c:pt>
                <c:pt idx="16">
                  <c:v>1875</c:v>
                </c:pt>
                <c:pt idx="17">
                  <c:v>1918</c:v>
                </c:pt>
                <c:pt idx="18">
                  <c:v>1582</c:v>
                </c:pt>
                <c:pt idx="19">
                  <c:v>2216</c:v>
                </c:pt>
                <c:pt idx="20">
                  <c:v>1495</c:v>
                </c:pt>
                <c:pt idx="21">
                  <c:v>1670</c:v>
                </c:pt>
                <c:pt idx="22">
                  <c:v>2003</c:v>
                </c:pt>
                <c:pt idx="23">
                  <c:v>1716</c:v>
                </c:pt>
                <c:pt idx="24">
                  <c:v>2272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2F6-4CD3-8646-B8CEA5428B25}"/>
            </c:ext>
          </c:extLst>
        </c:ser>
        <c:ser>
          <c:idx val="10"/>
          <c:order val="10"/>
          <c:tx>
            <c:strRef>
              <c:f>Lametones!$L$3</c:f>
              <c:strCache>
                <c:ptCount val="1"/>
                <c:pt idx="0">
                  <c:v>EA11</c:v>
                </c:pt>
              </c:strCache>
            </c:strRef>
          </c:tx>
          <c:spPr>
            <a:ln w="95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Lametones!$L$4:$L$28</c:f>
              <c:numCache>
                <c:formatCode>General</c:formatCode>
                <c:ptCount val="25"/>
                <c:pt idx="0">
                  <c:v>136</c:v>
                </c:pt>
                <c:pt idx="1">
                  <c:v>18</c:v>
                </c:pt>
                <c:pt idx="2">
                  <c:v>200</c:v>
                </c:pt>
                <c:pt idx="3">
                  <c:v>337</c:v>
                </c:pt>
                <c:pt idx="4">
                  <c:v>521</c:v>
                </c:pt>
                <c:pt idx="5">
                  <c:v>605</c:v>
                </c:pt>
                <c:pt idx="6">
                  <c:v>841</c:v>
                </c:pt>
                <c:pt idx="7">
                  <c:v>1228</c:v>
                </c:pt>
                <c:pt idx="8">
                  <c:v>1143</c:v>
                </c:pt>
                <c:pt idx="9">
                  <c:v>1691</c:v>
                </c:pt>
                <c:pt idx="10">
                  <c:v>1301</c:v>
                </c:pt>
                <c:pt idx="11">
                  <c:v>1453</c:v>
                </c:pt>
                <c:pt idx="12">
                  <c:v>1607</c:v>
                </c:pt>
                <c:pt idx="13">
                  <c:v>1993</c:v>
                </c:pt>
                <c:pt idx="14">
                  <c:v>2094</c:v>
                </c:pt>
                <c:pt idx="15">
                  <c:v>1394</c:v>
                </c:pt>
                <c:pt idx="16">
                  <c:v>1123</c:v>
                </c:pt>
                <c:pt idx="17">
                  <c:v>1670</c:v>
                </c:pt>
                <c:pt idx="18">
                  <c:v>1516</c:v>
                </c:pt>
                <c:pt idx="19">
                  <c:v>2205</c:v>
                </c:pt>
                <c:pt idx="20">
                  <c:v>1822</c:v>
                </c:pt>
                <c:pt idx="21">
                  <c:v>1486</c:v>
                </c:pt>
                <c:pt idx="22">
                  <c:v>2292</c:v>
                </c:pt>
                <c:pt idx="23">
                  <c:v>3018</c:v>
                </c:pt>
                <c:pt idx="24">
                  <c:v>3214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2F6-4CD3-8646-B8CEA5428B25}"/>
            </c:ext>
          </c:extLst>
        </c:ser>
        <c:ser>
          <c:idx val="11"/>
          <c:order val="11"/>
          <c:tx>
            <c:strRef>
              <c:f>Lametones!$M$3</c:f>
              <c:strCache>
                <c:ptCount val="1"/>
                <c:pt idx="0">
                  <c:v>EA12</c:v>
                </c:pt>
              </c:strCache>
            </c:strRef>
          </c:tx>
          <c:spPr>
            <a:ln w="952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Lametones!$M$4:$M$28</c:f>
              <c:numCache>
                <c:formatCode>General</c:formatCode>
                <c:ptCount val="25"/>
                <c:pt idx="0">
                  <c:v>156</c:v>
                </c:pt>
                <c:pt idx="1">
                  <c:v>260</c:v>
                </c:pt>
                <c:pt idx="2">
                  <c:v>454</c:v>
                </c:pt>
                <c:pt idx="3">
                  <c:v>884</c:v>
                </c:pt>
                <c:pt idx="4">
                  <c:v>1052</c:v>
                </c:pt>
                <c:pt idx="5">
                  <c:v>1087</c:v>
                </c:pt>
                <c:pt idx="6">
                  <c:v>1904</c:v>
                </c:pt>
                <c:pt idx="7">
                  <c:v>2933</c:v>
                </c:pt>
                <c:pt idx="8">
                  <c:v>2476</c:v>
                </c:pt>
                <c:pt idx="9">
                  <c:v>3097</c:v>
                </c:pt>
                <c:pt idx="10">
                  <c:v>3520</c:v>
                </c:pt>
                <c:pt idx="11">
                  <c:v>3439</c:v>
                </c:pt>
                <c:pt idx="12">
                  <c:v>3636</c:v>
                </c:pt>
                <c:pt idx="13">
                  <c:v>3483</c:v>
                </c:pt>
                <c:pt idx="14">
                  <c:v>4560</c:v>
                </c:pt>
                <c:pt idx="15">
                  <c:v>4292</c:v>
                </c:pt>
                <c:pt idx="16">
                  <c:v>3488</c:v>
                </c:pt>
                <c:pt idx="17">
                  <c:v>3739</c:v>
                </c:pt>
                <c:pt idx="18">
                  <c:v>3575</c:v>
                </c:pt>
                <c:pt idx="19">
                  <c:v>3520</c:v>
                </c:pt>
                <c:pt idx="20">
                  <c:v>4385</c:v>
                </c:pt>
                <c:pt idx="21">
                  <c:v>4663</c:v>
                </c:pt>
                <c:pt idx="22">
                  <c:v>4800</c:v>
                </c:pt>
                <c:pt idx="23">
                  <c:v>4699</c:v>
                </c:pt>
                <c:pt idx="24">
                  <c:v>4731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2F6-4CD3-8646-B8CEA5428B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521152"/>
        <c:axId val="67531904"/>
      </c:lineChart>
      <c:catAx>
        <c:axId val="67521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Sesiones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7531904"/>
        <c:crosses val="autoZero"/>
        <c:auto val="1"/>
        <c:lblAlgn val="ctr"/>
        <c:lblOffset val="100"/>
        <c:noMultiLvlLbl val="0"/>
      </c:catAx>
      <c:valAx>
        <c:axId val="675319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Nº</a:t>
                </a:r>
                <a:r>
                  <a:rPr lang="es-ES" baseline="0"/>
                  <a:t> de lametones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rgbClr val="E7E6E6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7521152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93691921298028635"/>
          <c:y val="6.1191165357158489E-2"/>
          <c:w val="5.773328215618713E-2"/>
          <c:h val="0.8839308034278210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000000000000133" l="0.70000000000000129" r="0.70000000000000129" t="0.750000000000001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LAMETONES (C)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5.4284657272311604E-2"/>
          <c:y val="0.10661321570662514"/>
          <c:w val="0.88646474735604941"/>
          <c:h val="0.79059989621172932"/>
        </c:manualLayout>
      </c:layout>
      <c:lineChart>
        <c:grouping val="standard"/>
        <c:varyColors val="0"/>
        <c:ser>
          <c:idx val="0"/>
          <c:order val="0"/>
          <c:tx>
            <c:strRef>
              <c:f>Lametones!$B$34</c:f>
              <c:strCache>
                <c:ptCount val="1"/>
                <c:pt idx="0">
                  <c:v>C1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Lametones!$B$35:$B$59</c:f>
              <c:numCache>
                <c:formatCode>General</c:formatCode>
                <c:ptCount val="25"/>
                <c:pt idx="0">
                  <c:v>79</c:v>
                </c:pt>
                <c:pt idx="1">
                  <c:v>559</c:v>
                </c:pt>
                <c:pt idx="2">
                  <c:v>112</c:v>
                </c:pt>
                <c:pt idx="3">
                  <c:v>32</c:v>
                </c:pt>
                <c:pt idx="4">
                  <c:v>242</c:v>
                </c:pt>
                <c:pt idx="5">
                  <c:v>126</c:v>
                </c:pt>
                <c:pt idx="6">
                  <c:v>670</c:v>
                </c:pt>
                <c:pt idx="7">
                  <c:v>1281</c:v>
                </c:pt>
                <c:pt idx="8">
                  <c:v>1036</c:v>
                </c:pt>
                <c:pt idx="9">
                  <c:v>3077</c:v>
                </c:pt>
                <c:pt idx="10">
                  <c:v>3242</c:v>
                </c:pt>
                <c:pt idx="11">
                  <c:v>4085</c:v>
                </c:pt>
                <c:pt idx="12">
                  <c:v>3649</c:v>
                </c:pt>
                <c:pt idx="13">
                  <c:v>4803</c:v>
                </c:pt>
                <c:pt idx="14">
                  <c:v>4366</c:v>
                </c:pt>
                <c:pt idx="15">
                  <c:v>4567</c:v>
                </c:pt>
                <c:pt idx="16">
                  <c:v>4989</c:v>
                </c:pt>
                <c:pt idx="17">
                  <c:v>4856</c:v>
                </c:pt>
                <c:pt idx="18">
                  <c:v>4185</c:v>
                </c:pt>
                <c:pt idx="19">
                  <c:v>4341</c:v>
                </c:pt>
                <c:pt idx="20">
                  <c:v>4442</c:v>
                </c:pt>
                <c:pt idx="21">
                  <c:v>4314</c:v>
                </c:pt>
                <c:pt idx="22">
                  <c:v>4338</c:v>
                </c:pt>
                <c:pt idx="23">
                  <c:v>4399</c:v>
                </c:pt>
                <c:pt idx="24">
                  <c:v>4636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F6-4CD3-8646-B8CEA5428B25}"/>
            </c:ext>
          </c:extLst>
        </c:ser>
        <c:ser>
          <c:idx val="1"/>
          <c:order val="1"/>
          <c:tx>
            <c:strRef>
              <c:f>Lametones!$C$34</c:f>
              <c:strCache>
                <c:ptCount val="1"/>
                <c:pt idx="0">
                  <c:v>C2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Lametones!$C$35:$C$59</c:f>
              <c:numCache>
                <c:formatCode>General</c:formatCode>
                <c:ptCount val="25"/>
                <c:pt idx="0">
                  <c:v>241</c:v>
                </c:pt>
                <c:pt idx="1">
                  <c:v>225</c:v>
                </c:pt>
                <c:pt idx="2">
                  <c:v>306</c:v>
                </c:pt>
                <c:pt idx="3">
                  <c:v>395</c:v>
                </c:pt>
                <c:pt idx="4">
                  <c:v>1090</c:v>
                </c:pt>
                <c:pt idx="5">
                  <c:v>1610</c:v>
                </c:pt>
                <c:pt idx="6">
                  <c:v>1547</c:v>
                </c:pt>
                <c:pt idx="7">
                  <c:v>2160</c:v>
                </c:pt>
                <c:pt idx="8">
                  <c:v>2048</c:v>
                </c:pt>
                <c:pt idx="9">
                  <c:v>2045</c:v>
                </c:pt>
                <c:pt idx="10">
                  <c:v>2980</c:v>
                </c:pt>
                <c:pt idx="11">
                  <c:v>2590</c:v>
                </c:pt>
                <c:pt idx="12">
                  <c:v>2539</c:v>
                </c:pt>
                <c:pt idx="13">
                  <c:v>2382</c:v>
                </c:pt>
                <c:pt idx="14">
                  <c:v>2966</c:v>
                </c:pt>
                <c:pt idx="15">
                  <c:v>2751</c:v>
                </c:pt>
                <c:pt idx="16">
                  <c:v>3143</c:v>
                </c:pt>
                <c:pt idx="17">
                  <c:v>3631</c:v>
                </c:pt>
                <c:pt idx="18">
                  <c:v>2872</c:v>
                </c:pt>
                <c:pt idx="19">
                  <c:v>3194</c:v>
                </c:pt>
                <c:pt idx="20">
                  <c:v>3288</c:v>
                </c:pt>
                <c:pt idx="21">
                  <c:v>3441</c:v>
                </c:pt>
                <c:pt idx="22">
                  <c:v>3335</c:v>
                </c:pt>
                <c:pt idx="23">
                  <c:v>3068</c:v>
                </c:pt>
                <c:pt idx="24">
                  <c:v>3776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F6-4CD3-8646-B8CEA5428B25}"/>
            </c:ext>
          </c:extLst>
        </c:ser>
        <c:ser>
          <c:idx val="2"/>
          <c:order val="2"/>
          <c:tx>
            <c:strRef>
              <c:f>Lametones!$D$34</c:f>
              <c:strCache>
                <c:ptCount val="1"/>
                <c:pt idx="0">
                  <c:v>C3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Lametones!$D$35:$D$59</c:f>
              <c:numCache>
                <c:formatCode>General</c:formatCode>
                <c:ptCount val="25"/>
                <c:pt idx="0">
                  <c:v>2</c:v>
                </c:pt>
                <c:pt idx="1">
                  <c:v>3</c:v>
                </c:pt>
                <c:pt idx="2">
                  <c:v>62</c:v>
                </c:pt>
                <c:pt idx="3">
                  <c:v>21</c:v>
                </c:pt>
                <c:pt idx="4">
                  <c:v>66</c:v>
                </c:pt>
                <c:pt idx="5">
                  <c:v>7</c:v>
                </c:pt>
                <c:pt idx="6">
                  <c:v>5</c:v>
                </c:pt>
                <c:pt idx="7">
                  <c:v>2</c:v>
                </c:pt>
                <c:pt idx="8">
                  <c:v>50</c:v>
                </c:pt>
                <c:pt idx="9">
                  <c:v>490</c:v>
                </c:pt>
                <c:pt idx="10">
                  <c:v>633</c:v>
                </c:pt>
                <c:pt idx="11">
                  <c:v>477</c:v>
                </c:pt>
                <c:pt idx="12">
                  <c:v>402</c:v>
                </c:pt>
                <c:pt idx="13">
                  <c:v>603</c:v>
                </c:pt>
                <c:pt idx="14">
                  <c:v>566</c:v>
                </c:pt>
                <c:pt idx="15">
                  <c:v>623</c:v>
                </c:pt>
                <c:pt idx="16">
                  <c:v>910</c:v>
                </c:pt>
                <c:pt idx="17">
                  <c:v>1052</c:v>
                </c:pt>
                <c:pt idx="18">
                  <c:v>891</c:v>
                </c:pt>
                <c:pt idx="19">
                  <c:v>1229</c:v>
                </c:pt>
                <c:pt idx="20">
                  <c:v>1278</c:v>
                </c:pt>
                <c:pt idx="21">
                  <c:v>811</c:v>
                </c:pt>
                <c:pt idx="22">
                  <c:v>1252</c:v>
                </c:pt>
                <c:pt idx="23">
                  <c:v>1427</c:v>
                </c:pt>
                <c:pt idx="24">
                  <c:v>1323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F6-4CD3-8646-B8CEA5428B25}"/>
            </c:ext>
          </c:extLst>
        </c:ser>
        <c:ser>
          <c:idx val="3"/>
          <c:order val="3"/>
          <c:tx>
            <c:strRef>
              <c:f>Lametones!$E$34</c:f>
              <c:strCache>
                <c:ptCount val="1"/>
                <c:pt idx="0">
                  <c:v>C4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Lametones!$E$35:$E$59</c:f>
              <c:numCache>
                <c:formatCode>General</c:formatCode>
                <c:ptCount val="25"/>
                <c:pt idx="0">
                  <c:v>11</c:v>
                </c:pt>
                <c:pt idx="1">
                  <c:v>892</c:v>
                </c:pt>
                <c:pt idx="2">
                  <c:v>771</c:v>
                </c:pt>
                <c:pt idx="3">
                  <c:v>907</c:v>
                </c:pt>
                <c:pt idx="4">
                  <c:v>1627</c:v>
                </c:pt>
                <c:pt idx="5">
                  <c:v>2436</c:v>
                </c:pt>
                <c:pt idx="6">
                  <c:v>2832</c:v>
                </c:pt>
                <c:pt idx="7">
                  <c:v>2237</c:v>
                </c:pt>
                <c:pt idx="8">
                  <c:v>2092</c:v>
                </c:pt>
                <c:pt idx="9">
                  <c:v>2979</c:v>
                </c:pt>
                <c:pt idx="10">
                  <c:v>3272</c:v>
                </c:pt>
                <c:pt idx="11">
                  <c:v>3737</c:v>
                </c:pt>
                <c:pt idx="12">
                  <c:v>3137</c:v>
                </c:pt>
                <c:pt idx="13">
                  <c:v>2687</c:v>
                </c:pt>
                <c:pt idx="14">
                  <c:v>2517</c:v>
                </c:pt>
                <c:pt idx="15">
                  <c:v>2627</c:v>
                </c:pt>
                <c:pt idx="16">
                  <c:v>3493</c:v>
                </c:pt>
                <c:pt idx="17">
                  <c:v>3025</c:v>
                </c:pt>
                <c:pt idx="18">
                  <c:v>2603</c:v>
                </c:pt>
                <c:pt idx="19">
                  <c:v>2741</c:v>
                </c:pt>
                <c:pt idx="20">
                  <c:v>2166</c:v>
                </c:pt>
                <c:pt idx="21">
                  <c:v>2840</c:v>
                </c:pt>
                <c:pt idx="22">
                  <c:v>2558</c:v>
                </c:pt>
                <c:pt idx="23">
                  <c:v>3129</c:v>
                </c:pt>
                <c:pt idx="24">
                  <c:v>2751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2F6-4CD3-8646-B8CEA5428B25}"/>
            </c:ext>
          </c:extLst>
        </c:ser>
        <c:ser>
          <c:idx val="4"/>
          <c:order val="4"/>
          <c:tx>
            <c:strRef>
              <c:f>Lametones!$F$34</c:f>
              <c:strCache>
                <c:ptCount val="1"/>
                <c:pt idx="0">
                  <c:v>C5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Lametones!$F$35:$F$59</c:f>
              <c:numCache>
                <c:formatCode>General</c:formatCode>
                <c:ptCount val="25"/>
                <c:pt idx="0">
                  <c:v>478</c:v>
                </c:pt>
                <c:pt idx="1">
                  <c:v>70</c:v>
                </c:pt>
                <c:pt idx="2">
                  <c:v>514</c:v>
                </c:pt>
                <c:pt idx="3">
                  <c:v>1150</c:v>
                </c:pt>
                <c:pt idx="4">
                  <c:v>1545</c:v>
                </c:pt>
                <c:pt idx="5">
                  <c:v>1931</c:v>
                </c:pt>
                <c:pt idx="6">
                  <c:v>1694</c:v>
                </c:pt>
                <c:pt idx="7">
                  <c:v>1689</c:v>
                </c:pt>
                <c:pt idx="8">
                  <c:v>1681</c:v>
                </c:pt>
                <c:pt idx="9">
                  <c:v>1596</c:v>
                </c:pt>
                <c:pt idx="10">
                  <c:v>1934</c:v>
                </c:pt>
                <c:pt idx="11">
                  <c:v>1789</c:v>
                </c:pt>
                <c:pt idx="12">
                  <c:v>1604</c:v>
                </c:pt>
                <c:pt idx="13">
                  <c:v>1369</c:v>
                </c:pt>
                <c:pt idx="14">
                  <c:v>1363</c:v>
                </c:pt>
                <c:pt idx="15">
                  <c:v>1577</c:v>
                </c:pt>
                <c:pt idx="16">
                  <c:v>1857</c:v>
                </c:pt>
                <c:pt idx="17">
                  <c:v>1397</c:v>
                </c:pt>
                <c:pt idx="18">
                  <c:v>1699</c:v>
                </c:pt>
                <c:pt idx="19">
                  <c:v>1335</c:v>
                </c:pt>
                <c:pt idx="20">
                  <c:v>1403</c:v>
                </c:pt>
                <c:pt idx="21">
                  <c:v>1583</c:v>
                </c:pt>
                <c:pt idx="22">
                  <c:v>1769</c:v>
                </c:pt>
                <c:pt idx="23">
                  <c:v>1605</c:v>
                </c:pt>
                <c:pt idx="24">
                  <c:v>1322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2F6-4CD3-8646-B8CEA5428B25}"/>
            </c:ext>
          </c:extLst>
        </c:ser>
        <c:ser>
          <c:idx val="5"/>
          <c:order val="5"/>
          <c:tx>
            <c:strRef>
              <c:f>Lametones!$G$34</c:f>
              <c:strCache>
                <c:ptCount val="1"/>
                <c:pt idx="0">
                  <c:v>C6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Lametones!$G$35:$G$59</c:f>
              <c:numCache>
                <c:formatCode>General</c:formatCode>
                <c:ptCount val="25"/>
                <c:pt idx="0">
                  <c:v>2</c:v>
                </c:pt>
                <c:pt idx="1">
                  <c:v>38</c:v>
                </c:pt>
                <c:pt idx="2">
                  <c:v>29</c:v>
                </c:pt>
                <c:pt idx="3">
                  <c:v>12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8</c:v>
                </c:pt>
                <c:pt idx="9">
                  <c:v>1017</c:v>
                </c:pt>
                <c:pt idx="10">
                  <c:v>1008</c:v>
                </c:pt>
                <c:pt idx="11">
                  <c:v>1174</c:v>
                </c:pt>
                <c:pt idx="12">
                  <c:v>252</c:v>
                </c:pt>
                <c:pt idx="13">
                  <c:v>391</c:v>
                </c:pt>
                <c:pt idx="14">
                  <c:v>1205</c:v>
                </c:pt>
                <c:pt idx="15">
                  <c:v>1374</c:v>
                </c:pt>
                <c:pt idx="16">
                  <c:v>1275</c:v>
                </c:pt>
                <c:pt idx="17">
                  <c:v>1764</c:v>
                </c:pt>
                <c:pt idx="18">
                  <c:v>697</c:v>
                </c:pt>
                <c:pt idx="19">
                  <c:v>1324</c:v>
                </c:pt>
                <c:pt idx="20">
                  <c:v>1220</c:v>
                </c:pt>
                <c:pt idx="21">
                  <c:v>733</c:v>
                </c:pt>
                <c:pt idx="22">
                  <c:v>1089</c:v>
                </c:pt>
                <c:pt idx="23">
                  <c:v>900</c:v>
                </c:pt>
                <c:pt idx="24">
                  <c:v>535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2F6-4CD3-8646-B8CEA5428B25}"/>
            </c:ext>
          </c:extLst>
        </c:ser>
        <c:ser>
          <c:idx val="6"/>
          <c:order val="6"/>
          <c:tx>
            <c:strRef>
              <c:f>Lametones!$H$34</c:f>
              <c:strCache>
                <c:ptCount val="1"/>
                <c:pt idx="0">
                  <c:v>C7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Lametones!$H$35:$H$59</c:f>
              <c:numCache>
                <c:formatCode>General</c:formatCode>
                <c:ptCount val="25"/>
                <c:pt idx="0">
                  <c:v>11</c:v>
                </c:pt>
                <c:pt idx="1">
                  <c:v>44</c:v>
                </c:pt>
                <c:pt idx="2">
                  <c:v>4</c:v>
                </c:pt>
                <c:pt idx="3">
                  <c:v>232</c:v>
                </c:pt>
                <c:pt idx="4">
                  <c:v>314</c:v>
                </c:pt>
                <c:pt idx="5">
                  <c:v>462</c:v>
                </c:pt>
                <c:pt idx="6">
                  <c:v>532</c:v>
                </c:pt>
                <c:pt idx="7">
                  <c:v>914</c:v>
                </c:pt>
                <c:pt idx="8">
                  <c:v>637</c:v>
                </c:pt>
                <c:pt idx="9">
                  <c:v>599</c:v>
                </c:pt>
                <c:pt idx="10">
                  <c:v>476</c:v>
                </c:pt>
                <c:pt idx="11">
                  <c:v>248</c:v>
                </c:pt>
                <c:pt idx="12">
                  <c:v>368</c:v>
                </c:pt>
                <c:pt idx="13">
                  <c:v>440</c:v>
                </c:pt>
                <c:pt idx="14">
                  <c:v>760</c:v>
                </c:pt>
                <c:pt idx="15">
                  <c:v>755</c:v>
                </c:pt>
                <c:pt idx="16">
                  <c:v>1093</c:v>
                </c:pt>
                <c:pt idx="17">
                  <c:v>1545</c:v>
                </c:pt>
                <c:pt idx="18">
                  <c:v>1557</c:v>
                </c:pt>
                <c:pt idx="19">
                  <c:v>1826</c:v>
                </c:pt>
                <c:pt idx="20">
                  <c:v>1615</c:v>
                </c:pt>
                <c:pt idx="21">
                  <c:v>1612</c:v>
                </c:pt>
                <c:pt idx="22">
                  <c:v>1970</c:v>
                </c:pt>
                <c:pt idx="23">
                  <c:v>1041</c:v>
                </c:pt>
                <c:pt idx="24">
                  <c:v>2262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2F6-4CD3-8646-B8CEA5428B25}"/>
            </c:ext>
          </c:extLst>
        </c:ser>
        <c:ser>
          <c:idx val="7"/>
          <c:order val="7"/>
          <c:tx>
            <c:strRef>
              <c:f>Lametones!$I$34</c:f>
              <c:strCache>
                <c:ptCount val="1"/>
                <c:pt idx="0">
                  <c:v>C8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Lametones!$I$35:$I$59</c:f>
              <c:numCache>
                <c:formatCode>General</c:formatCode>
                <c:ptCount val="25"/>
                <c:pt idx="0">
                  <c:v>613</c:v>
                </c:pt>
                <c:pt idx="1">
                  <c:v>126</c:v>
                </c:pt>
                <c:pt idx="2">
                  <c:v>429</c:v>
                </c:pt>
                <c:pt idx="3">
                  <c:v>310</c:v>
                </c:pt>
                <c:pt idx="4">
                  <c:v>490</c:v>
                </c:pt>
                <c:pt idx="5">
                  <c:v>252</c:v>
                </c:pt>
                <c:pt idx="6">
                  <c:v>405</c:v>
                </c:pt>
                <c:pt idx="7">
                  <c:v>540</c:v>
                </c:pt>
                <c:pt idx="8">
                  <c:v>639</c:v>
                </c:pt>
                <c:pt idx="9">
                  <c:v>794</c:v>
                </c:pt>
                <c:pt idx="10">
                  <c:v>905</c:v>
                </c:pt>
                <c:pt idx="11">
                  <c:v>535</c:v>
                </c:pt>
                <c:pt idx="12">
                  <c:v>739</c:v>
                </c:pt>
                <c:pt idx="13">
                  <c:v>817</c:v>
                </c:pt>
                <c:pt idx="14">
                  <c:v>956</c:v>
                </c:pt>
                <c:pt idx="15">
                  <c:v>947</c:v>
                </c:pt>
                <c:pt idx="16">
                  <c:v>1084</c:v>
                </c:pt>
                <c:pt idx="17">
                  <c:v>1365</c:v>
                </c:pt>
                <c:pt idx="18">
                  <c:v>1153</c:v>
                </c:pt>
                <c:pt idx="19">
                  <c:v>1127</c:v>
                </c:pt>
                <c:pt idx="20">
                  <c:v>1568</c:v>
                </c:pt>
                <c:pt idx="21">
                  <c:v>1435</c:v>
                </c:pt>
                <c:pt idx="22">
                  <c:v>1066</c:v>
                </c:pt>
                <c:pt idx="23">
                  <c:v>1185</c:v>
                </c:pt>
                <c:pt idx="24">
                  <c:v>1401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2F6-4CD3-8646-B8CEA5428B25}"/>
            </c:ext>
          </c:extLst>
        </c:ser>
        <c:ser>
          <c:idx val="8"/>
          <c:order val="8"/>
          <c:tx>
            <c:strRef>
              <c:f>Lametones!$J$34</c:f>
              <c:strCache>
                <c:ptCount val="1"/>
                <c:pt idx="0">
                  <c:v>C9</c:v>
                </c:pt>
              </c:strCache>
            </c:strRef>
          </c:tx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Lametones!$J$35:$J$59</c:f>
              <c:numCache>
                <c:formatCode>General</c:formatCode>
                <c:ptCount val="25"/>
                <c:pt idx="0">
                  <c:v>97</c:v>
                </c:pt>
                <c:pt idx="1">
                  <c:v>2</c:v>
                </c:pt>
                <c:pt idx="2">
                  <c:v>167</c:v>
                </c:pt>
                <c:pt idx="3">
                  <c:v>8</c:v>
                </c:pt>
                <c:pt idx="4">
                  <c:v>8</c:v>
                </c:pt>
                <c:pt idx="5">
                  <c:v>3</c:v>
                </c:pt>
                <c:pt idx="6">
                  <c:v>331</c:v>
                </c:pt>
                <c:pt idx="7">
                  <c:v>615</c:v>
                </c:pt>
                <c:pt idx="8">
                  <c:v>1176</c:v>
                </c:pt>
                <c:pt idx="9">
                  <c:v>1638</c:v>
                </c:pt>
                <c:pt idx="10">
                  <c:v>2156</c:v>
                </c:pt>
                <c:pt idx="11">
                  <c:v>1965</c:v>
                </c:pt>
                <c:pt idx="12">
                  <c:v>2283</c:v>
                </c:pt>
                <c:pt idx="13">
                  <c:v>2345</c:v>
                </c:pt>
                <c:pt idx="14">
                  <c:v>2524</c:v>
                </c:pt>
                <c:pt idx="15">
                  <c:v>2348</c:v>
                </c:pt>
                <c:pt idx="16">
                  <c:v>2674</c:v>
                </c:pt>
                <c:pt idx="17">
                  <c:v>2894</c:v>
                </c:pt>
                <c:pt idx="18">
                  <c:v>1473</c:v>
                </c:pt>
                <c:pt idx="19">
                  <c:v>2884</c:v>
                </c:pt>
                <c:pt idx="20">
                  <c:v>2614</c:v>
                </c:pt>
                <c:pt idx="21">
                  <c:v>3039</c:v>
                </c:pt>
                <c:pt idx="22">
                  <c:v>3322</c:v>
                </c:pt>
                <c:pt idx="23">
                  <c:v>3546</c:v>
                </c:pt>
                <c:pt idx="24">
                  <c:v>3594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2F6-4CD3-8646-B8CEA5428B25}"/>
            </c:ext>
          </c:extLst>
        </c:ser>
        <c:ser>
          <c:idx val="9"/>
          <c:order val="9"/>
          <c:tx>
            <c:strRef>
              <c:f>Lametones!$K$34</c:f>
              <c:strCache>
                <c:ptCount val="1"/>
                <c:pt idx="0">
                  <c:v>C10</c:v>
                </c:pt>
              </c:strCache>
            </c:strRef>
          </c:tx>
          <c:spPr>
            <a:ln w="95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Lametones!$K$35:$K$59</c:f>
              <c:numCache>
                <c:formatCode>General</c:formatCode>
                <c:ptCount val="25"/>
                <c:pt idx="0">
                  <c:v>13</c:v>
                </c:pt>
                <c:pt idx="1">
                  <c:v>152</c:v>
                </c:pt>
                <c:pt idx="2">
                  <c:v>37</c:v>
                </c:pt>
                <c:pt idx="3">
                  <c:v>63</c:v>
                </c:pt>
                <c:pt idx="4">
                  <c:v>1020</c:v>
                </c:pt>
                <c:pt idx="5">
                  <c:v>291</c:v>
                </c:pt>
                <c:pt idx="6">
                  <c:v>824</c:v>
                </c:pt>
                <c:pt idx="7">
                  <c:v>1330</c:v>
                </c:pt>
                <c:pt idx="8">
                  <c:v>1350</c:v>
                </c:pt>
                <c:pt idx="9">
                  <c:v>1691</c:v>
                </c:pt>
                <c:pt idx="10">
                  <c:v>2145</c:v>
                </c:pt>
                <c:pt idx="11">
                  <c:v>2188</c:v>
                </c:pt>
                <c:pt idx="12">
                  <c:v>1952</c:v>
                </c:pt>
                <c:pt idx="13">
                  <c:v>2051</c:v>
                </c:pt>
                <c:pt idx="14">
                  <c:v>2782</c:v>
                </c:pt>
                <c:pt idx="15">
                  <c:v>2271</c:v>
                </c:pt>
                <c:pt idx="16">
                  <c:v>2457</c:v>
                </c:pt>
                <c:pt idx="17">
                  <c:v>2570</c:v>
                </c:pt>
                <c:pt idx="18">
                  <c:v>2891</c:v>
                </c:pt>
                <c:pt idx="19">
                  <c:v>2888</c:v>
                </c:pt>
                <c:pt idx="20">
                  <c:v>2195</c:v>
                </c:pt>
                <c:pt idx="21">
                  <c:v>3586</c:v>
                </c:pt>
                <c:pt idx="22">
                  <c:v>3406</c:v>
                </c:pt>
                <c:pt idx="23">
                  <c:v>2861</c:v>
                </c:pt>
                <c:pt idx="24">
                  <c:v>3825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2F6-4CD3-8646-B8CEA5428B25}"/>
            </c:ext>
          </c:extLst>
        </c:ser>
        <c:ser>
          <c:idx val="10"/>
          <c:order val="10"/>
          <c:tx>
            <c:strRef>
              <c:f>Lametones!$L$34</c:f>
              <c:strCache>
                <c:ptCount val="1"/>
                <c:pt idx="0">
                  <c:v>C11</c:v>
                </c:pt>
              </c:strCache>
            </c:strRef>
          </c:tx>
          <c:spPr>
            <a:ln w="95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Lametones!$L$35:$L$59</c:f>
              <c:numCache>
                <c:formatCode>General</c:formatCode>
                <c:ptCount val="25"/>
                <c:pt idx="0">
                  <c:v>13</c:v>
                </c:pt>
                <c:pt idx="1">
                  <c:v>13</c:v>
                </c:pt>
                <c:pt idx="2">
                  <c:v>2</c:v>
                </c:pt>
                <c:pt idx="3">
                  <c:v>529</c:v>
                </c:pt>
                <c:pt idx="4">
                  <c:v>855</c:v>
                </c:pt>
                <c:pt idx="5">
                  <c:v>1022</c:v>
                </c:pt>
                <c:pt idx="6">
                  <c:v>1583</c:v>
                </c:pt>
                <c:pt idx="7">
                  <c:v>2039</c:v>
                </c:pt>
                <c:pt idx="8">
                  <c:v>2612</c:v>
                </c:pt>
                <c:pt idx="9">
                  <c:v>3476</c:v>
                </c:pt>
                <c:pt idx="10">
                  <c:v>3166</c:v>
                </c:pt>
                <c:pt idx="11">
                  <c:v>3182</c:v>
                </c:pt>
                <c:pt idx="12">
                  <c:v>2620</c:v>
                </c:pt>
                <c:pt idx="13">
                  <c:v>2697</c:v>
                </c:pt>
                <c:pt idx="14">
                  <c:v>2169</c:v>
                </c:pt>
                <c:pt idx="15">
                  <c:v>2487</c:v>
                </c:pt>
                <c:pt idx="16">
                  <c:v>2753</c:v>
                </c:pt>
                <c:pt idx="17">
                  <c:v>2581</c:v>
                </c:pt>
                <c:pt idx="18">
                  <c:v>2750</c:v>
                </c:pt>
                <c:pt idx="19">
                  <c:v>2494</c:v>
                </c:pt>
                <c:pt idx="20">
                  <c:v>2580</c:v>
                </c:pt>
                <c:pt idx="21">
                  <c:v>2434</c:v>
                </c:pt>
                <c:pt idx="22">
                  <c:v>2743</c:v>
                </c:pt>
                <c:pt idx="23">
                  <c:v>2917</c:v>
                </c:pt>
                <c:pt idx="24">
                  <c:v>3162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2F6-4CD3-8646-B8CEA5428B25}"/>
            </c:ext>
          </c:extLst>
        </c:ser>
        <c:ser>
          <c:idx val="11"/>
          <c:order val="11"/>
          <c:tx>
            <c:strRef>
              <c:f>Lametones!$M$34</c:f>
              <c:strCache>
                <c:ptCount val="1"/>
                <c:pt idx="0">
                  <c:v>C12</c:v>
                </c:pt>
              </c:strCache>
            </c:strRef>
          </c:tx>
          <c:spPr>
            <a:ln w="952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Lametones!$M$35:$M$59</c:f>
              <c:numCache>
                <c:formatCode>General</c:formatCode>
                <c:ptCount val="25"/>
                <c:pt idx="0">
                  <c:v>2</c:v>
                </c:pt>
                <c:pt idx="1">
                  <c:v>198</c:v>
                </c:pt>
                <c:pt idx="2">
                  <c:v>142</c:v>
                </c:pt>
                <c:pt idx="3">
                  <c:v>419</c:v>
                </c:pt>
                <c:pt idx="4">
                  <c:v>199</c:v>
                </c:pt>
                <c:pt idx="5">
                  <c:v>149</c:v>
                </c:pt>
                <c:pt idx="6">
                  <c:v>117</c:v>
                </c:pt>
                <c:pt idx="7">
                  <c:v>434</c:v>
                </c:pt>
                <c:pt idx="8">
                  <c:v>614</c:v>
                </c:pt>
                <c:pt idx="9">
                  <c:v>600</c:v>
                </c:pt>
                <c:pt idx="10">
                  <c:v>561</c:v>
                </c:pt>
                <c:pt idx="11">
                  <c:v>376</c:v>
                </c:pt>
                <c:pt idx="12">
                  <c:v>1041</c:v>
                </c:pt>
                <c:pt idx="13">
                  <c:v>971</c:v>
                </c:pt>
                <c:pt idx="14">
                  <c:v>1284</c:v>
                </c:pt>
                <c:pt idx="15">
                  <c:v>1468</c:v>
                </c:pt>
                <c:pt idx="16">
                  <c:v>1502</c:v>
                </c:pt>
                <c:pt idx="17">
                  <c:v>1917</c:v>
                </c:pt>
                <c:pt idx="18">
                  <c:v>1947</c:v>
                </c:pt>
                <c:pt idx="19">
                  <c:v>2059</c:v>
                </c:pt>
                <c:pt idx="20">
                  <c:v>2515</c:v>
                </c:pt>
                <c:pt idx="21">
                  <c:v>2524</c:v>
                </c:pt>
                <c:pt idx="22">
                  <c:v>2446</c:v>
                </c:pt>
                <c:pt idx="23">
                  <c:v>2197</c:v>
                </c:pt>
                <c:pt idx="24">
                  <c:v>2721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2F6-4CD3-8646-B8CEA5428B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661184"/>
        <c:axId val="67671552"/>
      </c:lineChart>
      <c:catAx>
        <c:axId val="67661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Sesiones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7671552"/>
        <c:crosses val="autoZero"/>
        <c:auto val="1"/>
        <c:lblAlgn val="ctr"/>
        <c:lblOffset val="100"/>
        <c:noMultiLvlLbl val="0"/>
      </c:catAx>
      <c:valAx>
        <c:axId val="676715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Nº de lametones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rgbClr val="E7E6E6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7661184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93691921298028635"/>
          <c:y val="6.1191165357158489E-2"/>
          <c:w val="5.773328215618713E-2"/>
          <c:h val="0.8839308034278210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000000000000133" l="0.70000000000000129" r="0.70000000000000129" t="0.750000000000001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s-ES"/>
              <a:t>ENTRADAS AL COMEDERO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6637984786132943E-2"/>
          <c:y val="9.6608333333333338E-2"/>
          <c:w val="0.83744398719707358"/>
          <c:h val="0.77502370370370366"/>
        </c:manualLayout>
      </c:layout>
      <c:lineChart>
        <c:grouping val="standard"/>
        <c:varyColors val="0"/>
        <c:ser>
          <c:idx val="2"/>
          <c:order val="0"/>
          <c:tx>
            <c:v>Control</c:v>
          </c:tx>
          <c:spPr>
            <a:ln w="12700" cap="rnd">
              <a:solidFill>
                <a:srgbClr val="70AD47"/>
              </a:solidFill>
              <a:round/>
            </a:ln>
          </c:spPr>
          <c:marker>
            <c:spPr>
              <a:solidFill>
                <a:srgbClr val="70AD47"/>
              </a:solidFill>
              <a:ln>
                <a:solidFill>
                  <a:srgbClr val="70AD47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Entradas!$O$35:$O$64</c:f>
                <c:numCache>
                  <c:formatCode>General</c:formatCode>
                  <c:ptCount val="30"/>
                  <c:pt idx="0">
                    <c:v>58.059139128681863</c:v>
                  </c:pt>
                  <c:pt idx="1">
                    <c:v>59.504832797535265</c:v>
                  </c:pt>
                  <c:pt idx="2">
                    <c:v>95.040989960791507</c:v>
                  </c:pt>
                  <c:pt idx="3">
                    <c:v>108.10372812883713</c:v>
                  </c:pt>
                  <c:pt idx="4">
                    <c:v>98.886362185402618</c:v>
                  </c:pt>
                  <c:pt idx="5">
                    <c:v>99.505478631971684</c:v>
                  </c:pt>
                  <c:pt idx="6">
                    <c:v>75.403506301937085</c:v>
                  </c:pt>
                  <c:pt idx="7">
                    <c:v>71.678306841869357</c:v>
                  </c:pt>
                  <c:pt idx="8">
                    <c:v>81.73367689877864</c:v>
                  </c:pt>
                  <c:pt idx="9">
                    <c:v>76.596258018419164</c:v>
                  </c:pt>
                  <c:pt idx="10">
                    <c:v>75.539687040534005</c:v>
                  </c:pt>
                  <c:pt idx="11">
                    <c:v>104.52355529310661</c:v>
                  </c:pt>
                  <c:pt idx="12">
                    <c:v>89.735170829716409</c:v>
                  </c:pt>
                  <c:pt idx="13">
                    <c:v>79.903113679991066</c:v>
                  </c:pt>
                  <c:pt idx="14">
                    <c:v>87.530524978605641</c:v>
                  </c:pt>
                  <c:pt idx="15">
                    <c:v>74.340942673440438</c:v>
                  </c:pt>
                  <c:pt idx="16">
                    <c:v>77.626936612742796</c:v>
                  </c:pt>
                  <c:pt idx="17">
                    <c:v>86.980242009320719</c:v>
                  </c:pt>
                  <c:pt idx="18">
                    <c:v>76.882518930974939</c:v>
                  </c:pt>
                  <c:pt idx="19">
                    <c:v>80.14220315958832</c:v>
                  </c:pt>
                  <c:pt idx="20">
                    <c:v>70.343147922139238</c:v>
                  </c:pt>
                  <c:pt idx="21">
                    <c:v>60.165911184713821</c:v>
                  </c:pt>
                  <c:pt idx="22">
                    <c:v>80.845984639456489</c:v>
                  </c:pt>
                  <c:pt idx="23">
                    <c:v>78.150786653401354</c:v>
                  </c:pt>
                  <c:pt idx="24">
                    <c:v>77.905679017850332</c:v>
                  </c:pt>
                </c:numCache>
              </c:numRef>
            </c:plus>
            <c:minus>
              <c:numRef>
                <c:f>Entradas!$O$35:$O$64</c:f>
                <c:numCache>
                  <c:formatCode>General</c:formatCode>
                  <c:ptCount val="30"/>
                  <c:pt idx="0">
                    <c:v>58.059139128681863</c:v>
                  </c:pt>
                  <c:pt idx="1">
                    <c:v>59.504832797535265</c:v>
                  </c:pt>
                  <c:pt idx="2">
                    <c:v>95.040989960791507</c:v>
                  </c:pt>
                  <c:pt idx="3">
                    <c:v>108.10372812883713</c:v>
                  </c:pt>
                  <c:pt idx="4">
                    <c:v>98.886362185402618</c:v>
                  </c:pt>
                  <c:pt idx="5">
                    <c:v>99.505478631971684</c:v>
                  </c:pt>
                  <c:pt idx="6">
                    <c:v>75.403506301937085</c:v>
                  </c:pt>
                  <c:pt idx="7">
                    <c:v>71.678306841869357</c:v>
                  </c:pt>
                  <c:pt idx="8">
                    <c:v>81.73367689877864</c:v>
                  </c:pt>
                  <c:pt idx="9">
                    <c:v>76.596258018419164</c:v>
                  </c:pt>
                  <c:pt idx="10">
                    <c:v>75.539687040534005</c:v>
                  </c:pt>
                  <c:pt idx="11">
                    <c:v>104.52355529310661</c:v>
                  </c:pt>
                  <c:pt idx="12">
                    <c:v>89.735170829716409</c:v>
                  </c:pt>
                  <c:pt idx="13">
                    <c:v>79.903113679991066</c:v>
                  </c:pt>
                  <c:pt idx="14">
                    <c:v>87.530524978605641</c:v>
                  </c:pt>
                  <c:pt idx="15">
                    <c:v>74.340942673440438</c:v>
                  </c:pt>
                  <c:pt idx="16">
                    <c:v>77.626936612742796</c:v>
                  </c:pt>
                  <c:pt idx="17">
                    <c:v>86.980242009320719</c:v>
                  </c:pt>
                  <c:pt idx="18">
                    <c:v>76.882518930974939</c:v>
                  </c:pt>
                  <c:pt idx="19">
                    <c:v>80.14220315958832</c:v>
                  </c:pt>
                  <c:pt idx="20">
                    <c:v>70.343147922139238</c:v>
                  </c:pt>
                  <c:pt idx="21">
                    <c:v>60.165911184713821</c:v>
                  </c:pt>
                  <c:pt idx="22">
                    <c:v>80.845984639456489</c:v>
                  </c:pt>
                  <c:pt idx="23">
                    <c:v>78.150786653401354</c:v>
                  </c:pt>
                  <c:pt idx="24">
                    <c:v>77.905679017850332</c:v>
                  </c:pt>
                </c:numCache>
              </c:numRef>
            </c:minus>
            <c:spPr>
              <a:ln>
                <a:solidFill>
                  <a:srgbClr val="70AD47"/>
                </a:solidFill>
              </a:ln>
            </c:spPr>
          </c:errBars>
          <c:val>
            <c:numRef>
              <c:f>Entradas!$N$35:$N$59</c:f>
              <c:numCache>
                <c:formatCode>General</c:formatCode>
                <c:ptCount val="25"/>
                <c:pt idx="0">
                  <c:v>697</c:v>
                </c:pt>
                <c:pt idx="1">
                  <c:v>767.91666666666663</c:v>
                </c:pt>
                <c:pt idx="2">
                  <c:v>763.75</c:v>
                </c:pt>
                <c:pt idx="3">
                  <c:v>890.41666666666663</c:v>
                </c:pt>
                <c:pt idx="4">
                  <c:v>865.83333333333337</c:v>
                </c:pt>
                <c:pt idx="5">
                  <c:v>841.08333333333337</c:v>
                </c:pt>
                <c:pt idx="6">
                  <c:v>809.58333333333337</c:v>
                </c:pt>
                <c:pt idx="7">
                  <c:v>735.41666666666663</c:v>
                </c:pt>
                <c:pt idx="8">
                  <c:v>815</c:v>
                </c:pt>
                <c:pt idx="9">
                  <c:v>802.75</c:v>
                </c:pt>
                <c:pt idx="10">
                  <c:v>788.25</c:v>
                </c:pt>
                <c:pt idx="11">
                  <c:v>761.91666666666663</c:v>
                </c:pt>
                <c:pt idx="12">
                  <c:v>750.91666666666663</c:v>
                </c:pt>
                <c:pt idx="13">
                  <c:v>757.5</c:v>
                </c:pt>
                <c:pt idx="14">
                  <c:v>785.75</c:v>
                </c:pt>
                <c:pt idx="15">
                  <c:v>757</c:v>
                </c:pt>
                <c:pt idx="16">
                  <c:v>701.25</c:v>
                </c:pt>
                <c:pt idx="17">
                  <c:v>746.25</c:v>
                </c:pt>
                <c:pt idx="18">
                  <c:v>751.16666666666663</c:v>
                </c:pt>
                <c:pt idx="19">
                  <c:v>793</c:v>
                </c:pt>
                <c:pt idx="20">
                  <c:v>720.91666666666663</c:v>
                </c:pt>
                <c:pt idx="21">
                  <c:v>748.83333333333337</c:v>
                </c:pt>
                <c:pt idx="22">
                  <c:v>738.83333333333337</c:v>
                </c:pt>
                <c:pt idx="23">
                  <c:v>709</c:v>
                </c:pt>
                <c:pt idx="24">
                  <c:v>729.91666666666663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178-48DD-8683-F9B2E1D0BFAE}"/>
            </c:ext>
          </c:extLst>
        </c:ser>
        <c:ser>
          <c:idx val="3"/>
          <c:order val="1"/>
          <c:tx>
            <c:v>EA</c:v>
          </c:tx>
          <c:spPr>
            <a:ln w="12700">
              <a:solidFill>
                <a:srgbClr val="5B9BD5"/>
              </a:solidFill>
            </a:ln>
          </c:spPr>
          <c:marker>
            <c:spPr>
              <a:solidFill>
                <a:srgbClr val="5B9BD5"/>
              </a:solidFill>
              <a:ln>
                <a:solidFill>
                  <a:srgbClr val="5B9BD5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Entradas!$O$4:$O$30</c:f>
                <c:numCache>
                  <c:formatCode>General</c:formatCode>
                  <c:ptCount val="27"/>
                  <c:pt idx="0">
                    <c:v>63.685439680296838</c:v>
                  </c:pt>
                  <c:pt idx="1">
                    <c:v>63.305471343480292</c:v>
                  </c:pt>
                  <c:pt idx="2">
                    <c:v>46.133096863993742</c:v>
                  </c:pt>
                  <c:pt idx="3">
                    <c:v>90.8948637857292</c:v>
                  </c:pt>
                  <c:pt idx="4">
                    <c:v>83.956469450699672</c:v>
                  </c:pt>
                  <c:pt idx="5">
                    <c:v>68.173848439934162</c:v>
                  </c:pt>
                  <c:pt idx="6">
                    <c:v>77.958658268276409</c:v>
                  </c:pt>
                  <c:pt idx="7">
                    <c:v>60.467246330454628</c:v>
                  </c:pt>
                  <c:pt idx="8">
                    <c:v>67.549546910980752</c:v>
                  </c:pt>
                  <c:pt idx="9">
                    <c:v>68.801147181826536</c:v>
                  </c:pt>
                  <c:pt idx="10">
                    <c:v>62.827339759153588</c:v>
                  </c:pt>
                  <c:pt idx="11">
                    <c:v>67.008380864341191</c:v>
                  </c:pt>
                  <c:pt idx="12">
                    <c:v>66.10087084345129</c:v>
                  </c:pt>
                  <c:pt idx="13">
                    <c:v>66.601042511633125</c:v>
                  </c:pt>
                  <c:pt idx="14">
                    <c:v>67.424981694959769</c:v>
                  </c:pt>
                  <c:pt idx="15">
                    <c:v>68.750022956837327</c:v>
                  </c:pt>
                  <c:pt idx="16">
                    <c:v>83.399576701200331</c:v>
                  </c:pt>
                  <c:pt idx="17">
                    <c:v>71.274419880437691</c:v>
                  </c:pt>
                  <c:pt idx="18">
                    <c:v>71.852208727288982</c:v>
                  </c:pt>
                  <c:pt idx="19">
                    <c:v>70.489038477301889</c:v>
                  </c:pt>
                  <c:pt idx="20">
                    <c:v>80.365861640199697</c:v>
                  </c:pt>
                  <c:pt idx="21">
                    <c:v>70.615489437409195</c:v>
                  </c:pt>
                  <c:pt idx="22">
                    <c:v>75.151106196956718</c:v>
                  </c:pt>
                  <c:pt idx="23">
                    <c:v>67.121366030331814</c:v>
                  </c:pt>
                  <c:pt idx="24">
                    <c:v>73.695365827468748</c:v>
                  </c:pt>
                </c:numCache>
              </c:numRef>
            </c:plus>
            <c:minus>
              <c:numRef>
                <c:f>Entradas!$O$4:$O$30</c:f>
                <c:numCache>
                  <c:formatCode>General</c:formatCode>
                  <c:ptCount val="27"/>
                  <c:pt idx="0">
                    <c:v>63.685439680296838</c:v>
                  </c:pt>
                  <c:pt idx="1">
                    <c:v>63.305471343480292</c:v>
                  </c:pt>
                  <c:pt idx="2">
                    <c:v>46.133096863993742</c:v>
                  </c:pt>
                  <c:pt idx="3">
                    <c:v>90.8948637857292</c:v>
                  </c:pt>
                  <c:pt idx="4">
                    <c:v>83.956469450699672</c:v>
                  </c:pt>
                  <c:pt idx="5">
                    <c:v>68.173848439934162</c:v>
                  </c:pt>
                  <c:pt idx="6">
                    <c:v>77.958658268276409</c:v>
                  </c:pt>
                  <c:pt idx="7">
                    <c:v>60.467246330454628</c:v>
                  </c:pt>
                  <c:pt idx="8">
                    <c:v>67.549546910980752</c:v>
                  </c:pt>
                  <c:pt idx="9">
                    <c:v>68.801147181826536</c:v>
                  </c:pt>
                  <c:pt idx="10">
                    <c:v>62.827339759153588</c:v>
                  </c:pt>
                  <c:pt idx="11">
                    <c:v>67.008380864341191</c:v>
                  </c:pt>
                  <c:pt idx="12">
                    <c:v>66.10087084345129</c:v>
                  </c:pt>
                  <c:pt idx="13">
                    <c:v>66.601042511633125</c:v>
                  </c:pt>
                  <c:pt idx="14">
                    <c:v>67.424981694959769</c:v>
                  </c:pt>
                  <c:pt idx="15">
                    <c:v>68.750022956837327</c:v>
                  </c:pt>
                  <c:pt idx="16">
                    <c:v>83.399576701200331</c:v>
                  </c:pt>
                  <c:pt idx="17">
                    <c:v>71.274419880437691</c:v>
                  </c:pt>
                  <c:pt idx="18">
                    <c:v>71.852208727288982</c:v>
                  </c:pt>
                  <c:pt idx="19">
                    <c:v>70.489038477301889</c:v>
                  </c:pt>
                  <c:pt idx="20">
                    <c:v>80.365861640199697</c:v>
                  </c:pt>
                  <c:pt idx="21">
                    <c:v>70.615489437409195</c:v>
                  </c:pt>
                  <c:pt idx="22">
                    <c:v>75.151106196956718</c:v>
                  </c:pt>
                  <c:pt idx="23">
                    <c:v>67.121366030331814</c:v>
                  </c:pt>
                  <c:pt idx="24">
                    <c:v>73.695365827468748</c:v>
                  </c:pt>
                </c:numCache>
              </c:numRef>
            </c:minus>
            <c:spPr>
              <a:ln>
                <a:solidFill>
                  <a:srgbClr val="5B9BD5"/>
                </a:solidFill>
              </a:ln>
            </c:spPr>
          </c:errBars>
          <c:val>
            <c:numRef>
              <c:f>Entradas!$N$4:$N$28</c:f>
              <c:numCache>
                <c:formatCode>General</c:formatCode>
                <c:ptCount val="25"/>
                <c:pt idx="0">
                  <c:v>559.75</c:v>
                </c:pt>
                <c:pt idx="1">
                  <c:v>745.08333333333337</c:v>
                </c:pt>
                <c:pt idx="2">
                  <c:v>725.66666666666663</c:v>
                </c:pt>
                <c:pt idx="3">
                  <c:v>800.16666666666663</c:v>
                </c:pt>
                <c:pt idx="4">
                  <c:v>767.41666666666663</c:v>
                </c:pt>
                <c:pt idx="5">
                  <c:v>678.41666666666663</c:v>
                </c:pt>
                <c:pt idx="6">
                  <c:v>740.91666666666663</c:v>
                </c:pt>
                <c:pt idx="7">
                  <c:v>736</c:v>
                </c:pt>
                <c:pt idx="8">
                  <c:v>754.25</c:v>
                </c:pt>
                <c:pt idx="9">
                  <c:v>734.08333333333337</c:v>
                </c:pt>
                <c:pt idx="10">
                  <c:v>704.75</c:v>
                </c:pt>
                <c:pt idx="11">
                  <c:v>691.75</c:v>
                </c:pt>
                <c:pt idx="12">
                  <c:v>673.41666666666663</c:v>
                </c:pt>
                <c:pt idx="13">
                  <c:v>693.25</c:v>
                </c:pt>
                <c:pt idx="14">
                  <c:v>669.58333333333337</c:v>
                </c:pt>
                <c:pt idx="15">
                  <c:v>648.66666666666663</c:v>
                </c:pt>
                <c:pt idx="16">
                  <c:v>673.4545454545455</c:v>
                </c:pt>
                <c:pt idx="17">
                  <c:v>649.83333333333337</c:v>
                </c:pt>
                <c:pt idx="18">
                  <c:v>626.16666666666663</c:v>
                </c:pt>
                <c:pt idx="19">
                  <c:v>631.5</c:v>
                </c:pt>
                <c:pt idx="20">
                  <c:v>629.66666666666663</c:v>
                </c:pt>
                <c:pt idx="21">
                  <c:v>635.75</c:v>
                </c:pt>
                <c:pt idx="22">
                  <c:v>685.91666666666663</c:v>
                </c:pt>
                <c:pt idx="23">
                  <c:v>633.66666666666663</c:v>
                </c:pt>
                <c:pt idx="24">
                  <c:v>642.08333333333337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178-48DD-8683-F9B2E1D0BF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859200"/>
        <c:axId val="67861120"/>
      </c:lineChart>
      <c:catAx>
        <c:axId val="67859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 sz="1600"/>
                  <a:t>Sesiones</a:t>
                </a:r>
              </a:p>
            </c:rich>
          </c:tx>
          <c:overlay val="0"/>
        </c:title>
        <c:numFmt formatCode="@" sourceLinked="0"/>
        <c:majorTickMark val="out"/>
        <c:minorTickMark val="none"/>
        <c:tickLblPos val="nextTo"/>
        <c:crossAx val="67861120"/>
        <c:crosses val="autoZero"/>
        <c:auto val="1"/>
        <c:lblAlgn val="ctr"/>
        <c:lblOffset val="100"/>
        <c:noMultiLvlLbl val="0"/>
      </c:catAx>
      <c:valAx>
        <c:axId val="6786112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 sz="1600"/>
                  <a:t>Nº</a:t>
                </a:r>
                <a:r>
                  <a:rPr lang="es-ES" sz="1600" baseline="0"/>
                  <a:t> de entradas</a:t>
                </a:r>
                <a:endParaRPr lang="es-E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785920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931208723201776"/>
          <c:y val="0.73825619849311719"/>
          <c:w val="8.2918095238095194E-2"/>
          <c:h val="9.211222222222222E-2"/>
        </c:manualLayout>
      </c:layout>
      <c:overlay val="0"/>
      <c:spPr>
        <a:solidFill>
          <a:sysClr val="window" lastClr="FFFFFF"/>
        </a:solidFill>
        <a:ln>
          <a:solidFill>
            <a:srgbClr val="70AD47"/>
          </a:solidFill>
        </a:ln>
      </c:spPr>
      <c:txPr>
        <a:bodyPr/>
        <a:lstStyle/>
        <a:p>
          <a:pPr>
            <a:defRPr sz="1400" baseline="0"/>
          </a:pPr>
          <a:endParaRPr lang="es-ES"/>
        </a:p>
      </c:txPr>
    </c:legend>
    <c:plotVisOnly val="1"/>
    <c:dispBlanksAs val="gap"/>
    <c:showDLblsOverMax val="0"/>
  </c:chart>
  <c:printSettings>
    <c:headerFooter/>
    <c:pageMargins b="0.75000000000001632" l="0.70000000000000229" r="0.70000000000000229" t="0.75000000000001632" header="0.30000000000000016" footer="0.30000000000000016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s-ES"/>
              <a:t>LAMETONES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7693810533316712E-2"/>
          <c:y val="9.2438159487977858E-2"/>
          <c:w val="0.83744398719707358"/>
          <c:h val="0.78985089084933402"/>
        </c:manualLayout>
      </c:layout>
      <c:lineChart>
        <c:grouping val="standard"/>
        <c:varyColors val="0"/>
        <c:ser>
          <c:idx val="0"/>
          <c:order val="0"/>
          <c:tx>
            <c:v>Control</c:v>
          </c:tx>
          <c:spPr>
            <a:ln w="12700" cap="sq">
              <a:solidFill>
                <a:srgbClr val="70AD47"/>
              </a:solidFill>
              <a:round/>
            </a:ln>
          </c:spPr>
          <c:marker>
            <c:symbol val="circle"/>
            <c:size val="5"/>
            <c:spPr>
              <a:solidFill>
                <a:srgbClr val="70AD47"/>
              </a:solidFill>
              <a:ln>
                <a:solidFill>
                  <a:srgbClr val="70AD47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Lametones!$O$35:$O$59</c:f>
                <c:numCache>
                  <c:formatCode>General</c:formatCode>
                  <c:ptCount val="25"/>
                  <c:pt idx="0">
                    <c:v>60.003514206850568</c:v>
                  </c:pt>
                  <c:pt idx="1">
                    <c:v>77.66034243987589</c:v>
                  </c:pt>
                  <c:pt idx="2">
                    <c:v>70.196311127861946</c:v>
                  </c:pt>
                  <c:pt idx="3">
                    <c:v>107.53088586141853</c:v>
                  </c:pt>
                  <c:pt idx="4">
                    <c:v>169.6658257406082</c:v>
                  </c:pt>
                  <c:pt idx="5">
                    <c:v>245.75483081454752</c:v>
                  </c:pt>
                  <c:pt idx="6">
                    <c:v>249.66293818270302</c:v>
                  </c:pt>
                  <c:pt idx="7">
                    <c:v>233.0415315545556</c:v>
                  </c:pt>
                  <c:pt idx="8">
                    <c:v>238.22085049615433</c:v>
                  </c:pt>
                  <c:pt idx="9">
                    <c:v>301.26422595187745</c:v>
                  </c:pt>
                  <c:pt idx="10">
                    <c:v>323.12695303514653</c:v>
                  </c:pt>
                  <c:pt idx="11">
                    <c:v>387.47083630887494</c:v>
                  </c:pt>
                  <c:pt idx="12">
                    <c:v>334.13333167065707</c:v>
                  </c:pt>
                  <c:pt idx="13">
                    <c:v>373.50668999998845</c:v>
                  </c:pt>
                  <c:pt idx="14">
                    <c:v>324.77175746121219</c:v>
                  </c:pt>
                  <c:pt idx="15">
                    <c:v>318.41966443990265</c:v>
                  </c:pt>
                  <c:pt idx="16">
                    <c:v>353.277164632113</c:v>
                  </c:pt>
                  <c:pt idx="17">
                    <c:v>319.84054877612721</c:v>
                  </c:pt>
                  <c:pt idx="18">
                    <c:v>294.1877063469114</c:v>
                  </c:pt>
                  <c:pt idx="19">
                    <c:v>282.99375818508287</c:v>
                  </c:pt>
                  <c:pt idx="20">
                    <c:v>272.39580530447734</c:v>
                  </c:pt>
                  <c:pt idx="21">
                    <c:v>328.89701651846502</c:v>
                  </c:pt>
                  <c:pt idx="22">
                    <c:v>301.71007137932475</c:v>
                  </c:pt>
                  <c:pt idx="23">
                    <c:v>324.93463503519371</c:v>
                  </c:pt>
                  <c:pt idx="24">
                    <c:v>363.58203192593822</c:v>
                  </c:pt>
                </c:numCache>
              </c:numRef>
            </c:plus>
            <c:minus>
              <c:numRef>
                <c:f>Lametones!$O$35:$O$59</c:f>
                <c:numCache>
                  <c:formatCode>General</c:formatCode>
                  <c:ptCount val="25"/>
                  <c:pt idx="0">
                    <c:v>60.003514206850568</c:v>
                  </c:pt>
                  <c:pt idx="1">
                    <c:v>77.66034243987589</c:v>
                  </c:pt>
                  <c:pt idx="2">
                    <c:v>70.196311127861946</c:v>
                  </c:pt>
                  <c:pt idx="3">
                    <c:v>107.53088586141853</c:v>
                  </c:pt>
                  <c:pt idx="4">
                    <c:v>169.6658257406082</c:v>
                  </c:pt>
                  <c:pt idx="5">
                    <c:v>245.75483081454752</c:v>
                  </c:pt>
                  <c:pt idx="6">
                    <c:v>249.66293818270302</c:v>
                  </c:pt>
                  <c:pt idx="7">
                    <c:v>233.0415315545556</c:v>
                  </c:pt>
                  <c:pt idx="8">
                    <c:v>238.22085049615433</c:v>
                  </c:pt>
                  <c:pt idx="9">
                    <c:v>301.26422595187745</c:v>
                  </c:pt>
                  <c:pt idx="10">
                    <c:v>323.12695303514653</c:v>
                  </c:pt>
                  <c:pt idx="11">
                    <c:v>387.47083630887494</c:v>
                  </c:pt>
                  <c:pt idx="12">
                    <c:v>334.13333167065707</c:v>
                  </c:pt>
                  <c:pt idx="13">
                    <c:v>373.50668999998845</c:v>
                  </c:pt>
                  <c:pt idx="14">
                    <c:v>324.77175746121219</c:v>
                  </c:pt>
                  <c:pt idx="15">
                    <c:v>318.41966443990265</c:v>
                  </c:pt>
                  <c:pt idx="16">
                    <c:v>353.277164632113</c:v>
                  </c:pt>
                  <c:pt idx="17">
                    <c:v>319.84054877612721</c:v>
                  </c:pt>
                  <c:pt idx="18">
                    <c:v>294.1877063469114</c:v>
                  </c:pt>
                  <c:pt idx="19">
                    <c:v>282.99375818508287</c:v>
                  </c:pt>
                  <c:pt idx="20">
                    <c:v>272.39580530447734</c:v>
                  </c:pt>
                  <c:pt idx="21">
                    <c:v>328.89701651846502</c:v>
                  </c:pt>
                  <c:pt idx="22">
                    <c:v>301.71007137932475</c:v>
                  </c:pt>
                  <c:pt idx="23">
                    <c:v>324.93463503519371</c:v>
                  </c:pt>
                  <c:pt idx="24">
                    <c:v>363.58203192593822</c:v>
                  </c:pt>
                </c:numCache>
              </c:numRef>
            </c:minus>
            <c:spPr>
              <a:ln>
                <a:solidFill>
                  <a:srgbClr val="70AD47"/>
                </a:solidFill>
              </a:ln>
            </c:spPr>
          </c:errBars>
          <c:val>
            <c:numRef>
              <c:f>Lametones!$N$35:$N$59</c:f>
              <c:numCache>
                <c:formatCode>General</c:formatCode>
                <c:ptCount val="25"/>
                <c:pt idx="0">
                  <c:v>130.16666666666666</c:v>
                </c:pt>
                <c:pt idx="1">
                  <c:v>193.5</c:v>
                </c:pt>
                <c:pt idx="2">
                  <c:v>214.58333333333334</c:v>
                </c:pt>
                <c:pt idx="3">
                  <c:v>339.83333333333331</c:v>
                </c:pt>
                <c:pt idx="4">
                  <c:v>621.5</c:v>
                </c:pt>
                <c:pt idx="5">
                  <c:v>690.83333333333337</c:v>
                </c:pt>
                <c:pt idx="6">
                  <c:v>878.41666666666663</c:v>
                </c:pt>
                <c:pt idx="7">
                  <c:v>1103.5833333333333</c:v>
                </c:pt>
                <c:pt idx="8">
                  <c:v>1161.9166666666667</c:v>
                </c:pt>
                <c:pt idx="9">
                  <c:v>1666.8333333333333</c:v>
                </c:pt>
                <c:pt idx="10">
                  <c:v>1873.1666666666667</c:v>
                </c:pt>
                <c:pt idx="11">
                  <c:v>1862.1666666666667</c:v>
                </c:pt>
                <c:pt idx="12">
                  <c:v>1715.5</c:v>
                </c:pt>
                <c:pt idx="13">
                  <c:v>1796.3333333333333</c:v>
                </c:pt>
                <c:pt idx="14">
                  <c:v>1954.8333333333333</c:v>
                </c:pt>
                <c:pt idx="15">
                  <c:v>1982.9166666666667</c:v>
                </c:pt>
                <c:pt idx="16">
                  <c:v>2269.1666666666665</c:v>
                </c:pt>
                <c:pt idx="17">
                  <c:v>2383.0833333333335</c:v>
                </c:pt>
                <c:pt idx="18">
                  <c:v>2059.8333333333335</c:v>
                </c:pt>
                <c:pt idx="19">
                  <c:v>2286.8333333333335</c:v>
                </c:pt>
                <c:pt idx="20">
                  <c:v>2240.3333333333335</c:v>
                </c:pt>
                <c:pt idx="21">
                  <c:v>2362.6666666666665</c:v>
                </c:pt>
                <c:pt idx="22">
                  <c:v>2441.1666666666665</c:v>
                </c:pt>
                <c:pt idx="23">
                  <c:v>2356.25</c:v>
                </c:pt>
                <c:pt idx="24">
                  <c:v>2609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6D-438A-912E-1BDDB76216F4}"/>
            </c:ext>
          </c:extLst>
        </c:ser>
        <c:ser>
          <c:idx val="1"/>
          <c:order val="1"/>
          <c:tx>
            <c:v>EA</c:v>
          </c:tx>
          <c:spPr>
            <a:ln w="12700">
              <a:solidFill>
                <a:srgbClr val="5B9BD5"/>
              </a:solidFill>
            </a:ln>
          </c:spPr>
          <c:marker>
            <c:symbol val="circle"/>
            <c:size val="5"/>
            <c:spPr>
              <a:solidFill>
                <a:srgbClr val="5B9BD5"/>
              </a:solidFill>
              <a:ln>
                <a:solidFill>
                  <a:srgbClr val="5B9BD5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Lametones!$O$4:$O$28</c:f>
                <c:numCache>
                  <c:formatCode>General</c:formatCode>
                  <c:ptCount val="25"/>
                  <c:pt idx="0">
                    <c:v>101.96155383082372</c:v>
                  </c:pt>
                  <c:pt idx="1">
                    <c:v>133.40443889984252</c:v>
                  </c:pt>
                  <c:pt idx="2">
                    <c:v>216.46479377590356</c:v>
                  </c:pt>
                  <c:pt idx="3">
                    <c:v>341.04260449511014</c:v>
                  </c:pt>
                  <c:pt idx="4">
                    <c:v>454.80359494483713</c:v>
                  </c:pt>
                  <c:pt idx="5">
                    <c:v>494.23644047248183</c:v>
                  </c:pt>
                  <c:pt idx="6">
                    <c:v>514.11617796412952</c:v>
                  </c:pt>
                  <c:pt idx="7">
                    <c:v>504.01451185116264</c:v>
                  </c:pt>
                  <c:pt idx="8">
                    <c:v>491.5432941000696</c:v>
                  </c:pt>
                  <c:pt idx="9">
                    <c:v>529.48876322240108</c:v>
                  </c:pt>
                  <c:pt idx="10">
                    <c:v>530.44302524427928</c:v>
                  </c:pt>
                  <c:pt idx="11">
                    <c:v>510.10893815721249</c:v>
                  </c:pt>
                  <c:pt idx="12">
                    <c:v>529.97093199780898</c:v>
                  </c:pt>
                  <c:pt idx="13">
                    <c:v>534.2895736254344</c:v>
                  </c:pt>
                  <c:pt idx="14">
                    <c:v>596.73774070932416</c:v>
                  </c:pt>
                  <c:pt idx="15">
                    <c:v>512.97198271494801</c:v>
                  </c:pt>
                  <c:pt idx="16">
                    <c:v>536.95869325077126</c:v>
                  </c:pt>
                  <c:pt idx="17">
                    <c:v>461.21785426293843</c:v>
                  </c:pt>
                  <c:pt idx="18">
                    <c:v>562.19039740046526</c:v>
                  </c:pt>
                  <c:pt idx="19">
                    <c:v>483.96037369611241</c:v>
                  </c:pt>
                  <c:pt idx="20">
                    <c:v>506.72243699738192</c:v>
                  </c:pt>
                  <c:pt idx="21">
                    <c:v>525.3254997445091</c:v>
                  </c:pt>
                  <c:pt idx="22">
                    <c:v>552.3249637037087</c:v>
                  </c:pt>
                  <c:pt idx="23">
                    <c:v>496.2548577478953</c:v>
                  </c:pt>
                  <c:pt idx="24">
                    <c:v>452.67436718022833</c:v>
                  </c:pt>
                </c:numCache>
              </c:numRef>
            </c:plus>
            <c:minus>
              <c:numRef>
                <c:f>Lametones!$O$4:$O$28</c:f>
                <c:numCache>
                  <c:formatCode>General</c:formatCode>
                  <c:ptCount val="25"/>
                  <c:pt idx="0">
                    <c:v>101.96155383082372</c:v>
                  </c:pt>
                  <c:pt idx="1">
                    <c:v>133.40443889984252</c:v>
                  </c:pt>
                  <c:pt idx="2">
                    <c:v>216.46479377590356</c:v>
                  </c:pt>
                  <c:pt idx="3">
                    <c:v>341.04260449511014</c:v>
                  </c:pt>
                  <c:pt idx="4">
                    <c:v>454.80359494483713</c:v>
                  </c:pt>
                  <c:pt idx="5">
                    <c:v>494.23644047248183</c:v>
                  </c:pt>
                  <c:pt idx="6">
                    <c:v>514.11617796412952</c:v>
                  </c:pt>
                  <c:pt idx="7">
                    <c:v>504.01451185116264</c:v>
                  </c:pt>
                  <c:pt idx="8">
                    <c:v>491.5432941000696</c:v>
                  </c:pt>
                  <c:pt idx="9">
                    <c:v>529.48876322240108</c:v>
                  </c:pt>
                  <c:pt idx="10">
                    <c:v>530.44302524427928</c:v>
                  </c:pt>
                  <c:pt idx="11">
                    <c:v>510.10893815721249</c:v>
                  </c:pt>
                  <c:pt idx="12">
                    <c:v>529.97093199780898</c:v>
                  </c:pt>
                  <c:pt idx="13">
                    <c:v>534.2895736254344</c:v>
                  </c:pt>
                  <c:pt idx="14">
                    <c:v>596.73774070932416</c:v>
                  </c:pt>
                  <c:pt idx="15">
                    <c:v>512.97198271494801</c:v>
                  </c:pt>
                  <c:pt idx="16">
                    <c:v>536.95869325077126</c:v>
                  </c:pt>
                  <c:pt idx="17">
                    <c:v>461.21785426293843</c:v>
                  </c:pt>
                  <c:pt idx="18">
                    <c:v>562.19039740046526</c:v>
                  </c:pt>
                  <c:pt idx="19">
                    <c:v>483.96037369611241</c:v>
                  </c:pt>
                  <c:pt idx="20">
                    <c:v>506.72243699738192</c:v>
                  </c:pt>
                  <c:pt idx="21">
                    <c:v>525.3254997445091</c:v>
                  </c:pt>
                  <c:pt idx="22">
                    <c:v>552.3249637037087</c:v>
                  </c:pt>
                  <c:pt idx="23">
                    <c:v>496.2548577478953</c:v>
                  </c:pt>
                  <c:pt idx="24">
                    <c:v>452.67436718022833</c:v>
                  </c:pt>
                </c:numCache>
              </c:numRef>
            </c:minus>
            <c:spPr>
              <a:ln>
                <a:solidFill>
                  <a:srgbClr val="5B9BD5"/>
                </a:solidFill>
              </a:ln>
            </c:spPr>
          </c:errBars>
          <c:val>
            <c:numRef>
              <c:f>Lametones!$N$4:$N$28</c:f>
              <c:numCache>
                <c:formatCode>General</c:formatCode>
                <c:ptCount val="25"/>
                <c:pt idx="0">
                  <c:v>306.91666666666669</c:v>
                </c:pt>
                <c:pt idx="1">
                  <c:v>477.75</c:v>
                </c:pt>
                <c:pt idx="2">
                  <c:v>823.08333333333337</c:v>
                </c:pt>
                <c:pt idx="3">
                  <c:v>1354.8333333333333</c:v>
                </c:pt>
                <c:pt idx="4">
                  <c:v>1985.4166666666667</c:v>
                </c:pt>
                <c:pt idx="5">
                  <c:v>2276.5</c:v>
                </c:pt>
                <c:pt idx="6">
                  <c:v>2483.3333333333335</c:v>
                </c:pt>
                <c:pt idx="7">
                  <c:v>2808.0833333333335</c:v>
                </c:pt>
                <c:pt idx="8">
                  <c:v>2900.0833333333335</c:v>
                </c:pt>
                <c:pt idx="9">
                  <c:v>3188.25</c:v>
                </c:pt>
                <c:pt idx="10">
                  <c:v>3182</c:v>
                </c:pt>
                <c:pt idx="11">
                  <c:v>2889.5</c:v>
                </c:pt>
                <c:pt idx="12">
                  <c:v>2993.0833333333335</c:v>
                </c:pt>
                <c:pt idx="13">
                  <c:v>3233</c:v>
                </c:pt>
                <c:pt idx="14">
                  <c:v>3381.5833333333335</c:v>
                </c:pt>
                <c:pt idx="15">
                  <c:v>3447.8333333333335</c:v>
                </c:pt>
                <c:pt idx="16">
                  <c:v>3122.25</c:v>
                </c:pt>
                <c:pt idx="17">
                  <c:v>3196</c:v>
                </c:pt>
                <c:pt idx="18">
                  <c:v>3130.8333333333335</c:v>
                </c:pt>
                <c:pt idx="19">
                  <c:v>3377.5833333333335</c:v>
                </c:pt>
                <c:pt idx="20">
                  <c:v>3070.0833333333335</c:v>
                </c:pt>
                <c:pt idx="21">
                  <c:v>3394.75</c:v>
                </c:pt>
                <c:pt idx="22">
                  <c:v>3413.75</c:v>
                </c:pt>
                <c:pt idx="23">
                  <c:v>3607.3333333333335</c:v>
                </c:pt>
                <c:pt idx="24">
                  <c:v>3569.4166666666665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6D-438A-912E-1BDDB76216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889024"/>
        <c:axId val="67903488"/>
      </c:lineChart>
      <c:catAx>
        <c:axId val="67889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 baseline="0"/>
                </a:pPr>
                <a:r>
                  <a:rPr lang="en-US" sz="1600" baseline="0"/>
                  <a:t>Sesiones</a:t>
                </a:r>
              </a:p>
            </c:rich>
          </c:tx>
          <c:overlay val="0"/>
        </c:title>
        <c:numFmt formatCode="@" sourceLinked="0"/>
        <c:majorTickMark val="out"/>
        <c:minorTickMark val="none"/>
        <c:tickLblPos val="nextTo"/>
        <c:crossAx val="67903488"/>
        <c:crosses val="autoZero"/>
        <c:auto val="1"/>
        <c:lblAlgn val="ctr"/>
        <c:lblOffset val="100"/>
        <c:noMultiLvlLbl val="0"/>
      </c:catAx>
      <c:valAx>
        <c:axId val="6790348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600" baseline="0"/>
                </a:pPr>
                <a:r>
                  <a:rPr lang="es-ES" sz="1600" baseline="0"/>
                  <a:t>Nº de lametones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788902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827285197655497"/>
          <c:y val="0.75168794326241228"/>
          <c:w val="8.2918095238095194E-2"/>
          <c:h val="9.211222222222222E-2"/>
        </c:manualLayout>
      </c:layout>
      <c:overlay val="0"/>
      <c:txPr>
        <a:bodyPr/>
        <a:lstStyle/>
        <a:p>
          <a:pPr>
            <a:defRPr sz="1400" baseline="0"/>
          </a:pPr>
          <a:endParaRPr lang="es-ES"/>
        </a:p>
      </c:txPr>
    </c:legend>
    <c:plotVisOnly val="1"/>
    <c:dispBlanksAs val="gap"/>
    <c:showDLblsOverMax val="0"/>
  </c:chart>
  <c:printSettings>
    <c:headerFooter/>
    <c:pageMargins b="0.75000000000001632" l="0.70000000000000229" r="0.70000000000000229" t="0.75000000000001632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s-ES"/>
              <a:t>LAMETONES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Control</c:v>
          </c:tx>
          <c:spPr>
            <a:ln w="12700" cap="sq">
              <a:solidFill>
                <a:srgbClr val="70AD47"/>
              </a:solidFill>
              <a:round/>
            </a:ln>
          </c:spPr>
          <c:marker>
            <c:symbol val="circle"/>
            <c:size val="5"/>
            <c:spPr>
              <a:solidFill>
                <a:sysClr val="window" lastClr="FFFFFF"/>
              </a:solidFill>
              <a:ln w="12700">
                <a:solidFill>
                  <a:srgbClr val="70AD47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Lametones!$AD$35:$AD$59</c:f>
                <c:numCache>
                  <c:formatCode>General</c:formatCode>
                  <c:ptCount val="25"/>
                  <c:pt idx="0">
                    <c:v>4.4228547741012978</c:v>
                  </c:pt>
                  <c:pt idx="1">
                    <c:v>2.6042975925171539</c:v>
                  </c:pt>
                  <c:pt idx="2">
                    <c:v>3.7922959448791591</c:v>
                  </c:pt>
                  <c:pt idx="3">
                    <c:v>6.2546018875422362</c:v>
                  </c:pt>
                  <c:pt idx="4">
                    <c:v>8.6313018212774946</c:v>
                  </c:pt>
                  <c:pt idx="5">
                    <c:v>11.748708648338685</c:v>
                  </c:pt>
                  <c:pt idx="6">
                    <c:v>11.004507530927386</c:v>
                  </c:pt>
                  <c:pt idx="7">
                    <c:v>9.9206469595289892</c:v>
                  </c:pt>
                  <c:pt idx="8">
                    <c:v>9.9019206890930462</c:v>
                  </c:pt>
                  <c:pt idx="9">
                    <c:v>9.6995516102897046</c:v>
                  </c:pt>
                  <c:pt idx="10">
                    <c:v>10.001806480145063</c:v>
                  </c:pt>
                  <c:pt idx="11">
                    <c:v>12.314813927805091</c:v>
                  </c:pt>
                  <c:pt idx="12">
                    <c:v>9.0490357938041583</c:v>
                  </c:pt>
                  <c:pt idx="13">
                    <c:v>7.740046378949188</c:v>
                  </c:pt>
                  <c:pt idx="14">
                    <c:v>6.7219240205987765</c:v>
                  </c:pt>
                  <c:pt idx="15">
                    <c:v>7.7846272899379461</c:v>
                  </c:pt>
                  <c:pt idx="16">
                    <c:v>7.1349166127108834</c:v>
                  </c:pt>
                  <c:pt idx="17">
                    <c:v>7.8923264188571709</c:v>
                  </c:pt>
                  <c:pt idx="18">
                    <c:v>4.8956571001944251</c:v>
                  </c:pt>
                  <c:pt idx="19">
                    <c:v>3.9845003330575928</c:v>
                  </c:pt>
                  <c:pt idx="20">
                    <c:v>4.5914775150747404</c:v>
                  </c:pt>
                  <c:pt idx="21">
                    <c:v>4.0633505373119974</c:v>
                  </c:pt>
                  <c:pt idx="22">
                    <c:v>2.7798713864256142</c:v>
                  </c:pt>
                  <c:pt idx="23">
                    <c:v>4.4800102658868326</c:v>
                  </c:pt>
                  <c:pt idx="24">
                    <c:v>5.5621201038074508</c:v>
                  </c:pt>
                </c:numCache>
              </c:numRef>
            </c:plus>
            <c:minus>
              <c:numRef>
                <c:f>Lametones!$AD$35:$AD$59</c:f>
                <c:numCache>
                  <c:formatCode>General</c:formatCode>
                  <c:ptCount val="25"/>
                  <c:pt idx="0">
                    <c:v>4.4228547741012978</c:v>
                  </c:pt>
                  <c:pt idx="1">
                    <c:v>2.6042975925171539</c:v>
                  </c:pt>
                  <c:pt idx="2">
                    <c:v>3.7922959448791591</c:v>
                  </c:pt>
                  <c:pt idx="3">
                    <c:v>6.2546018875422362</c:v>
                  </c:pt>
                  <c:pt idx="4">
                    <c:v>8.6313018212774946</c:v>
                  </c:pt>
                  <c:pt idx="5">
                    <c:v>11.748708648338685</c:v>
                  </c:pt>
                  <c:pt idx="6">
                    <c:v>11.004507530927386</c:v>
                  </c:pt>
                  <c:pt idx="7">
                    <c:v>9.9206469595289892</c:v>
                  </c:pt>
                  <c:pt idx="8">
                    <c:v>9.9019206890930462</c:v>
                  </c:pt>
                  <c:pt idx="9">
                    <c:v>9.6995516102897046</c:v>
                  </c:pt>
                  <c:pt idx="10">
                    <c:v>10.001806480145063</c:v>
                  </c:pt>
                  <c:pt idx="11">
                    <c:v>12.314813927805091</c:v>
                  </c:pt>
                  <c:pt idx="12">
                    <c:v>9.0490357938041583</c:v>
                  </c:pt>
                  <c:pt idx="13">
                    <c:v>7.740046378949188</c:v>
                  </c:pt>
                  <c:pt idx="14">
                    <c:v>6.7219240205987765</c:v>
                  </c:pt>
                  <c:pt idx="15">
                    <c:v>7.7846272899379461</c:v>
                  </c:pt>
                  <c:pt idx="16">
                    <c:v>7.1349166127108834</c:v>
                  </c:pt>
                  <c:pt idx="17">
                    <c:v>7.8923264188571709</c:v>
                  </c:pt>
                  <c:pt idx="18">
                    <c:v>4.8956571001944251</c:v>
                  </c:pt>
                  <c:pt idx="19">
                    <c:v>3.9845003330575928</c:v>
                  </c:pt>
                  <c:pt idx="20">
                    <c:v>4.5914775150747404</c:v>
                  </c:pt>
                  <c:pt idx="21">
                    <c:v>4.0633505373119974</c:v>
                  </c:pt>
                  <c:pt idx="22">
                    <c:v>2.7798713864256142</c:v>
                  </c:pt>
                  <c:pt idx="23">
                    <c:v>4.4800102658868326</c:v>
                  </c:pt>
                  <c:pt idx="24">
                    <c:v>5.5621201038074508</c:v>
                  </c:pt>
                </c:numCache>
              </c:numRef>
            </c:minus>
            <c:spPr>
              <a:ln>
                <a:solidFill>
                  <a:srgbClr val="70AD47"/>
                </a:solidFill>
              </a:ln>
            </c:spPr>
          </c:errBars>
          <c:val>
            <c:numRef>
              <c:f>Lametones!$AC$35:$AC$59</c:f>
              <c:numCache>
                <c:formatCode>General</c:formatCode>
                <c:ptCount val="25"/>
                <c:pt idx="0">
                  <c:v>7.7925804912716066</c:v>
                </c:pt>
                <c:pt idx="1">
                  <c:v>7.2647040662068703</c:v>
                </c:pt>
                <c:pt idx="2">
                  <c:v>10.689040181085749</c:v>
                </c:pt>
                <c:pt idx="3">
                  <c:v>16.841080338705247</c:v>
                </c:pt>
                <c:pt idx="4">
                  <c:v>27.943837068466376</c:v>
                </c:pt>
                <c:pt idx="5">
                  <c:v>30.816040183145926</c:v>
                </c:pt>
                <c:pt idx="6">
                  <c:v>36.795181209965477</c:v>
                </c:pt>
                <c:pt idx="7">
                  <c:v>44.901537128734098</c:v>
                </c:pt>
                <c:pt idx="8">
                  <c:v>47.248712233367662</c:v>
                </c:pt>
                <c:pt idx="9">
                  <c:v>70.601233858041056</c:v>
                </c:pt>
                <c:pt idx="10">
                  <c:v>78.523923818553001</c:v>
                </c:pt>
                <c:pt idx="11">
                  <c:v>75.683965846025529</c:v>
                </c:pt>
                <c:pt idx="12">
                  <c:v>66.072995740592106</c:v>
                </c:pt>
                <c:pt idx="13">
                  <c:v>69.010614996281134</c:v>
                </c:pt>
                <c:pt idx="14">
                  <c:v>80.169926362394804</c:v>
                </c:pt>
                <c:pt idx="15">
                  <c:v>83.090018287251851</c:v>
                </c:pt>
                <c:pt idx="16">
                  <c:v>94.9997275549553</c:v>
                </c:pt>
                <c:pt idx="17">
                  <c:v>102.93291412227647</c:v>
                </c:pt>
                <c:pt idx="18">
                  <c:v>86.285079308963702</c:v>
                </c:pt>
                <c:pt idx="19">
                  <c:v>97.945794056790362</c:v>
                </c:pt>
                <c:pt idx="20">
                  <c:v>97.503568670637847</c:v>
                </c:pt>
                <c:pt idx="21">
                  <c:v>96.875853199255133</c:v>
                </c:pt>
                <c:pt idx="22">
                  <c:v>103.20260102981619</c:v>
                </c:pt>
                <c:pt idx="23">
                  <c:v>98.149763904002768</c:v>
                </c:pt>
                <c:pt idx="24">
                  <c:v>106.3224191394977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6D-438A-912E-1BDDB76216F4}"/>
            </c:ext>
          </c:extLst>
        </c:ser>
        <c:ser>
          <c:idx val="1"/>
          <c:order val="1"/>
          <c:tx>
            <c:v>EA</c:v>
          </c:tx>
          <c:spPr>
            <a:ln w="12700">
              <a:solidFill>
                <a:srgbClr val="5B9BD5"/>
              </a:solidFill>
            </a:ln>
          </c:spPr>
          <c:marker>
            <c:symbol val="circle"/>
            <c:size val="5"/>
            <c:spPr>
              <a:solidFill>
                <a:sysClr val="windowText" lastClr="000000"/>
              </a:solidFill>
              <a:ln w="12700">
                <a:solidFill>
                  <a:srgbClr val="5B9BD5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Lametones!$AD$4:$AD$28</c:f>
                <c:numCache>
                  <c:formatCode>General</c:formatCode>
                  <c:ptCount val="25"/>
                  <c:pt idx="0">
                    <c:v>5.7162684353837436</c:v>
                  </c:pt>
                  <c:pt idx="1">
                    <c:v>8.6885784968982627</c:v>
                  </c:pt>
                  <c:pt idx="2">
                    <c:v>9.1490072137707923</c:v>
                  </c:pt>
                  <c:pt idx="3">
                    <c:v>10.498746583060816</c:v>
                  </c:pt>
                  <c:pt idx="4">
                    <c:v>10.146771715940689</c:v>
                  </c:pt>
                  <c:pt idx="5">
                    <c:v>10.111904175351796</c:v>
                  </c:pt>
                  <c:pt idx="6">
                    <c:v>9.3402936930215237</c:v>
                  </c:pt>
                  <c:pt idx="7">
                    <c:v>8.2811749853976107</c:v>
                  </c:pt>
                  <c:pt idx="8">
                    <c:v>12.420489290510407</c:v>
                  </c:pt>
                  <c:pt idx="9">
                    <c:v>10.880981822281729</c:v>
                  </c:pt>
                  <c:pt idx="10">
                    <c:v>10.18962032011046</c:v>
                  </c:pt>
                  <c:pt idx="11">
                    <c:v>9.5357582014436755</c:v>
                  </c:pt>
                  <c:pt idx="12">
                    <c:v>9.8984934801383577</c:v>
                  </c:pt>
                  <c:pt idx="13">
                    <c:v>11.062312428813792</c:v>
                  </c:pt>
                  <c:pt idx="14">
                    <c:v>8.9111702595789026</c:v>
                  </c:pt>
                  <c:pt idx="15">
                    <c:v>6.851548936283649</c:v>
                  </c:pt>
                  <c:pt idx="16">
                    <c:v>6.70701914009204</c:v>
                  </c:pt>
                  <c:pt idx="17">
                    <c:v>5.8141067498297376</c:v>
                  </c:pt>
                  <c:pt idx="18">
                    <c:v>8.4353452134686595</c:v>
                  </c:pt>
                  <c:pt idx="19">
                    <c:v>3.2473279475625576</c:v>
                  </c:pt>
                  <c:pt idx="20">
                    <c:v>8.3333343849172632</c:v>
                  </c:pt>
                  <c:pt idx="21">
                    <c:v>4.4340035043128285</c:v>
                  </c:pt>
                  <c:pt idx="22">
                    <c:v>5.3249155573850153</c:v>
                  </c:pt>
                  <c:pt idx="23">
                    <c:v>4.0568838394549589</c:v>
                  </c:pt>
                  <c:pt idx="24">
                    <c:v>4.8504167741446258</c:v>
                  </c:pt>
                </c:numCache>
              </c:numRef>
            </c:plus>
            <c:minus>
              <c:numRef>
                <c:f>Lametones!$AD$4:$AD$28</c:f>
                <c:numCache>
                  <c:formatCode>General</c:formatCode>
                  <c:ptCount val="25"/>
                  <c:pt idx="0">
                    <c:v>5.7162684353837436</c:v>
                  </c:pt>
                  <c:pt idx="1">
                    <c:v>8.6885784968982627</c:v>
                  </c:pt>
                  <c:pt idx="2">
                    <c:v>9.1490072137707923</c:v>
                  </c:pt>
                  <c:pt idx="3">
                    <c:v>10.498746583060816</c:v>
                  </c:pt>
                  <c:pt idx="4">
                    <c:v>10.146771715940689</c:v>
                  </c:pt>
                  <c:pt idx="5">
                    <c:v>10.111904175351796</c:v>
                  </c:pt>
                  <c:pt idx="6">
                    <c:v>9.3402936930215237</c:v>
                  </c:pt>
                  <c:pt idx="7">
                    <c:v>8.2811749853976107</c:v>
                  </c:pt>
                  <c:pt idx="8">
                    <c:v>12.420489290510407</c:v>
                  </c:pt>
                  <c:pt idx="9">
                    <c:v>10.880981822281729</c:v>
                  </c:pt>
                  <c:pt idx="10">
                    <c:v>10.18962032011046</c:v>
                  </c:pt>
                  <c:pt idx="11">
                    <c:v>9.5357582014436755</c:v>
                  </c:pt>
                  <c:pt idx="12">
                    <c:v>9.8984934801383577</c:v>
                  </c:pt>
                  <c:pt idx="13">
                    <c:v>11.062312428813792</c:v>
                  </c:pt>
                  <c:pt idx="14">
                    <c:v>8.9111702595789026</c:v>
                  </c:pt>
                  <c:pt idx="15">
                    <c:v>6.851548936283649</c:v>
                  </c:pt>
                  <c:pt idx="16">
                    <c:v>6.70701914009204</c:v>
                  </c:pt>
                  <c:pt idx="17">
                    <c:v>5.8141067498297376</c:v>
                  </c:pt>
                  <c:pt idx="18">
                    <c:v>8.4353452134686595</c:v>
                  </c:pt>
                  <c:pt idx="19">
                    <c:v>3.2473279475625576</c:v>
                  </c:pt>
                  <c:pt idx="20">
                    <c:v>8.3333343849172632</c:v>
                  </c:pt>
                  <c:pt idx="21">
                    <c:v>4.4340035043128285</c:v>
                  </c:pt>
                  <c:pt idx="22">
                    <c:v>5.3249155573850153</c:v>
                  </c:pt>
                  <c:pt idx="23">
                    <c:v>4.0568838394549589</c:v>
                  </c:pt>
                  <c:pt idx="24">
                    <c:v>4.8504167741446258</c:v>
                  </c:pt>
                </c:numCache>
              </c:numRef>
            </c:minus>
            <c:spPr>
              <a:ln>
                <a:solidFill>
                  <a:srgbClr val="5B9BD5"/>
                </a:solidFill>
              </a:ln>
            </c:spPr>
          </c:errBars>
          <c:val>
            <c:numRef>
              <c:f>Lametones!$AC$4:$AC$28</c:f>
              <c:numCache>
                <c:formatCode>General</c:formatCode>
                <c:ptCount val="25"/>
                <c:pt idx="0">
                  <c:v>12.254083061357036</c:v>
                </c:pt>
                <c:pt idx="1">
                  <c:v>21.726204981576615</c:v>
                </c:pt>
                <c:pt idx="2">
                  <c:v>31.825272751599002</c:v>
                </c:pt>
                <c:pt idx="3">
                  <c:v>43.836453142989001</c:v>
                </c:pt>
                <c:pt idx="4">
                  <c:v>61.298530350042029</c:v>
                </c:pt>
                <c:pt idx="5">
                  <c:v>69.999802528108049</c:v>
                </c:pt>
                <c:pt idx="6">
                  <c:v>73.983128870714793</c:v>
                </c:pt>
                <c:pt idx="7">
                  <c:v>84.51320490732401</c:v>
                </c:pt>
                <c:pt idx="8">
                  <c:v>92.479062587478722</c:v>
                </c:pt>
                <c:pt idx="9">
                  <c:v>100.0915646219065</c:v>
                </c:pt>
                <c:pt idx="10">
                  <c:v>99.275569846098676</c:v>
                </c:pt>
                <c:pt idx="11">
                  <c:v>90.050841611551107</c:v>
                </c:pt>
                <c:pt idx="12">
                  <c:v>93.876367126821137</c:v>
                </c:pt>
                <c:pt idx="13">
                  <c:v>103.08272652472272</c:v>
                </c:pt>
                <c:pt idx="14">
                  <c:v>98.559776121734998</c:v>
                </c:pt>
                <c:pt idx="15">
                  <c:v>104.57566908491224</c:v>
                </c:pt>
                <c:pt idx="16">
                  <c:v>92.115862672214362</c:v>
                </c:pt>
                <c:pt idx="17">
                  <c:v>98.195418722148418</c:v>
                </c:pt>
                <c:pt idx="18">
                  <c:v>91.717627871329611</c:v>
                </c:pt>
                <c:pt idx="19">
                  <c:v>99.125377265993791</c:v>
                </c:pt>
                <c:pt idx="20">
                  <c:v>94.364535467661938</c:v>
                </c:pt>
                <c:pt idx="21">
                  <c:v>96.341266961365989</c:v>
                </c:pt>
                <c:pt idx="22">
                  <c:v>94.204103372744797</c:v>
                </c:pt>
                <c:pt idx="23">
                  <c:v>107.30234221354469</c:v>
                </c:pt>
                <c:pt idx="24">
                  <c:v>108.66237471868884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6D-438A-912E-1BDDB76216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785472"/>
        <c:axId val="67947904"/>
      </c:lineChart>
      <c:catAx>
        <c:axId val="67785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Título</a:t>
                </a:r>
              </a:p>
            </c:rich>
          </c:tx>
          <c:overlay val="0"/>
        </c:title>
        <c:numFmt formatCode="@" sourceLinked="0"/>
        <c:majorTickMark val="out"/>
        <c:minorTickMark val="none"/>
        <c:tickLblPos val="nextTo"/>
        <c:crossAx val="67947904"/>
        <c:crosses val="autoZero"/>
        <c:auto val="1"/>
        <c:lblAlgn val="ctr"/>
        <c:lblOffset val="100"/>
        <c:noMultiLvlLbl val="0"/>
      </c:catAx>
      <c:valAx>
        <c:axId val="6794790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 sz="1800" b="1" i="0" baseline="0">
                    <a:effectLst/>
                  </a:rPr>
                  <a:t>% de lametones</a:t>
                </a:r>
                <a:endParaRPr lang="es-ES">
                  <a:effectLst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778547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931205054661671"/>
          <c:y val="0.75608164677391632"/>
          <c:w val="8.2918095238095194E-2"/>
          <c:h val="9.211222222222222E-2"/>
        </c:manualLayout>
      </c:layout>
      <c:overlay val="0"/>
      <c:txPr>
        <a:bodyPr/>
        <a:lstStyle/>
        <a:p>
          <a:pPr>
            <a:defRPr sz="1400" baseline="0"/>
          </a:pPr>
          <a:endParaRPr lang="es-ES"/>
        </a:p>
      </c:txPr>
    </c:legend>
    <c:plotVisOnly val="1"/>
    <c:dispBlanksAs val="gap"/>
    <c:showDLblsOverMax val="0"/>
  </c:chart>
  <c:printSettings>
    <c:headerFooter/>
    <c:pageMargins b="0.75000000000001632" l="0.70000000000000229" r="0.70000000000000229" t="0.75000000000001632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CONSUMO</a:t>
            </a:r>
            <a:r>
              <a:rPr lang="es-ES" baseline="0"/>
              <a:t> DE AGUA</a:t>
            </a:r>
            <a:r>
              <a:rPr lang="es-ES"/>
              <a:t> (EA)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4.942910628862731E-2"/>
          <c:y val="0.10226936681995"/>
          <c:w val="0.88529957140914928"/>
          <c:h val="0.78589635656172729"/>
        </c:manualLayout>
      </c:layout>
      <c:lineChart>
        <c:grouping val="standard"/>
        <c:varyColors val="0"/>
        <c:ser>
          <c:idx val="0"/>
          <c:order val="0"/>
          <c:tx>
            <c:strRef>
              <c:f>Agua!$B$3</c:f>
              <c:strCache>
                <c:ptCount val="1"/>
                <c:pt idx="0">
                  <c:v>EA1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Agua!$B$4:$B$28</c:f>
              <c:numCache>
                <c:formatCode>General</c:formatCode>
                <c:ptCount val="25"/>
                <c:pt idx="0">
                  <c:v>5</c:v>
                </c:pt>
                <c:pt idx="1">
                  <c:v>10</c:v>
                </c:pt>
                <c:pt idx="2">
                  <c:v>16</c:v>
                </c:pt>
                <c:pt idx="3">
                  <c:v>17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29</c:v>
                </c:pt>
                <c:pt idx="8">
                  <c:v>26</c:v>
                </c:pt>
                <c:pt idx="9">
                  <c:v>20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29</c:v>
                </c:pt>
                <c:pt idx="15">
                  <c:v>27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26</c:v>
                </c:pt>
                <c:pt idx="20">
                  <c:v>5</c:v>
                </c:pt>
                <c:pt idx="21">
                  <c:v>6</c:v>
                </c:pt>
                <c:pt idx="22">
                  <c:v>29</c:v>
                </c:pt>
                <c:pt idx="23">
                  <c:v>30</c:v>
                </c:pt>
                <c:pt idx="24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A0-450B-9936-06EF76A06931}"/>
            </c:ext>
          </c:extLst>
        </c:ser>
        <c:ser>
          <c:idx val="1"/>
          <c:order val="1"/>
          <c:tx>
            <c:strRef>
              <c:f>Agua!$C$3</c:f>
              <c:strCache>
                <c:ptCount val="1"/>
                <c:pt idx="0">
                  <c:v>EA2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Agua!$C$4:$C$28</c:f>
              <c:numCache>
                <c:formatCode>General</c:formatCode>
                <c:ptCount val="25"/>
                <c:pt idx="0">
                  <c:v>3</c:v>
                </c:pt>
                <c:pt idx="1">
                  <c:v>7</c:v>
                </c:pt>
                <c:pt idx="2">
                  <c:v>4</c:v>
                </c:pt>
                <c:pt idx="3">
                  <c:v>4</c:v>
                </c:pt>
                <c:pt idx="4">
                  <c:v>6</c:v>
                </c:pt>
                <c:pt idx="5">
                  <c:v>4</c:v>
                </c:pt>
                <c:pt idx="6">
                  <c:v>5</c:v>
                </c:pt>
                <c:pt idx="7">
                  <c:v>7</c:v>
                </c:pt>
                <c:pt idx="8">
                  <c:v>7</c:v>
                </c:pt>
                <c:pt idx="9">
                  <c:v>6</c:v>
                </c:pt>
                <c:pt idx="10">
                  <c:v>10</c:v>
                </c:pt>
                <c:pt idx="11">
                  <c:v>9</c:v>
                </c:pt>
                <c:pt idx="12">
                  <c:v>9</c:v>
                </c:pt>
                <c:pt idx="13">
                  <c:v>10</c:v>
                </c:pt>
                <c:pt idx="14">
                  <c:v>10</c:v>
                </c:pt>
                <c:pt idx="15">
                  <c:v>6</c:v>
                </c:pt>
                <c:pt idx="16">
                  <c:v>9</c:v>
                </c:pt>
                <c:pt idx="17">
                  <c:v>6</c:v>
                </c:pt>
                <c:pt idx="18">
                  <c:v>4</c:v>
                </c:pt>
                <c:pt idx="19">
                  <c:v>6</c:v>
                </c:pt>
                <c:pt idx="20">
                  <c:v>4</c:v>
                </c:pt>
                <c:pt idx="21">
                  <c:v>7</c:v>
                </c:pt>
                <c:pt idx="22">
                  <c:v>6</c:v>
                </c:pt>
                <c:pt idx="23">
                  <c:v>8</c:v>
                </c:pt>
                <c:pt idx="24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A0-450B-9936-06EF76A06931}"/>
            </c:ext>
          </c:extLst>
        </c:ser>
        <c:ser>
          <c:idx val="2"/>
          <c:order val="2"/>
          <c:tx>
            <c:strRef>
              <c:f>Agua!$D$3</c:f>
              <c:strCache>
                <c:ptCount val="1"/>
                <c:pt idx="0">
                  <c:v>EA3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Agua!$D$4:$D$28</c:f>
              <c:numCache>
                <c:formatCode>General</c:formatCode>
                <c:ptCount val="25"/>
                <c:pt idx="0">
                  <c:v>3</c:v>
                </c:pt>
                <c:pt idx="1">
                  <c:v>10</c:v>
                </c:pt>
                <c:pt idx="2">
                  <c:v>10</c:v>
                </c:pt>
                <c:pt idx="3">
                  <c:v>11</c:v>
                </c:pt>
                <c:pt idx="4">
                  <c:v>15</c:v>
                </c:pt>
                <c:pt idx="5">
                  <c:v>20</c:v>
                </c:pt>
                <c:pt idx="6">
                  <c:v>28</c:v>
                </c:pt>
                <c:pt idx="7">
                  <c:v>22</c:v>
                </c:pt>
                <c:pt idx="8">
                  <c:v>21</c:v>
                </c:pt>
                <c:pt idx="9">
                  <c:v>21</c:v>
                </c:pt>
                <c:pt idx="10">
                  <c:v>20</c:v>
                </c:pt>
                <c:pt idx="11">
                  <c:v>20</c:v>
                </c:pt>
                <c:pt idx="12">
                  <c:v>21</c:v>
                </c:pt>
                <c:pt idx="13">
                  <c:v>24</c:v>
                </c:pt>
                <c:pt idx="14">
                  <c:v>23</c:v>
                </c:pt>
                <c:pt idx="15">
                  <c:v>12</c:v>
                </c:pt>
                <c:pt idx="16">
                  <c:v>25</c:v>
                </c:pt>
                <c:pt idx="17">
                  <c:v>23</c:v>
                </c:pt>
                <c:pt idx="18">
                  <c:v>25</c:v>
                </c:pt>
                <c:pt idx="19">
                  <c:v>26</c:v>
                </c:pt>
                <c:pt idx="20">
                  <c:v>24</c:v>
                </c:pt>
                <c:pt idx="21">
                  <c:v>27</c:v>
                </c:pt>
                <c:pt idx="22">
                  <c:v>25</c:v>
                </c:pt>
                <c:pt idx="23">
                  <c:v>27</c:v>
                </c:pt>
                <c:pt idx="24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A0-450B-9936-06EF76A06931}"/>
            </c:ext>
          </c:extLst>
        </c:ser>
        <c:ser>
          <c:idx val="3"/>
          <c:order val="3"/>
          <c:tx>
            <c:strRef>
              <c:f>Agua!$E$3</c:f>
              <c:strCache>
                <c:ptCount val="1"/>
                <c:pt idx="0">
                  <c:v>EA4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Agua!$E$4:$E$28</c:f>
              <c:numCache>
                <c:formatCode>General</c:formatCode>
                <c:ptCount val="25"/>
                <c:pt idx="0">
                  <c:v>5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12</c:v>
                </c:pt>
                <c:pt idx="5">
                  <c:v>6</c:v>
                </c:pt>
                <c:pt idx="6">
                  <c:v>5</c:v>
                </c:pt>
                <c:pt idx="7">
                  <c:v>5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6</c:v>
                </c:pt>
                <c:pt idx="12">
                  <c:v>7</c:v>
                </c:pt>
                <c:pt idx="13">
                  <c:v>7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8</c:v>
                </c:pt>
                <c:pt idx="18">
                  <c:v>5</c:v>
                </c:pt>
                <c:pt idx="19">
                  <c:v>5</c:v>
                </c:pt>
                <c:pt idx="20">
                  <c:v>12</c:v>
                </c:pt>
                <c:pt idx="21">
                  <c:v>5</c:v>
                </c:pt>
                <c:pt idx="22">
                  <c:v>4</c:v>
                </c:pt>
                <c:pt idx="23">
                  <c:v>5</c:v>
                </c:pt>
                <c:pt idx="2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3A0-450B-9936-06EF76A06931}"/>
            </c:ext>
          </c:extLst>
        </c:ser>
        <c:ser>
          <c:idx val="4"/>
          <c:order val="4"/>
          <c:tx>
            <c:strRef>
              <c:f>Agua!$F$3</c:f>
              <c:strCache>
                <c:ptCount val="1"/>
                <c:pt idx="0">
                  <c:v>EA5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Agua!$F$4:$F$28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  <c:pt idx="4">
                  <c:v>12</c:v>
                </c:pt>
                <c:pt idx="5">
                  <c:v>16</c:v>
                </c:pt>
                <c:pt idx="6">
                  <c:v>8</c:v>
                </c:pt>
                <c:pt idx="7">
                  <c:v>11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16</c:v>
                </c:pt>
                <c:pt idx="12">
                  <c:v>10</c:v>
                </c:pt>
                <c:pt idx="13">
                  <c:v>20</c:v>
                </c:pt>
                <c:pt idx="14">
                  <c:v>18</c:v>
                </c:pt>
                <c:pt idx="15">
                  <c:v>24</c:v>
                </c:pt>
                <c:pt idx="16">
                  <c:v>23</c:v>
                </c:pt>
                <c:pt idx="17">
                  <c:v>22</c:v>
                </c:pt>
                <c:pt idx="18">
                  <c:v>26</c:v>
                </c:pt>
                <c:pt idx="19">
                  <c:v>29</c:v>
                </c:pt>
                <c:pt idx="20">
                  <c:v>12</c:v>
                </c:pt>
                <c:pt idx="21">
                  <c:v>28</c:v>
                </c:pt>
                <c:pt idx="22">
                  <c:v>20</c:v>
                </c:pt>
                <c:pt idx="23">
                  <c:v>27</c:v>
                </c:pt>
                <c:pt idx="24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3A0-450B-9936-06EF76A06931}"/>
            </c:ext>
          </c:extLst>
        </c:ser>
        <c:ser>
          <c:idx val="5"/>
          <c:order val="5"/>
          <c:tx>
            <c:strRef>
              <c:f>Agua!$G$3</c:f>
              <c:strCache>
                <c:ptCount val="1"/>
                <c:pt idx="0">
                  <c:v>EA6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Agua!$G$4:$G$28</c:f>
              <c:numCache>
                <c:formatCode>General</c:formatCode>
                <c:ptCount val="25"/>
                <c:pt idx="0">
                  <c:v>6</c:v>
                </c:pt>
                <c:pt idx="1">
                  <c:v>7</c:v>
                </c:pt>
                <c:pt idx="2">
                  <c:v>10</c:v>
                </c:pt>
                <c:pt idx="3">
                  <c:v>12</c:v>
                </c:pt>
                <c:pt idx="4">
                  <c:v>17</c:v>
                </c:pt>
                <c:pt idx="5">
                  <c:v>20</c:v>
                </c:pt>
                <c:pt idx="6">
                  <c:v>20</c:v>
                </c:pt>
                <c:pt idx="7">
                  <c:v>22</c:v>
                </c:pt>
                <c:pt idx="8">
                  <c:v>24</c:v>
                </c:pt>
                <c:pt idx="9">
                  <c:v>26</c:v>
                </c:pt>
                <c:pt idx="10">
                  <c:v>27</c:v>
                </c:pt>
                <c:pt idx="11">
                  <c:v>28</c:v>
                </c:pt>
                <c:pt idx="12">
                  <c:v>27</c:v>
                </c:pt>
                <c:pt idx="13">
                  <c:v>26</c:v>
                </c:pt>
                <c:pt idx="14">
                  <c:v>30</c:v>
                </c:pt>
                <c:pt idx="15">
                  <c:v>28</c:v>
                </c:pt>
                <c:pt idx="16">
                  <c:v>28</c:v>
                </c:pt>
                <c:pt idx="17">
                  <c:v>27</c:v>
                </c:pt>
                <c:pt idx="18">
                  <c:v>29</c:v>
                </c:pt>
                <c:pt idx="19">
                  <c:v>30</c:v>
                </c:pt>
                <c:pt idx="20">
                  <c:v>10</c:v>
                </c:pt>
                <c:pt idx="21">
                  <c:v>26</c:v>
                </c:pt>
                <c:pt idx="22">
                  <c:v>28</c:v>
                </c:pt>
                <c:pt idx="23">
                  <c:v>28</c:v>
                </c:pt>
                <c:pt idx="24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3A0-450B-9936-06EF76A06931}"/>
            </c:ext>
          </c:extLst>
        </c:ser>
        <c:ser>
          <c:idx val="6"/>
          <c:order val="6"/>
          <c:tx>
            <c:strRef>
              <c:f>Agua!$H$3</c:f>
              <c:strCache>
                <c:ptCount val="1"/>
                <c:pt idx="0">
                  <c:v>EA7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Agua!$H$4:$H$28</c:f>
              <c:numCache>
                <c:formatCode>General</c:formatCode>
                <c:ptCount val="25"/>
                <c:pt idx="0">
                  <c:v>3</c:v>
                </c:pt>
                <c:pt idx="1">
                  <c:v>5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18</c:v>
                </c:pt>
                <c:pt idx="11">
                  <c:v>19</c:v>
                </c:pt>
                <c:pt idx="12">
                  <c:v>18</c:v>
                </c:pt>
                <c:pt idx="13">
                  <c:v>16</c:v>
                </c:pt>
                <c:pt idx="14">
                  <c:v>18</c:v>
                </c:pt>
                <c:pt idx="15">
                  <c:v>20</c:v>
                </c:pt>
                <c:pt idx="16">
                  <c:v>20</c:v>
                </c:pt>
                <c:pt idx="17">
                  <c:v>19</c:v>
                </c:pt>
                <c:pt idx="18">
                  <c:v>18</c:v>
                </c:pt>
                <c:pt idx="19">
                  <c:v>18</c:v>
                </c:pt>
                <c:pt idx="20">
                  <c:v>16</c:v>
                </c:pt>
                <c:pt idx="21">
                  <c:v>18</c:v>
                </c:pt>
                <c:pt idx="22">
                  <c:v>21</c:v>
                </c:pt>
                <c:pt idx="23">
                  <c:v>22</c:v>
                </c:pt>
                <c:pt idx="24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3A0-450B-9936-06EF76A06931}"/>
            </c:ext>
          </c:extLst>
        </c:ser>
        <c:ser>
          <c:idx val="7"/>
          <c:order val="7"/>
          <c:tx>
            <c:strRef>
              <c:f>Agua!$I$3</c:f>
              <c:strCache>
                <c:ptCount val="1"/>
                <c:pt idx="0">
                  <c:v>EA8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Agua!$I$4:$I$28</c:f>
              <c:numCache>
                <c:formatCode>General</c:formatCode>
                <c:ptCount val="25"/>
                <c:pt idx="0">
                  <c:v>3</c:v>
                </c:pt>
                <c:pt idx="1">
                  <c:v>10</c:v>
                </c:pt>
                <c:pt idx="2">
                  <c:v>9</c:v>
                </c:pt>
                <c:pt idx="3">
                  <c:v>14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24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26</c:v>
                </c:pt>
                <c:pt idx="12">
                  <c:v>25</c:v>
                </c:pt>
                <c:pt idx="13">
                  <c:v>30</c:v>
                </c:pt>
                <c:pt idx="14">
                  <c:v>26</c:v>
                </c:pt>
                <c:pt idx="15">
                  <c:v>27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28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30</c:v>
                </c:pt>
                <c:pt idx="24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3A0-450B-9936-06EF76A06931}"/>
            </c:ext>
          </c:extLst>
        </c:ser>
        <c:ser>
          <c:idx val="8"/>
          <c:order val="8"/>
          <c:tx>
            <c:strRef>
              <c:f>Agua!$J$3</c:f>
              <c:strCache>
                <c:ptCount val="1"/>
                <c:pt idx="0">
                  <c:v>EA9</c:v>
                </c:pt>
              </c:strCache>
            </c:strRef>
          </c:tx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Agua!$J$4:$J$28</c:f>
              <c:numCache>
                <c:formatCode>General</c:formatCode>
                <c:ptCount val="25"/>
                <c:pt idx="0">
                  <c:v>6</c:v>
                </c:pt>
                <c:pt idx="1">
                  <c:v>15</c:v>
                </c:pt>
                <c:pt idx="2">
                  <c:v>16</c:v>
                </c:pt>
                <c:pt idx="3">
                  <c:v>19</c:v>
                </c:pt>
                <c:pt idx="4">
                  <c:v>18</c:v>
                </c:pt>
                <c:pt idx="5">
                  <c:v>21</c:v>
                </c:pt>
                <c:pt idx="6">
                  <c:v>23</c:v>
                </c:pt>
                <c:pt idx="7">
                  <c:v>22</c:v>
                </c:pt>
                <c:pt idx="8">
                  <c:v>21</c:v>
                </c:pt>
                <c:pt idx="9">
                  <c:v>28</c:v>
                </c:pt>
                <c:pt idx="10">
                  <c:v>30</c:v>
                </c:pt>
                <c:pt idx="11">
                  <c:v>30</c:v>
                </c:pt>
                <c:pt idx="12">
                  <c:v>27</c:v>
                </c:pt>
                <c:pt idx="13">
                  <c:v>24</c:v>
                </c:pt>
                <c:pt idx="14">
                  <c:v>23</c:v>
                </c:pt>
                <c:pt idx="15">
                  <c:v>28</c:v>
                </c:pt>
                <c:pt idx="16">
                  <c:v>28</c:v>
                </c:pt>
                <c:pt idx="17">
                  <c:v>29</c:v>
                </c:pt>
                <c:pt idx="18">
                  <c:v>29</c:v>
                </c:pt>
                <c:pt idx="19">
                  <c:v>28</c:v>
                </c:pt>
                <c:pt idx="20">
                  <c:v>28</c:v>
                </c:pt>
                <c:pt idx="21">
                  <c:v>24</c:v>
                </c:pt>
                <c:pt idx="22">
                  <c:v>25</c:v>
                </c:pt>
                <c:pt idx="23">
                  <c:v>32</c:v>
                </c:pt>
                <c:pt idx="24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3A0-450B-9936-06EF76A06931}"/>
            </c:ext>
          </c:extLst>
        </c:ser>
        <c:ser>
          <c:idx val="9"/>
          <c:order val="9"/>
          <c:tx>
            <c:strRef>
              <c:f>Agua!$K$3</c:f>
              <c:strCache>
                <c:ptCount val="1"/>
                <c:pt idx="0">
                  <c:v>EA10</c:v>
                </c:pt>
              </c:strCache>
            </c:strRef>
          </c:tx>
          <c:spPr>
            <a:ln w="95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Agua!$K$4:$K$28</c:f>
              <c:numCache>
                <c:formatCode>General</c:formatCode>
                <c:ptCount val="25"/>
                <c:pt idx="0">
                  <c:v>5</c:v>
                </c:pt>
                <c:pt idx="1">
                  <c:v>4</c:v>
                </c:pt>
                <c:pt idx="2">
                  <c:v>8</c:v>
                </c:pt>
                <c:pt idx="3">
                  <c:v>9</c:v>
                </c:pt>
                <c:pt idx="4">
                  <c:v>8</c:v>
                </c:pt>
                <c:pt idx="5">
                  <c:v>9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15</c:v>
                </c:pt>
                <c:pt idx="10">
                  <c:v>16</c:v>
                </c:pt>
                <c:pt idx="11">
                  <c:v>18</c:v>
                </c:pt>
                <c:pt idx="12">
                  <c:v>18</c:v>
                </c:pt>
                <c:pt idx="13">
                  <c:v>23</c:v>
                </c:pt>
                <c:pt idx="14">
                  <c:v>22</c:v>
                </c:pt>
                <c:pt idx="15">
                  <c:v>24</c:v>
                </c:pt>
                <c:pt idx="16">
                  <c:v>22</c:v>
                </c:pt>
                <c:pt idx="17">
                  <c:v>18</c:v>
                </c:pt>
                <c:pt idx="18">
                  <c:v>21</c:v>
                </c:pt>
                <c:pt idx="19">
                  <c:v>20</c:v>
                </c:pt>
                <c:pt idx="20">
                  <c:v>18</c:v>
                </c:pt>
                <c:pt idx="21">
                  <c:v>15</c:v>
                </c:pt>
                <c:pt idx="22">
                  <c:v>18</c:v>
                </c:pt>
                <c:pt idx="23">
                  <c:v>15</c:v>
                </c:pt>
                <c:pt idx="24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3A0-450B-9936-06EF76A06931}"/>
            </c:ext>
          </c:extLst>
        </c:ser>
        <c:ser>
          <c:idx val="10"/>
          <c:order val="10"/>
          <c:tx>
            <c:strRef>
              <c:f>Agua!$L$3</c:f>
              <c:strCache>
                <c:ptCount val="1"/>
                <c:pt idx="0">
                  <c:v>EA11</c:v>
                </c:pt>
              </c:strCache>
            </c:strRef>
          </c:tx>
          <c:spPr>
            <a:ln w="95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Agua!$L$4:$L$28</c:f>
              <c:numCache>
                <c:formatCode>General</c:formatCode>
                <c:ptCount val="25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1</c:v>
                </c:pt>
                <c:pt idx="5">
                  <c:v>3</c:v>
                </c:pt>
                <c:pt idx="6">
                  <c:v>5</c:v>
                </c:pt>
                <c:pt idx="7">
                  <c:v>12</c:v>
                </c:pt>
                <c:pt idx="8">
                  <c:v>11</c:v>
                </c:pt>
                <c:pt idx="9">
                  <c:v>15</c:v>
                </c:pt>
                <c:pt idx="10">
                  <c:v>17</c:v>
                </c:pt>
                <c:pt idx="11">
                  <c:v>15</c:v>
                </c:pt>
                <c:pt idx="12">
                  <c:v>16</c:v>
                </c:pt>
                <c:pt idx="13">
                  <c:v>20</c:v>
                </c:pt>
                <c:pt idx="14">
                  <c:v>24</c:v>
                </c:pt>
                <c:pt idx="15">
                  <c:v>12</c:v>
                </c:pt>
                <c:pt idx="16">
                  <c:v>11</c:v>
                </c:pt>
                <c:pt idx="17">
                  <c:v>15</c:v>
                </c:pt>
                <c:pt idx="18">
                  <c:v>14</c:v>
                </c:pt>
                <c:pt idx="19">
                  <c:v>22</c:v>
                </c:pt>
                <c:pt idx="20">
                  <c:v>18</c:v>
                </c:pt>
                <c:pt idx="21">
                  <c:v>15</c:v>
                </c:pt>
                <c:pt idx="22">
                  <c:v>23</c:v>
                </c:pt>
                <c:pt idx="23">
                  <c:v>30</c:v>
                </c:pt>
                <c:pt idx="24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3A0-450B-9936-06EF76A06931}"/>
            </c:ext>
          </c:extLst>
        </c:ser>
        <c:ser>
          <c:idx val="11"/>
          <c:order val="11"/>
          <c:tx>
            <c:strRef>
              <c:f>Agua!$M$3</c:f>
              <c:strCache>
                <c:ptCount val="1"/>
                <c:pt idx="0">
                  <c:v>EA12</c:v>
                </c:pt>
              </c:strCache>
            </c:strRef>
          </c:tx>
          <c:spPr>
            <a:ln w="952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Agua!$M$4:$M$28</c:f>
              <c:numCache>
                <c:formatCode>General</c:formatCode>
                <c:ptCount val="25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10</c:v>
                </c:pt>
                <c:pt idx="6">
                  <c:v>19</c:v>
                </c:pt>
                <c:pt idx="7">
                  <c:v>27</c:v>
                </c:pt>
                <c:pt idx="8">
                  <c:v>24</c:v>
                </c:pt>
                <c:pt idx="9">
                  <c:v>30</c:v>
                </c:pt>
                <c:pt idx="10">
                  <c:v>35</c:v>
                </c:pt>
                <c:pt idx="11">
                  <c:v>34</c:v>
                </c:pt>
                <c:pt idx="12">
                  <c:v>36</c:v>
                </c:pt>
                <c:pt idx="13">
                  <c:v>34</c:v>
                </c:pt>
                <c:pt idx="14">
                  <c:v>46</c:v>
                </c:pt>
                <c:pt idx="15">
                  <c:v>42</c:v>
                </c:pt>
                <c:pt idx="16">
                  <c:v>35</c:v>
                </c:pt>
                <c:pt idx="17">
                  <c:v>37</c:v>
                </c:pt>
                <c:pt idx="18">
                  <c:v>35</c:v>
                </c:pt>
                <c:pt idx="19">
                  <c:v>35</c:v>
                </c:pt>
                <c:pt idx="20">
                  <c:v>40</c:v>
                </c:pt>
                <c:pt idx="21">
                  <c:v>46</c:v>
                </c:pt>
                <c:pt idx="22">
                  <c:v>48</c:v>
                </c:pt>
                <c:pt idx="23">
                  <c:v>46</c:v>
                </c:pt>
                <c:pt idx="24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3A0-450B-9936-06EF76A069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092672"/>
        <c:axId val="68094208"/>
      </c:lineChart>
      <c:catAx>
        <c:axId val="68092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Sesiones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8094208"/>
        <c:crosses val="autoZero"/>
        <c:auto val="1"/>
        <c:lblAlgn val="ctr"/>
        <c:lblOffset val="100"/>
        <c:noMultiLvlLbl val="0"/>
      </c:catAx>
      <c:valAx>
        <c:axId val="680942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baseline="0"/>
                  <a:t>Ml de agua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rgbClr val="E7E6E6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8092672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93691921298028635"/>
          <c:y val="6.1191165357158489E-2"/>
          <c:w val="5.773328215618713E-2"/>
          <c:h val="0.8839308034278210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000000000000133" l="0.70000000000000129" r="0.70000000000000129" t="0.75000000000000133" header="0.30000000000000016" footer="0.30000000000000016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CONSUMO DE AGUA (C)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Agua!$B$33</c:f>
              <c:strCache>
                <c:ptCount val="1"/>
                <c:pt idx="0">
                  <c:v>C1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Agua!$B$34:$B$58</c:f>
              <c:numCache>
                <c:formatCode>General</c:formatCode>
                <c:ptCount val="25"/>
                <c:pt idx="0">
                  <c:v>2</c:v>
                </c:pt>
                <c:pt idx="1">
                  <c:v>5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5</c:v>
                </c:pt>
                <c:pt idx="7">
                  <c:v>8</c:v>
                </c:pt>
                <c:pt idx="8">
                  <c:v>7</c:v>
                </c:pt>
                <c:pt idx="9">
                  <c:v>18</c:v>
                </c:pt>
                <c:pt idx="10">
                  <c:v>17</c:v>
                </c:pt>
                <c:pt idx="11">
                  <c:v>22</c:v>
                </c:pt>
                <c:pt idx="12">
                  <c:v>21</c:v>
                </c:pt>
                <c:pt idx="13">
                  <c:v>26</c:v>
                </c:pt>
                <c:pt idx="14">
                  <c:v>26</c:v>
                </c:pt>
                <c:pt idx="15">
                  <c:v>26</c:v>
                </c:pt>
                <c:pt idx="16">
                  <c:v>29</c:v>
                </c:pt>
                <c:pt idx="17">
                  <c:v>26</c:v>
                </c:pt>
                <c:pt idx="18">
                  <c:v>25</c:v>
                </c:pt>
                <c:pt idx="19">
                  <c:v>25</c:v>
                </c:pt>
                <c:pt idx="20">
                  <c:v>26</c:v>
                </c:pt>
                <c:pt idx="21">
                  <c:v>26</c:v>
                </c:pt>
                <c:pt idx="22">
                  <c:v>27</c:v>
                </c:pt>
                <c:pt idx="23">
                  <c:v>24</c:v>
                </c:pt>
                <c:pt idx="24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77-4056-A91E-6C7D05958588}"/>
            </c:ext>
          </c:extLst>
        </c:ser>
        <c:ser>
          <c:idx val="1"/>
          <c:order val="1"/>
          <c:tx>
            <c:strRef>
              <c:f>Agua!$C$33</c:f>
              <c:strCache>
                <c:ptCount val="1"/>
                <c:pt idx="0">
                  <c:v>C2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Agua!$C$34:$C$58</c:f>
              <c:numCache>
                <c:formatCode>General</c:formatCode>
                <c:ptCount val="25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4</c:v>
                </c:pt>
                <c:pt idx="4">
                  <c:v>7</c:v>
                </c:pt>
                <c:pt idx="5">
                  <c:v>10</c:v>
                </c:pt>
                <c:pt idx="6">
                  <c:v>10</c:v>
                </c:pt>
                <c:pt idx="7">
                  <c:v>14</c:v>
                </c:pt>
                <c:pt idx="8">
                  <c:v>13</c:v>
                </c:pt>
                <c:pt idx="9">
                  <c:v>14</c:v>
                </c:pt>
                <c:pt idx="10">
                  <c:v>20</c:v>
                </c:pt>
                <c:pt idx="11">
                  <c:v>15</c:v>
                </c:pt>
                <c:pt idx="12">
                  <c:v>16</c:v>
                </c:pt>
                <c:pt idx="13">
                  <c:v>14</c:v>
                </c:pt>
                <c:pt idx="14">
                  <c:v>20</c:v>
                </c:pt>
                <c:pt idx="15">
                  <c:v>18</c:v>
                </c:pt>
                <c:pt idx="16">
                  <c:v>20</c:v>
                </c:pt>
                <c:pt idx="17">
                  <c:v>23</c:v>
                </c:pt>
                <c:pt idx="18">
                  <c:v>21</c:v>
                </c:pt>
                <c:pt idx="19">
                  <c:v>20</c:v>
                </c:pt>
                <c:pt idx="20">
                  <c:v>22</c:v>
                </c:pt>
                <c:pt idx="21">
                  <c:v>23</c:v>
                </c:pt>
                <c:pt idx="22">
                  <c:v>23</c:v>
                </c:pt>
                <c:pt idx="23">
                  <c:v>21</c:v>
                </c:pt>
                <c:pt idx="24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77-4056-A91E-6C7D05958588}"/>
            </c:ext>
          </c:extLst>
        </c:ser>
        <c:ser>
          <c:idx val="2"/>
          <c:order val="2"/>
          <c:tx>
            <c:strRef>
              <c:f>Agua!$D$33</c:f>
              <c:strCache>
                <c:ptCount val="1"/>
                <c:pt idx="0">
                  <c:v>C3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Agua!$D$34:$D$58</c:f>
              <c:numCache>
                <c:formatCode>General</c:formatCode>
                <c:ptCount val="25"/>
                <c:pt idx="0">
                  <c:v>1</c:v>
                </c:pt>
                <c:pt idx="1">
                  <c:v>6</c:v>
                </c:pt>
                <c:pt idx="2">
                  <c:v>4</c:v>
                </c:pt>
                <c:pt idx="3">
                  <c:v>4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6</c:v>
                </c:pt>
                <c:pt idx="10">
                  <c:v>5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7</c:v>
                </c:pt>
                <c:pt idx="19">
                  <c:v>8</c:v>
                </c:pt>
                <c:pt idx="20">
                  <c:v>8</c:v>
                </c:pt>
                <c:pt idx="21">
                  <c:v>7</c:v>
                </c:pt>
                <c:pt idx="22">
                  <c:v>10</c:v>
                </c:pt>
                <c:pt idx="23">
                  <c:v>10</c:v>
                </c:pt>
                <c:pt idx="24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77-4056-A91E-6C7D05958588}"/>
            </c:ext>
          </c:extLst>
        </c:ser>
        <c:ser>
          <c:idx val="3"/>
          <c:order val="3"/>
          <c:tx>
            <c:strRef>
              <c:f>Agua!$E$33</c:f>
              <c:strCache>
                <c:ptCount val="1"/>
                <c:pt idx="0">
                  <c:v>C4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Agua!$E$34:$E$58</c:f>
              <c:numCache>
                <c:formatCode>General</c:formatCode>
                <c:ptCount val="25"/>
                <c:pt idx="0">
                  <c:v>4</c:v>
                </c:pt>
                <c:pt idx="1">
                  <c:v>9</c:v>
                </c:pt>
                <c:pt idx="2">
                  <c:v>15</c:v>
                </c:pt>
                <c:pt idx="3">
                  <c:v>11</c:v>
                </c:pt>
                <c:pt idx="4">
                  <c:v>12</c:v>
                </c:pt>
                <c:pt idx="5">
                  <c:v>16</c:v>
                </c:pt>
                <c:pt idx="6">
                  <c:v>24</c:v>
                </c:pt>
                <c:pt idx="7">
                  <c:v>17</c:v>
                </c:pt>
                <c:pt idx="8">
                  <c:v>17</c:v>
                </c:pt>
                <c:pt idx="9">
                  <c:v>19</c:v>
                </c:pt>
                <c:pt idx="10">
                  <c:v>22</c:v>
                </c:pt>
                <c:pt idx="11">
                  <c:v>20</c:v>
                </c:pt>
                <c:pt idx="12">
                  <c:v>21</c:v>
                </c:pt>
                <c:pt idx="13">
                  <c:v>17</c:v>
                </c:pt>
                <c:pt idx="14">
                  <c:v>17</c:v>
                </c:pt>
                <c:pt idx="15">
                  <c:v>18</c:v>
                </c:pt>
                <c:pt idx="16">
                  <c:v>20</c:v>
                </c:pt>
                <c:pt idx="17">
                  <c:v>20</c:v>
                </c:pt>
                <c:pt idx="18">
                  <c:v>18</c:v>
                </c:pt>
                <c:pt idx="19">
                  <c:v>18</c:v>
                </c:pt>
                <c:pt idx="20">
                  <c:v>15</c:v>
                </c:pt>
                <c:pt idx="21">
                  <c:v>18</c:v>
                </c:pt>
                <c:pt idx="22">
                  <c:v>18</c:v>
                </c:pt>
                <c:pt idx="23">
                  <c:v>20</c:v>
                </c:pt>
                <c:pt idx="24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B77-4056-A91E-6C7D05958588}"/>
            </c:ext>
          </c:extLst>
        </c:ser>
        <c:ser>
          <c:idx val="4"/>
          <c:order val="4"/>
          <c:tx>
            <c:strRef>
              <c:f>Agua!$F$33</c:f>
              <c:strCache>
                <c:ptCount val="1"/>
                <c:pt idx="0">
                  <c:v>C5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Agua!$F$34:$F$58</c:f>
              <c:numCache>
                <c:formatCode>General</c:formatCode>
                <c:ptCount val="25"/>
                <c:pt idx="0">
                  <c:v>5</c:v>
                </c:pt>
                <c:pt idx="1">
                  <c:v>4</c:v>
                </c:pt>
                <c:pt idx="2">
                  <c:v>4</c:v>
                </c:pt>
                <c:pt idx="3">
                  <c:v>11</c:v>
                </c:pt>
                <c:pt idx="4">
                  <c:v>10</c:v>
                </c:pt>
                <c:pt idx="5">
                  <c:v>11</c:v>
                </c:pt>
                <c:pt idx="6">
                  <c:v>11</c:v>
                </c:pt>
                <c:pt idx="7">
                  <c:v>12</c:v>
                </c:pt>
                <c:pt idx="8">
                  <c:v>12</c:v>
                </c:pt>
                <c:pt idx="9">
                  <c:v>14</c:v>
                </c:pt>
                <c:pt idx="10">
                  <c:v>14</c:v>
                </c:pt>
                <c:pt idx="11">
                  <c:v>12</c:v>
                </c:pt>
                <c:pt idx="12">
                  <c:v>13</c:v>
                </c:pt>
                <c:pt idx="13">
                  <c:v>11</c:v>
                </c:pt>
                <c:pt idx="14">
                  <c:v>11</c:v>
                </c:pt>
                <c:pt idx="15">
                  <c:v>12</c:v>
                </c:pt>
                <c:pt idx="16">
                  <c:v>14</c:v>
                </c:pt>
                <c:pt idx="17">
                  <c:v>12</c:v>
                </c:pt>
                <c:pt idx="18">
                  <c:v>12</c:v>
                </c:pt>
                <c:pt idx="19">
                  <c:v>11</c:v>
                </c:pt>
                <c:pt idx="20">
                  <c:v>12</c:v>
                </c:pt>
                <c:pt idx="21">
                  <c:v>14</c:v>
                </c:pt>
                <c:pt idx="22">
                  <c:v>15</c:v>
                </c:pt>
                <c:pt idx="23">
                  <c:v>14</c:v>
                </c:pt>
                <c:pt idx="24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B77-4056-A91E-6C7D05958588}"/>
            </c:ext>
          </c:extLst>
        </c:ser>
        <c:ser>
          <c:idx val="5"/>
          <c:order val="5"/>
          <c:tx>
            <c:strRef>
              <c:f>Agua!$G$33</c:f>
              <c:strCache>
                <c:ptCount val="1"/>
                <c:pt idx="0">
                  <c:v>C6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Agua!$G$34:$G$58</c:f>
              <c:numCache>
                <c:formatCode>General</c:formatCode>
                <c:ptCount val="25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7</c:v>
                </c:pt>
                <c:pt idx="10">
                  <c:v>9</c:v>
                </c:pt>
                <c:pt idx="11">
                  <c:v>13</c:v>
                </c:pt>
                <c:pt idx="12">
                  <c:v>5</c:v>
                </c:pt>
                <c:pt idx="13">
                  <c:v>4</c:v>
                </c:pt>
                <c:pt idx="14">
                  <c:v>9</c:v>
                </c:pt>
                <c:pt idx="15">
                  <c:v>8</c:v>
                </c:pt>
                <c:pt idx="16">
                  <c:v>9</c:v>
                </c:pt>
                <c:pt idx="17">
                  <c:v>9</c:v>
                </c:pt>
                <c:pt idx="18">
                  <c:v>6</c:v>
                </c:pt>
                <c:pt idx="19">
                  <c:v>8</c:v>
                </c:pt>
                <c:pt idx="20">
                  <c:v>7</c:v>
                </c:pt>
                <c:pt idx="21">
                  <c:v>7</c:v>
                </c:pt>
                <c:pt idx="22">
                  <c:v>8</c:v>
                </c:pt>
                <c:pt idx="23">
                  <c:v>6</c:v>
                </c:pt>
                <c:pt idx="2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B77-4056-A91E-6C7D05958588}"/>
            </c:ext>
          </c:extLst>
        </c:ser>
        <c:ser>
          <c:idx val="6"/>
          <c:order val="6"/>
          <c:tx>
            <c:strRef>
              <c:f>Agua!$H$33</c:f>
              <c:strCache>
                <c:ptCount val="1"/>
                <c:pt idx="0">
                  <c:v>C7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Agua!$H$34:$H$58</c:f>
              <c:numCache>
                <c:formatCode>General</c:formatCode>
                <c:ptCount val="25"/>
                <c:pt idx="0">
                  <c:v>3</c:v>
                </c:pt>
                <c:pt idx="1">
                  <c:v>4</c:v>
                </c:pt>
                <c:pt idx="2">
                  <c:v>2</c:v>
                </c:pt>
                <c:pt idx="3">
                  <c:v>3</c:v>
                </c:pt>
                <c:pt idx="4">
                  <c:v>2</c:v>
                </c:pt>
                <c:pt idx="5">
                  <c:v>5</c:v>
                </c:pt>
                <c:pt idx="6">
                  <c:v>3</c:v>
                </c:pt>
                <c:pt idx="7">
                  <c:v>4</c:v>
                </c:pt>
                <c:pt idx="8">
                  <c:v>2</c:v>
                </c:pt>
                <c:pt idx="9">
                  <c:v>4</c:v>
                </c:pt>
                <c:pt idx="10">
                  <c:v>4</c:v>
                </c:pt>
                <c:pt idx="11">
                  <c:v>3</c:v>
                </c:pt>
                <c:pt idx="12">
                  <c:v>7</c:v>
                </c:pt>
                <c:pt idx="13">
                  <c:v>3</c:v>
                </c:pt>
                <c:pt idx="14">
                  <c:v>4</c:v>
                </c:pt>
                <c:pt idx="15">
                  <c:v>4</c:v>
                </c:pt>
                <c:pt idx="16">
                  <c:v>5</c:v>
                </c:pt>
                <c:pt idx="17">
                  <c:v>8</c:v>
                </c:pt>
                <c:pt idx="18">
                  <c:v>10</c:v>
                </c:pt>
                <c:pt idx="19">
                  <c:v>10</c:v>
                </c:pt>
                <c:pt idx="20">
                  <c:v>9</c:v>
                </c:pt>
                <c:pt idx="21">
                  <c:v>9</c:v>
                </c:pt>
                <c:pt idx="22">
                  <c:v>11</c:v>
                </c:pt>
                <c:pt idx="23">
                  <c:v>8</c:v>
                </c:pt>
                <c:pt idx="24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B77-4056-A91E-6C7D05958588}"/>
            </c:ext>
          </c:extLst>
        </c:ser>
        <c:ser>
          <c:idx val="7"/>
          <c:order val="7"/>
          <c:tx>
            <c:strRef>
              <c:f>Agua!$I$33</c:f>
              <c:strCache>
                <c:ptCount val="1"/>
                <c:pt idx="0">
                  <c:v>C8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Agua!$I$34:$I$58</c:f>
              <c:numCache>
                <c:formatCode>General</c:formatCode>
                <c:ptCount val="25"/>
                <c:pt idx="0">
                  <c:v>4</c:v>
                </c:pt>
                <c:pt idx="1">
                  <c:v>5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7</c:v>
                </c:pt>
                <c:pt idx="9">
                  <c:v>5</c:v>
                </c:pt>
                <c:pt idx="10">
                  <c:v>7</c:v>
                </c:pt>
                <c:pt idx="11">
                  <c:v>6</c:v>
                </c:pt>
                <c:pt idx="12">
                  <c:v>10</c:v>
                </c:pt>
                <c:pt idx="13">
                  <c:v>4</c:v>
                </c:pt>
                <c:pt idx="14">
                  <c:v>6</c:v>
                </c:pt>
                <c:pt idx="15">
                  <c:v>6</c:v>
                </c:pt>
                <c:pt idx="16">
                  <c:v>8</c:v>
                </c:pt>
                <c:pt idx="17">
                  <c:v>9</c:v>
                </c:pt>
                <c:pt idx="18">
                  <c:v>9</c:v>
                </c:pt>
                <c:pt idx="19">
                  <c:v>8</c:v>
                </c:pt>
                <c:pt idx="20">
                  <c:v>12</c:v>
                </c:pt>
                <c:pt idx="21">
                  <c:v>11</c:v>
                </c:pt>
                <c:pt idx="22">
                  <c:v>11</c:v>
                </c:pt>
                <c:pt idx="23">
                  <c:v>11</c:v>
                </c:pt>
                <c:pt idx="24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B77-4056-A91E-6C7D05958588}"/>
            </c:ext>
          </c:extLst>
        </c:ser>
        <c:ser>
          <c:idx val="8"/>
          <c:order val="8"/>
          <c:tx>
            <c:strRef>
              <c:f>Agua!$J$33</c:f>
              <c:strCache>
                <c:ptCount val="1"/>
                <c:pt idx="0">
                  <c:v>C9</c:v>
                </c:pt>
              </c:strCache>
            </c:strRef>
          </c:tx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Agua!$J$34:$J$58</c:f>
              <c:numCache>
                <c:formatCode>General</c:formatCode>
                <c:ptCount val="25"/>
                <c:pt idx="0">
                  <c:v>3</c:v>
                </c:pt>
                <c:pt idx="1">
                  <c:v>2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4</c:v>
                </c:pt>
                <c:pt idx="7">
                  <c:v>7</c:v>
                </c:pt>
                <c:pt idx="8">
                  <c:v>10</c:v>
                </c:pt>
                <c:pt idx="9">
                  <c:v>10</c:v>
                </c:pt>
                <c:pt idx="10">
                  <c:v>15</c:v>
                </c:pt>
                <c:pt idx="11">
                  <c:v>12</c:v>
                </c:pt>
                <c:pt idx="12">
                  <c:v>18</c:v>
                </c:pt>
                <c:pt idx="13">
                  <c:v>14</c:v>
                </c:pt>
                <c:pt idx="14">
                  <c:v>15</c:v>
                </c:pt>
                <c:pt idx="15">
                  <c:v>15</c:v>
                </c:pt>
                <c:pt idx="16">
                  <c:v>15</c:v>
                </c:pt>
                <c:pt idx="17">
                  <c:v>17</c:v>
                </c:pt>
                <c:pt idx="18">
                  <c:v>10</c:v>
                </c:pt>
                <c:pt idx="19">
                  <c:v>17</c:v>
                </c:pt>
                <c:pt idx="20">
                  <c:v>17</c:v>
                </c:pt>
                <c:pt idx="21">
                  <c:v>21</c:v>
                </c:pt>
                <c:pt idx="22">
                  <c:v>23</c:v>
                </c:pt>
                <c:pt idx="23">
                  <c:v>22</c:v>
                </c:pt>
                <c:pt idx="24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B77-4056-A91E-6C7D05958588}"/>
            </c:ext>
          </c:extLst>
        </c:ser>
        <c:ser>
          <c:idx val="9"/>
          <c:order val="9"/>
          <c:tx>
            <c:strRef>
              <c:f>Agua!$K$33</c:f>
              <c:strCache>
                <c:ptCount val="1"/>
                <c:pt idx="0">
                  <c:v>C10</c:v>
                </c:pt>
              </c:strCache>
            </c:strRef>
          </c:tx>
          <c:spPr>
            <a:ln w="95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Agua!$K$34:$K$58</c:f>
              <c:numCache>
                <c:formatCode>General</c:formatCode>
                <c:ptCount val="25"/>
                <c:pt idx="0">
                  <c:v>3</c:v>
                </c:pt>
                <c:pt idx="1">
                  <c:v>4</c:v>
                </c:pt>
                <c:pt idx="2">
                  <c:v>3</c:v>
                </c:pt>
                <c:pt idx="3">
                  <c:v>3</c:v>
                </c:pt>
                <c:pt idx="4">
                  <c:v>7</c:v>
                </c:pt>
                <c:pt idx="5">
                  <c:v>5</c:v>
                </c:pt>
                <c:pt idx="6">
                  <c:v>7</c:v>
                </c:pt>
                <c:pt idx="7">
                  <c:v>9</c:v>
                </c:pt>
                <c:pt idx="8">
                  <c:v>8</c:v>
                </c:pt>
                <c:pt idx="9">
                  <c:v>11</c:v>
                </c:pt>
                <c:pt idx="10">
                  <c:v>13</c:v>
                </c:pt>
                <c:pt idx="11">
                  <c:v>13</c:v>
                </c:pt>
                <c:pt idx="12">
                  <c:v>11</c:v>
                </c:pt>
                <c:pt idx="13">
                  <c:v>11</c:v>
                </c:pt>
                <c:pt idx="14">
                  <c:v>10</c:v>
                </c:pt>
                <c:pt idx="15">
                  <c:v>13</c:v>
                </c:pt>
                <c:pt idx="16">
                  <c:v>17</c:v>
                </c:pt>
                <c:pt idx="17">
                  <c:v>18</c:v>
                </c:pt>
                <c:pt idx="18">
                  <c:v>17</c:v>
                </c:pt>
                <c:pt idx="19">
                  <c:v>15</c:v>
                </c:pt>
                <c:pt idx="20">
                  <c:v>12</c:v>
                </c:pt>
                <c:pt idx="21">
                  <c:v>16</c:v>
                </c:pt>
                <c:pt idx="22">
                  <c:v>17</c:v>
                </c:pt>
                <c:pt idx="23">
                  <c:v>16</c:v>
                </c:pt>
                <c:pt idx="24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B77-4056-A91E-6C7D05958588}"/>
            </c:ext>
          </c:extLst>
        </c:ser>
        <c:ser>
          <c:idx val="10"/>
          <c:order val="10"/>
          <c:tx>
            <c:strRef>
              <c:f>Agua!$L$33</c:f>
              <c:strCache>
                <c:ptCount val="1"/>
                <c:pt idx="0">
                  <c:v>C11</c:v>
                </c:pt>
              </c:strCache>
            </c:strRef>
          </c:tx>
          <c:spPr>
            <a:ln w="95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Agua!$L$34:$L$58</c:f>
              <c:numCache>
                <c:formatCode>General</c:formatCode>
                <c:ptCount val="25"/>
                <c:pt idx="0">
                  <c:v>4</c:v>
                </c:pt>
                <c:pt idx="1">
                  <c:v>3</c:v>
                </c:pt>
                <c:pt idx="2">
                  <c:v>3</c:v>
                </c:pt>
                <c:pt idx="3">
                  <c:v>6</c:v>
                </c:pt>
                <c:pt idx="4">
                  <c:v>6</c:v>
                </c:pt>
                <c:pt idx="5">
                  <c:v>7</c:v>
                </c:pt>
                <c:pt idx="6">
                  <c:v>9</c:v>
                </c:pt>
                <c:pt idx="7">
                  <c:v>11</c:v>
                </c:pt>
                <c:pt idx="8">
                  <c:v>16</c:v>
                </c:pt>
                <c:pt idx="9">
                  <c:v>19</c:v>
                </c:pt>
                <c:pt idx="10">
                  <c:v>18</c:v>
                </c:pt>
                <c:pt idx="11">
                  <c:v>18</c:v>
                </c:pt>
                <c:pt idx="12">
                  <c:v>17</c:v>
                </c:pt>
                <c:pt idx="13">
                  <c:v>17</c:v>
                </c:pt>
                <c:pt idx="14">
                  <c:v>18</c:v>
                </c:pt>
                <c:pt idx="15">
                  <c:v>16</c:v>
                </c:pt>
                <c:pt idx="16">
                  <c:v>20</c:v>
                </c:pt>
                <c:pt idx="17">
                  <c:v>18</c:v>
                </c:pt>
                <c:pt idx="18">
                  <c:v>18</c:v>
                </c:pt>
                <c:pt idx="19">
                  <c:v>16</c:v>
                </c:pt>
                <c:pt idx="20">
                  <c:v>18</c:v>
                </c:pt>
                <c:pt idx="21">
                  <c:v>17</c:v>
                </c:pt>
                <c:pt idx="22">
                  <c:v>20</c:v>
                </c:pt>
                <c:pt idx="23">
                  <c:v>21</c:v>
                </c:pt>
                <c:pt idx="24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B77-4056-A91E-6C7D05958588}"/>
            </c:ext>
          </c:extLst>
        </c:ser>
        <c:ser>
          <c:idx val="11"/>
          <c:order val="11"/>
          <c:tx>
            <c:strRef>
              <c:f>Agua!$M$33</c:f>
              <c:strCache>
                <c:ptCount val="1"/>
                <c:pt idx="0">
                  <c:v>C12</c:v>
                </c:pt>
              </c:strCache>
            </c:strRef>
          </c:tx>
          <c:spPr>
            <a:ln w="952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Agua!$M$34:$M$58</c:f>
              <c:numCache>
                <c:formatCode>General</c:formatCode>
                <c:ptCount val="25"/>
                <c:pt idx="0">
                  <c:v>5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3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6</c:v>
                </c:pt>
                <c:pt idx="13">
                  <c:v>7</c:v>
                </c:pt>
                <c:pt idx="14">
                  <c:v>7</c:v>
                </c:pt>
                <c:pt idx="15">
                  <c:v>8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11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  <c:pt idx="24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B77-4056-A91E-6C7D059585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305280"/>
        <c:axId val="68307584"/>
      </c:lineChart>
      <c:catAx>
        <c:axId val="68305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Sesiones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8307584"/>
        <c:crosses val="autoZero"/>
        <c:auto val="1"/>
        <c:lblAlgn val="ctr"/>
        <c:lblOffset val="100"/>
        <c:noMultiLvlLbl val="0"/>
      </c:catAx>
      <c:valAx>
        <c:axId val="683075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Ml de agua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rgbClr val="E7E6E6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8305280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93691921298028635"/>
          <c:y val="6.1191165357158489E-2"/>
          <c:w val="5.773328215618713E-2"/>
          <c:h val="0.8839308034278210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000000000000133" l="0.70000000000000129" r="0.70000000000000129" t="0.75000000000000133" header="0.30000000000000016" footer="0.30000000000000016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25853</xdr:rowOff>
    </xdr:from>
    <xdr:to>
      <xdr:col>16</xdr:col>
      <xdr:colOff>408000</xdr:colOff>
      <xdr:row>31</xdr:row>
      <xdr:rowOff>91853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4B80897E-9550-4826-ADBC-EC5F3F5643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755197</xdr:colOff>
      <xdr:row>3</xdr:row>
      <xdr:rowOff>8315</xdr:rowOff>
    </xdr:from>
    <xdr:to>
      <xdr:col>35</xdr:col>
      <xdr:colOff>401197</xdr:colOff>
      <xdr:row>31</xdr:row>
      <xdr:rowOff>74315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9B2B9A40-26E8-4BEA-82B6-71C8D9600A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34</xdr:row>
      <xdr:rowOff>161925</xdr:rowOff>
    </xdr:from>
    <xdr:to>
      <xdr:col>16</xdr:col>
      <xdr:colOff>408000</xdr:colOff>
      <xdr:row>65</xdr:row>
      <xdr:rowOff>37425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8B01BAB2-1BCA-48F4-B04D-609013B3B2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20411</xdr:colOff>
      <xdr:row>34</xdr:row>
      <xdr:rowOff>189139</xdr:rowOff>
    </xdr:from>
    <xdr:to>
      <xdr:col>35</xdr:col>
      <xdr:colOff>428411</xdr:colOff>
      <xdr:row>65</xdr:row>
      <xdr:rowOff>64639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49FCA570-914B-48F2-BC69-F00F5B9944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56</xdr:col>
      <xdr:colOff>152100</xdr:colOff>
      <xdr:row>4</xdr:row>
      <xdr:rowOff>103668</xdr:rowOff>
    </xdr:from>
    <xdr:to>
      <xdr:col>72</xdr:col>
      <xdr:colOff>560100</xdr:colOff>
      <xdr:row>32</xdr:row>
      <xdr:rowOff>169668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B2304592-A28A-4D2C-8A15-0661F1EA39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56</xdr:col>
      <xdr:colOff>172510</xdr:colOff>
      <xdr:row>36</xdr:row>
      <xdr:rowOff>103669</xdr:rowOff>
    </xdr:from>
    <xdr:to>
      <xdr:col>72</xdr:col>
      <xdr:colOff>580510</xdr:colOff>
      <xdr:row>66</xdr:row>
      <xdr:rowOff>169669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299AD5BE-2929-4C49-95FE-BF66A6B158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73</xdr:col>
      <xdr:colOff>145296</xdr:colOff>
      <xdr:row>36</xdr:row>
      <xdr:rowOff>96865</xdr:rowOff>
    </xdr:from>
    <xdr:to>
      <xdr:col>89</xdr:col>
      <xdr:colOff>553296</xdr:colOff>
      <xdr:row>66</xdr:row>
      <xdr:rowOff>162865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618600F6-83B6-41CC-935E-8219B85037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69</xdr:row>
      <xdr:rowOff>0</xdr:rowOff>
    </xdr:from>
    <xdr:to>
      <xdr:col>16</xdr:col>
      <xdr:colOff>408000</xdr:colOff>
      <xdr:row>97</xdr:row>
      <xdr:rowOff>66000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BFE83917-635D-4CE3-A6BD-711D8A841A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0</xdr:colOff>
      <xdr:row>69</xdr:row>
      <xdr:rowOff>0</xdr:rowOff>
    </xdr:from>
    <xdr:to>
      <xdr:col>35</xdr:col>
      <xdr:colOff>408000</xdr:colOff>
      <xdr:row>97</xdr:row>
      <xdr:rowOff>66000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B48324DA-38C8-4291-90E2-128F560FBB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36</xdr:col>
      <xdr:colOff>0</xdr:colOff>
      <xdr:row>69</xdr:row>
      <xdr:rowOff>0</xdr:rowOff>
    </xdr:from>
    <xdr:to>
      <xdr:col>52</xdr:col>
      <xdr:colOff>408000</xdr:colOff>
      <xdr:row>97</xdr:row>
      <xdr:rowOff>66000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1E0D8B11-4C58-451D-8116-33E898BC3E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53</xdr:col>
      <xdr:colOff>607219</xdr:colOff>
      <xdr:row>72</xdr:row>
      <xdr:rowOff>142875</xdr:rowOff>
    </xdr:from>
    <xdr:to>
      <xdr:col>70</xdr:col>
      <xdr:colOff>288938</xdr:colOff>
      <xdr:row>101</xdr:row>
      <xdr:rowOff>18375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18D761B3-FEBE-4073-B569-2B5FE233A6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75</xdr:col>
      <xdr:colOff>145296</xdr:colOff>
      <xdr:row>4</xdr:row>
      <xdr:rowOff>96865</xdr:rowOff>
    </xdr:from>
    <xdr:to>
      <xdr:col>91</xdr:col>
      <xdr:colOff>553296</xdr:colOff>
      <xdr:row>32</xdr:row>
      <xdr:rowOff>162865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17FEA802-BE97-4B66-8CE0-D29A9270AF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37</xdr:col>
      <xdr:colOff>0</xdr:colOff>
      <xdr:row>3</xdr:row>
      <xdr:rowOff>0</xdr:rowOff>
    </xdr:from>
    <xdr:to>
      <xdr:col>53</xdr:col>
      <xdr:colOff>408000</xdr:colOff>
      <xdr:row>31</xdr:row>
      <xdr:rowOff>66000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7639C270-F6E0-410B-BE61-7F37127E37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37</xdr:col>
      <xdr:colOff>0</xdr:colOff>
      <xdr:row>35</xdr:row>
      <xdr:rowOff>0</xdr:rowOff>
    </xdr:from>
    <xdr:to>
      <xdr:col>53</xdr:col>
      <xdr:colOff>408000</xdr:colOff>
      <xdr:row>65</xdr:row>
      <xdr:rowOff>66000</xdr:rowOff>
    </xdr:to>
    <xdr:graphicFrame macro="">
      <xdr:nvGraphicFramePr>
        <xdr:cNvPr id="20" name="Gráfico 19">
          <a:extLst>
            <a:ext uri="{FF2B5EF4-FFF2-40B4-BE49-F238E27FC236}">
              <a16:creationId xmlns:a16="http://schemas.microsoft.com/office/drawing/2014/main" id="{89CC6328-50E3-4615-AEEF-819D789FCE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oneCellAnchor>
    <xdr:from>
      <xdr:col>39</xdr:col>
      <xdr:colOff>322883</xdr:colOff>
      <xdr:row>54</xdr:row>
      <xdr:rowOff>80719</xdr:rowOff>
    </xdr:from>
    <xdr:ext cx="452033" cy="405432"/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43C3D317-3E8F-4AB0-83E9-D1231D2F6BB7}"/>
            </a:ext>
          </a:extLst>
        </xdr:cNvPr>
        <xdr:cNvSpPr txBox="1"/>
      </xdr:nvSpPr>
      <xdr:spPr>
        <a:xfrm>
          <a:off x="28655722" y="10542075"/>
          <a:ext cx="452033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s-ES" sz="2000"/>
            <a:t>*</a:t>
          </a:r>
        </a:p>
      </xdr:txBody>
    </xdr:sp>
    <xdr:clientData/>
  </xdr:oneCellAnchor>
  <xdr:oneCellAnchor>
    <xdr:from>
      <xdr:col>39</xdr:col>
      <xdr:colOff>661907</xdr:colOff>
      <xdr:row>51</xdr:row>
      <xdr:rowOff>80720</xdr:rowOff>
    </xdr:from>
    <xdr:ext cx="452033" cy="405432"/>
    <xdr:sp macro="" textlink="">
      <xdr:nvSpPr>
        <xdr:cNvPr id="23" name="CuadroTexto 22">
          <a:extLst>
            <a:ext uri="{FF2B5EF4-FFF2-40B4-BE49-F238E27FC236}">
              <a16:creationId xmlns:a16="http://schemas.microsoft.com/office/drawing/2014/main" id="{4061923C-39EB-4BBF-9CAD-1A585D873171}"/>
            </a:ext>
          </a:extLst>
        </xdr:cNvPr>
        <xdr:cNvSpPr txBox="1"/>
      </xdr:nvSpPr>
      <xdr:spPr>
        <a:xfrm>
          <a:off x="28994746" y="9960889"/>
          <a:ext cx="452033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s-ES" sz="2000"/>
            <a:t>**</a:t>
          </a:r>
        </a:p>
      </xdr:txBody>
    </xdr:sp>
    <xdr:clientData/>
  </xdr:oneCellAnchor>
  <xdr:oneCellAnchor>
    <xdr:from>
      <xdr:col>40</xdr:col>
      <xdr:colOff>339026</xdr:colOff>
      <xdr:row>47</xdr:row>
      <xdr:rowOff>145297</xdr:rowOff>
    </xdr:from>
    <xdr:ext cx="452033" cy="405432"/>
    <xdr:sp macro="" textlink="">
      <xdr:nvSpPr>
        <xdr:cNvPr id="24" name="CuadroTexto 23">
          <a:extLst>
            <a:ext uri="{FF2B5EF4-FFF2-40B4-BE49-F238E27FC236}">
              <a16:creationId xmlns:a16="http://schemas.microsoft.com/office/drawing/2014/main" id="{006137BD-D086-48A8-918A-8242EE407EAE}"/>
            </a:ext>
          </a:extLst>
        </xdr:cNvPr>
        <xdr:cNvSpPr txBox="1"/>
      </xdr:nvSpPr>
      <xdr:spPr>
        <a:xfrm>
          <a:off x="29398348" y="9250551"/>
          <a:ext cx="452033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s-ES" sz="2000"/>
            <a:t>**</a:t>
          </a:r>
        </a:p>
      </xdr:txBody>
    </xdr:sp>
    <xdr:clientData/>
  </xdr:oneCellAnchor>
  <xdr:oneCellAnchor>
    <xdr:from>
      <xdr:col>41</xdr:col>
      <xdr:colOff>16144</xdr:colOff>
      <xdr:row>46</xdr:row>
      <xdr:rowOff>1</xdr:rowOff>
    </xdr:from>
    <xdr:ext cx="452033" cy="405432"/>
    <xdr:sp macro="" textlink="">
      <xdr:nvSpPr>
        <xdr:cNvPr id="25" name="CuadroTexto 24">
          <a:extLst>
            <a:ext uri="{FF2B5EF4-FFF2-40B4-BE49-F238E27FC236}">
              <a16:creationId xmlns:a16="http://schemas.microsoft.com/office/drawing/2014/main" id="{4189A63A-CE7D-4F8B-AC51-53B9F005640A}"/>
            </a:ext>
          </a:extLst>
        </xdr:cNvPr>
        <xdr:cNvSpPr txBox="1"/>
      </xdr:nvSpPr>
      <xdr:spPr>
        <a:xfrm>
          <a:off x="29801949" y="8911526"/>
          <a:ext cx="452033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s-ES" sz="2000"/>
            <a:t>**</a:t>
          </a:r>
        </a:p>
      </xdr:txBody>
    </xdr:sp>
    <xdr:clientData/>
  </xdr:oneCellAnchor>
  <xdr:oneCellAnchor>
    <xdr:from>
      <xdr:col>41</xdr:col>
      <xdr:colOff>403602</xdr:colOff>
      <xdr:row>44</xdr:row>
      <xdr:rowOff>145296</xdr:rowOff>
    </xdr:from>
    <xdr:ext cx="452033" cy="405432"/>
    <xdr:sp macro="" textlink="">
      <xdr:nvSpPr>
        <xdr:cNvPr id="26" name="CuadroTexto 25">
          <a:extLst>
            <a:ext uri="{FF2B5EF4-FFF2-40B4-BE49-F238E27FC236}">
              <a16:creationId xmlns:a16="http://schemas.microsoft.com/office/drawing/2014/main" id="{8CC12BB4-B9A6-4614-A6C4-3C88476AC6B7}"/>
            </a:ext>
          </a:extLst>
        </xdr:cNvPr>
        <xdr:cNvSpPr txBox="1"/>
      </xdr:nvSpPr>
      <xdr:spPr>
        <a:xfrm>
          <a:off x="30189407" y="8669364"/>
          <a:ext cx="452033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s-ES" sz="2000"/>
            <a:t>**</a:t>
          </a:r>
        </a:p>
      </xdr:txBody>
    </xdr:sp>
    <xdr:clientData/>
  </xdr:oneCellAnchor>
  <xdr:oneCellAnchor>
    <xdr:from>
      <xdr:col>42</xdr:col>
      <xdr:colOff>80720</xdr:colOff>
      <xdr:row>43</xdr:row>
      <xdr:rowOff>16144</xdr:rowOff>
    </xdr:from>
    <xdr:ext cx="452033" cy="405432"/>
    <xdr:sp macro="" textlink="">
      <xdr:nvSpPr>
        <xdr:cNvPr id="27" name="CuadroTexto 26">
          <a:extLst>
            <a:ext uri="{FF2B5EF4-FFF2-40B4-BE49-F238E27FC236}">
              <a16:creationId xmlns:a16="http://schemas.microsoft.com/office/drawing/2014/main" id="{4FB3DD3E-2DEC-4400-AE6A-9A8534DDE6C9}"/>
            </a:ext>
          </a:extLst>
        </xdr:cNvPr>
        <xdr:cNvSpPr txBox="1"/>
      </xdr:nvSpPr>
      <xdr:spPr>
        <a:xfrm>
          <a:off x="30593008" y="8346483"/>
          <a:ext cx="452033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s-ES" sz="2000"/>
            <a:t>**</a:t>
          </a:r>
        </a:p>
      </xdr:txBody>
    </xdr:sp>
    <xdr:clientData/>
  </xdr:oneCellAnchor>
  <xdr:oneCellAnchor>
    <xdr:from>
      <xdr:col>42</xdr:col>
      <xdr:colOff>516610</xdr:colOff>
      <xdr:row>42</xdr:row>
      <xdr:rowOff>96864</xdr:rowOff>
    </xdr:from>
    <xdr:ext cx="452033" cy="405432"/>
    <xdr:sp macro="" textlink="">
      <xdr:nvSpPr>
        <xdr:cNvPr id="28" name="CuadroTexto 27">
          <a:extLst>
            <a:ext uri="{FF2B5EF4-FFF2-40B4-BE49-F238E27FC236}">
              <a16:creationId xmlns:a16="http://schemas.microsoft.com/office/drawing/2014/main" id="{D583C0BE-C3EA-47A5-B2CC-E8B8E1F2446A}"/>
            </a:ext>
          </a:extLst>
        </xdr:cNvPr>
        <xdr:cNvSpPr txBox="1"/>
      </xdr:nvSpPr>
      <xdr:spPr>
        <a:xfrm>
          <a:off x="31028898" y="8233474"/>
          <a:ext cx="452033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s-ES" sz="2000"/>
            <a:t>**</a:t>
          </a:r>
        </a:p>
      </xdr:txBody>
    </xdr:sp>
    <xdr:clientData/>
  </xdr:oneCellAnchor>
  <xdr:oneCellAnchor>
    <xdr:from>
      <xdr:col>43</xdr:col>
      <xdr:colOff>242161</xdr:colOff>
      <xdr:row>41</xdr:row>
      <xdr:rowOff>32288</xdr:rowOff>
    </xdr:from>
    <xdr:ext cx="452033" cy="405432"/>
    <xdr:sp macro="" textlink="">
      <xdr:nvSpPr>
        <xdr:cNvPr id="33" name="CuadroTexto 32">
          <a:extLst>
            <a:ext uri="{FF2B5EF4-FFF2-40B4-BE49-F238E27FC236}">
              <a16:creationId xmlns:a16="http://schemas.microsoft.com/office/drawing/2014/main" id="{BF10603C-CEC7-4ED0-BCD4-58A1186B3958}"/>
            </a:ext>
          </a:extLst>
        </xdr:cNvPr>
        <xdr:cNvSpPr txBox="1"/>
      </xdr:nvSpPr>
      <xdr:spPr>
        <a:xfrm>
          <a:off x="31480932" y="7975169"/>
          <a:ext cx="452033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s-ES" sz="2000"/>
            <a:t>*</a:t>
          </a:r>
        </a:p>
      </xdr:txBody>
    </xdr:sp>
    <xdr:clientData/>
  </xdr:oneCellAnchor>
  <xdr:oneCellAnchor>
    <xdr:from>
      <xdr:col>43</xdr:col>
      <xdr:colOff>645763</xdr:colOff>
      <xdr:row>41</xdr:row>
      <xdr:rowOff>32289</xdr:rowOff>
    </xdr:from>
    <xdr:ext cx="452033" cy="405432"/>
    <xdr:sp macro="" textlink="">
      <xdr:nvSpPr>
        <xdr:cNvPr id="34" name="CuadroTexto 33">
          <a:extLst>
            <a:ext uri="{FF2B5EF4-FFF2-40B4-BE49-F238E27FC236}">
              <a16:creationId xmlns:a16="http://schemas.microsoft.com/office/drawing/2014/main" id="{E0B00AAB-E9C8-493A-889E-974F390B3435}"/>
            </a:ext>
          </a:extLst>
        </xdr:cNvPr>
        <xdr:cNvSpPr txBox="1"/>
      </xdr:nvSpPr>
      <xdr:spPr>
        <a:xfrm>
          <a:off x="31884534" y="7975170"/>
          <a:ext cx="452033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s-ES" sz="2000"/>
            <a:t>*</a:t>
          </a:r>
        </a:p>
      </xdr:txBody>
    </xdr:sp>
    <xdr:clientData/>
  </xdr:oneCellAnchor>
  <xdr:oneCellAnchor>
    <xdr:from>
      <xdr:col>46</xdr:col>
      <xdr:colOff>468179</xdr:colOff>
      <xdr:row>39</xdr:row>
      <xdr:rowOff>96864</xdr:rowOff>
    </xdr:from>
    <xdr:ext cx="452033" cy="405432"/>
    <xdr:sp macro="" textlink="">
      <xdr:nvSpPr>
        <xdr:cNvPr id="35" name="CuadroTexto 34">
          <a:extLst>
            <a:ext uri="{FF2B5EF4-FFF2-40B4-BE49-F238E27FC236}">
              <a16:creationId xmlns:a16="http://schemas.microsoft.com/office/drawing/2014/main" id="{56566395-C4DD-42A8-A8CE-AC7B102D8ABE}"/>
            </a:ext>
          </a:extLst>
        </xdr:cNvPr>
        <xdr:cNvSpPr txBox="1"/>
      </xdr:nvSpPr>
      <xdr:spPr>
        <a:xfrm>
          <a:off x="33886399" y="7652288"/>
          <a:ext cx="452033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s-ES" sz="2000"/>
            <a:t>*</a:t>
          </a:r>
        </a:p>
      </xdr:txBody>
    </xdr:sp>
    <xdr:clientData/>
  </xdr:oneCellAnchor>
  <xdr:oneCellAnchor>
    <xdr:from>
      <xdr:col>46</xdr:col>
      <xdr:colOff>87824</xdr:colOff>
      <xdr:row>39</xdr:row>
      <xdr:rowOff>103968</xdr:rowOff>
    </xdr:from>
    <xdr:ext cx="452033" cy="405432"/>
    <xdr:sp macro="" textlink="">
      <xdr:nvSpPr>
        <xdr:cNvPr id="36" name="CuadroTexto 35">
          <a:extLst>
            <a:ext uri="{FF2B5EF4-FFF2-40B4-BE49-F238E27FC236}">
              <a16:creationId xmlns:a16="http://schemas.microsoft.com/office/drawing/2014/main" id="{FFEF3FE6-C3C3-4511-BF49-656B0F390F40}"/>
            </a:ext>
          </a:extLst>
        </xdr:cNvPr>
        <xdr:cNvSpPr txBox="1"/>
      </xdr:nvSpPr>
      <xdr:spPr>
        <a:xfrm>
          <a:off x="33506044" y="7659392"/>
          <a:ext cx="452033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s-ES" sz="2000"/>
            <a:t>*</a:t>
          </a:r>
        </a:p>
      </xdr:txBody>
    </xdr:sp>
    <xdr:clientData/>
  </xdr:oneCellAnchor>
  <xdr:oneCellAnchor>
    <xdr:from>
      <xdr:col>45</xdr:col>
      <xdr:colOff>385521</xdr:colOff>
      <xdr:row>40</xdr:row>
      <xdr:rowOff>175647</xdr:rowOff>
    </xdr:from>
    <xdr:ext cx="452033" cy="405432"/>
    <xdr:sp macro="" textlink="">
      <xdr:nvSpPr>
        <xdr:cNvPr id="37" name="CuadroTexto 36">
          <a:extLst>
            <a:ext uri="{FF2B5EF4-FFF2-40B4-BE49-F238E27FC236}">
              <a16:creationId xmlns:a16="http://schemas.microsoft.com/office/drawing/2014/main" id="{96096104-BD9F-41F6-9EF8-3F33590B6621}"/>
            </a:ext>
          </a:extLst>
        </xdr:cNvPr>
        <xdr:cNvSpPr txBox="1"/>
      </xdr:nvSpPr>
      <xdr:spPr>
        <a:xfrm>
          <a:off x="33077258" y="7924800"/>
          <a:ext cx="452033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s-ES" sz="2000"/>
            <a:t>*</a:t>
          </a:r>
        </a:p>
      </xdr:txBody>
    </xdr:sp>
    <xdr:clientData/>
  </xdr:oneCellAnchor>
  <xdr:oneCellAnchor>
    <xdr:from>
      <xdr:col>51</xdr:col>
      <xdr:colOff>48432</xdr:colOff>
      <xdr:row>38</xdr:row>
      <xdr:rowOff>177585</xdr:rowOff>
    </xdr:from>
    <xdr:ext cx="452033" cy="405432"/>
    <xdr:sp macro="" textlink="">
      <xdr:nvSpPr>
        <xdr:cNvPr id="38" name="CuadroTexto 37">
          <a:extLst>
            <a:ext uri="{FF2B5EF4-FFF2-40B4-BE49-F238E27FC236}">
              <a16:creationId xmlns:a16="http://schemas.microsoft.com/office/drawing/2014/main" id="{DE3566CD-3573-463E-84CB-B89E05EBD25C}"/>
            </a:ext>
          </a:extLst>
        </xdr:cNvPr>
        <xdr:cNvSpPr txBox="1"/>
      </xdr:nvSpPr>
      <xdr:spPr>
        <a:xfrm>
          <a:off x="37099068" y="7539280"/>
          <a:ext cx="452033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s-ES" sz="2000"/>
            <a:t>*</a:t>
          </a:r>
        </a:p>
      </xdr:txBody>
    </xdr:sp>
    <xdr:clientData/>
  </xdr:one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0.13418</cdr:x>
      <cdr:y>0.67017</cdr:y>
    </cdr:from>
    <cdr:to>
      <cdr:x>0.16772</cdr:x>
      <cdr:y>0.73334</cdr:y>
    </cdr:to>
    <cdr:sp macro="" textlink="">
      <cdr:nvSpPr>
        <cdr:cNvPr id="2" name="CuadroTexto 1">
          <a:extLst xmlns:a="http://schemas.openxmlformats.org/drawingml/2006/main">
            <a:ext uri="{FF2B5EF4-FFF2-40B4-BE49-F238E27FC236}">
              <a16:creationId xmlns:a16="http://schemas.microsoft.com/office/drawing/2014/main" id="{D6BFCB43-4119-448D-82C2-A8E29D16EA1E}"/>
            </a:ext>
          </a:extLst>
        </cdr:cNvPr>
        <cdr:cNvSpPr txBox="1"/>
      </cdr:nvSpPr>
      <cdr:spPr>
        <a:xfrm xmlns:a="http://schemas.openxmlformats.org/drawingml/2006/main">
          <a:off x="1614407" y="3939154"/>
          <a:ext cx="403601" cy="3713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s-ES" sz="1100"/>
        </a:p>
      </cdr:txBody>
    </cdr:sp>
  </cdr:relSizeAnchor>
</c:userShape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AT65"/>
  <sheetViews>
    <sheetView tabSelected="1" topLeftCell="AC1" workbookViewId="0">
      <selection activeCell="AH4" sqref="AH4"/>
    </sheetView>
  </sheetViews>
  <sheetFormatPr baseColWidth="10" defaultColWidth="10.90625" defaultRowHeight="14.5" x14ac:dyDescent="0.35"/>
  <sheetData>
    <row r="1" spans="1:46" s="10" customFormat="1" x14ac:dyDescent="0.35">
      <c r="A1" s="23" t="s">
        <v>15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Q1" s="30" t="s">
        <v>29</v>
      </c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F1" s="23" t="s">
        <v>15</v>
      </c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  <c r="AR1" s="24"/>
      <c r="AS1" s="24"/>
      <c r="AT1" s="24"/>
    </row>
    <row r="2" spans="1:46" s="4" customFormat="1" x14ac:dyDescent="0.35">
      <c r="A2" s="25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Q2" s="15" t="s">
        <v>1</v>
      </c>
      <c r="R2" s="15" t="s">
        <v>2</v>
      </c>
      <c r="S2" s="15" t="s">
        <v>3</v>
      </c>
      <c r="T2" s="15" t="s">
        <v>4</v>
      </c>
      <c r="U2" s="15" t="s">
        <v>5</v>
      </c>
      <c r="V2" s="15" t="s">
        <v>6</v>
      </c>
      <c r="W2" s="15" t="s">
        <v>7</v>
      </c>
      <c r="X2" s="15" t="s">
        <v>8</v>
      </c>
      <c r="Y2" s="15" t="s">
        <v>9</v>
      </c>
      <c r="Z2" s="15" t="s">
        <v>10</v>
      </c>
      <c r="AA2" s="15" t="s">
        <v>11</v>
      </c>
      <c r="AB2" s="15" t="s">
        <v>12</v>
      </c>
      <c r="AC2" s="29" t="s">
        <v>31</v>
      </c>
      <c r="AD2" s="29" t="s">
        <v>30</v>
      </c>
      <c r="AF2" s="25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</row>
    <row r="3" spans="1:46" s="4" customFormat="1" ht="29" x14ac:dyDescent="0.35">
      <c r="A3" s="17" t="s">
        <v>0</v>
      </c>
      <c r="B3" s="15" t="s">
        <v>1</v>
      </c>
      <c r="C3" s="15" t="s">
        <v>2</v>
      </c>
      <c r="D3" s="15" t="s">
        <v>3</v>
      </c>
      <c r="E3" s="15" t="s">
        <v>4</v>
      </c>
      <c r="F3" s="15" t="s">
        <v>5</v>
      </c>
      <c r="G3" s="15" t="s">
        <v>6</v>
      </c>
      <c r="H3" s="15" t="s">
        <v>7</v>
      </c>
      <c r="I3" s="15" t="s">
        <v>8</v>
      </c>
      <c r="J3" s="15" t="s">
        <v>9</v>
      </c>
      <c r="K3" s="15" t="s">
        <v>10</v>
      </c>
      <c r="L3" s="15" t="s">
        <v>11</v>
      </c>
      <c r="M3" s="15" t="s">
        <v>12</v>
      </c>
      <c r="N3" s="15" t="s">
        <v>13</v>
      </c>
      <c r="O3" s="15" t="s">
        <v>14</v>
      </c>
      <c r="Q3" s="3">
        <f>AVERAGE(B23:B28)</f>
        <v>427.83333333333331</v>
      </c>
      <c r="R3" s="3">
        <f t="shared" ref="R3:AB3" si="0">AVERAGE(C23:C28)</f>
        <v>985.16666666666663</v>
      </c>
      <c r="S3" s="3">
        <f t="shared" si="0"/>
        <v>459.5</v>
      </c>
      <c r="T3" s="3">
        <f>AVERAGE(E23:E28)</f>
        <v>558.5</v>
      </c>
      <c r="U3" s="3">
        <f t="shared" si="0"/>
        <v>531.16666666666663</v>
      </c>
      <c r="V3" s="3">
        <f t="shared" si="0"/>
        <v>480</v>
      </c>
      <c r="W3" s="3">
        <f>AVERAGE(H23:H28)</f>
        <v>553.83333333333337</v>
      </c>
      <c r="X3" s="3">
        <f t="shared" si="0"/>
        <v>731.83333333333337</v>
      </c>
      <c r="Y3" s="3">
        <f t="shared" si="0"/>
        <v>278.83333333333331</v>
      </c>
      <c r="Z3" s="3">
        <f t="shared" si="0"/>
        <v>1032</v>
      </c>
      <c r="AA3" s="3">
        <f>AVERAGE(L23:L28)</f>
        <v>833.16666666666663</v>
      </c>
      <c r="AB3" s="3">
        <f t="shared" si="0"/>
        <v>845.33333333333337</v>
      </c>
      <c r="AC3" s="29"/>
      <c r="AD3" s="29"/>
      <c r="AF3" s="17" t="s">
        <v>0</v>
      </c>
      <c r="AG3" s="19" t="s">
        <v>1</v>
      </c>
      <c r="AH3" s="19" t="s">
        <v>2</v>
      </c>
      <c r="AI3" s="19" t="s">
        <v>3</v>
      </c>
      <c r="AJ3" s="19" t="s">
        <v>4</v>
      </c>
      <c r="AK3" s="19" t="s">
        <v>5</v>
      </c>
      <c r="AL3" s="19" t="s">
        <v>6</v>
      </c>
      <c r="AM3" s="19" t="s">
        <v>7</v>
      </c>
      <c r="AN3" s="19" t="s">
        <v>8</v>
      </c>
      <c r="AO3" s="19" t="s">
        <v>9</v>
      </c>
      <c r="AP3" s="19" t="s">
        <v>10</v>
      </c>
      <c r="AQ3" s="19" t="s">
        <v>11</v>
      </c>
      <c r="AR3" s="19" t="s">
        <v>12</v>
      </c>
      <c r="AS3" s="19" t="s">
        <v>13</v>
      </c>
      <c r="AT3" s="19" t="s">
        <v>14</v>
      </c>
    </row>
    <row r="4" spans="1:46" s="4" customFormat="1" x14ac:dyDescent="0.35">
      <c r="A4" s="11">
        <v>1</v>
      </c>
      <c r="B4" s="3">
        <v>244</v>
      </c>
      <c r="C4" s="3">
        <v>654</v>
      </c>
      <c r="D4" s="3">
        <v>861</v>
      </c>
      <c r="E4" s="3">
        <v>519</v>
      </c>
      <c r="F4" s="3">
        <v>644</v>
      </c>
      <c r="G4" s="3">
        <v>617</v>
      </c>
      <c r="H4" s="3">
        <v>312</v>
      </c>
      <c r="I4" s="3">
        <v>412</v>
      </c>
      <c r="J4" s="3">
        <v>789</v>
      </c>
      <c r="K4" s="3">
        <v>203</v>
      </c>
      <c r="L4" s="3">
        <v>697</v>
      </c>
      <c r="M4" s="3">
        <v>765</v>
      </c>
      <c r="N4" s="3">
        <f t="shared" ref="N4:N19" si="1">AVERAGE(B4:M4)</f>
        <v>559.75</v>
      </c>
      <c r="O4" s="3">
        <f t="shared" ref="O4:O19" si="2">STDEVA(B4:M4)/SQRT(12)</f>
        <v>63.685439680296838</v>
      </c>
      <c r="Q4" s="3">
        <f>B4/Q$3*100</f>
        <v>57.031554343591736</v>
      </c>
      <c r="R4" s="3">
        <f t="shared" ref="R4:R28" si="3">C4/R$3*100</f>
        <v>66.384706479445114</v>
      </c>
      <c r="S4" s="3">
        <f t="shared" ref="S4:S28" si="4">D4/S$3*100</f>
        <v>187.37758433079435</v>
      </c>
      <c r="T4" s="3">
        <f t="shared" ref="T4:T28" si="5">E4/T$3*100</f>
        <v>92.927484333034911</v>
      </c>
      <c r="U4" s="3">
        <f t="shared" ref="U4:U28" si="6">F4/U$3*100</f>
        <v>121.24254785064326</v>
      </c>
      <c r="V4" s="3">
        <f t="shared" ref="V4:V28" si="7">G4/V$3*100</f>
        <v>128.54166666666666</v>
      </c>
      <c r="W4" s="3">
        <f t="shared" ref="W4:W28" si="8">H4/W$3*100</f>
        <v>56.334637375865185</v>
      </c>
      <c r="X4" s="3">
        <f t="shared" ref="X4:X28" si="9">I4/X$3*100</f>
        <v>56.296971077203374</v>
      </c>
      <c r="Y4" s="3">
        <f t="shared" ref="Y4:Y28" si="10">J4/Y$3*100</f>
        <v>282.96473401075912</v>
      </c>
      <c r="Z4" s="3">
        <f t="shared" ref="Z4:Z28" si="11">K4/Z$3*100</f>
        <v>19.670542635658915</v>
      </c>
      <c r="AA4" s="3">
        <f t="shared" ref="AA4:AA28" si="12">L4/AA$3*100</f>
        <v>83.656731346269254</v>
      </c>
      <c r="AB4" s="3">
        <f t="shared" ref="AB4:AB28" si="13">M4/AB$3*100</f>
        <v>90.496845425867505</v>
      </c>
      <c r="AC4" s="3">
        <f>AVERAGE(Q4:AB4)</f>
        <v>103.57716715631661</v>
      </c>
      <c r="AD4" s="3">
        <f t="shared" ref="AD4:AD10" si="14">STDEVA(Q4:AB4)/SQRT(12)</f>
        <v>20.574403724601396</v>
      </c>
      <c r="AF4" s="11">
        <v>1</v>
      </c>
      <c r="AG4" s="3">
        <f>B4/30</f>
        <v>8.1333333333333329</v>
      </c>
      <c r="AH4" s="3">
        <f>C4/30</f>
        <v>21.8</v>
      </c>
      <c r="AI4" s="3">
        <f t="shared" ref="AH4:AR4" si="15">D4/30</f>
        <v>28.7</v>
      </c>
      <c r="AJ4" s="3">
        <f t="shared" si="15"/>
        <v>17.3</v>
      </c>
      <c r="AK4" s="3">
        <f t="shared" si="15"/>
        <v>21.466666666666665</v>
      </c>
      <c r="AL4" s="3">
        <f t="shared" si="15"/>
        <v>20.566666666666666</v>
      </c>
      <c r="AM4" s="3">
        <f t="shared" si="15"/>
        <v>10.4</v>
      </c>
      <c r="AN4" s="3">
        <f t="shared" si="15"/>
        <v>13.733333333333333</v>
      </c>
      <c r="AO4" s="3">
        <f t="shared" si="15"/>
        <v>26.3</v>
      </c>
      <c r="AP4" s="3">
        <f t="shared" si="15"/>
        <v>6.7666666666666666</v>
      </c>
      <c r="AQ4" s="3">
        <f t="shared" si="15"/>
        <v>23.233333333333334</v>
      </c>
      <c r="AR4" s="3">
        <f t="shared" si="15"/>
        <v>25.5</v>
      </c>
      <c r="AS4" s="3">
        <f t="shared" ref="AS4:AS19" si="16">AVERAGE(AG4:AR4)</f>
        <v>18.658333333333335</v>
      </c>
      <c r="AT4" s="3">
        <f t="shared" ref="AT4:AT19" si="17">STDEVA(AG4:AR4)/SQRT(12)</f>
        <v>2.1228479893432262</v>
      </c>
    </row>
    <row r="5" spans="1:46" s="4" customFormat="1" x14ac:dyDescent="0.35">
      <c r="A5" s="11">
        <v>2</v>
      </c>
      <c r="B5" s="3">
        <v>496</v>
      </c>
      <c r="C5" s="3">
        <v>942</v>
      </c>
      <c r="D5" s="3">
        <v>1168</v>
      </c>
      <c r="E5" s="3">
        <v>522</v>
      </c>
      <c r="F5" s="3">
        <v>852</v>
      </c>
      <c r="G5" s="3">
        <v>774</v>
      </c>
      <c r="H5" s="3">
        <v>496</v>
      </c>
      <c r="I5" s="3">
        <v>464</v>
      </c>
      <c r="J5" s="3">
        <v>784</v>
      </c>
      <c r="K5" s="3">
        <v>677</v>
      </c>
      <c r="L5" s="3">
        <v>915</v>
      </c>
      <c r="M5" s="3">
        <v>851</v>
      </c>
      <c r="N5" s="3">
        <f t="shared" si="1"/>
        <v>745.08333333333337</v>
      </c>
      <c r="O5" s="3">
        <f t="shared" si="2"/>
        <v>63.305471343480292</v>
      </c>
      <c r="Q5" s="3">
        <f t="shared" ref="Q5:Q27" si="18">B5/Q$3*100</f>
        <v>115.93299571484224</v>
      </c>
      <c r="R5" s="3">
        <f t="shared" si="3"/>
        <v>95.618338690576905</v>
      </c>
      <c r="S5" s="3">
        <f t="shared" si="4"/>
        <v>254.18933623503807</v>
      </c>
      <c r="T5" s="3">
        <f t="shared" si="5"/>
        <v>93.464637421665174</v>
      </c>
      <c r="U5" s="3">
        <f t="shared" si="6"/>
        <v>160.40163162849075</v>
      </c>
      <c r="V5" s="3">
        <f t="shared" si="7"/>
        <v>161.25</v>
      </c>
      <c r="W5" s="3">
        <f t="shared" si="8"/>
        <v>89.557628648811303</v>
      </c>
      <c r="X5" s="3">
        <f t="shared" si="9"/>
        <v>63.402414028695055</v>
      </c>
      <c r="Y5" s="3">
        <f t="shared" si="10"/>
        <v>281.17154811715483</v>
      </c>
      <c r="Z5" s="3">
        <f t="shared" si="11"/>
        <v>65.600775193798455</v>
      </c>
      <c r="AA5" s="3">
        <f t="shared" si="12"/>
        <v>109.82196439287858</v>
      </c>
      <c r="AB5" s="3">
        <f t="shared" si="13"/>
        <v>100.67034700315456</v>
      </c>
      <c r="AC5" s="3">
        <f t="shared" ref="AC5:AC10" si="19">AVERAGE(Q5:AB5)</f>
        <v>132.59013475625883</v>
      </c>
      <c r="AD5" s="3">
        <f t="shared" si="14"/>
        <v>20.281433135804644</v>
      </c>
      <c r="AF5" s="11">
        <v>2</v>
      </c>
      <c r="AG5" s="3">
        <f t="shared" ref="AG5:AG28" si="20">B5/30</f>
        <v>16.533333333333335</v>
      </c>
      <c r="AH5" s="3">
        <f t="shared" ref="AH5:AH28" si="21">C5/30</f>
        <v>31.4</v>
      </c>
      <c r="AI5" s="3">
        <f t="shared" ref="AI5:AI28" si="22">D5/30</f>
        <v>38.93333333333333</v>
      </c>
      <c r="AJ5" s="3">
        <f t="shared" ref="AJ5:AJ28" si="23">E5/30</f>
        <v>17.399999999999999</v>
      </c>
      <c r="AK5" s="3">
        <f t="shared" ref="AK5:AK28" si="24">F5/30</f>
        <v>28.4</v>
      </c>
      <c r="AL5" s="3">
        <f t="shared" ref="AL5:AL28" si="25">G5/30</f>
        <v>25.8</v>
      </c>
      <c r="AM5" s="3">
        <f t="shared" ref="AM5:AM28" si="26">H5/30</f>
        <v>16.533333333333335</v>
      </c>
      <c r="AN5" s="3">
        <f t="shared" ref="AN5:AN28" si="27">I5/30</f>
        <v>15.466666666666667</v>
      </c>
      <c r="AO5" s="3">
        <f t="shared" ref="AO5:AO28" si="28">J5/30</f>
        <v>26.133333333333333</v>
      </c>
      <c r="AP5" s="3">
        <f t="shared" ref="AP5:AP28" si="29">K5/30</f>
        <v>22.566666666666666</v>
      </c>
      <c r="AQ5" s="3">
        <f t="shared" ref="AQ5:AQ28" si="30">L5/30</f>
        <v>30.5</v>
      </c>
      <c r="AR5" s="3">
        <f t="shared" ref="AR5:AR28" si="31">M5/30</f>
        <v>28.366666666666667</v>
      </c>
      <c r="AS5" s="3">
        <f t="shared" si="16"/>
        <v>24.836111111111112</v>
      </c>
      <c r="AT5" s="3">
        <f t="shared" si="17"/>
        <v>2.1101823781160083</v>
      </c>
    </row>
    <row r="6" spans="1:46" s="4" customFormat="1" x14ac:dyDescent="0.35">
      <c r="A6" s="11">
        <v>3</v>
      </c>
      <c r="B6" s="3">
        <v>549</v>
      </c>
      <c r="C6" s="3">
        <v>946</v>
      </c>
      <c r="D6" s="1">
        <v>786</v>
      </c>
      <c r="E6" s="3">
        <v>651</v>
      </c>
      <c r="F6" s="3">
        <v>929</v>
      </c>
      <c r="G6" s="2">
        <v>537</v>
      </c>
      <c r="H6" s="3">
        <v>723</v>
      </c>
      <c r="I6" s="3">
        <v>558</v>
      </c>
      <c r="J6" s="3">
        <v>613</v>
      </c>
      <c r="K6" s="3">
        <v>715</v>
      </c>
      <c r="L6" s="2">
        <v>704</v>
      </c>
      <c r="M6" s="3">
        <v>997</v>
      </c>
      <c r="N6" s="3">
        <f t="shared" si="1"/>
        <v>725.66666666666663</v>
      </c>
      <c r="O6" s="3">
        <f t="shared" si="2"/>
        <v>46.133096863993742</v>
      </c>
      <c r="Q6" s="3">
        <f t="shared" si="18"/>
        <v>128.32099727308142</v>
      </c>
      <c r="R6" s="3">
        <f t="shared" si="3"/>
        <v>96.024361360175945</v>
      </c>
      <c r="S6" s="3">
        <f t="shared" si="4"/>
        <v>171.05549510337323</v>
      </c>
      <c r="T6" s="3">
        <f t="shared" si="5"/>
        <v>116.56222023276635</v>
      </c>
      <c r="U6" s="3">
        <f t="shared" si="6"/>
        <v>174.89802321932854</v>
      </c>
      <c r="V6" s="3">
        <f t="shared" si="7"/>
        <v>111.87499999999999</v>
      </c>
      <c r="W6" s="3">
        <f t="shared" si="8"/>
        <v>130.54468853445681</v>
      </c>
      <c r="X6" s="3">
        <f t="shared" si="9"/>
        <v>76.246868594853098</v>
      </c>
      <c r="Y6" s="3">
        <f t="shared" si="10"/>
        <v>219.84459055588763</v>
      </c>
      <c r="Z6" s="3">
        <f t="shared" si="11"/>
        <v>69.282945736434115</v>
      </c>
      <c r="AA6" s="3">
        <f t="shared" si="12"/>
        <v>84.496899379875984</v>
      </c>
      <c r="AB6" s="3">
        <f t="shared" si="13"/>
        <v>117.94164037854888</v>
      </c>
      <c r="AC6" s="3">
        <f t="shared" si="19"/>
        <v>124.75781086406518</v>
      </c>
      <c r="AD6" s="3">
        <f t="shared" si="14"/>
        <v>12.881192356117886</v>
      </c>
      <c r="AF6" s="11">
        <v>3</v>
      </c>
      <c r="AG6" s="3">
        <f t="shared" si="20"/>
        <v>18.3</v>
      </c>
      <c r="AH6" s="3">
        <f t="shared" si="21"/>
        <v>31.533333333333335</v>
      </c>
      <c r="AI6" s="3">
        <f t="shared" si="22"/>
        <v>26.2</v>
      </c>
      <c r="AJ6" s="3">
        <f t="shared" si="23"/>
        <v>21.7</v>
      </c>
      <c r="AK6" s="3">
        <f t="shared" si="24"/>
        <v>30.966666666666665</v>
      </c>
      <c r="AL6" s="3">
        <f t="shared" si="25"/>
        <v>17.899999999999999</v>
      </c>
      <c r="AM6" s="3">
        <f t="shared" si="26"/>
        <v>24.1</v>
      </c>
      <c r="AN6" s="3">
        <f t="shared" si="27"/>
        <v>18.600000000000001</v>
      </c>
      <c r="AO6" s="3">
        <f t="shared" si="28"/>
        <v>20.433333333333334</v>
      </c>
      <c r="AP6" s="3">
        <f t="shared" si="29"/>
        <v>23.833333333333332</v>
      </c>
      <c r="AQ6" s="3">
        <f t="shared" si="30"/>
        <v>23.466666666666665</v>
      </c>
      <c r="AR6" s="3">
        <f t="shared" si="31"/>
        <v>33.233333333333334</v>
      </c>
      <c r="AS6" s="3">
        <f t="shared" si="16"/>
        <v>24.188888888888886</v>
      </c>
      <c r="AT6" s="3">
        <f t="shared" si="17"/>
        <v>1.5377698954664574</v>
      </c>
    </row>
    <row r="7" spans="1:46" s="4" customFormat="1" x14ac:dyDescent="0.35">
      <c r="A7" s="11">
        <v>4</v>
      </c>
      <c r="B7" s="3">
        <v>586</v>
      </c>
      <c r="C7" s="3">
        <v>951</v>
      </c>
      <c r="D7" s="3">
        <v>931</v>
      </c>
      <c r="E7" s="3">
        <v>884</v>
      </c>
      <c r="F7" s="3">
        <v>770</v>
      </c>
      <c r="G7" s="3">
        <v>542</v>
      </c>
      <c r="H7" s="3">
        <v>694</v>
      </c>
      <c r="I7" s="3">
        <v>533</v>
      </c>
      <c r="J7" s="3">
        <v>342</v>
      </c>
      <c r="K7" s="3">
        <v>966</v>
      </c>
      <c r="L7" s="3">
        <v>822</v>
      </c>
      <c r="M7" s="3">
        <v>1581</v>
      </c>
      <c r="N7" s="3">
        <f t="shared" si="1"/>
        <v>800.16666666666663</v>
      </c>
      <c r="O7" s="3">
        <f t="shared" si="2"/>
        <v>90.8948637857292</v>
      </c>
      <c r="Q7" s="3">
        <f t="shared" si="18"/>
        <v>136.96922477600313</v>
      </c>
      <c r="R7" s="3">
        <f t="shared" si="3"/>
        <v>96.531889697174762</v>
      </c>
      <c r="S7" s="3">
        <f t="shared" si="4"/>
        <v>202.61153427638737</v>
      </c>
      <c r="T7" s="3">
        <f t="shared" si="5"/>
        <v>158.28111011638316</v>
      </c>
      <c r="U7" s="3">
        <f t="shared" si="6"/>
        <v>144.9639159083778</v>
      </c>
      <c r="V7" s="3">
        <f t="shared" si="7"/>
        <v>112.91666666666667</v>
      </c>
      <c r="W7" s="3">
        <f t="shared" si="8"/>
        <v>125.30845621426421</v>
      </c>
      <c r="X7" s="3">
        <f t="shared" si="9"/>
        <v>72.830790252789797</v>
      </c>
      <c r="Y7" s="3">
        <f t="shared" si="10"/>
        <v>122.65391512253439</v>
      </c>
      <c r="Z7" s="3">
        <f t="shared" si="11"/>
        <v>93.604651162790702</v>
      </c>
      <c r="AA7" s="3">
        <f t="shared" si="12"/>
        <v>98.659731946389286</v>
      </c>
      <c r="AB7" s="3">
        <f t="shared" si="13"/>
        <v>187.02681388012616</v>
      </c>
      <c r="AC7" s="3">
        <f t="shared" si="19"/>
        <v>129.36322500165727</v>
      </c>
      <c r="AD7" s="3">
        <f t="shared" si="14"/>
        <v>11.232737354299445</v>
      </c>
      <c r="AF7" s="11">
        <v>4</v>
      </c>
      <c r="AG7" s="3">
        <f t="shared" si="20"/>
        <v>19.533333333333335</v>
      </c>
      <c r="AH7" s="3">
        <f t="shared" si="21"/>
        <v>31.7</v>
      </c>
      <c r="AI7" s="3">
        <f t="shared" si="22"/>
        <v>31.033333333333335</v>
      </c>
      <c r="AJ7" s="3">
        <f t="shared" si="23"/>
        <v>29.466666666666665</v>
      </c>
      <c r="AK7" s="3">
        <f t="shared" si="24"/>
        <v>25.666666666666668</v>
      </c>
      <c r="AL7" s="3">
        <f t="shared" si="25"/>
        <v>18.066666666666666</v>
      </c>
      <c r="AM7" s="3">
        <f t="shared" si="26"/>
        <v>23.133333333333333</v>
      </c>
      <c r="AN7" s="3">
        <f t="shared" si="27"/>
        <v>17.766666666666666</v>
      </c>
      <c r="AO7" s="3">
        <f t="shared" si="28"/>
        <v>11.4</v>
      </c>
      <c r="AP7" s="3">
        <f t="shared" si="29"/>
        <v>32.200000000000003</v>
      </c>
      <c r="AQ7" s="3">
        <f t="shared" si="30"/>
        <v>27.4</v>
      </c>
      <c r="AR7" s="3">
        <f t="shared" si="31"/>
        <v>52.7</v>
      </c>
      <c r="AS7" s="3">
        <f t="shared" si="16"/>
        <v>26.672222222222221</v>
      </c>
      <c r="AT7" s="3">
        <f t="shared" si="17"/>
        <v>3.0298287928576415</v>
      </c>
    </row>
    <row r="8" spans="1:46" s="4" customFormat="1" x14ac:dyDescent="0.35">
      <c r="A8" s="11">
        <v>5</v>
      </c>
      <c r="B8" s="3">
        <v>520</v>
      </c>
      <c r="C8" s="3">
        <v>760</v>
      </c>
      <c r="D8" s="3">
        <v>1039</v>
      </c>
      <c r="E8" s="3">
        <v>635</v>
      </c>
      <c r="F8" s="3">
        <v>879</v>
      </c>
      <c r="G8" s="3">
        <v>524</v>
      </c>
      <c r="H8" s="3">
        <v>696</v>
      </c>
      <c r="I8" s="3">
        <v>663</v>
      </c>
      <c r="J8" s="3">
        <v>439</v>
      </c>
      <c r="K8" s="3">
        <v>939</v>
      </c>
      <c r="L8" s="3">
        <v>619</v>
      </c>
      <c r="M8" s="3">
        <v>1496</v>
      </c>
      <c r="N8" s="3">
        <f t="shared" si="1"/>
        <v>767.41666666666663</v>
      </c>
      <c r="O8" s="3">
        <f t="shared" si="2"/>
        <v>83.956469450699672</v>
      </c>
      <c r="Q8" s="3">
        <f t="shared" si="18"/>
        <v>121.54265679781847</v>
      </c>
      <c r="R8" s="3">
        <f t="shared" si="3"/>
        <v>77.144307223819993</v>
      </c>
      <c r="S8" s="3">
        <f t="shared" si="4"/>
        <v>226.1153427638738</v>
      </c>
      <c r="T8" s="3">
        <f t="shared" si="5"/>
        <v>113.69740376007162</v>
      </c>
      <c r="U8" s="3">
        <f t="shared" si="6"/>
        <v>165.48478192657674</v>
      </c>
      <c r="V8" s="3">
        <f t="shared" si="7"/>
        <v>109.16666666666666</v>
      </c>
      <c r="W8" s="3">
        <f t="shared" si="8"/>
        <v>125.66957568462232</v>
      </c>
      <c r="X8" s="3">
        <f t="shared" si="9"/>
        <v>90.594397631519001</v>
      </c>
      <c r="Y8" s="3">
        <f t="shared" si="10"/>
        <v>157.44172145845786</v>
      </c>
      <c r="Z8" s="3">
        <f t="shared" si="11"/>
        <v>90.988372093023244</v>
      </c>
      <c r="AA8" s="3">
        <f t="shared" si="12"/>
        <v>74.294858971794369</v>
      </c>
      <c r="AB8" s="3">
        <f t="shared" si="13"/>
        <v>176.97160883280756</v>
      </c>
      <c r="AC8" s="3">
        <f t="shared" si="19"/>
        <v>127.4259744842543</v>
      </c>
      <c r="AD8" s="3">
        <f t="shared" si="14"/>
        <v>13.239855734874773</v>
      </c>
      <c r="AF8" s="11">
        <v>5</v>
      </c>
      <c r="AG8" s="3">
        <f t="shared" si="20"/>
        <v>17.333333333333332</v>
      </c>
      <c r="AH8" s="3">
        <f t="shared" si="21"/>
        <v>25.333333333333332</v>
      </c>
      <c r="AI8" s="3">
        <f t="shared" si="22"/>
        <v>34.633333333333333</v>
      </c>
      <c r="AJ8" s="3">
        <f t="shared" si="23"/>
        <v>21.166666666666668</v>
      </c>
      <c r="AK8" s="3">
        <f t="shared" si="24"/>
        <v>29.3</v>
      </c>
      <c r="AL8" s="3">
        <f t="shared" si="25"/>
        <v>17.466666666666665</v>
      </c>
      <c r="AM8" s="3">
        <f t="shared" si="26"/>
        <v>23.2</v>
      </c>
      <c r="AN8" s="3">
        <f t="shared" si="27"/>
        <v>22.1</v>
      </c>
      <c r="AO8" s="3">
        <f t="shared" si="28"/>
        <v>14.633333333333333</v>
      </c>
      <c r="AP8" s="3">
        <f t="shared" si="29"/>
        <v>31.3</v>
      </c>
      <c r="AQ8" s="3">
        <f t="shared" si="30"/>
        <v>20.633333333333333</v>
      </c>
      <c r="AR8" s="3">
        <f t="shared" si="31"/>
        <v>49.866666666666667</v>
      </c>
      <c r="AS8" s="3">
        <f t="shared" si="16"/>
        <v>25.580555555555552</v>
      </c>
      <c r="AT8" s="3">
        <f t="shared" si="17"/>
        <v>2.79854898168999</v>
      </c>
    </row>
    <row r="9" spans="1:46" s="4" customFormat="1" x14ac:dyDescent="0.35">
      <c r="A9" s="11">
        <v>6</v>
      </c>
      <c r="B9" s="3">
        <v>420</v>
      </c>
      <c r="C9" s="3">
        <v>762</v>
      </c>
      <c r="D9" s="3">
        <v>1065</v>
      </c>
      <c r="E9" s="3">
        <v>548</v>
      </c>
      <c r="F9" s="3">
        <v>699</v>
      </c>
      <c r="G9" s="3">
        <v>406</v>
      </c>
      <c r="H9" s="3">
        <v>579</v>
      </c>
      <c r="I9" s="3">
        <v>755</v>
      </c>
      <c r="J9" s="3">
        <v>425</v>
      </c>
      <c r="K9" s="3">
        <v>782</v>
      </c>
      <c r="L9" s="3">
        <v>577</v>
      </c>
      <c r="M9" s="3">
        <v>1123</v>
      </c>
      <c r="N9" s="3">
        <f t="shared" si="1"/>
        <v>678.41666666666663</v>
      </c>
      <c r="O9" s="3">
        <f t="shared" si="2"/>
        <v>68.173848439934162</v>
      </c>
      <c r="Q9" s="3">
        <f t="shared" si="18"/>
        <v>98.169068952084146</v>
      </c>
      <c r="R9" s="3">
        <f t="shared" si="3"/>
        <v>77.34731855861952</v>
      </c>
      <c r="S9" s="3">
        <f t="shared" si="4"/>
        <v>231.77366702937979</v>
      </c>
      <c r="T9" s="3">
        <f t="shared" si="5"/>
        <v>98.119964189794089</v>
      </c>
      <c r="U9" s="3">
        <f t="shared" si="6"/>
        <v>131.59711327267024</v>
      </c>
      <c r="V9" s="3">
        <f t="shared" si="7"/>
        <v>84.583333333333329</v>
      </c>
      <c r="W9" s="3">
        <f t="shared" si="8"/>
        <v>104.54408666867288</v>
      </c>
      <c r="X9" s="3">
        <f t="shared" si="9"/>
        <v>103.16556593031198</v>
      </c>
      <c r="Y9" s="3">
        <f t="shared" si="10"/>
        <v>152.42080095636581</v>
      </c>
      <c r="Z9" s="3">
        <f t="shared" si="11"/>
        <v>75.775193798449607</v>
      </c>
      <c r="AA9" s="3">
        <f t="shared" si="12"/>
        <v>69.253850770154031</v>
      </c>
      <c r="AB9" s="3">
        <f t="shared" si="13"/>
        <v>132.84700315457411</v>
      </c>
      <c r="AC9" s="3">
        <f t="shared" si="19"/>
        <v>113.29974721786748</v>
      </c>
      <c r="AD9" s="3">
        <f t="shared" si="14"/>
        <v>13.023139213325047</v>
      </c>
      <c r="AF9" s="11">
        <v>6</v>
      </c>
      <c r="AG9" s="3">
        <f t="shared" si="20"/>
        <v>14</v>
      </c>
      <c r="AH9" s="3">
        <f t="shared" si="21"/>
        <v>25.4</v>
      </c>
      <c r="AI9" s="3">
        <f t="shared" si="22"/>
        <v>35.5</v>
      </c>
      <c r="AJ9" s="3">
        <f t="shared" si="23"/>
        <v>18.266666666666666</v>
      </c>
      <c r="AK9" s="3">
        <f t="shared" si="24"/>
        <v>23.3</v>
      </c>
      <c r="AL9" s="3">
        <f t="shared" si="25"/>
        <v>13.533333333333333</v>
      </c>
      <c r="AM9" s="3">
        <f t="shared" si="26"/>
        <v>19.3</v>
      </c>
      <c r="AN9" s="3">
        <f t="shared" si="27"/>
        <v>25.166666666666668</v>
      </c>
      <c r="AO9" s="3">
        <f t="shared" si="28"/>
        <v>14.166666666666666</v>
      </c>
      <c r="AP9" s="3">
        <f t="shared" si="29"/>
        <v>26.066666666666666</v>
      </c>
      <c r="AQ9" s="3">
        <f t="shared" si="30"/>
        <v>19.233333333333334</v>
      </c>
      <c r="AR9" s="3">
        <f t="shared" si="31"/>
        <v>37.43333333333333</v>
      </c>
      <c r="AS9" s="3">
        <f t="shared" si="16"/>
        <v>22.613888888888891</v>
      </c>
      <c r="AT9" s="3">
        <f t="shared" si="17"/>
        <v>2.2724616146644707</v>
      </c>
    </row>
    <row r="10" spans="1:46" s="4" customFormat="1" x14ac:dyDescent="0.35">
      <c r="A10" s="11">
        <v>7</v>
      </c>
      <c r="B10" s="3">
        <v>389</v>
      </c>
      <c r="C10" s="3">
        <v>596</v>
      </c>
      <c r="D10" s="3">
        <v>1060</v>
      </c>
      <c r="E10" s="3">
        <v>653</v>
      </c>
      <c r="F10" s="3">
        <v>729</v>
      </c>
      <c r="G10" s="3">
        <v>629</v>
      </c>
      <c r="H10" s="3">
        <v>532</v>
      </c>
      <c r="I10" s="3">
        <v>761</v>
      </c>
      <c r="J10" s="3">
        <v>455</v>
      </c>
      <c r="K10" s="3">
        <v>1006</v>
      </c>
      <c r="L10" s="3">
        <v>758</v>
      </c>
      <c r="M10" s="3">
        <v>1323</v>
      </c>
      <c r="N10" s="3">
        <f t="shared" si="1"/>
        <v>740.91666666666663</v>
      </c>
      <c r="O10" s="3">
        <f t="shared" si="2"/>
        <v>77.958658268276409</v>
      </c>
      <c r="Q10" s="3">
        <f t="shared" si="18"/>
        <v>90.923256719906504</v>
      </c>
      <c r="R10" s="3">
        <f t="shared" si="3"/>
        <v>60.497377770258844</v>
      </c>
      <c r="S10" s="3">
        <f t="shared" si="4"/>
        <v>230.6855277475517</v>
      </c>
      <c r="T10" s="3">
        <f t="shared" si="5"/>
        <v>116.92032229185318</v>
      </c>
      <c r="U10" s="3">
        <f t="shared" si="6"/>
        <v>137.24505804832131</v>
      </c>
      <c r="V10" s="3">
        <f t="shared" si="7"/>
        <v>131.04166666666666</v>
      </c>
      <c r="W10" s="3">
        <f t="shared" si="8"/>
        <v>96.05777911525729</v>
      </c>
      <c r="X10" s="3">
        <f t="shared" si="9"/>
        <v>103.9854247324072</v>
      </c>
      <c r="Y10" s="3">
        <f t="shared" si="10"/>
        <v>163.17991631799165</v>
      </c>
      <c r="Z10" s="3">
        <f t="shared" si="11"/>
        <v>97.48062015503875</v>
      </c>
      <c r="AA10" s="3">
        <f t="shared" si="12"/>
        <v>90.978195639127833</v>
      </c>
      <c r="AB10" s="3">
        <f t="shared" si="13"/>
        <v>156.50630914826499</v>
      </c>
      <c r="AC10" s="3">
        <f t="shared" si="19"/>
        <v>122.95845452938714</v>
      </c>
      <c r="AD10" s="3">
        <f t="shared" si="14"/>
        <v>13.00855500869649</v>
      </c>
      <c r="AF10" s="11">
        <v>7</v>
      </c>
      <c r="AG10" s="3">
        <f t="shared" si="20"/>
        <v>12.966666666666667</v>
      </c>
      <c r="AH10" s="3">
        <f t="shared" si="21"/>
        <v>19.866666666666667</v>
      </c>
      <c r="AI10" s="3">
        <f t="shared" si="22"/>
        <v>35.333333333333336</v>
      </c>
      <c r="AJ10" s="3">
        <f t="shared" si="23"/>
        <v>21.766666666666666</v>
      </c>
      <c r="AK10" s="3">
        <f t="shared" si="24"/>
        <v>24.3</v>
      </c>
      <c r="AL10" s="3">
        <f t="shared" si="25"/>
        <v>20.966666666666665</v>
      </c>
      <c r="AM10" s="3">
        <f t="shared" si="26"/>
        <v>17.733333333333334</v>
      </c>
      <c r="AN10" s="3">
        <f t="shared" si="27"/>
        <v>25.366666666666667</v>
      </c>
      <c r="AO10" s="3">
        <f t="shared" si="28"/>
        <v>15.166666666666666</v>
      </c>
      <c r="AP10" s="3">
        <f t="shared" si="29"/>
        <v>33.533333333333331</v>
      </c>
      <c r="AQ10" s="3">
        <f t="shared" si="30"/>
        <v>25.266666666666666</v>
      </c>
      <c r="AR10" s="3">
        <f t="shared" si="31"/>
        <v>44.1</v>
      </c>
      <c r="AS10" s="3">
        <f t="shared" si="16"/>
        <v>24.697222222222223</v>
      </c>
      <c r="AT10" s="3">
        <f t="shared" si="17"/>
        <v>2.5986219422758792</v>
      </c>
    </row>
    <row r="11" spans="1:46" s="4" customFormat="1" x14ac:dyDescent="0.35">
      <c r="A11" s="11">
        <v>8</v>
      </c>
      <c r="B11" s="3">
        <v>446</v>
      </c>
      <c r="C11" s="3">
        <v>665</v>
      </c>
      <c r="D11" s="3">
        <v>969</v>
      </c>
      <c r="E11" s="3">
        <v>709</v>
      </c>
      <c r="F11" s="3">
        <v>740</v>
      </c>
      <c r="G11" s="3">
        <v>616</v>
      </c>
      <c r="H11" s="3">
        <v>535</v>
      </c>
      <c r="I11" s="3">
        <v>792</v>
      </c>
      <c r="J11" s="3">
        <v>503</v>
      </c>
      <c r="K11" s="3">
        <v>943</v>
      </c>
      <c r="L11" s="3">
        <v>750</v>
      </c>
      <c r="M11" s="3">
        <v>1164</v>
      </c>
      <c r="N11" s="3">
        <f t="shared" si="1"/>
        <v>736</v>
      </c>
      <c r="O11" s="3">
        <f t="shared" si="2"/>
        <v>60.467246330454628</v>
      </c>
      <c r="Q11" s="3">
        <f t="shared" si="18"/>
        <v>104.24620179197508</v>
      </c>
      <c r="R11" s="3">
        <f t="shared" si="3"/>
        <v>67.501268820842498</v>
      </c>
      <c r="S11" s="3">
        <f t="shared" si="4"/>
        <v>210.88139281828074</v>
      </c>
      <c r="T11" s="3">
        <f t="shared" si="5"/>
        <v>126.94717994628468</v>
      </c>
      <c r="U11" s="3">
        <f t="shared" si="6"/>
        <v>139.3159711327267</v>
      </c>
      <c r="V11" s="3">
        <f t="shared" si="7"/>
        <v>128.33333333333334</v>
      </c>
      <c r="W11" s="3">
        <f t="shared" si="8"/>
        <v>96.599458320794454</v>
      </c>
      <c r="X11" s="3">
        <f t="shared" si="9"/>
        <v>108.22136187656571</v>
      </c>
      <c r="Y11" s="3">
        <f t="shared" si="10"/>
        <v>180.39450089659297</v>
      </c>
      <c r="Z11" s="3">
        <f t="shared" si="11"/>
        <v>91.375968992248062</v>
      </c>
      <c r="AA11" s="3">
        <f t="shared" si="12"/>
        <v>90.018003600720149</v>
      </c>
      <c r="AB11" s="3">
        <f t="shared" si="13"/>
        <v>137.69716088328073</v>
      </c>
      <c r="AC11" s="3">
        <f t="shared" ref="AC11:AC28" si="32">AVERAGE(Q11:AB11)</f>
        <v>123.46098353447043</v>
      </c>
      <c r="AD11" s="3">
        <f t="shared" ref="AD11:AD28" si="33">STDEVA(Q11:AB11)/SQRT(12)</f>
        <v>11.669716789217233</v>
      </c>
      <c r="AF11" s="11">
        <v>8</v>
      </c>
      <c r="AG11" s="3">
        <f t="shared" si="20"/>
        <v>14.866666666666667</v>
      </c>
      <c r="AH11" s="3">
        <f t="shared" si="21"/>
        <v>22.166666666666668</v>
      </c>
      <c r="AI11" s="3">
        <f t="shared" si="22"/>
        <v>32.299999999999997</v>
      </c>
      <c r="AJ11" s="3">
        <f t="shared" si="23"/>
        <v>23.633333333333333</v>
      </c>
      <c r="AK11" s="3">
        <f t="shared" si="24"/>
        <v>24.666666666666668</v>
      </c>
      <c r="AL11" s="3">
        <f t="shared" si="25"/>
        <v>20.533333333333335</v>
      </c>
      <c r="AM11" s="3">
        <f t="shared" si="26"/>
        <v>17.833333333333332</v>
      </c>
      <c r="AN11" s="3">
        <f t="shared" si="27"/>
        <v>26.4</v>
      </c>
      <c r="AO11" s="3">
        <f t="shared" si="28"/>
        <v>16.766666666666666</v>
      </c>
      <c r="AP11" s="3">
        <f t="shared" si="29"/>
        <v>31.433333333333334</v>
      </c>
      <c r="AQ11" s="3">
        <f t="shared" si="30"/>
        <v>25</v>
      </c>
      <c r="AR11" s="3">
        <f t="shared" si="31"/>
        <v>38.799999999999997</v>
      </c>
      <c r="AS11" s="3">
        <f t="shared" si="16"/>
        <v>24.533333333333335</v>
      </c>
      <c r="AT11" s="3">
        <f t="shared" si="17"/>
        <v>2.0155748776818156</v>
      </c>
    </row>
    <row r="12" spans="1:46" s="4" customFormat="1" x14ac:dyDescent="0.35">
      <c r="A12" s="11">
        <v>9</v>
      </c>
      <c r="B12" s="3">
        <v>419</v>
      </c>
      <c r="C12" s="3">
        <v>719</v>
      </c>
      <c r="D12" s="3">
        <v>1056</v>
      </c>
      <c r="E12" s="3">
        <v>662</v>
      </c>
      <c r="F12" s="3">
        <v>682</v>
      </c>
      <c r="G12" s="3">
        <v>709</v>
      </c>
      <c r="H12" s="3">
        <v>456</v>
      </c>
      <c r="I12" s="3">
        <v>925</v>
      </c>
      <c r="J12" s="3">
        <v>522</v>
      </c>
      <c r="K12" s="3">
        <v>988</v>
      </c>
      <c r="L12" s="3">
        <v>765</v>
      </c>
      <c r="M12" s="3">
        <v>1148</v>
      </c>
      <c r="N12" s="3">
        <f t="shared" si="1"/>
        <v>754.25</v>
      </c>
      <c r="O12" s="3">
        <f t="shared" si="2"/>
        <v>67.549546910980752</v>
      </c>
      <c r="Q12" s="3">
        <f t="shared" si="18"/>
        <v>97.935333073626808</v>
      </c>
      <c r="R12" s="3">
        <f t="shared" si="3"/>
        <v>72.982574860429708</v>
      </c>
      <c r="S12" s="3">
        <f t="shared" si="4"/>
        <v>229.81501632208926</v>
      </c>
      <c r="T12" s="3">
        <f t="shared" si="5"/>
        <v>118.53178155774395</v>
      </c>
      <c r="U12" s="3">
        <f t="shared" si="6"/>
        <v>128.39661123313462</v>
      </c>
      <c r="V12" s="3">
        <f t="shared" si="7"/>
        <v>147.70833333333334</v>
      </c>
      <c r="W12" s="3">
        <f t="shared" si="8"/>
        <v>82.335239241649106</v>
      </c>
      <c r="X12" s="3">
        <f t="shared" si="9"/>
        <v>126.39489865634251</v>
      </c>
      <c r="Y12" s="3">
        <f t="shared" si="10"/>
        <v>187.20860729228932</v>
      </c>
      <c r="Z12" s="3">
        <f t="shared" si="11"/>
        <v>95.736434108527135</v>
      </c>
      <c r="AA12" s="3">
        <f t="shared" si="12"/>
        <v>91.818363672734549</v>
      </c>
      <c r="AB12" s="3">
        <f t="shared" si="13"/>
        <v>135.8044164037855</v>
      </c>
      <c r="AC12" s="3">
        <f t="shared" si="32"/>
        <v>126.22230081297384</v>
      </c>
      <c r="AD12" s="3">
        <f t="shared" si="33"/>
        <v>13.125808031595108</v>
      </c>
      <c r="AF12" s="11">
        <v>9</v>
      </c>
      <c r="AG12" s="3">
        <f t="shared" si="20"/>
        <v>13.966666666666667</v>
      </c>
      <c r="AH12" s="3">
        <f t="shared" si="21"/>
        <v>23.966666666666665</v>
      </c>
      <c r="AI12" s="3">
        <f t="shared" si="22"/>
        <v>35.200000000000003</v>
      </c>
      <c r="AJ12" s="3">
        <f t="shared" si="23"/>
        <v>22.066666666666666</v>
      </c>
      <c r="AK12" s="3">
        <f t="shared" si="24"/>
        <v>22.733333333333334</v>
      </c>
      <c r="AL12" s="3">
        <f t="shared" si="25"/>
        <v>23.633333333333333</v>
      </c>
      <c r="AM12" s="3">
        <f t="shared" si="26"/>
        <v>15.2</v>
      </c>
      <c r="AN12" s="3">
        <f t="shared" si="27"/>
        <v>30.833333333333332</v>
      </c>
      <c r="AO12" s="3">
        <f t="shared" si="28"/>
        <v>17.399999999999999</v>
      </c>
      <c r="AP12" s="3">
        <f t="shared" si="29"/>
        <v>32.93333333333333</v>
      </c>
      <c r="AQ12" s="3">
        <f t="shared" si="30"/>
        <v>25.5</v>
      </c>
      <c r="AR12" s="3">
        <f t="shared" si="31"/>
        <v>38.266666666666666</v>
      </c>
      <c r="AS12" s="3">
        <f t="shared" si="16"/>
        <v>25.141666666666666</v>
      </c>
      <c r="AT12" s="3">
        <f t="shared" si="17"/>
        <v>2.251651563699359</v>
      </c>
    </row>
    <row r="13" spans="1:46" s="4" customFormat="1" x14ac:dyDescent="0.35">
      <c r="A13" s="11">
        <v>10</v>
      </c>
      <c r="B13" s="3">
        <v>373</v>
      </c>
      <c r="C13" s="3">
        <v>720</v>
      </c>
      <c r="D13" s="3">
        <v>906</v>
      </c>
      <c r="E13" s="3">
        <v>631</v>
      </c>
      <c r="F13" s="3">
        <v>663</v>
      </c>
      <c r="G13" s="3">
        <v>524</v>
      </c>
      <c r="H13" s="3">
        <v>480</v>
      </c>
      <c r="I13" s="3">
        <v>993</v>
      </c>
      <c r="J13" s="3">
        <v>642</v>
      </c>
      <c r="K13" s="3">
        <v>1051</v>
      </c>
      <c r="L13" s="3">
        <v>689</v>
      </c>
      <c r="M13" s="3">
        <v>1137</v>
      </c>
      <c r="N13" s="3">
        <f t="shared" si="1"/>
        <v>734.08333333333337</v>
      </c>
      <c r="O13" s="3">
        <f t="shared" si="2"/>
        <v>68.801147181826536</v>
      </c>
      <c r="Q13" s="3">
        <f>B13/Q$3*100</f>
        <v>87.183482664589022</v>
      </c>
      <c r="R13" s="3">
        <f t="shared" si="3"/>
        <v>73.084080527829471</v>
      </c>
      <c r="S13" s="3">
        <f t="shared" si="4"/>
        <v>197.170837867247</v>
      </c>
      <c r="T13" s="3">
        <f t="shared" si="5"/>
        <v>112.98119964189794</v>
      </c>
      <c r="U13" s="3">
        <f t="shared" si="6"/>
        <v>124.81957954188894</v>
      </c>
      <c r="V13" s="3">
        <f t="shared" si="7"/>
        <v>109.16666666666666</v>
      </c>
      <c r="W13" s="3">
        <f t="shared" si="8"/>
        <v>86.668672885946435</v>
      </c>
      <c r="X13" s="3">
        <f t="shared" si="9"/>
        <v>135.68663174675473</v>
      </c>
      <c r="Y13" s="3">
        <f t="shared" si="10"/>
        <v>230.24506873879261</v>
      </c>
      <c r="Z13" s="3">
        <f t="shared" si="11"/>
        <v>101.84108527131784</v>
      </c>
      <c r="AA13" s="3">
        <f t="shared" si="12"/>
        <v>82.69653930786157</v>
      </c>
      <c r="AB13" s="3">
        <f t="shared" si="13"/>
        <v>134.50315457413248</v>
      </c>
      <c r="AC13" s="3">
        <f t="shared" si="32"/>
        <v>123.00391661957703</v>
      </c>
      <c r="AD13" s="3">
        <f t="shared" si="33"/>
        <v>13.695164813424547</v>
      </c>
      <c r="AF13" s="11">
        <v>10</v>
      </c>
      <c r="AG13" s="3">
        <f t="shared" si="20"/>
        <v>12.433333333333334</v>
      </c>
      <c r="AH13" s="3">
        <f t="shared" si="21"/>
        <v>24</v>
      </c>
      <c r="AI13" s="3">
        <f t="shared" si="22"/>
        <v>30.2</v>
      </c>
      <c r="AJ13" s="3">
        <f t="shared" si="23"/>
        <v>21.033333333333335</v>
      </c>
      <c r="AK13" s="3">
        <f t="shared" si="24"/>
        <v>22.1</v>
      </c>
      <c r="AL13" s="3">
        <f t="shared" si="25"/>
        <v>17.466666666666665</v>
      </c>
      <c r="AM13" s="3">
        <f t="shared" si="26"/>
        <v>16</v>
      </c>
      <c r="AN13" s="3">
        <f t="shared" si="27"/>
        <v>33.1</v>
      </c>
      <c r="AO13" s="3">
        <f t="shared" si="28"/>
        <v>21.4</v>
      </c>
      <c r="AP13" s="3">
        <f t="shared" si="29"/>
        <v>35.033333333333331</v>
      </c>
      <c r="AQ13" s="3">
        <f t="shared" si="30"/>
        <v>22.966666666666665</v>
      </c>
      <c r="AR13" s="3">
        <f t="shared" si="31"/>
        <v>37.9</v>
      </c>
      <c r="AS13" s="3">
        <f t="shared" si="16"/>
        <v>24.469444444444445</v>
      </c>
      <c r="AT13" s="3">
        <f t="shared" si="17"/>
        <v>2.2933715727275503</v>
      </c>
    </row>
    <row r="14" spans="1:46" s="4" customFormat="1" x14ac:dyDescent="0.35">
      <c r="A14" s="11">
        <v>11</v>
      </c>
      <c r="B14" s="3">
        <v>408</v>
      </c>
      <c r="C14" s="3">
        <v>704</v>
      </c>
      <c r="D14" s="3">
        <v>968</v>
      </c>
      <c r="E14" s="3">
        <v>707</v>
      </c>
      <c r="F14" s="3">
        <v>564</v>
      </c>
      <c r="G14" s="3">
        <v>555</v>
      </c>
      <c r="H14" s="3">
        <v>388</v>
      </c>
      <c r="I14" s="3">
        <v>894</v>
      </c>
      <c r="J14" s="3">
        <v>538</v>
      </c>
      <c r="K14" s="3">
        <v>1016</v>
      </c>
      <c r="L14" s="3">
        <v>774</v>
      </c>
      <c r="M14" s="3">
        <v>941</v>
      </c>
      <c r="N14" s="3">
        <f t="shared" si="1"/>
        <v>704.75</v>
      </c>
      <c r="O14" s="3">
        <f t="shared" si="2"/>
        <v>62.827339759153588</v>
      </c>
      <c r="Q14" s="3">
        <f t="shared" si="18"/>
        <v>95.36423841059603</v>
      </c>
      <c r="R14" s="3">
        <f t="shared" si="3"/>
        <v>71.459989849433256</v>
      </c>
      <c r="S14" s="3">
        <f t="shared" si="4"/>
        <v>210.66376496191515</v>
      </c>
      <c r="T14" s="3">
        <f t="shared" si="5"/>
        <v>126.58907788719785</v>
      </c>
      <c r="U14" s="3">
        <f t="shared" si="6"/>
        <v>106.18136178224036</v>
      </c>
      <c r="V14" s="3">
        <f t="shared" si="7"/>
        <v>115.625</v>
      </c>
      <c r="W14" s="3">
        <f t="shared" si="8"/>
        <v>70.057177249473369</v>
      </c>
      <c r="X14" s="3">
        <f t="shared" si="9"/>
        <v>122.15896151218402</v>
      </c>
      <c r="Y14" s="3">
        <f t="shared" si="10"/>
        <v>192.94680215182311</v>
      </c>
      <c r="Z14" s="3">
        <f t="shared" si="11"/>
        <v>98.449612403100772</v>
      </c>
      <c r="AA14" s="3">
        <f t="shared" si="12"/>
        <v>92.8985797159432</v>
      </c>
      <c r="AB14" s="3">
        <f t="shared" si="13"/>
        <v>111.31703470031545</v>
      </c>
      <c r="AC14" s="3">
        <f t="shared" si="32"/>
        <v>117.80930005201854</v>
      </c>
      <c r="AD14" s="3">
        <f t="shared" si="33"/>
        <v>12.453968464422145</v>
      </c>
      <c r="AF14" s="11">
        <v>11</v>
      </c>
      <c r="AG14" s="3">
        <f t="shared" si="20"/>
        <v>13.6</v>
      </c>
      <c r="AH14" s="3">
        <f t="shared" si="21"/>
        <v>23.466666666666665</v>
      </c>
      <c r="AI14" s="3">
        <f t="shared" si="22"/>
        <v>32.266666666666666</v>
      </c>
      <c r="AJ14" s="3">
        <f t="shared" si="23"/>
        <v>23.566666666666666</v>
      </c>
      <c r="AK14" s="3">
        <f t="shared" si="24"/>
        <v>18.8</v>
      </c>
      <c r="AL14" s="3">
        <f t="shared" si="25"/>
        <v>18.5</v>
      </c>
      <c r="AM14" s="3">
        <f t="shared" si="26"/>
        <v>12.933333333333334</v>
      </c>
      <c r="AN14" s="3">
        <f t="shared" si="27"/>
        <v>29.8</v>
      </c>
      <c r="AO14" s="3">
        <f t="shared" si="28"/>
        <v>17.933333333333334</v>
      </c>
      <c r="AP14" s="3">
        <f t="shared" si="29"/>
        <v>33.866666666666667</v>
      </c>
      <c r="AQ14" s="3">
        <f t="shared" si="30"/>
        <v>25.8</v>
      </c>
      <c r="AR14" s="3">
        <f t="shared" si="31"/>
        <v>31.366666666666667</v>
      </c>
      <c r="AS14" s="3">
        <f t="shared" si="16"/>
        <v>23.491666666666671</v>
      </c>
      <c r="AT14" s="3">
        <f t="shared" si="17"/>
        <v>2.094244658638452</v>
      </c>
    </row>
    <row r="15" spans="1:46" s="4" customFormat="1" x14ac:dyDescent="0.35">
      <c r="A15" s="11">
        <v>12</v>
      </c>
      <c r="B15" s="3">
        <v>403</v>
      </c>
      <c r="C15" s="3">
        <v>689</v>
      </c>
      <c r="D15" s="3">
        <v>973</v>
      </c>
      <c r="E15" s="3">
        <v>440</v>
      </c>
      <c r="F15" s="3">
        <v>669</v>
      </c>
      <c r="G15" s="3">
        <v>556</v>
      </c>
      <c r="H15" s="3">
        <v>445</v>
      </c>
      <c r="I15" s="3">
        <v>916</v>
      </c>
      <c r="J15" s="3">
        <v>482</v>
      </c>
      <c r="K15" s="3">
        <v>964</v>
      </c>
      <c r="L15" s="3">
        <v>730</v>
      </c>
      <c r="M15" s="3">
        <v>1034</v>
      </c>
      <c r="N15" s="3">
        <f t="shared" si="1"/>
        <v>691.75</v>
      </c>
      <c r="O15" s="3">
        <f t="shared" si="2"/>
        <v>67.008380864341191</v>
      </c>
      <c r="Q15" s="3">
        <f t="shared" si="18"/>
        <v>94.195559018309311</v>
      </c>
      <c r="R15" s="3">
        <f t="shared" si="3"/>
        <v>69.937404838436805</v>
      </c>
      <c r="S15" s="3">
        <f t="shared" si="4"/>
        <v>211.75190424374318</v>
      </c>
      <c r="T15" s="3">
        <f t="shared" si="5"/>
        <v>78.782452999104748</v>
      </c>
      <c r="U15" s="3">
        <f t="shared" si="6"/>
        <v>125.94916849701916</v>
      </c>
      <c r="V15" s="3">
        <f t="shared" si="7"/>
        <v>115.83333333333334</v>
      </c>
      <c r="W15" s="3">
        <f t="shared" si="8"/>
        <v>80.349082154679493</v>
      </c>
      <c r="X15" s="3">
        <f t="shared" si="9"/>
        <v>125.16511045319972</v>
      </c>
      <c r="Y15" s="3">
        <f t="shared" si="10"/>
        <v>172.86312014345489</v>
      </c>
      <c r="Z15" s="3">
        <f t="shared" si="11"/>
        <v>93.410852713178301</v>
      </c>
      <c r="AA15" s="3">
        <f t="shared" si="12"/>
        <v>87.617523504700941</v>
      </c>
      <c r="AB15" s="3">
        <f t="shared" si="13"/>
        <v>122.3186119873817</v>
      </c>
      <c r="AC15" s="3">
        <f t="shared" si="32"/>
        <v>114.8478436572118</v>
      </c>
      <c r="AD15" s="3">
        <f t="shared" si="33"/>
        <v>12.053546718450654</v>
      </c>
      <c r="AF15" s="11">
        <v>12</v>
      </c>
      <c r="AG15" s="3">
        <f t="shared" si="20"/>
        <v>13.433333333333334</v>
      </c>
      <c r="AH15" s="3">
        <f t="shared" si="21"/>
        <v>22.966666666666665</v>
      </c>
      <c r="AI15" s="3">
        <f t="shared" si="22"/>
        <v>32.43333333333333</v>
      </c>
      <c r="AJ15" s="3">
        <f t="shared" si="23"/>
        <v>14.666666666666666</v>
      </c>
      <c r="AK15" s="3">
        <f t="shared" si="24"/>
        <v>22.3</v>
      </c>
      <c r="AL15" s="3">
        <f t="shared" si="25"/>
        <v>18.533333333333335</v>
      </c>
      <c r="AM15" s="3">
        <f t="shared" si="26"/>
        <v>14.833333333333334</v>
      </c>
      <c r="AN15" s="3">
        <f t="shared" si="27"/>
        <v>30.533333333333335</v>
      </c>
      <c r="AO15" s="3">
        <f t="shared" si="28"/>
        <v>16.066666666666666</v>
      </c>
      <c r="AP15" s="3">
        <f t="shared" si="29"/>
        <v>32.133333333333333</v>
      </c>
      <c r="AQ15" s="3">
        <f t="shared" si="30"/>
        <v>24.333333333333332</v>
      </c>
      <c r="AR15" s="3">
        <f t="shared" si="31"/>
        <v>34.466666666666669</v>
      </c>
      <c r="AS15" s="3">
        <f t="shared" si="16"/>
        <v>23.058333333333334</v>
      </c>
      <c r="AT15" s="3">
        <f t="shared" si="17"/>
        <v>2.23361269547804</v>
      </c>
    </row>
    <row r="16" spans="1:46" s="4" customFormat="1" x14ac:dyDescent="0.35">
      <c r="A16" s="11">
        <v>13</v>
      </c>
      <c r="B16" s="3">
        <v>336</v>
      </c>
      <c r="C16" s="3">
        <v>789</v>
      </c>
      <c r="D16" s="3">
        <v>818</v>
      </c>
      <c r="E16" s="3">
        <v>522</v>
      </c>
      <c r="F16" s="3">
        <v>661</v>
      </c>
      <c r="G16" s="3">
        <v>536</v>
      </c>
      <c r="H16" s="3">
        <v>397</v>
      </c>
      <c r="I16" s="3">
        <v>941</v>
      </c>
      <c r="J16" s="3">
        <v>432</v>
      </c>
      <c r="K16" s="3">
        <v>1023</v>
      </c>
      <c r="L16" s="3">
        <v>715</v>
      </c>
      <c r="M16" s="3">
        <v>911</v>
      </c>
      <c r="N16" s="3">
        <f t="shared" si="1"/>
        <v>673.41666666666663</v>
      </c>
      <c r="O16" s="3">
        <f t="shared" si="2"/>
        <v>66.10087084345129</v>
      </c>
      <c r="Q16" s="3">
        <f t="shared" si="18"/>
        <v>78.535255161667322</v>
      </c>
      <c r="R16" s="3">
        <f t="shared" si="3"/>
        <v>80.087971578413132</v>
      </c>
      <c r="S16" s="3">
        <f t="shared" si="4"/>
        <v>178.01958650707292</v>
      </c>
      <c r="T16" s="3">
        <f t="shared" si="5"/>
        <v>93.464637421665174</v>
      </c>
      <c r="U16" s="3">
        <f t="shared" si="6"/>
        <v>124.44304989017887</v>
      </c>
      <c r="V16" s="3">
        <f t="shared" si="7"/>
        <v>111.66666666666667</v>
      </c>
      <c r="W16" s="3">
        <f t="shared" si="8"/>
        <v>71.682214866084863</v>
      </c>
      <c r="X16" s="3">
        <f t="shared" si="9"/>
        <v>128.58118879526305</v>
      </c>
      <c r="Y16" s="3">
        <f t="shared" si="10"/>
        <v>154.93126120741186</v>
      </c>
      <c r="Z16" s="3">
        <f t="shared" si="11"/>
        <v>99.127906976744185</v>
      </c>
      <c r="AA16" s="3">
        <f t="shared" si="12"/>
        <v>85.817163432686542</v>
      </c>
      <c r="AB16" s="3">
        <f t="shared" si="13"/>
        <v>107.76813880126181</v>
      </c>
      <c r="AC16" s="3">
        <f t="shared" si="32"/>
        <v>109.5104201087597</v>
      </c>
      <c r="AD16" s="3">
        <f t="shared" si="33"/>
        <v>9.3475283746460782</v>
      </c>
      <c r="AF16" s="11">
        <v>13</v>
      </c>
      <c r="AG16" s="3">
        <f t="shared" si="20"/>
        <v>11.2</v>
      </c>
      <c r="AH16" s="3">
        <f t="shared" si="21"/>
        <v>26.3</v>
      </c>
      <c r="AI16" s="3">
        <f t="shared" si="22"/>
        <v>27.266666666666666</v>
      </c>
      <c r="AJ16" s="3">
        <f t="shared" si="23"/>
        <v>17.399999999999999</v>
      </c>
      <c r="AK16" s="3">
        <f t="shared" si="24"/>
        <v>22.033333333333335</v>
      </c>
      <c r="AL16" s="3">
        <f t="shared" si="25"/>
        <v>17.866666666666667</v>
      </c>
      <c r="AM16" s="3">
        <f t="shared" si="26"/>
        <v>13.233333333333333</v>
      </c>
      <c r="AN16" s="3">
        <f t="shared" si="27"/>
        <v>31.366666666666667</v>
      </c>
      <c r="AO16" s="3">
        <f t="shared" si="28"/>
        <v>14.4</v>
      </c>
      <c r="AP16" s="3">
        <f t="shared" si="29"/>
        <v>34.1</v>
      </c>
      <c r="AQ16" s="3">
        <f t="shared" si="30"/>
        <v>23.833333333333332</v>
      </c>
      <c r="AR16" s="3">
        <f t="shared" si="31"/>
        <v>30.366666666666667</v>
      </c>
      <c r="AS16" s="3">
        <f t="shared" si="16"/>
        <v>22.447222222222223</v>
      </c>
      <c r="AT16" s="3">
        <f t="shared" si="17"/>
        <v>2.2033623614483764</v>
      </c>
    </row>
    <row r="17" spans="1:46" s="4" customFormat="1" x14ac:dyDescent="0.35">
      <c r="A17" s="11">
        <v>14</v>
      </c>
      <c r="B17" s="3">
        <v>390</v>
      </c>
      <c r="C17" s="3">
        <v>857</v>
      </c>
      <c r="D17" s="3">
        <v>755</v>
      </c>
      <c r="E17" s="3">
        <v>639</v>
      </c>
      <c r="F17" s="3">
        <v>623</v>
      </c>
      <c r="G17" s="3">
        <v>520</v>
      </c>
      <c r="H17" s="3">
        <v>508</v>
      </c>
      <c r="I17" s="3">
        <v>785</v>
      </c>
      <c r="J17" s="3">
        <v>374</v>
      </c>
      <c r="K17" s="3">
        <v>987</v>
      </c>
      <c r="L17" s="3">
        <v>751</v>
      </c>
      <c r="M17" s="3">
        <v>1130</v>
      </c>
      <c r="N17" s="3">
        <f t="shared" si="1"/>
        <v>693.25</v>
      </c>
      <c r="O17" s="3">
        <f t="shared" si="2"/>
        <v>66.601042511633125</v>
      </c>
      <c r="Q17" s="3">
        <f t="shared" si="18"/>
        <v>91.156992598363857</v>
      </c>
      <c r="R17" s="3">
        <f t="shared" si="3"/>
        <v>86.99035696159703</v>
      </c>
      <c r="S17" s="3">
        <f t="shared" si="4"/>
        <v>164.30903155603917</v>
      </c>
      <c r="T17" s="3">
        <f t="shared" si="5"/>
        <v>114.4136078782453</v>
      </c>
      <c r="U17" s="3">
        <f t="shared" si="6"/>
        <v>117.28898650768748</v>
      </c>
      <c r="V17" s="3">
        <f t="shared" si="7"/>
        <v>108.33333333333333</v>
      </c>
      <c r="W17" s="3">
        <f t="shared" si="8"/>
        <v>91.72434547095996</v>
      </c>
      <c r="X17" s="3">
        <f t="shared" si="9"/>
        <v>107.26485994078796</v>
      </c>
      <c r="Y17" s="3">
        <f t="shared" si="10"/>
        <v>134.13030484160194</v>
      </c>
      <c r="Z17" s="3">
        <f t="shared" si="11"/>
        <v>95.639534883720927</v>
      </c>
      <c r="AA17" s="3">
        <f t="shared" si="12"/>
        <v>90.138027605521103</v>
      </c>
      <c r="AB17" s="3">
        <f t="shared" si="13"/>
        <v>133.67507886435331</v>
      </c>
      <c r="AC17" s="3">
        <f t="shared" si="32"/>
        <v>111.25537170351761</v>
      </c>
      <c r="AD17" s="3">
        <f t="shared" si="33"/>
        <v>6.7281810460177045</v>
      </c>
      <c r="AF17" s="11">
        <v>14</v>
      </c>
      <c r="AG17" s="3">
        <f t="shared" si="20"/>
        <v>13</v>
      </c>
      <c r="AH17" s="3">
        <f t="shared" si="21"/>
        <v>28.566666666666666</v>
      </c>
      <c r="AI17" s="3">
        <f t="shared" si="22"/>
        <v>25.166666666666668</v>
      </c>
      <c r="AJ17" s="3">
        <f t="shared" si="23"/>
        <v>21.3</v>
      </c>
      <c r="AK17" s="3">
        <f t="shared" si="24"/>
        <v>20.766666666666666</v>
      </c>
      <c r="AL17" s="3">
        <f t="shared" si="25"/>
        <v>17.333333333333332</v>
      </c>
      <c r="AM17" s="3">
        <f t="shared" si="26"/>
        <v>16.933333333333334</v>
      </c>
      <c r="AN17" s="3">
        <f t="shared" si="27"/>
        <v>26.166666666666668</v>
      </c>
      <c r="AO17" s="3">
        <f t="shared" si="28"/>
        <v>12.466666666666667</v>
      </c>
      <c r="AP17" s="3">
        <f t="shared" si="29"/>
        <v>32.9</v>
      </c>
      <c r="AQ17" s="3">
        <f t="shared" si="30"/>
        <v>25.033333333333335</v>
      </c>
      <c r="AR17" s="3">
        <f t="shared" si="31"/>
        <v>37.666666666666664</v>
      </c>
      <c r="AS17" s="3">
        <f t="shared" si="16"/>
        <v>23.108333333333334</v>
      </c>
      <c r="AT17" s="3">
        <f t="shared" si="17"/>
        <v>2.2200347503877689</v>
      </c>
    </row>
    <row r="18" spans="1:46" s="4" customFormat="1" x14ac:dyDescent="0.35">
      <c r="A18" s="11">
        <v>15</v>
      </c>
      <c r="B18" s="3">
        <v>381</v>
      </c>
      <c r="C18" s="3">
        <v>996</v>
      </c>
      <c r="D18" s="3">
        <v>788</v>
      </c>
      <c r="E18" s="3">
        <v>640</v>
      </c>
      <c r="F18" s="3">
        <v>625</v>
      </c>
      <c r="G18" s="3">
        <v>515</v>
      </c>
      <c r="H18" s="3">
        <v>494</v>
      </c>
      <c r="I18" s="3">
        <v>475</v>
      </c>
      <c r="J18" s="3">
        <v>393</v>
      </c>
      <c r="K18" s="3">
        <v>1090</v>
      </c>
      <c r="L18" s="3">
        <v>857</v>
      </c>
      <c r="M18" s="3">
        <v>781</v>
      </c>
      <c r="N18" s="3">
        <f t="shared" si="1"/>
        <v>669.58333333333337</v>
      </c>
      <c r="O18" s="3">
        <f t="shared" si="2"/>
        <v>67.424981694959769</v>
      </c>
      <c r="Q18" s="3">
        <f t="shared" si="18"/>
        <v>89.05336969224777</v>
      </c>
      <c r="R18" s="3">
        <f t="shared" si="3"/>
        <v>101.0996447301641</v>
      </c>
      <c r="S18" s="3">
        <f t="shared" si="4"/>
        <v>171.49075081610445</v>
      </c>
      <c r="T18" s="3">
        <f t="shared" si="5"/>
        <v>114.59265890778872</v>
      </c>
      <c r="U18" s="3">
        <f t="shared" si="6"/>
        <v>117.66551615939755</v>
      </c>
      <c r="V18" s="3">
        <f t="shared" si="7"/>
        <v>107.29166666666667</v>
      </c>
      <c r="W18" s="3">
        <f t="shared" si="8"/>
        <v>89.196509178453198</v>
      </c>
      <c r="X18" s="3">
        <f t="shared" si="9"/>
        <v>64.905488499202917</v>
      </c>
      <c r="Y18" s="3">
        <f t="shared" si="10"/>
        <v>140.94441123729828</v>
      </c>
      <c r="Z18" s="3">
        <f t="shared" si="11"/>
        <v>105.62015503875971</v>
      </c>
      <c r="AA18" s="3">
        <f t="shared" si="12"/>
        <v>102.86057211442289</v>
      </c>
      <c r="AB18" s="3">
        <f t="shared" si="13"/>
        <v>92.389589905362769</v>
      </c>
      <c r="AC18" s="3">
        <f t="shared" si="32"/>
        <v>108.09252774548906</v>
      </c>
      <c r="AD18" s="3">
        <f t="shared" si="33"/>
        <v>7.8560699367586651</v>
      </c>
      <c r="AF18" s="11">
        <v>15</v>
      </c>
      <c r="AG18" s="3">
        <f t="shared" si="20"/>
        <v>12.7</v>
      </c>
      <c r="AH18" s="3">
        <f t="shared" si="21"/>
        <v>33.200000000000003</v>
      </c>
      <c r="AI18" s="3">
        <f t="shared" si="22"/>
        <v>26.266666666666666</v>
      </c>
      <c r="AJ18" s="3">
        <f t="shared" si="23"/>
        <v>21.333333333333332</v>
      </c>
      <c r="AK18" s="3">
        <f t="shared" si="24"/>
        <v>20.833333333333332</v>
      </c>
      <c r="AL18" s="3">
        <f t="shared" si="25"/>
        <v>17.166666666666668</v>
      </c>
      <c r="AM18" s="3">
        <f t="shared" si="26"/>
        <v>16.466666666666665</v>
      </c>
      <c r="AN18" s="3">
        <f t="shared" si="27"/>
        <v>15.833333333333334</v>
      </c>
      <c r="AO18" s="3">
        <f t="shared" si="28"/>
        <v>13.1</v>
      </c>
      <c r="AP18" s="3">
        <f t="shared" si="29"/>
        <v>36.333333333333336</v>
      </c>
      <c r="AQ18" s="3">
        <f t="shared" si="30"/>
        <v>28.566666666666666</v>
      </c>
      <c r="AR18" s="3">
        <f t="shared" si="31"/>
        <v>26.033333333333335</v>
      </c>
      <c r="AS18" s="3">
        <f t="shared" si="16"/>
        <v>22.319444444444446</v>
      </c>
      <c r="AT18" s="3">
        <f t="shared" si="17"/>
        <v>2.2474993898319875</v>
      </c>
    </row>
    <row r="19" spans="1:46" s="4" customFormat="1" x14ac:dyDescent="0.35">
      <c r="A19" s="11">
        <v>16</v>
      </c>
      <c r="B19" s="3">
        <v>404</v>
      </c>
      <c r="C19" s="3">
        <v>445</v>
      </c>
      <c r="D19" s="3">
        <v>994</v>
      </c>
      <c r="E19" s="3">
        <v>529</v>
      </c>
      <c r="F19" s="3">
        <v>594</v>
      </c>
      <c r="G19" s="3">
        <v>620</v>
      </c>
      <c r="H19" s="3">
        <v>638</v>
      </c>
      <c r="I19" s="3">
        <v>712</v>
      </c>
      <c r="J19" s="3">
        <v>298</v>
      </c>
      <c r="K19" s="3">
        <v>1149</v>
      </c>
      <c r="L19" s="3">
        <v>666</v>
      </c>
      <c r="M19" s="3">
        <v>735</v>
      </c>
      <c r="N19" s="3">
        <f t="shared" si="1"/>
        <v>648.66666666666663</v>
      </c>
      <c r="O19" s="3">
        <f t="shared" si="2"/>
        <v>68.750022956837327</v>
      </c>
      <c r="Q19" s="3">
        <f t="shared" si="18"/>
        <v>94.429294896766663</v>
      </c>
      <c r="R19" s="3">
        <f t="shared" si="3"/>
        <v>45.170021992894604</v>
      </c>
      <c r="S19" s="3">
        <f t="shared" si="4"/>
        <v>216.32208922742109</v>
      </c>
      <c r="T19" s="3">
        <f t="shared" si="5"/>
        <v>94.717994628469114</v>
      </c>
      <c r="U19" s="3">
        <f t="shared" si="6"/>
        <v>111.82930655789146</v>
      </c>
      <c r="V19" s="3">
        <f t="shared" si="7"/>
        <v>129.16666666666669</v>
      </c>
      <c r="W19" s="3">
        <f t="shared" si="8"/>
        <v>115.19711104423713</v>
      </c>
      <c r="X19" s="3">
        <f t="shared" si="9"/>
        <v>97.289911181963106</v>
      </c>
      <c r="Y19" s="3">
        <f t="shared" si="10"/>
        <v>106.8738792588165</v>
      </c>
      <c r="Z19" s="3">
        <f t="shared" si="11"/>
        <v>111.33720930232558</v>
      </c>
      <c r="AA19" s="3">
        <f t="shared" si="12"/>
        <v>79.935987197439502</v>
      </c>
      <c r="AB19" s="3">
        <f t="shared" si="13"/>
        <v>86.947949526813872</v>
      </c>
      <c r="AC19" s="3">
        <f t="shared" si="32"/>
        <v>107.43478512347544</v>
      </c>
      <c r="AD19" s="3">
        <f t="shared" si="33"/>
        <v>11.648384520031678</v>
      </c>
      <c r="AF19" s="11">
        <v>16</v>
      </c>
      <c r="AG19" s="3">
        <f t="shared" si="20"/>
        <v>13.466666666666667</v>
      </c>
      <c r="AH19" s="3">
        <f t="shared" si="21"/>
        <v>14.833333333333334</v>
      </c>
      <c r="AI19" s="3">
        <f t="shared" si="22"/>
        <v>33.133333333333333</v>
      </c>
      <c r="AJ19" s="3">
        <f t="shared" si="23"/>
        <v>17.633333333333333</v>
      </c>
      <c r="AK19" s="3">
        <f t="shared" si="24"/>
        <v>19.8</v>
      </c>
      <c r="AL19" s="3">
        <f t="shared" si="25"/>
        <v>20.666666666666668</v>
      </c>
      <c r="AM19" s="3">
        <f t="shared" si="26"/>
        <v>21.266666666666666</v>
      </c>
      <c r="AN19" s="3">
        <f t="shared" si="27"/>
        <v>23.733333333333334</v>
      </c>
      <c r="AO19" s="3">
        <f t="shared" si="28"/>
        <v>9.9333333333333336</v>
      </c>
      <c r="AP19" s="3">
        <f t="shared" si="29"/>
        <v>38.299999999999997</v>
      </c>
      <c r="AQ19" s="3">
        <f t="shared" si="30"/>
        <v>22.2</v>
      </c>
      <c r="AR19" s="3">
        <f t="shared" si="31"/>
        <v>24.5</v>
      </c>
      <c r="AS19" s="3">
        <f t="shared" si="16"/>
        <v>21.622222222222224</v>
      </c>
      <c r="AT19" s="3">
        <f t="shared" si="17"/>
        <v>2.2916674318945773</v>
      </c>
    </row>
    <row r="20" spans="1:46" s="4" customFormat="1" x14ac:dyDescent="0.35">
      <c r="A20" s="11">
        <v>17</v>
      </c>
      <c r="B20" s="3">
        <v>418</v>
      </c>
      <c r="C20" s="3">
        <v>926</v>
      </c>
      <c r="D20" s="3">
        <v>916</v>
      </c>
      <c r="E20" s="3">
        <v>584</v>
      </c>
      <c r="F20" s="3">
        <v>508</v>
      </c>
      <c r="G20" s="3">
        <v>455</v>
      </c>
      <c r="H20" s="3">
        <v>708</v>
      </c>
      <c r="I20" s="3">
        <v>774</v>
      </c>
      <c r="J20" s="3">
        <v>202</v>
      </c>
      <c r="K20" s="3">
        <v>1248</v>
      </c>
      <c r="L20" s="3">
        <v>669</v>
      </c>
      <c r="M20" s="3">
        <v>817</v>
      </c>
      <c r="N20" s="3">
        <f>AVERAGE(B20:L20)</f>
        <v>673.4545454545455</v>
      </c>
      <c r="O20" s="3">
        <f>STDEVA(B20:L20)/SQRT(12)</f>
        <v>83.399576701200331</v>
      </c>
      <c r="Q20" s="3">
        <f t="shared" si="18"/>
        <v>97.70159719516947</v>
      </c>
      <c r="R20" s="3">
        <f t="shared" si="3"/>
        <v>93.994248012180677</v>
      </c>
      <c r="S20" s="3">
        <f t="shared" si="4"/>
        <v>199.34711643090316</v>
      </c>
      <c r="T20" s="3">
        <f t="shared" si="5"/>
        <v>104.56580125335722</v>
      </c>
      <c r="U20" s="3">
        <f t="shared" si="6"/>
        <v>95.638531534358336</v>
      </c>
      <c r="V20" s="3">
        <f t="shared" si="7"/>
        <v>94.791666666666657</v>
      </c>
      <c r="W20" s="3">
        <f t="shared" si="8"/>
        <v>127.83629250677097</v>
      </c>
      <c r="X20" s="3">
        <f t="shared" si="9"/>
        <v>105.76178547028012</v>
      </c>
      <c r="Y20" s="3">
        <f t="shared" si="10"/>
        <v>72.444710101613879</v>
      </c>
      <c r="Z20" s="3">
        <f t="shared" si="11"/>
        <v>120.93023255813952</v>
      </c>
      <c r="AA20" s="3">
        <f t="shared" si="12"/>
        <v>80.296059211842376</v>
      </c>
      <c r="AB20" s="3">
        <f t="shared" si="13"/>
        <v>96.648264984227126</v>
      </c>
      <c r="AC20" s="3">
        <f t="shared" si="32"/>
        <v>107.49635882712579</v>
      </c>
      <c r="AD20" s="3">
        <f t="shared" si="33"/>
        <v>9.418211561702309</v>
      </c>
      <c r="AF20" s="11">
        <v>17</v>
      </c>
      <c r="AG20" s="3">
        <f t="shared" si="20"/>
        <v>13.933333333333334</v>
      </c>
      <c r="AH20" s="3">
        <f t="shared" si="21"/>
        <v>30.866666666666667</v>
      </c>
      <c r="AI20" s="3">
        <f t="shared" si="22"/>
        <v>30.533333333333335</v>
      </c>
      <c r="AJ20" s="3">
        <f t="shared" si="23"/>
        <v>19.466666666666665</v>
      </c>
      <c r="AK20" s="3">
        <f t="shared" si="24"/>
        <v>16.933333333333334</v>
      </c>
      <c r="AL20" s="3">
        <f t="shared" si="25"/>
        <v>15.166666666666666</v>
      </c>
      <c r="AM20" s="3">
        <f t="shared" si="26"/>
        <v>23.6</v>
      </c>
      <c r="AN20" s="3">
        <f t="shared" si="27"/>
        <v>25.8</v>
      </c>
      <c r="AO20" s="3">
        <f t="shared" si="28"/>
        <v>6.7333333333333334</v>
      </c>
      <c r="AP20" s="3">
        <f t="shared" si="29"/>
        <v>41.6</v>
      </c>
      <c r="AQ20" s="3">
        <f t="shared" si="30"/>
        <v>22.3</v>
      </c>
      <c r="AR20" s="3">
        <f t="shared" si="31"/>
        <v>27.233333333333334</v>
      </c>
      <c r="AS20" s="3">
        <f>AVERAGE(AG20:AQ20)</f>
        <v>22.448484848484849</v>
      </c>
      <c r="AT20" s="3">
        <f>STDEVA(AG20:AQ20)/SQRT(12)</f>
        <v>2.7799858900400101</v>
      </c>
    </row>
    <row r="21" spans="1:46" s="4" customFormat="1" x14ac:dyDescent="0.35">
      <c r="A21" s="11">
        <v>18</v>
      </c>
      <c r="B21" s="3">
        <v>370</v>
      </c>
      <c r="C21" s="3">
        <v>671</v>
      </c>
      <c r="D21" s="3">
        <v>786</v>
      </c>
      <c r="E21" s="3">
        <v>497</v>
      </c>
      <c r="F21" s="3">
        <v>484</v>
      </c>
      <c r="G21" s="3">
        <v>556</v>
      </c>
      <c r="H21" s="3">
        <v>651</v>
      </c>
      <c r="I21" s="3">
        <v>867</v>
      </c>
      <c r="J21" s="3">
        <v>182</v>
      </c>
      <c r="K21" s="3">
        <v>1053</v>
      </c>
      <c r="L21" s="3">
        <v>762</v>
      </c>
      <c r="M21" s="3">
        <v>919</v>
      </c>
      <c r="N21" s="3">
        <f t="shared" ref="N21:N28" si="34">AVERAGE(B21:M21)</f>
        <v>649.83333333333337</v>
      </c>
      <c r="O21" s="3">
        <f t="shared" ref="O21:O28" si="35">STDEVA(B21:M21)/SQRT(12)</f>
        <v>71.274419880437691</v>
      </c>
      <c r="Q21" s="3">
        <f t="shared" si="18"/>
        <v>86.482275029216993</v>
      </c>
      <c r="R21" s="3">
        <f t="shared" si="3"/>
        <v>68.110302825241078</v>
      </c>
      <c r="S21" s="3">
        <f t="shared" si="4"/>
        <v>171.05549510337323</v>
      </c>
      <c r="T21" s="3">
        <f t="shared" si="5"/>
        <v>88.988361683079674</v>
      </c>
      <c r="U21" s="3">
        <f t="shared" si="6"/>
        <v>91.120175713837469</v>
      </c>
      <c r="V21" s="3">
        <f t="shared" si="7"/>
        <v>115.83333333333334</v>
      </c>
      <c r="W21" s="3">
        <f t="shared" si="8"/>
        <v>117.54438760156485</v>
      </c>
      <c r="X21" s="3">
        <f t="shared" si="9"/>
        <v>118.46959690275563</v>
      </c>
      <c r="Y21" s="3">
        <f t="shared" si="10"/>
        <v>65.271966527196653</v>
      </c>
      <c r="Z21" s="3">
        <f t="shared" si="11"/>
        <v>102.03488372093024</v>
      </c>
      <c r="AA21" s="3">
        <f t="shared" si="12"/>
        <v>91.458291658331675</v>
      </c>
      <c r="AB21" s="3">
        <f t="shared" si="13"/>
        <v>108.71451104100946</v>
      </c>
      <c r="AC21" s="3">
        <f t="shared" si="32"/>
        <v>102.09029842832253</v>
      </c>
      <c r="AD21" s="3">
        <f t="shared" si="33"/>
        <v>8.097393371010126</v>
      </c>
      <c r="AF21" s="11">
        <v>18</v>
      </c>
      <c r="AG21" s="3">
        <f t="shared" si="20"/>
        <v>12.333333333333334</v>
      </c>
      <c r="AH21" s="3">
        <f t="shared" si="21"/>
        <v>22.366666666666667</v>
      </c>
      <c r="AI21" s="3">
        <f t="shared" si="22"/>
        <v>26.2</v>
      </c>
      <c r="AJ21" s="3">
        <f t="shared" si="23"/>
        <v>16.566666666666666</v>
      </c>
      <c r="AK21" s="3">
        <f t="shared" si="24"/>
        <v>16.133333333333333</v>
      </c>
      <c r="AL21" s="3">
        <f t="shared" si="25"/>
        <v>18.533333333333335</v>
      </c>
      <c r="AM21" s="3">
        <f t="shared" si="26"/>
        <v>21.7</v>
      </c>
      <c r="AN21" s="3">
        <f t="shared" si="27"/>
        <v>28.9</v>
      </c>
      <c r="AO21" s="3">
        <f t="shared" si="28"/>
        <v>6.0666666666666664</v>
      </c>
      <c r="AP21" s="3">
        <f t="shared" si="29"/>
        <v>35.1</v>
      </c>
      <c r="AQ21" s="3">
        <f t="shared" si="30"/>
        <v>25.4</v>
      </c>
      <c r="AR21" s="3">
        <f t="shared" si="31"/>
        <v>30.633333333333333</v>
      </c>
      <c r="AS21" s="3">
        <f t="shared" ref="AS21:AS28" si="36">AVERAGE(AG21:AR21)</f>
        <v>21.661111111111111</v>
      </c>
      <c r="AT21" s="3">
        <f t="shared" ref="AT21:AT28" si="37">STDEVA(AG21:AR21)/SQRT(12)</f>
        <v>2.3758139960145899</v>
      </c>
    </row>
    <row r="22" spans="1:46" s="4" customFormat="1" x14ac:dyDescent="0.35">
      <c r="A22" s="11">
        <v>19</v>
      </c>
      <c r="B22" s="3">
        <v>422</v>
      </c>
      <c r="C22" s="3">
        <v>1137</v>
      </c>
      <c r="D22" s="3">
        <v>672</v>
      </c>
      <c r="E22" s="3">
        <v>476</v>
      </c>
      <c r="F22" s="3">
        <v>454</v>
      </c>
      <c r="G22" s="3">
        <v>418</v>
      </c>
      <c r="H22" s="3">
        <v>609</v>
      </c>
      <c r="I22" s="3">
        <v>665</v>
      </c>
      <c r="J22" s="3">
        <v>276</v>
      </c>
      <c r="K22" s="3">
        <v>825</v>
      </c>
      <c r="L22" s="3">
        <v>593</v>
      </c>
      <c r="M22" s="3">
        <v>967</v>
      </c>
      <c r="N22" s="3">
        <f t="shared" si="34"/>
        <v>626.16666666666663</v>
      </c>
      <c r="O22" s="3">
        <f t="shared" si="35"/>
        <v>71.852208727288982</v>
      </c>
      <c r="Q22" s="3">
        <f t="shared" si="18"/>
        <v>98.636540708998837</v>
      </c>
      <c r="R22" s="3">
        <f t="shared" si="3"/>
        <v>115.4119438335307</v>
      </c>
      <c r="S22" s="3">
        <f t="shared" si="4"/>
        <v>146.24591947769315</v>
      </c>
      <c r="T22" s="3">
        <f t="shared" si="5"/>
        <v>85.228290062667853</v>
      </c>
      <c r="U22" s="3">
        <f t="shared" si="6"/>
        <v>85.472230938186385</v>
      </c>
      <c r="V22" s="3">
        <f t="shared" si="7"/>
        <v>87.083333333333329</v>
      </c>
      <c r="W22" s="3">
        <f t="shared" si="8"/>
        <v>109.96087872404452</v>
      </c>
      <c r="X22" s="3">
        <f t="shared" si="9"/>
        <v>90.867683898884081</v>
      </c>
      <c r="Y22" s="3">
        <f t="shared" si="10"/>
        <v>98.983861326957566</v>
      </c>
      <c r="Z22" s="3">
        <f t="shared" si="11"/>
        <v>79.941860465116278</v>
      </c>
      <c r="AA22" s="3">
        <f t="shared" si="12"/>
        <v>71.174234846969398</v>
      </c>
      <c r="AB22" s="3">
        <f t="shared" si="13"/>
        <v>114.39274447949526</v>
      </c>
      <c r="AC22" s="3">
        <f t="shared" si="32"/>
        <v>98.616626841323111</v>
      </c>
      <c r="AD22" s="3">
        <f t="shared" si="33"/>
        <v>5.88736631769528</v>
      </c>
      <c r="AF22" s="11">
        <v>19</v>
      </c>
      <c r="AG22" s="3">
        <f t="shared" si="20"/>
        <v>14.066666666666666</v>
      </c>
      <c r="AH22" s="3">
        <f t="shared" si="21"/>
        <v>37.9</v>
      </c>
      <c r="AI22" s="3">
        <f t="shared" si="22"/>
        <v>22.4</v>
      </c>
      <c r="AJ22" s="3">
        <f t="shared" si="23"/>
        <v>15.866666666666667</v>
      </c>
      <c r="AK22" s="3">
        <f t="shared" si="24"/>
        <v>15.133333333333333</v>
      </c>
      <c r="AL22" s="3">
        <f t="shared" si="25"/>
        <v>13.933333333333334</v>
      </c>
      <c r="AM22" s="3">
        <f t="shared" si="26"/>
        <v>20.3</v>
      </c>
      <c r="AN22" s="3">
        <f t="shared" si="27"/>
        <v>22.166666666666668</v>
      </c>
      <c r="AO22" s="3">
        <f t="shared" si="28"/>
        <v>9.1999999999999993</v>
      </c>
      <c r="AP22" s="3">
        <f t="shared" si="29"/>
        <v>27.5</v>
      </c>
      <c r="AQ22" s="3">
        <f t="shared" si="30"/>
        <v>19.766666666666666</v>
      </c>
      <c r="AR22" s="3">
        <f t="shared" si="31"/>
        <v>32.233333333333334</v>
      </c>
      <c r="AS22" s="3">
        <f t="shared" si="36"/>
        <v>20.872222222222224</v>
      </c>
      <c r="AT22" s="3">
        <f t="shared" si="37"/>
        <v>2.3950736242429622</v>
      </c>
    </row>
    <row r="23" spans="1:46" s="4" customFormat="1" x14ac:dyDescent="0.35">
      <c r="A23" s="11">
        <v>20</v>
      </c>
      <c r="B23" s="3">
        <v>340</v>
      </c>
      <c r="C23" s="3">
        <v>1052</v>
      </c>
      <c r="D23" s="3">
        <v>542</v>
      </c>
      <c r="E23" s="3">
        <v>542</v>
      </c>
      <c r="F23" s="3">
        <v>486</v>
      </c>
      <c r="G23" s="3">
        <v>536</v>
      </c>
      <c r="H23" s="3">
        <v>564</v>
      </c>
      <c r="I23" s="3">
        <v>819</v>
      </c>
      <c r="J23" s="3">
        <v>221</v>
      </c>
      <c r="K23" s="3">
        <v>901</v>
      </c>
      <c r="L23" s="3">
        <v>692</v>
      </c>
      <c r="M23" s="3">
        <v>883</v>
      </c>
      <c r="N23" s="3">
        <f t="shared" si="34"/>
        <v>631.5</v>
      </c>
      <c r="O23" s="3">
        <f t="shared" si="35"/>
        <v>70.489038477301889</v>
      </c>
      <c r="Q23" s="3">
        <f t="shared" si="18"/>
        <v>79.47019867549669</v>
      </c>
      <c r="R23" s="3">
        <f t="shared" si="3"/>
        <v>106.78396210455084</v>
      </c>
      <c r="S23" s="3">
        <f t="shared" si="4"/>
        <v>117.95429815016323</v>
      </c>
      <c r="T23" s="3">
        <f t="shared" si="5"/>
        <v>97.045658012533579</v>
      </c>
      <c r="U23" s="3">
        <f t="shared" si="6"/>
        <v>91.496705365547541</v>
      </c>
      <c r="V23" s="3">
        <f t="shared" si="7"/>
        <v>111.66666666666667</v>
      </c>
      <c r="W23" s="3">
        <f t="shared" si="8"/>
        <v>101.83569064098705</v>
      </c>
      <c r="X23" s="3">
        <f t="shared" si="9"/>
        <v>111.91072648599408</v>
      </c>
      <c r="Y23" s="3">
        <f t="shared" si="10"/>
        <v>79.258816497310221</v>
      </c>
      <c r="Z23" s="3">
        <f t="shared" si="11"/>
        <v>87.306201550387598</v>
      </c>
      <c r="AA23" s="3">
        <f t="shared" si="12"/>
        <v>83.056611322264459</v>
      </c>
      <c r="AB23" s="3">
        <f t="shared" si="13"/>
        <v>104.45583596214512</v>
      </c>
      <c r="AC23" s="3">
        <f t="shared" si="32"/>
        <v>97.686780952837282</v>
      </c>
      <c r="AD23" s="3">
        <f t="shared" si="33"/>
        <v>3.8791228869037879</v>
      </c>
      <c r="AF23" s="11">
        <v>20</v>
      </c>
      <c r="AG23" s="3">
        <f t="shared" si="20"/>
        <v>11.333333333333334</v>
      </c>
      <c r="AH23" s="3">
        <f t="shared" si="21"/>
        <v>35.06666666666667</v>
      </c>
      <c r="AI23" s="3">
        <f t="shared" si="22"/>
        <v>18.066666666666666</v>
      </c>
      <c r="AJ23" s="3">
        <f t="shared" si="23"/>
        <v>18.066666666666666</v>
      </c>
      <c r="AK23" s="3">
        <f t="shared" si="24"/>
        <v>16.2</v>
      </c>
      <c r="AL23" s="3">
        <f t="shared" si="25"/>
        <v>17.866666666666667</v>
      </c>
      <c r="AM23" s="3">
        <f t="shared" si="26"/>
        <v>18.8</v>
      </c>
      <c r="AN23" s="3">
        <f t="shared" si="27"/>
        <v>27.3</v>
      </c>
      <c r="AO23" s="3">
        <f t="shared" si="28"/>
        <v>7.3666666666666663</v>
      </c>
      <c r="AP23" s="3">
        <f t="shared" si="29"/>
        <v>30.033333333333335</v>
      </c>
      <c r="AQ23" s="3">
        <f t="shared" si="30"/>
        <v>23.066666666666666</v>
      </c>
      <c r="AR23" s="3">
        <f t="shared" si="31"/>
        <v>29.433333333333334</v>
      </c>
      <c r="AS23" s="3">
        <f t="shared" si="36"/>
        <v>21.05</v>
      </c>
      <c r="AT23" s="3">
        <f t="shared" si="37"/>
        <v>2.3496346159100625</v>
      </c>
    </row>
    <row r="24" spans="1:46" s="4" customFormat="1" x14ac:dyDescent="0.35">
      <c r="A24" s="11">
        <v>21</v>
      </c>
      <c r="B24" s="3">
        <v>330</v>
      </c>
      <c r="C24" s="3">
        <v>1040</v>
      </c>
      <c r="D24" s="3">
        <v>581</v>
      </c>
      <c r="E24" s="3">
        <v>282</v>
      </c>
      <c r="F24" s="3">
        <v>663</v>
      </c>
      <c r="G24" s="3">
        <v>415</v>
      </c>
      <c r="H24" s="3">
        <v>647</v>
      </c>
      <c r="I24" s="3">
        <v>644</v>
      </c>
      <c r="J24" s="3">
        <v>243</v>
      </c>
      <c r="K24" s="3">
        <v>1041</v>
      </c>
      <c r="L24" s="3">
        <v>734</v>
      </c>
      <c r="M24" s="3">
        <v>936</v>
      </c>
      <c r="N24" s="3">
        <f t="shared" si="34"/>
        <v>629.66666666666663</v>
      </c>
      <c r="O24" s="3">
        <f t="shared" si="35"/>
        <v>80.365861640199697</v>
      </c>
      <c r="Q24" s="3">
        <f t="shared" si="18"/>
        <v>77.13283989092325</v>
      </c>
      <c r="R24" s="3">
        <f t="shared" si="3"/>
        <v>105.56589409575368</v>
      </c>
      <c r="S24" s="3">
        <f t="shared" si="4"/>
        <v>126.44178454842219</v>
      </c>
      <c r="T24" s="3">
        <f t="shared" si="5"/>
        <v>50.492390331244408</v>
      </c>
      <c r="U24" s="3">
        <f t="shared" si="6"/>
        <v>124.81957954188894</v>
      </c>
      <c r="V24" s="3">
        <f t="shared" si="7"/>
        <v>86.458333333333343</v>
      </c>
      <c r="W24" s="3">
        <f t="shared" si="8"/>
        <v>116.82214866084861</v>
      </c>
      <c r="X24" s="3">
        <f t="shared" si="9"/>
        <v>87.998178091550898</v>
      </c>
      <c r="Y24" s="3">
        <f t="shared" si="10"/>
        <v>87.14883442916917</v>
      </c>
      <c r="Z24" s="3">
        <f t="shared" si="11"/>
        <v>100.87209302325581</v>
      </c>
      <c r="AA24" s="3">
        <f t="shared" si="12"/>
        <v>88.097619523904783</v>
      </c>
      <c r="AB24" s="3">
        <f t="shared" si="13"/>
        <v>110.72555205047318</v>
      </c>
      <c r="AC24" s="3">
        <f t="shared" si="32"/>
        <v>96.881270626730682</v>
      </c>
      <c r="AD24" s="3">
        <f t="shared" si="33"/>
        <v>6.2983726306678065</v>
      </c>
      <c r="AF24" s="11">
        <v>21</v>
      </c>
      <c r="AG24" s="3">
        <f t="shared" si="20"/>
        <v>11</v>
      </c>
      <c r="AH24" s="3">
        <f t="shared" si="21"/>
        <v>34.666666666666664</v>
      </c>
      <c r="AI24" s="3">
        <f t="shared" si="22"/>
        <v>19.366666666666667</v>
      </c>
      <c r="AJ24" s="3">
        <f t="shared" si="23"/>
        <v>9.4</v>
      </c>
      <c r="AK24" s="3">
        <f t="shared" si="24"/>
        <v>22.1</v>
      </c>
      <c r="AL24" s="3">
        <f t="shared" si="25"/>
        <v>13.833333333333334</v>
      </c>
      <c r="AM24" s="3">
        <f t="shared" si="26"/>
        <v>21.566666666666666</v>
      </c>
      <c r="AN24" s="3">
        <f t="shared" si="27"/>
        <v>21.466666666666665</v>
      </c>
      <c r="AO24" s="3">
        <f t="shared" si="28"/>
        <v>8.1</v>
      </c>
      <c r="AP24" s="3">
        <f t="shared" si="29"/>
        <v>34.700000000000003</v>
      </c>
      <c r="AQ24" s="3">
        <f t="shared" si="30"/>
        <v>24.466666666666665</v>
      </c>
      <c r="AR24" s="3">
        <f t="shared" si="31"/>
        <v>31.2</v>
      </c>
      <c r="AS24" s="3">
        <f t="shared" si="36"/>
        <v>20.988888888888887</v>
      </c>
      <c r="AT24" s="3">
        <f t="shared" si="37"/>
        <v>2.6788620546733233</v>
      </c>
    </row>
    <row r="25" spans="1:46" s="4" customFormat="1" x14ac:dyDescent="0.35">
      <c r="A25" s="11">
        <v>22</v>
      </c>
      <c r="B25" s="3">
        <v>413</v>
      </c>
      <c r="C25" s="3">
        <v>1022</v>
      </c>
      <c r="D25" s="3">
        <v>594</v>
      </c>
      <c r="E25" s="3">
        <v>569</v>
      </c>
      <c r="F25" s="3">
        <v>409</v>
      </c>
      <c r="G25" s="3">
        <v>441</v>
      </c>
      <c r="H25" s="3">
        <v>527</v>
      </c>
      <c r="I25" s="3">
        <v>585</v>
      </c>
      <c r="J25" s="3">
        <v>369</v>
      </c>
      <c r="K25" s="3">
        <v>1077</v>
      </c>
      <c r="L25" s="3">
        <v>916</v>
      </c>
      <c r="M25" s="3">
        <v>707</v>
      </c>
      <c r="N25" s="3">
        <f t="shared" si="34"/>
        <v>635.75</v>
      </c>
      <c r="O25" s="3">
        <f t="shared" si="35"/>
        <v>70.615489437409195</v>
      </c>
      <c r="Q25" s="3">
        <f t="shared" si="18"/>
        <v>96.53291780288275</v>
      </c>
      <c r="R25" s="3">
        <f t="shared" si="3"/>
        <v>103.73879208255794</v>
      </c>
      <c r="S25" s="3">
        <f t="shared" si="4"/>
        <v>129.27094668117519</v>
      </c>
      <c r="T25" s="3">
        <f t="shared" si="5"/>
        <v>101.88003581020591</v>
      </c>
      <c r="U25" s="3">
        <f t="shared" si="6"/>
        <v>77.000313774709767</v>
      </c>
      <c r="V25" s="3">
        <f t="shared" si="7"/>
        <v>91.875</v>
      </c>
      <c r="W25" s="3">
        <f t="shared" si="8"/>
        <v>95.154980439362021</v>
      </c>
      <c r="X25" s="3">
        <f t="shared" si="9"/>
        <v>79.936233204281478</v>
      </c>
      <c r="Y25" s="3">
        <f t="shared" si="10"/>
        <v>132.33711894799762</v>
      </c>
      <c r="Z25" s="3">
        <f t="shared" si="11"/>
        <v>104.36046511627907</v>
      </c>
      <c r="AA25" s="3">
        <f t="shared" si="12"/>
        <v>109.94198839767955</v>
      </c>
      <c r="AB25" s="3">
        <f t="shared" si="13"/>
        <v>83.635646687697147</v>
      </c>
      <c r="AC25" s="3">
        <f t="shared" si="32"/>
        <v>100.47203657873571</v>
      </c>
      <c r="AD25" s="3">
        <f t="shared" si="33"/>
        <v>5.0272111911925892</v>
      </c>
      <c r="AF25" s="11">
        <v>22</v>
      </c>
      <c r="AG25" s="3">
        <f t="shared" si="20"/>
        <v>13.766666666666667</v>
      </c>
      <c r="AH25" s="3">
        <f t="shared" si="21"/>
        <v>34.06666666666667</v>
      </c>
      <c r="AI25" s="3">
        <f t="shared" si="22"/>
        <v>19.8</v>
      </c>
      <c r="AJ25" s="3">
        <f t="shared" si="23"/>
        <v>18.966666666666665</v>
      </c>
      <c r="AK25" s="3">
        <f t="shared" si="24"/>
        <v>13.633333333333333</v>
      </c>
      <c r="AL25" s="3">
        <f t="shared" si="25"/>
        <v>14.7</v>
      </c>
      <c r="AM25" s="3">
        <f t="shared" si="26"/>
        <v>17.566666666666666</v>
      </c>
      <c r="AN25" s="3">
        <f t="shared" si="27"/>
        <v>19.5</v>
      </c>
      <c r="AO25" s="3">
        <f t="shared" si="28"/>
        <v>12.3</v>
      </c>
      <c r="AP25" s="3">
        <f t="shared" si="29"/>
        <v>35.9</v>
      </c>
      <c r="AQ25" s="3">
        <f t="shared" si="30"/>
        <v>30.533333333333335</v>
      </c>
      <c r="AR25" s="3">
        <f t="shared" si="31"/>
        <v>23.566666666666666</v>
      </c>
      <c r="AS25" s="3">
        <f t="shared" si="36"/>
        <v>21.19166666666667</v>
      </c>
      <c r="AT25" s="3">
        <f t="shared" si="37"/>
        <v>2.3538496479136364</v>
      </c>
    </row>
    <row r="26" spans="1:46" s="4" customFormat="1" x14ac:dyDescent="0.35">
      <c r="A26" s="11">
        <v>23</v>
      </c>
      <c r="B26" s="3">
        <v>490</v>
      </c>
      <c r="C26" s="3">
        <v>1024</v>
      </c>
      <c r="D26" s="3">
        <v>434</v>
      </c>
      <c r="E26" s="3">
        <v>653</v>
      </c>
      <c r="F26" s="3">
        <v>639</v>
      </c>
      <c r="G26" s="3">
        <v>463</v>
      </c>
      <c r="H26" s="3">
        <v>524</v>
      </c>
      <c r="I26" s="3">
        <v>798</v>
      </c>
      <c r="J26" s="3">
        <v>288</v>
      </c>
      <c r="K26" s="3">
        <v>1120</v>
      </c>
      <c r="L26" s="3">
        <v>902</v>
      </c>
      <c r="M26" s="3">
        <v>896</v>
      </c>
      <c r="N26" s="3">
        <f t="shared" si="34"/>
        <v>685.91666666666663</v>
      </c>
      <c r="O26" s="3">
        <f t="shared" si="35"/>
        <v>75.151106196956718</v>
      </c>
      <c r="Q26" s="3">
        <f t="shared" si="18"/>
        <v>114.53058044409818</v>
      </c>
      <c r="R26" s="3">
        <f t="shared" si="3"/>
        <v>103.94180341735748</v>
      </c>
      <c r="S26" s="3">
        <f t="shared" si="4"/>
        <v>94.450489662676816</v>
      </c>
      <c r="T26" s="3">
        <f t="shared" si="5"/>
        <v>116.92032229185318</v>
      </c>
      <c r="U26" s="3">
        <f t="shared" si="6"/>
        <v>120.30122372136806</v>
      </c>
      <c r="V26" s="3">
        <f t="shared" si="7"/>
        <v>96.458333333333329</v>
      </c>
      <c r="W26" s="3">
        <f t="shared" si="8"/>
        <v>94.613301233824856</v>
      </c>
      <c r="X26" s="3">
        <f t="shared" si="9"/>
        <v>109.04122067866089</v>
      </c>
      <c r="Y26" s="3">
        <f t="shared" si="10"/>
        <v>103.28750747160788</v>
      </c>
      <c r="Z26" s="3">
        <f t="shared" si="11"/>
        <v>108.52713178294573</v>
      </c>
      <c r="AA26" s="3">
        <f t="shared" si="12"/>
        <v>108.26165233046609</v>
      </c>
      <c r="AB26" s="3">
        <f t="shared" si="13"/>
        <v>105.993690851735</v>
      </c>
      <c r="AC26" s="3">
        <f t="shared" si="32"/>
        <v>106.36060476832729</v>
      </c>
      <c r="AD26" s="3">
        <f t="shared" si="33"/>
        <v>2.4330810851568918</v>
      </c>
      <c r="AF26" s="11">
        <v>23</v>
      </c>
      <c r="AG26" s="3">
        <f t="shared" si="20"/>
        <v>16.333333333333332</v>
      </c>
      <c r="AH26" s="3">
        <f t="shared" si="21"/>
        <v>34.133333333333333</v>
      </c>
      <c r="AI26" s="3">
        <f t="shared" si="22"/>
        <v>14.466666666666667</v>
      </c>
      <c r="AJ26" s="3">
        <f t="shared" si="23"/>
        <v>21.766666666666666</v>
      </c>
      <c r="AK26" s="3">
        <f t="shared" si="24"/>
        <v>21.3</v>
      </c>
      <c r="AL26" s="3">
        <f t="shared" si="25"/>
        <v>15.433333333333334</v>
      </c>
      <c r="AM26" s="3">
        <f t="shared" si="26"/>
        <v>17.466666666666665</v>
      </c>
      <c r="AN26" s="3">
        <f t="shared" si="27"/>
        <v>26.6</v>
      </c>
      <c r="AO26" s="3">
        <f t="shared" si="28"/>
        <v>9.6</v>
      </c>
      <c r="AP26" s="3">
        <f t="shared" si="29"/>
        <v>37.333333333333336</v>
      </c>
      <c r="AQ26" s="3">
        <f t="shared" si="30"/>
        <v>30.066666666666666</v>
      </c>
      <c r="AR26" s="3">
        <f t="shared" si="31"/>
        <v>29.866666666666667</v>
      </c>
      <c r="AS26" s="3">
        <f t="shared" si="36"/>
        <v>22.863888888888891</v>
      </c>
      <c r="AT26" s="3">
        <f t="shared" si="37"/>
        <v>2.5050368732318886</v>
      </c>
    </row>
    <row r="27" spans="1:46" s="4" customFormat="1" x14ac:dyDescent="0.35">
      <c r="A27" s="11">
        <v>24</v>
      </c>
      <c r="B27" s="3">
        <v>456</v>
      </c>
      <c r="C27" s="3">
        <v>809</v>
      </c>
      <c r="D27" s="3">
        <v>348</v>
      </c>
      <c r="E27" s="3">
        <v>621</v>
      </c>
      <c r="F27" s="3">
        <v>517</v>
      </c>
      <c r="G27" s="3">
        <v>463</v>
      </c>
      <c r="H27" s="3">
        <v>564</v>
      </c>
      <c r="I27" s="3">
        <v>805</v>
      </c>
      <c r="J27" s="3">
        <v>276</v>
      </c>
      <c r="K27" s="3">
        <v>988</v>
      </c>
      <c r="L27" s="3">
        <v>866</v>
      </c>
      <c r="M27" s="3">
        <v>891</v>
      </c>
      <c r="N27" s="3">
        <f t="shared" si="34"/>
        <v>633.66666666666663</v>
      </c>
      <c r="O27" s="3">
        <f t="shared" si="35"/>
        <v>67.121366030331814</v>
      </c>
      <c r="Q27" s="3">
        <f t="shared" si="18"/>
        <v>106.58356057654849</v>
      </c>
      <c r="R27" s="3">
        <f t="shared" si="3"/>
        <v>82.1180849264084</v>
      </c>
      <c r="S27" s="3">
        <f t="shared" si="4"/>
        <v>75.734494015233949</v>
      </c>
      <c r="T27" s="3">
        <f t="shared" si="5"/>
        <v>111.19068934646374</v>
      </c>
      <c r="U27" s="3">
        <f t="shared" si="6"/>
        <v>97.332914967053668</v>
      </c>
      <c r="V27" s="3">
        <f t="shared" si="7"/>
        <v>96.458333333333329</v>
      </c>
      <c r="W27" s="3">
        <f t="shared" si="8"/>
        <v>101.83569064098705</v>
      </c>
      <c r="X27" s="3">
        <f t="shared" si="9"/>
        <v>109.99772261443862</v>
      </c>
      <c r="Y27" s="3">
        <f t="shared" si="10"/>
        <v>98.983861326957566</v>
      </c>
      <c r="Z27" s="3">
        <f t="shared" si="11"/>
        <v>95.736434108527135</v>
      </c>
      <c r="AA27" s="3">
        <f t="shared" si="12"/>
        <v>103.94078815763153</v>
      </c>
      <c r="AB27" s="3">
        <f t="shared" si="13"/>
        <v>105.40220820189275</v>
      </c>
      <c r="AC27" s="3">
        <f t="shared" si="32"/>
        <v>98.776231851289694</v>
      </c>
      <c r="AD27" s="3">
        <f t="shared" si="33"/>
        <v>3.0724660946393856</v>
      </c>
      <c r="AF27" s="11">
        <v>24</v>
      </c>
      <c r="AG27" s="3">
        <f t="shared" si="20"/>
        <v>15.2</v>
      </c>
      <c r="AH27" s="3">
        <f t="shared" si="21"/>
        <v>26.966666666666665</v>
      </c>
      <c r="AI27" s="3">
        <f t="shared" si="22"/>
        <v>11.6</v>
      </c>
      <c r="AJ27" s="3">
        <f t="shared" si="23"/>
        <v>20.7</v>
      </c>
      <c r="AK27" s="3">
        <f t="shared" si="24"/>
        <v>17.233333333333334</v>
      </c>
      <c r="AL27" s="3">
        <f t="shared" si="25"/>
        <v>15.433333333333334</v>
      </c>
      <c r="AM27" s="3">
        <f t="shared" si="26"/>
        <v>18.8</v>
      </c>
      <c r="AN27" s="3">
        <f t="shared" si="27"/>
        <v>26.833333333333332</v>
      </c>
      <c r="AO27" s="3">
        <f t="shared" si="28"/>
        <v>9.1999999999999993</v>
      </c>
      <c r="AP27" s="3">
        <f t="shared" si="29"/>
        <v>32.93333333333333</v>
      </c>
      <c r="AQ27" s="3">
        <f t="shared" si="30"/>
        <v>28.866666666666667</v>
      </c>
      <c r="AR27" s="3">
        <f t="shared" si="31"/>
        <v>29.7</v>
      </c>
      <c r="AS27" s="3">
        <f t="shared" si="36"/>
        <v>21.122222222222224</v>
      </c>
      <c r="AT27" s="3">
        <f t="shared" si="37"/>
        <v>2.2373788676777258</v>
      </c>
    </row>
    <row r="28" spans="1:46" s="4" customFormat="1" x14ac:dyDescent="0.35">
      <c r="A28" s="11">
        <v>25</v>
      </c>
      <c r="B28" s="3">
        <v>538</v>
      </c>
      <c r="C28" s="3">
        <v>964</v>
      </c>
      <c r="D28" s="3">
        <v>258</v>
      </c>
      <c r="E28" s="3">
        <v>684</v>
      </c>
      <c r="F28" s="3">
        <v>473</v>
      </c>
      <c r="G28" s="3">
        <v>562</v>
      </c>
      <c r="H28" s="3">
        <v>497</v>
      </c>
      <c r="I28" s="3">
        <v>740</v>
      </c>
      <c r="J28" s="3">
        <v>276</v>
      </c>
      <c r="K28" s="3">
        <v>1065</v>
      </c>
      <c r="L28" s="3">
        <v>889</v>
      </c>
      <c r="M28" s="3">
        <v>759</v>
      </c>
      <c r="N28" s="3">
        <f t="shared" si="34"/>
        <v>642.08333333333337</v>
      </c>
      <c r="O28" s="3">
        <f t="shared" si="35"/>
        <v>73.695365827468748</v>
      </c>
      <c r="Q28" s="3">
        <f>B28/Q$3*100</f>
        <v>125.74990261005065</v>
      </c>
      <c r="R28" s="3">
        <f t="shared" si="3"/>
        <v>97.851463373371686</v>
      </c>
      <c r="S28" s="3">
        <f t="shared" si="4"/>
        <v>56.147986942328622</v>
      </c>
      <c r="T28" s="3">
        <f t="shared" si="5"/>
        <v>122.47090420769919</v>
      </c>
      <c r="U28" s="3">
        <f t="shared" si="6"/>
        <v>89.049262629432064</v>
      </c>
      <c r="V28" s="3">
        <f t="shared" si="7"/>
        <v>117.08333333333334</v>
      </c>
      <c r="W28" s="3">
        <f t="shared" si="8"/>
        <v>89.738188383990376</v>
      </c>
      <c r="X28" s="3">
        <f t="shared" si="9"/>
        <v>101.11591892507401</v>
      </c>
      <c r="Y28" s="3">
        <f t="shared" si="10"/>
        <v>98.983861326957566</v>
      </c>
      <c r="Z28" s="3">
        <f t="shared" si="11"/>
        <v>103.19767441860466</v>
      </c>
      <c r="AA28" s="3">
        <f t="shared" si="12"/>
        <v>106.70134026805363</v>
      </c>
      <c r="AB28" s="3">
        <f t="shared" si="13"/>
        <v>89.787066246056781</v>
      </c>
      <c r="AC28" s="3">
        <f t="shared" si="32"/>
        <v>99.823075222079396</v>
      </c>
      <c r="AD28" s="3">
        <f t="shared" si="33"/>
        <v>5.347058995392878</v>
      </c>
      <c r="AF28" s="11">
        <v>25</v>
      </c>
      <c r="AG28" s="3">
        <f t="shared" si="20"/>
        <v>17.933333333333334</v>
      </c>
      <c r="AH28" s="3">
        <f t="shared" si="21"/>
        <v>32.133333333333333</v>
      </c>
      <c r="AI28" s="3">
        <f t="shared" si="22"/>
        <v>8.6</v>
      </c>
      <c r="AJ28" s="3">
        <f t="shared" si="23"/>
        <v>22.8</v>
      </c>
      <c r="AK28" s="3">
        <f t="shared" si="24"/>
        <v>15.766666666666667</v>
      </c>
      <c r="AL28" s="3">
        <f t="shared" si="25"/>
        <v>18.733333333333334</v>
      </c>
      <c r="AM28" s="3">
        <f t="shared" si="26"/>
        <v>16.566666666666666</v>
      </c>
      <c r="AN28" s="3">
        <f t="shared" si="27"/>
        <v>24.666666666666668</v>
      </c>
      <c r="AO28" s="3">
        <f t="shared" si="28"/>
        <v>9.1999999999999993</v>
      </c>
      <c r="AP28" s="3">
        <f t="shared" si="29"/>
        <v>35.5</v>
      </c>
      <c r="AQ28" s="3">
        <f t="shared" si="30"/>
        <v>29.633333333333333</v>
      </c>
      <c r="AR28" s="3">
        <f t="shared" si="31"/>
        <v>25.3</v>
      </c>
      <c r="AS28" s="3">
        <f t="shared" si="36"/>
        <v>21.402777777777775</v>
      </c>
      <c r="AT28" s="3">
        <f t="shared" si="37"/>
        <v>2.4565121942489596</v>
      </c>
    </row>
    <row r="29" spans="1:46" s="5" customFormat="1" x14ac:dyDescent="0.35">
      <c r="A29" s="9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</row>
    <row r="30" spans="1:46" s="5" customFormat="1" x14ac:dyDescent="0.35">
      <c r="A30" s="9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</row>
    <row r="31" spans="1:46" s="4" customFormat="1" x14ac:dyDescent="0.35">
      <c r="A31" s="12"/>
      <c r="Q31" s="3"/>
    </row>
    <row r="32" spans="1:46" s="4" customFormat="1" x14ac:dyDescent="0.35">
      <c r="A32" s="27" t="s">
        <v>16</v>
      </c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Q32" s="31" t="s">
        <v>32</v>
      </c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1"/>
      <c r="AD32" s="31"/>
      <c r="AF32" s="27" t="s">
        <v>16</v>
      </c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</row>
    <row r="33" spans="1:46" s="4" customFormat="1" x14ac:dyDescent="0.35">
      <c r="A33" s="27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Q33" s="15" t="s">
        <v>17</v>
      </c>
      <c r="R33" s="15" t="s">
        <v>18</v>
      </c>
      <c r="S33" s="15" t="s">
        <v>19</v>
      </c>
      <c r="T33" s="15" t="s">
        <v>20</v>
      </c>
      <c r="U33" s="15" t="s">
        <v>21</v>
      </c>
      <c r="V33" s="15" t="s">
        <v>22</v>
      </c>
      <c r="W33" s="15" t="s">
        <v>23</v>
      </c>
      <c r="X33" s="15" t="s">
        <v>24</v>
      </c>
      <c r="Y33" s="15" t="s">
        <v>25</v>
      </c>
      <c r="Z33" s="15" t="s">
        <v>26</v>
      </c>
      <c r="AA33" s="15" t="s">
        <v>27</v>
      </c>
      <c r="AB33" s="15" t="s">
        <v>28</v>
      </c>
      <c r="AC33" s="29" t="s">
        <v>31</v>
      </c>
      <c r="AD33" s="29" t="s">
        <v>30</v>
      </c>
      <c r="AF33" s="27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</row>
    <row r="34" spans="1:46" s="4" customFormat="1" ht="29" x14ac:dyDescent="0.35">
      <c r="A34" s="17" t="s">
        <v>0</v>
      </c>
      <c r="B34" s="15" t="s">
        <v>17</v>
      </c>
      <c r="C34" s="15" t="s">
        <v>18</v>
      </c>
      <c r="D34" s="15" t="s">
        <v>19</v>
      </c>
      <c r="E34" s="15" t="s">
        <v>20</v>
      </c>
      <c r="F34" s="15" t="s">
        <v>21</v>
      </c>
      <c r="G34" s="15" t="s">
        <v>22</v>
      </c>
      <c r="H34" s="15" t="s">
        <v>23</v>
      </c>
      <c r="I34" s="15" t="s">
        <v>24</v>
      </c>
      <c r="J34" s="15" t="s">
        <v>25</v>
      </c>
      <c r="K34" s="15" t="s">
        <v>26</v>
      </c>
      <c r="L34" s="15" t="s">
        <v>27</v>
      </c>
      <c r="M34" s="15" t="s">
        <v>28</v>
      </c>
      <c r="N34" s="15" t="s">
        <v>13</v>
      </c>
      <c r="O34" s="15" t="s">
        <v>14</v>
      </c>
      <c r="Q34" s="3">
        <f>AVERAGE(B54:B59)</f>
        <v>472.83333333333331</v>
      </c>
      <c r="R34" s="3">
        <f t="shared" ref="R34:AB34" si="38">AVERAGE(C54:C59)</f>
        <v>851.16666666666663</v>
      </c>
      <c r="S34" s="3">
        <f t="shared" si="38"/>
        <v>612.66666666666663</v>
      </c>
      <c r="T34" s="3">
        <f t="shared" si="38"/>
        <v>731.33333333333337</v>
      </c>
      <c r="U34" s="3">
        <f t="shared" si="38"/>
        <v>822.83333333333337</v>
      </c>
      <c r="V34" s="3">
        <f t="shared" si="38"/>
        <v>967</v>
      </c>
      <c r="W34" s="3">
        <f t="shared" si="38"/>
        <v>754.16666666666663</v>
      </c>
      <c r="X34" s="3">
        <f t="shared" si="38"/>
        <v>795</v>
      </c>
      <c r="Y34" s="3">
        <f t="shared" si="38"/>
        <v>793.83333333333337</v>
      </c>
      <c r="Z34" s="3">
        <f t="shared" si="38"/>
        <v>440.16666666666669</v>
      </c>
      <c r="AA34" s="3">
        <f t="shared" si="38"/>
        <v>1271.3333333333333</v>
      </c>
      <c r="AB34" s="3">
        <f t="shared" si="38"/>
        <v>368.66666666666669</v>
      </c>
      <c r="AC34" s="29"/>
      <c r="AD34" s="29"/>
      <c r="AF34" s="17" t="s">
        <v>0</v>
      </c>
      <c r="AG34" s="19" t="s">
        <v>17</v>
      </c>
      <c r="AH34" s="19" t="s">
        <v>18</v>
      </c>
      <c r="AI34" s="19" t="s">
        <v>19</v>
      </c>
      <c r="AJ34" s="19" t="s">
        <v>20</v>
      </c>
      <c r="AK34" s="19" t="s">
        <v>21</v>
      </c>
      <c r="AL34" s="19" t="s">
        <v>22</v>
      </c>
      <c r="AM34" s="19" t="s">
        <v>23</v>
      </c>
      <c r="AN34" s="19" t="s">
        <v>24</v>
      </c>
      <c r="AO34" s="19" t="s">
        <v>25</v>
      </c>
      <c r="AP34" s="19" t="s">
        <v>26</v>
      </c>
      <c r="AQ34" s="19" t="s">
        <v>27</v>
      </c>
      <c r="AR34" s="19" t="s">
        <v>28</v>
      </c>
      <c r="AS34" s="19" t="s">
        <v>13</v>
      </c>
      <c r="AT34" s="19" t="s">
        <v>14</v>
      </c>
    </row>
    <row r="35" spans="1:46" s="4" customFormat="1" x14ac:dyDescent="0.35">
      <c r="A35" s="11">
        <v>1</v>
      </c>
      <c r="B35" s="3">
        <v>610</v>
      </c>
      <c r="C35" s="3">
        <v>681</v>
      </c>
      <c r="D35" s="3">
        <v>969</v>
      </c>
      <c r="E35" s="3">
        <v>840</v>
      </c>
      <c r="F35" s="3">
        <v>613</v>
      </c>
      <c r="G35" s="3">
        <v>467</v>
      </c>
      <c r="H35" s="3">
        <v>477</v>
      </c>
      <c r="I35" s="3">
        <v>592</v>
      </c>
      <c r="J35" s="3">
        <v>686</v>
      </c>
      <c r="K35" s="3">
        <v>657</v>
      </c>
      <c r="L35" s="3">
        <v>1160</v>
      </c>
      <c r="M35" s="3">
        <v>612</v>
      </c>
      <c r="N35" s="3">
        <f t="shared" ref="N35:N59" si="39">AVERAGE(B35:M35)</f>
        <v>697</v>
      </c>
      <c r="O35" s="3">
        <f t="shared" ref="O35:O59" si="40">STDEVA(B35:M35)/SQRT(12)</f>
        <v>58.059139128681863</v>
      </c>
      <c r="Q35" s="3">
        <f t="shared" ref="Q35:Q59" si="41">B35/Q$34*100</f>
        <v>129.00951709552345</v>
      </c>
      <c r="R35" s="3">
        <f t="shared" ref="R35:R59" si="42">C35/R$34*100</f>
        <v>80.007832386919915</v>
      </c>
      <c r="S35" s="3">
        <f t="shared" ref="S35:S59" si="43">D35/S$34*100</f>
        <v>158.16104461371057</v>
      </c>
      <c r="T35" s="3">
        <f t="shared" ref="T35:T59" si="44">E35/T$34*100</f>
        <v>114.85870556061985</v>
      </c>
      <c r="U35" s="3">
        <f t="shared" ref="U35:U59" si="45">F35/U$34*100</f>
        <v>74.49868341097833</v>
      </c>
      <c r="V35" s="3">
        <f t="shared" ref="V35:V59" si="46">G35/V$34*100</f>
        <v>48.293691830403304</v>
      </c>
      <c r="W35" s="3">
        <f t="shared" ref="W35:W59" si="47">H35/W$34*100</f>
        <v>63.248618784530386</v>
      </c>
      <c r="X35" s="3">
        <f t="shared" ref="X35:X59" si="48">I35/X$34*100</f>
        <v>74.465408805031444</v>
      </c>
      <c r="Y35" s="3">
        <f t="shared" ref="Y35:Y59" si="49">J35/Y$34*100</f>
        <v>86.41612429141297</v>
      </c>
      <c r="Z35" s="3">
        <f t="shared" ref="Z35:Z59" si="50">K35/Z$34*100</f>
        <v>149.26164331692539</v>
      </c>
      <c r="AA35" s="3">
        <f t="shared" ref="AA35:AA59" si="51">L35/AA$34*100</f>
        <v>91.242789722076566</v>
      </c>
      <c r="AB35" s="3">
        <f t="shared" ref="AB35:AB59" si="52">M35/AB$34*100</f>
        <v>166.00361663652802</v>
      </c>
      <c r="AC35" s="3">
        <f>AVERAGE(Q35:AB35)</f>
        <v>102.95563970455503</v>
      </c>
      <c r="AD35" s="3">
        <f>STDEVA(Q35:AB35)/SQRT(12)</f>
        <v>11.385408511411782</v>
      </c>
      <c r="AF35" s="11">
        <v>1</v>
      </c>
      <c r="AG35" s="3">
        <f t="shared" ref="AG35" si="53">B35/30</f>
        <v>20.333333333333332</v>
      </c>
      <c r="AH35" s="3">
        <f t="shared" ref="AH35" si="54">C35/30</f>
        <v>22.7</v>
      </c>
      <c r="AI35" s="3">
        <f t="shared" ref="AI35" si="55">D35/30</f>
        <v>32.299999999999997</v>
      </c>
      <c r="AJ35" s="3">
        <f t="shared" ref="AJ35" si="56">E35/30</f>
        <v>28</v>
      </c>
      <c r="AK35" s="3">
        <f t="shared" ref="AK35" si="57">F35/30</f>
        <v>20.433333333333334</v>
      </c>
      <c r="AL35" s="3">
        <f t="shared" ref="AL35" si="58">G35/30</f>
        <v>15.566666666666666</v>
      </c>
      <c r="AM35" s="3">
        <f t="shared" ref="AM35" si="59">H35/30</f>
        <v>15.9</v>
      </c>
      <c r="AN35" s="3">
        <f t="shared" ref="AN35" si="60">I35/30</f>
        <v>19.733333333333334</v>
      </c>
      <c r="AO35" s="3">
        <f t="shared" ref="AO35" si="61">J35/30</f>
        <v>22.866666666666667</v>
      </c>
      <c r="AP35" s="3">
        <f t="shared" ref="AP35" si="62">K35/30</f>
        <v>21.9</v>
      </c>
      <c r="AQ35" s="3">
        <f t="shared" ref="AQ35" si="63">L35/30</f>
        <v>38.666666666666664</v>
      </c>
      <c r="AR35" s="3">
        <f t="shared" ref="AR35" si="64">M35/30</f>
        <v>20.399999999999999</v>
      </c>
      <c r="AS35" s="3">
        <f t="shared" ref="AS35:AS59" si="65">AVERAGE(AG35:AR35)</f>
        <v>23.233333333333334</v>
      </c>
      <c r="AT35" s="3">
        <f t="shared" ref="AT35:AT59" si="66">STDEVA(AG35:AR35)/SQRT(12)</f>
        <v>1.935304637622727</v>
      </c>
    </row>
    <row r="36" spans="1:46" s="4" customFormat="1" x14ac:dyDescent="0.35">
      <c r="A36" s="11">
        <v>2</v>
      </c>
      <c r="B36" s="3">
        <v>687</v>
      </c>
      <c r="C36" s="3">
        <v>839</v>
      </c>
      <c r="D36" s="3">
        <v>1142</v>
      </c>
      <c r="E36" s="3">
        <v>578</v>
      </c>
      <c r="F36" s="3">
        <v>595</v>
      </c>
      <c r="G36" s="3">
        <v>688</v>
      </c>
      <c r="H36" s="3">
        <v>529</v>
      </c>
      <c r="I36" s="3">
        <v>554</v>
      </c>
      <c r="J36" s="3">
        <v>698</v>
      </c>
      <c r="K36" s="3">
        <v>870</v>
      </c>
      <c r="L36" s="3">
        <v>998</v>
      </c>
      <c r="M36" s="3">
        <v>1037</v>
      </c>
      <c r="N36" s="3">
        <f t="shared" si="39"/>
        <v>767.91666666666663</v>
      </c>
      <c r="O36" s="3">
        <f t="shared" si="40"/>
        <v>59.504832797535265</v>
      </c>
      <c r="Q36" s="3">
        <f t="shared" si="41"/>
        <v>145.29432499118789</v>
      </c>
      <c r="R36" s="3">
        <f t="shared" si="42"/>
        <v>98.570589387115731</v>
      </c>
      <c r="S36" s="3">
        <f t="shared" si="43"/>
        <v>186.39825897714908</v>
      </c>
      <c r="T36" s="3">
        <f t="shared" si="44"/>
        <v>79.033728350045578</v>
      </c>
      <c r="U36" s="3">
        <f t="shared" si="45"/>
        <v>72.311120113429212</v>
      </c>
      <c r="V36" s="3">
        <f t="shared" si="46"/>
        <v>71.147880041365042</v>
      </c>
      <c r="W36" s="3">
        <f t="shared" si="47"/>
        <v>70.143646408839771</v>
      </c>
      <c r="X36" s="3">
        <f t="shared" si="48"/>
        <v>69.685534591194966</v>
      </c>
      <c r="Y36" s="3">
        <f t="shared" si="49"/>
        <v>87.927776611379386</v>
      </c>
      <c r="Z36" s="3">
        <f t="shared" si="50"/>
        <v>197.65240439227566</v>
      </c>
      <c r="AA36" s="3">
        <f t="shared" si="51"/>
        <v>78.500262191924492</v>
      </c>
      <c r="AB36" s="3">
        <f t="shared" si="52"/>
        <v>281.28390596745027</v>
      </c>
      <c r="AC36" s="3">
        <f t="shared" ref="AC36:AC59" si="67">AVERAGE(Q36:AB36)</f>
        <v>119.82911933527976</v>
      </c>
      <c r="AD36" s="3">
        <f>STDEVA(Q36:AB36)/SQRT(12)</f>
        <v>19.782308942543587</v>
      </c>
      <c r="AF36" s="11">
        <v>2</v>
      </c>
      <c r="AG36" s="3">
        <f t="shared" ref="AG36:AG59" si="68">B36/30</f>
        <v>22.9</v>
      </c>
      <c r="AH36" s="3">
        <f t="shared" ref="AH36:AH59" si="69">C36/30</f>
        <v>27.966666666666665</v>
      </c>
      <c r="AI36" s="3">
        <f t="shared" ref="AI36:AI59" si="70">D36/30</f>
        <v>38.06666666666667</v>
      </c>
      <c r="AJ36" s="3">
        <f t="shared" ref="AJ36:AJ59" si="71">E36/30</f>
        <v>19.266666666666666</v>
      </c>
      <c r="AK36" s="3">
        <f t="shared" ref="AK36:AK59" si="72">F36/30</f>
        <v>19.833333333333332</v>
      </c>
      <c r="AL36" s="3">
        <f t="shared" ref="AL36:AL59" si="73">G36/30</f>
        <v>22.933333333333334</v>
      </c>
      <c r="AM36" s="3">
        <f t="shared" ref="AM36:AM59" si="74">H36/30</f>
        <v>17.633333333333333</v>
      </c>
      <c r="AN36" s="3">
        <f t="shared" ref="AN36:AN59" si="75">I36/30</f>
        <v>18.466666666666665</v>
      </c>
      <c r="AO36" s="3">
        <f t="shared" ref="AO36:AO59" si="76">J36/30</f>
        <v>23.266666666666666</v>
      </c>
      <c r="AP36" s="3">
        <f t="shared" ref="AP36:AP59" si="77">K36/30</f>
        <v>29</v>
      </c>
      <c r="AQ36" s="3">
        <f t="shared" ref="AQ36:AQ59" si="78">L36/30</f>
        <v>33.266666666666666</v>
      </c>
      <c r="AR36" s="3">
        <f t="shared" ref="AR36:AR59" si="79">M36/30</f>
        <v>34.56666666666667</v>
      </c>
      <c r="AS36" s="3">
        <f t="shared" si="65"/>
        <v>25.597222222222218</v>
      </c>
      <c r="AT36" s="3">
        <f t="shared" si="66"/>
        <v>1.9834944265845127</v>
      </c>
    </row>
    <row r="37" spans="1:46" s="4" customFormat="1" x14ac:dyDescent="0.35">
      <c r="A37" s="11">
        <v>3</v>
      </c>
      <c r="B37" s="3">
        <v>577</v>
      </c>
      <c r="C37" s="3">
        <v>986</v>
      </c>
      <c r="D37" s="2">
        <v>1152</v>
      </c>
      <c r="E37" s="3">
        <v>354</v>
      </c>
      <c r="F37" s="2">
        <v>520</v>
      </c>
      <c r="G37" s="3">
        <v>331</v>
      </c>
      <c r="H37" s="3">
        <v>788</v>
      </c>
      <c r="I37" s="2">
        <v>662</v>
      </c>
      <c r="J37" s="3">
        <v>919</v>
      </c>
      <c r="K37" s="3">
        <v>447</v>
      </c>
      <c r="L37" s="3">
        <v>1237</v>
      </c>
      <c r="M37" s="3">
        <v>1192</v>
      </c>
      <c r="N37" s="3">
        <f t="shared" si="39"/>
        <v>763.75</v>
      </c>
      <c r="O37" s="3">
        <f t="shared" si="40"/>
        <v>95.040989960791507</v>
      </c>
      <c r="Q37" s="3">
        <f t="shared" si="41"/>
        <v>122.03031371166726</v>
      </c>
      <c r="R37" s="3">
        <f t="shared" si="42"/>
        <v>115.84100254552577</v>
      </c>
      <c r="S37" s="3">
        <f t="shared" si="43"/>
        <v>188.03046789989119</v>
      </c>
      <c r="T37" s="3">
        <f t="shared" si="44"/>
        <v>48.404740200546939</v>
      </c>
      <c r="U37" s="3">
        <f t="shared" si="45"/>
        <v>63.196273040307872</v>
      </c>
      <c r="V37" s="3">
        <f t="shared" si="46"/>
        <v>34.229576008273014</v>
      </c>
      <c r="W37" s="3">
        <f t="shared" si="47"/>
        <v>104.48618784530387</v>
      </c>
      <c r="X37" s="3">
        <f t="shared" si="48"/>
        <v>83.270440251572325</v>
      </c>
      <c r="Y37" s="3">
        <f t="shared" si="49"/>
        <v>115.76737350409405</v>
      </c>
      <c r="Z37" s="3">
        <f t="shared" si="50"/>
        <v>101.55244225672094</v>
      </c>
      <c r="AA37" s="3">
        <f t="shared" si="51"/>
        <v>97.29942317776613</v>
      </c>
      <c r="AB37" s="3">
        <f t="shared" si="52"/>
        <v>323.32730560578659</v>
      </c>
      <c r="AC37" s="3">
        <f t="shared" si="67"/>
        <v>116.45296217062132</v>
      </c>
      <c r="AD37" s="3">
        <f t="shared" ref="AD37:AD59" si="80">STDEVA(Q37:AB37)/SQRT(12)</f>
        <v>22.02150676654389</v>
      </c>
      <c r="AF37" s="11">
        <v>3</v>
      </c>
      <c r="AG37" s="3">
        <f t="shared" si="68"/>
        <v>19.233333333333334</v>
      </c>
      <c r="AH37" s="3">
        <f t="shared" si="69"/>
        <v>32.866666666666667</v>
      </c>
      <c r="AI37" s="3">
        <f t="shared" si="70"/>
        <v>38.4</v>
      </c>
      <c r="AJ37" s="3">
        <f t="shared" si="71"/>
        <v>11.8</v>
      </c>
      <c r="AK37" s="3">
        <f t="shared" si="72"/>
        <v>17.333333333333332</v>
      </c>
      <c r="AL37" s="3">
        <f t="shared" si="73"/>
        <v>11.033333333333333</v>
      </c>
      <c r="AM37" s="3">
        <f t="shared" si="74"/>
        <v>26.266666666666666</v>
      </c>
      <c r="AN37" s="3">
        <f t="shared" si="75"/>
        <v>22.066666666666666</v>
      </c>
      <c r="AO37" s="3">
        <f t="shared" si="76"/>
        <v>30.633333333333333</v>
      </c>
      <c r="AP37" s="3">
        <f t="shared" si="77"/>
        <v>14.9</v>
      </c>
      <c r="AQ37" s="3">
        <f t="shared" si="78"/>
        <v>41.233333333333334</v>
      </c>
      <c r="AR37" s="3">
        <f t="shared" si="79"/>
        <v>39.733333333333334</v>
      </c>
      <c r="AS37" s="3">
        <f t="shared" si="65"/>
        <v>25.458333333333332</v>
      </c>
      <c r="AT37" s="3">
        <f t="shared" si="66"/>
        <v>3.1680329986930507</v>
      </c>
    </row>
    <row r="38" spans="1:46" s="4" customFormat="1" x14ac:dyDescent="0.35">
      <c r="A38" s="11">
        <v>4</v>
      </c>
      <c r="B38" s="3">
        <v>854</v>
      </c>
      <c r="C38" s="3">
        <v>924</v>
      </c>
      <c r="D38" s="3">
        <v>1156</v>
      </c>
      <c r="E38" s="3">
        <v>484</v>
      </c>
      <c r="F38" s="3">
        <v>433</v>
      </c>
      <c r="G38" s="3">
        <v>330</v>
      </c>
      <c r="H38" s="3">
        <v>775</v>
      </c>
      <c r="I38" s="3">
        <v>1093</v>
      </c>
      <c r="J38" s="3">
        <v>755</v>
      </c>
      <c r="K38" s="3">
        <v>1202</v>
      </c>
      <c r="L38" s="3">
        <v>1662</v>
      </c>
      <c r="M38" s="3">
        <v>1017</v>
      </c>
      <c r="N38" s="3">
        <f t="shared" si="39"/>
        <v>890.41666666666663</v>
      </c>
      <c r="O38" s="3">
        <f t="shared" si="40"/>
        <v>108.10372812883713</v>
      </c>
      <c r="Q38" s="3">
        <f t="shared" si="41"/>
        <v>180.61332393373283</v>
      </c>
      <c r="R38" s="3">
        <f t="shared" si="42"/>
        <v>108.55688271000588</v>
      </c>
      <c r="S38" s="3">
        <f t="shared" si="43"/>
        <v>188.68335146898804</v>
      </c>
      <c r="T38" s="3">
        <f t="shared" si="44"/>
        <v>66.180492251595254</v>
      </c>
      <c r="U38" s="3">
        <f t="shared" si="45"/>
        <v>52.623050435487137</v>
      </c>
      <c r="V38" s="3">
        <f t="shared" si="46"/>
        <v>34.126163391933815</v>
      </c>
      <c r="W38" s="3">
        <f t="shared" si="47"/>
        <v>102.76243093922652</v>
      </c>
      <c r="X38" s="3">
        <f t="shared" si="48"/>
        <v>137.48427672955975</v>
      </c>
      <c r="Y38" s="3">
        <f t="shared" si="49"/>
        <v>95.108125131219808</v>
      </c>
      <c r="Z38" s="3">
        <f t="shared" si="50"/>
        <v>273.07837940174176</v>
      </c>
      <c r="AA38" s="3">
        <f t="shared" si="51"/>
        <v>130.72889355007865</v>
      </c>
      <c r="AB38" s="3">
        <f t="shared" si="52"/>
        <v>275.85895117540684</v>
      </c>
      <c r="AC38" s="3">
        <f t="shared" si="67"/>
        <v>137.15036009324805</v>
      </c>
      <c r="AD38" s="3">
        <f t="shared" si="80"/>
        <v>22.840979304601404</v>
      </c>
      <c r="AF38" s="11">
        <v>4</v>
      </c>
      <c r="AG38" s="3">
        <f t="shared" si="68"/>
        <v>28.466666666666665</v>
      </c>
      <c r="AH38" s="3">
        <f t="shared" si="69"/>
        <v>30.8</v>
      </c>
      <c r="AI38" s="3">
        <f t="shared" si="70"/>
        <v>38.533333333333331</v>
      </c>
      <c r="AJ38" s="3">
        <f t="shared" si="71"/>
        <v>16.133333333333333</v>
      </c>
      <c r="AK38" s="3">
        <f t="shared" si="72"/>
        <v>14.433333333333334</v>
      </c>
      <c r="AL38" s="3">
        <f t="shared" si="73"/>
        <v>11</v>
      </c>
      <c r="AM38" s="3">
        <f t="shared" si="74"/>
        <v>25.833333333333332</v>
      </c>
      <c r="AN38" s="3">
        <f t="shared" si="75"/>
        <v>36.43333333333333</v>
      </c>
      <c r="AO38" s="3">
        <f t="shared" si="76"/>
        <v>25.166666666666668</v>
      </c>
      <c r="AP38" s="3">
        <f t="shared" si="77"/>
        <v>40.06666666666667</v>
      </c>
      <c r="AQ38" s="3">
        <f t="shared" si="78"/>
        <v>55.4</v>
      </c>
      <c r="AR38" s="3">
        <f t="shared" si="79"/>
        <v>33.9</v>
      </c>
      <c r="AS38" s="3">
        <f t="shared" si="65"/>
        <v>29.680555555555554</v>
      </c>
      <c r="AT38" s="3">
        <f t="shared" si="66"/>
        <v>3.6034576042945732</v>
      </c>
    </row>
    <row r="39" spans="1:46" s="4" customFormat="1" x14ac:dyDescent="0.35">
      <c r="A39" s="11">
        <v>5</v>
      </c>
      <c r="B39" s="3">
        <v>804</v>
      </c>
      <c r="C39" s="3">
        <v>919</v>
      </c>
      <c r="D39" s="3">
        <v>1066</v>
      </c>
      <c r="E39" s="3">
        <v>366</v>
      </c>
      <c r="F39" s="3">
        <v>514</v>
      </c>
      <c r="G39" s="3">
        <v>1312</v>
      </c>
      <c r="H39" s="3">
        <v>865</v>
      </c>
      <c r="I39" s="3">
        <v>780</v>
      </c>
      <c r="J39" s="3">
        <v>739</v>
      </c>
      <c r="K39" s="3">
        <v>1091</v>
      </c>
      <c r="L39" s="3">
        <v>1504</v>
      </c>
      <c r="M39" s="3">
        <v>430</v>
      </c>
      <c r="N39" s="3">
        <f t="shared" si="39"/>
        <v>865.83333333333337</v>
      </c>
      <c r="O39" s="3">
        <f t="shared" si="40"/>
        <v>98.886362185402618</v>
      </c>
      <c r="Q39" s="3">
        <f t="shared" si="41"/>
        <v>170.03877335213252</v>
      </c>
      <c r="R39" s="3">
        <f t="shared" si="42"/>
        <v>107.96945369101235</v>
      </c>
      <c r="S39" s="3">
        <f t="shared" si="43"/>
        <v>173.99347116430903</v>
      </c>
      <c r="T39" s="3">
        <f t="shared" si="44"/>
        <v>50.045578851412941</v>
      </c>
      <c r="U39" s="3">
        <f t="shared" si="45"/>
        <v>62.467085274458171</v>
      </c>
      <c r="V39" s="3">
        <f t="shared" si="46"/>
        <v>135.67735263702173</v>
      </c>
      <c r="W39" s="3">
        <f t="shared" si="47"/>
        <v>114.69613259668509</v>
      </c>
      <c r="X39" s="3">
        <f t="shared" si="48"/>
        <v>98.113207547169807</v>
      </c>
      <c r="Y39" s="3">
        <f t="shared" si="49"/>
        <v>93.092588704597929</v>
      </c>
      <c r="Z39" s="3">
        <f t="shared" si="50"/>
        <v>247.86065884134797</v>
      </c>
      <c r="AA39" s="3">
        <f t="shared" si="51"/>
        <v>118.30099632931305</v>
      </c>
      <c r="AB39" s="3">
        <f t="shared" si="52"/>
        <v>116.6365280289331</v>
      </c>
      <c r="AC39" s="3">
        <f t="shared" si="67"/>
        <v>124.07431891819947</v>
      </c>
      <c r="AD39" s="3">
        <f t="shared" si="80"/>
        <v>15.42525053302786</v>
      </c>
      <c r="AF39" s="11">
        <v>5</v>
      </c>
      <c r="AG39" s="3">
        <f t="shared" si="68"/>
        <v>26.8</v>
      </c>
      <c r="AH39" s="3">
        <f t="shared" si="69"/>
        <v>30.633333333333333</v>
      </c>
      <c r="AI39" s="3">
        <f t="shared" si="70"/>
        <v>35.533333333333331</v>
      </c>
      <c r="AJ39" s="3">
        <f t="shared" si="71"/>
        <v>12.2</v>
      </c>
      <c r="AK39" s="3">
        <f t="shared" si="72"/>
        <v>17.133333333333333</v>
      </c>
      <c r="AL39" s="3">
        <f t="shared" si="73"/>
        <v>43.733333333333334</v>
      </c>
      <c r="AM39" s="3">
        <f t="shared" si="74"/>
        <v>28.833333333333332</v>
      </c>
      <c r="AN39" s="3">
        <f t="shared" si="75"/>
        <v>26</v>
      </c>
      <c r="AO39" s="3">
        <f t="shared" si="76"/>
        <v>24.633333333333333</v>
      </c>
      <c r="AP39" s="3">
        <f t="shared" si="77"/>
        <v>36.366666666666667</v>
      </c>
      <c r="AQ39" s="3">
        <f t="shared" si="78"/>
        <v>50.133333333333333</v>
      </c>
      <c r="AR39" s="3">
        <f t="shared" si="79"/>
        <v>14.333333333333334</v>
      </c>
      <c r="AS39" s="3">
        <f t="shared" si="65"/>
        <v>28.861111111111111</v>
      </c>
      <c r="AT39" s="3">
        <f t="shared" si="66"/>
        <v>3.2962120728467545</v>
      </c>
    </row>
    <row r="40" spans="1:46" s="4" customFormat="1" x14ac:dyDescent="0.35">
      <c r="A40" s="11">
        <v>6</v>
      </c>
      <c r="B40" s="3">
        <v>948</v>
      </c>
      <c r="C40" s="3">
        <v>911</v>
      </c>
      <c r="D40" s="3">
        <v>1028</v>
      </c>
      <c r="E40" s="3">
        <v>369</v>
      </c>
      <c r="F40" s="3">
        <v>598</v>
      </c>
      <c r="G40" s="3">
        <v>1433</v>
      </c>
      <c r="H40" s="3">
        <v>699</v>
      </c>
      <c r="I40" s="3">
        <v>628</v>
      </c>
      <c r="J40" s="3">
        <v>701</v>
      </c>
      <c r="K40" s="3">
        <v>957</v>
      </c>
      <c r="L40" s="3">
        <v>1418</v>
      </c>
      <c r="M40" s="3">
        <v>403</v>
      </c>
      <c r="N40" s="3">
        <f t="shared" si="39"/>
        <v>841.08333333333337</v>
      </c>
      <c r="O40" s="3">
        <f t="shared" si="40"/>
        <v>99.505478631971684</v>
      </c>
      <c r="Q40" s="3">
        <f t="shared" si="41"/>
        <v>200.49347902714138</v>
      </c>
      <c r="R40" s="3">
        <f t="shared" si="42"/>
        <v>107.02956726062267</v>
      </c>
      <c r="S40" s="3">
        <f t="shared" si="43"/>
        <v>167.79107725788901</v>
      </c>
      <c r="T40" s="3">
        <f t="shared" si="44"/>
        <v>50.455788514129438</v>
      </c>
      <c r="U40" s="3">
        <f t="shared" si="45"/>
        <v>72.675713996354062</v>
      </c>
      <c r="V40" s="3">
        <f t="shared" si="46"/>
        <v>148.19027921406411</v>
      </c>
      <c r="W40" s="3">
        <f t="shared" si="47"/>
        <v>92.685082872928177</v>
      </c>
      <c r="X40" s="3">
        <f t="shared" si="48"/>
        <v>78.993710691823907</v>
      </c>
      <c r="Y40" s="3">
        <f t="shared" si="49"/>
        <v>88.305689691370986</v>
      </c>
      <c r="Z40" s="3">
        <f t="shared" si="50"/>
        <v>217.4176448315032</v>
      </c>
      <c r="AA40" s="3">
        <f t="shared" si="51"/>
        <v>111.53644467750394</v>
      </c>
      <c r="AB40" s="3">
        <f t="shared" si="52"/>
        <v>109.3128390596745</v>
      </c>
      <c r="AC40" s="3">
        <f t="shared" si="67"/>
        <v>120.40727642458376</v>
      </c>
      <c r="AD40" s="3">
        <f t="shared" si="80"/>
        <v>15.05250924805641</v>
      </c>
      <c r="AF40" s="11">
        <v>6</v>
      </c>
      <c r="AG40" s="3">
        <f t="shared" si="68"/>
        <v>31.6</v>
      </c>
      <c r="AH40" s="3">
        <f t="shared" si="69"/>
        <v>30.366666666666667</v>
      </c>
      <c r="AI40" s="3">
        <f t="shared" si="70"/>
        <v>34.266666666666666</v>
      </c>
      <c r="AJ40" s="3">
        <f t="shared" si="71"/>
        <v>12.3</v>
      </c>
      <c r="AK40" s="3">
        <f t="shared" si="72"/>
        <v>19.933333333333334</v>
      </c>
      <c r="AL40" s="3">
        <f t="shared" si="73"/>
        <v>47.766666666666666</v>
      </c>
      <c r="AM40" s="3">
        <f t="shared" si="74"/>
        <v>23.3</v>
      </c>
      <c r="AN40" s="3">
        <f t="shared" si="75"/>
        <v>20.933333333333334</v>
      </c>
      <c r="AO40" s="3">
        <f t="shared" si="76"/>
        <v>23.366666666666667</v>
      </c>
      <c r="AP40" s="3">
        <f t="shared" si="77"/>
        <v>31.9</v>
      </c>
      <c r="AQ40" s="3">
        <f t="shared" si="78"/>
        <v>47.266666666666666</v>
      </c>
      <c r="AR40" s="3">
        <f t="shared" si="79"/>
        <v>13.433333333333334</v>
      </c>
      <c r="AS40" s="3">
        <f t="shared" si="65"/>
        <v>28.036111111111111</v>
      </c>
      <c r="AT40" s="3">
        <f t="shared" si="66"/>
        <v>3.3168492877323903</v>
      </c>
    </row>
    <row r="41" spans="1:46" s="4" customFormat="1" x14ac:dyDescent="0.35">
      <c r="A41" s="11">
        <v>7</v>
      </c>
      <c r="B41" s="3">
        <v>873</v>
      </c>
      <c r="C41" s="3">
        <v>883</v>
      </c>
      <c r="D41" s="3">
        <v>978</v>
      </c>
      <c r="E41" s="3">
        <v>336</v>
      </c>
      <c r="F41" s="3">
        <v>706</v>
      </c>
      <c r="G41" s="3">
        <v>1044</v>
      </c>
      <c r="H41" s="3">
        <v>804</v>
      </c>
      <c r="I41" s="3">
        <v>682</v>
      </c>
      <c r="J41" s="3">
        <v>822</v>
      </c>
      <c r="K41" s="3">
        <v>853</v>
      </c>
      <c r="L41" s="3">
        <v>1313</v>
      </c>
      <c r="M41" s="3">
        <v>421</v>
      </c>
      <c r="N41" s="3">
        <f t="shared" si="39"/>
        <v>809.58333333333337</v>
      </c>
      <c r="O41" s="3">
        <f t="shared" si="40"/>
        <v>75.403506301937085</v>
      </c>
      <c r="Q41" s="3">
        <f t="shared" si="41"/>
        <v>184.63165315474092</v>
      </c>
      <c r="R41" s="3">
        <f t="shared" si="42"/>
        <v>103.73996475425886</v>
      </c>
      <c r="S41" s="3">
        <f t="shared" si="43"/>
        <v>159.63003264417844</v>
      </c>
      <c r="T41" s="3">
        <f t="shared" si="44"/>
        <v>45.943482224247944</v>
      </c>
      <c r="U41" s="3">
        <f t="shared" si="45"/>
        <v>85.801093781648774</v>
      </c>
      <c r="V41" s="3">
        <f t="shared" si="46"/>
        <v>107.9627714581179</v>
      </c>
      <c r="W41" s="3">
        <f t="shared" si="47"/>
        <v>106.60773480662984</v>
      </c>
      <c r="X41" s="3">
        <f t="shared" si="48"/>
        <v>85.786163522012586</v>
      </c>
      <c r="Y41" s="3">
        <f t="shared" si="49"/>
        <v>103.54818391769894</v>
      </c>
      <c r="Z41" s="3">
        <f t="shared" si="50"/>
        <v>193.79023097311622</v>
      </c>
      <c r="AA41" s="3">
        <f t="shared" si="51"/>
        <v>103.27739905610909</v>
      </c>
      <c r="AB41" s="3">
        <f t="shared" si="52"/>
        <v>114.19529837251356</v>
      </c>
      <c r="AC41" s="3">
        <f t="shared" si="67"/>
        <v>116.24283405543945</v>
      </c>
      <c r="AD41" s="3">
        <f t="shared" si="80"/>
        <v>12.31547157981127</v>
      </c>
      <c r="AF41" s="11">
        <v>7</v>
      </c>
      <c r="AG41" s="3">
        <f t="shared" si="68"/>
        <v>29.1</v>
      </c>
      <c r="AH41" s="3">
        <f t="shared" si="69"/>
        <v>29.433333333333334</v>
      </c>
      <c r="AI41" s="3">
        <f t="shared" si="70"/>
        <v>32.6</v>
      </c>
      <c r="AJ41" s="3">
        <f t="shared" si="71"/>
        <v>11.2</v>
      </c>
      <c r="AK41" s="3">
        <f t="shared" si="72"/>
        <v>23.533333333333335</v>
      </c>
      <c r="AL41" s="3">
        <f t="shared" si="73"/>
        <v>34.799999999999997</v>
      </c>
      <c r="AM41" s="3">
        <f t="shared" si="74"/>
        <v>26.8</v>
      </c>
      <c r="AN41" s="3">
        <f t="shared" si="75"/>
        <v>22.733333333333334</v>
      </c>
      <c r="AO41" s="3">
        <f t="shared" si="76"/>
        <v>27.4</v>
      </c>
      <c r="AP41" s="3">
        <f t="shared" si="77"/>
        <v>28.433333333333334</v>
      </c>
      <c r="AQ41" s="3">
        <f t="shared" si="78"/>
        <v>43.766666666666666</v>
      </c>
      <c r="AR41" s="3">
        <f t="shared" si="79"/>
        <v>14.033333333333333</v>
      </c>
      <c r="AS41" s="3">
        <f t="shared" si="65"/>
        <v>26.986111111111111</v>
      </c>
      <c r="AT41" s="3">
        <f t="shared" si="66"/>
        <v>2.5134502100645708</v>
      </c>
    </row>
    <row r="42" spans="1:46" s="4" customFormat="1" x14ac:dyDescent="0.35">
      <c r="A42" s="11">
        <v>8</v>
      </c>
      <c r="B42" s="3">
        <v>616</v>
      </c>
      <c r="C42" s="3">
        <v>816</v>
      </c>
      <c r="D42" s="3">
        <v>879</v>
      </c>
      <c r="E42" s="3">
        <v>286</v>
      </c>
      <c r="F42" s="3">
        <v>693</v>
      </c>
      <c r="G42" s="3">
        <v>1080</v>
      </c>
      <c r="H42" s="3">
        <v>660</v>
      </c>
      <c r="I42" s="3">
        <v>768</v>
      </c>
      <c r="J42" s="3">
        <v>812</v>
      </c>
      <c r="K42" s="3">
        <v>595</v>
      </c>
      <c r="L42" s="3">
        <v>1178</v>
      </c>
      <c r="M42" s="3">
        <v>442</v>
      </c>
      <c r="N42" s="3">
        <f t="shared" si="39"/>
        <v>735.41666666666663</v>
      </c>
      <c r="O42" s="3">
        <f t="shared" si="40"/>
        <v>71.678306841869357</v>
      </c>
      <c r="Q42" s="3">
        <f t="shared" si="41"/>
        <v>130.27846316531549</v>
      </c>
      <c r="R42" s="3">
        <f t="shared" si="42"/>
        <v>95.868415899745457</v>
      </c>
      <c r="S42" s="3">
        <f t="shared" si="43"/>
        <v>143.47116430903156</v>
      </c>
      <c r="T42" s="3">
        <f t="shared" si="44"/>
        <v>39.106654512306285</v>
      </c>
      <c r="U42" s="3">
        <f t="shared" si="45"/>
        <v>84.221186955641073</v>
      </c>
      <c r="V42" s="3">
        <f t="shared" si="46"/>
        <v>111.68562564632884</v>
      </c>
      <c r="W42" s="3">
        <f t="shared" si="47"/>
        <v>87.51381215469614</v>
      </c>
      <c r="X42" s="3">
        <f t="shared" si="48"/>
        <v>96.603773584905667</v>
      </c>
      <c r="Y42" s="3">
        <f t="shared" si="49"/>
        <v>102.28847365106024</v>
      </c>
      <c r="Z42" s="3">
        <f t="shared" si="50"/>
        <v>135.17606967057932</v>
      </c>
      <c r="AA42" s="3">
        <f t="shared" si="51"/>
        <v>92.658626114315695</v>
      </c>
      <c r="AB42" s="3">
        <f t="shared" si="52"/>
        <v>119.89150090415912</v>
      </c>
      <c r="AC42" s="3">
        <f t="shared" si="67"/>
        <v>103.23031388067375</v>
      </c>
      <c r="AD42" s="3">
        <f t="shared" si="80"/>
        <v>8.0957819325688902</v>
      </c>
      <c r="AF42" s="11">
        <v>8</v>
      </c>
      <c r="AG42" s="3">
        <f t="shared" si="68"/>
        <v>20.533333333333335</v>
      </c>
      <c r="AH42" s="3">
        <f t="shared" si="69"/>
        <v>27.2</v>
      </c>
      <c r="AI42" s="3">
        <f t="shared" si="70"/>
        <v>29.3</v>
      </c>
      <c r="AJ42" s="3">
        <f t="shared" si="71"/>
        <v>9.5333333333333332</v>
      </c>
      <c r="AK42" s="3">
        <f t="shared" si="72"/>
        <v>23.1</v>
      </c>
      <c r="AL42" s="3">
        <f t="shared" si="73"/>
        <v>36</v>
      </c>
      <c r="AM42" s="3">
        <f t="shared" si="74"/>
        <v>22</v>
      </c>
      <c r="AN42" s="3">
        <f t="shared" si="75"/>
        <v>25.6</v>
      </c>
      <c r="AO42" s="3">
        <f t="shared" si="76"/>
        <v>27.066666666666666</v>
      </c>
      <c r="AP42" s="3">
        <f t="shared" si="77"/>
        <v>19.833333333333332</v>
      </c>
      <c r="AQ42" s="3">
        <f t="shared" si="78"/>
        <v>39.266666666666666</v>
      </c>
      <c r="AR42" s="3">
        <f t="shared" si="79"/>
        <v>14.733333333333333</v>
      </c>
      <c r="AS42" s="3">
        <f t="shared" si="65"/>
        <v>24.513888888888889</v>
      </c>
      <c r="AT42" s="3">
        <f t="shared" si="66"/>
        <v>2.389276894728976</v>
      </c>
    </row>
    <row r="43" spans="1:46" s="4" customFormat="1" x14ac:dyDescent="0.35">
      <c r="A43" s="11">
        <v>9</v>
      </c>
      <c r="B43" s="3">
        <v>623</v>
      </c>
      <c r="C43" s="3">
        <v>981</v>
      </c>
      <c r="D43" s="3">
        <v>988</v>
      </c>
      <c r="E43" s="3">
        <v>313</v>
      </c>
      <c r="F43" s="3">
        <v>819</v>
      </c>
      <c r="G43" s="3">
        <v>931</v>
      </c>
      <c r="H43" s="3">
        <v>844</v>
      </c>
      <c r="I43" s="3">
        <v>837</v>
      </c>
      <c r="J43" s="3">
        <v>876</v>
      </c>
      <c r="K43" s="3">
        <v>779</v>
      </c>
      <c r="L43" s="3">
        <v>1396</v>
      </c>
      <c r="M43" s="3">
        <v>393</v>
      </c>
      <c r="N43" s="3">
        <f t="shared" si="39"/>
        <v>815</v>
      </c>
      <c r="O43" s="3">
        <f t="shared" si="40"/>
        <v>81.73367689877864</v>
      </c>
      <c r="Q43" s="3">
        <f t="shared" si="41"/>
        <v>131.75890024673953</v>
      </c>
      <c r="R43" s="3">
        <f t="shared" si="42"/>
        <v>115.25357352653221</v>
      </c>
      <c r="S43" s="3">
        <f t="shared" si="43"/>
        <v>161.26224156692058</v>
      </c>
      <c r="T43" s="3">
        <f t="shared" si="44"/>
        <v>42.798541476754778</v>
      </c>
      <c r="U43" s="3">
        <f t="shared" si="45"/>
        <v>99.534130038484903</v>
      </c>
      <c r="V43" s="3">
        <f t="shared" si="46"/>
        <v>96.27714581178904</v>
      </c>
      <c r="W43" s="3">
        <f t="shared" si="47"/>
        <v>111.91160220994476</v>
      </c>
      <c r="X43" s="3">
        <f t="shared" si="48"/>
        <v>105.28301886792453</v>
      </c>
      <c r="Y43" s="3">
        <f t="shared" si="49"/>
        <v>110.35061935754776</v>
      </c>
      <c r="Z43" s="3">
        <f t="shared" si="50"/>
        <v>176.97841726618705</v>
      </c>
      <c r="AA43" s="3">
        <f t="shared" si="51"/>
        <v>109.80597797587835</v>
      </c>
      <c r="AB43" s="3">
        <f t="shared" si="52"/>
        <v>106.60036166365279</v>
      </c>
      <c r="AC43" s="3">
        <f t="shared" si="67"/>
        <v>113.98454416736301</v>
      </c>
      <c r="AD43" s="3">
        <f t="shared" si="80"/>
        <v>9.6436373670697666</v>
      </c>
      <c r="AF43" s="11">
        <v>9</v>
      </c>
      <c r="AG43" s="3">
        <f t="shared" si="68"/>
        <v>20.766666666666666</v>
      </c>
      <c r="AH43" s="3">
        <f t="shared" si="69"/>
        <v>32.700000000000003</v>
      </c>
      <c r="AI43" s="3">
        <f t="shared" si="70"/>
        <v>32.93333333333333</v>
      </c>
      <c r="AJ43" s="3">
        <f t="shared" si="71"/>
        <v>10.433333333333334</v>
      </c>
      <c r="AK43" s="3">
        <f t="shared" si="72"/>
        <v>27.3</v>
      </c>
      <c r="AL43" s="3">
        <f t="shared" si="73"/>
        <v>31.033333333333335</v>
      </c>
      <c r="AM43" s="3">
        <f t="shared" si="74"/>
        <v>28.133333333333333</v>
      </c>
      <c r="AN43" s="3">
        <f t="shared" si="75"/>
        <v>27.9</v>
      </c>
      <c r="AO43" s="3">
        <f t="shared" si="76"/>
        <v>29.2</v>
      </c>
      <c r="AP43" s="3">
        <f t="shared" si="77"/>
        <v>25.966666666666665</v>
      </c>
      <c r="AQ43" s="3">
        <f t="shared" si="78"/>
        <v>46.533333333333331</v>
      </c>
      <c r="AR43" s="3">
        <f t="shared" si="79"/>
        <v>13.1</v>
      </c>
      <c r="AS43" s="3">
        <f t="shared" si="65"/>
        <v>27.166666666666668</v>
      </c>
      <c r="AT43" s="3">
        <f t="shared" si="66"/>
        <v>2.7244558966259551</v>
      </c>
    </row>
    <row r="44" spans="1:46" s="4" customFormat="1" x14ac:dyDescent="0.35">
      <c r="A44" s="11">
        <v>10</v>
      </c>
      <c r="B44" s="3">
        <v>599</v>
      </c>
      <c r="C44" s="3">
        <v>848</v>
      </c>
      <c r="D44" s="3">
        <v>737</v>
      </c>
      <c r="E44" s="16">
        <v>360</v>
      </c>
      <c r="F44" s="3">
        <v>717</v>
      </c>
      <c r="G44" s="3">
        <v>997</v>
      </c>
      <c r="H44" s="3">
        <v>819</v>
      </c>
      <c r="I44" s="3">
        <v>806</v>
      </c>
      <c r="J44" s="3">
        <v>979</v>
      </c>
      <c r="K44" s="3">
        <v>763</v>
      </c>
      <c r="L44" s="3">
        <v>1435</v>
      </c>
      <c r="M44" s="3">
        <v>573</v>
      </c>
      <c r="N44" s="3">
        <f t="shared" si="39"/>
        <v>802.75</v>
      </c>
      <c r="O44" s="3">
        <f t="shared" si="40"/>
        <v>76.596258018419164</v>
      </c>
      <c r="Q44" s="3">
        <f t="shared" si="41"/>
        <v>126.68311596757138</v>
      </c>
      <c r="R44" s="3">
        <f t="shared" si="42"/>
        <v>99.627961621304095</v>
      </c>
      <c r="S44" s="3">
        <f t="shared" si="43"/>
        <v>120.29379760609358</v>
      </c>
      <c r="T44" s="3">
        <f t="shared" si="44"/>
        <v>49.225159525979947</v>
      </c>
      <c r="U44" s="3">
        <f t="shared" si="45"/>
        <v>87.137938019039893</v>
      </c>
      <c r="V44" s="3">
        <f t="shared" si="46"/>
        <v>103.10237849017581</v>
      </c>
      <c r="W44" s="3">
        <f t="shared" si="47"/>
        <v>108.59668508287292</v>
      </c>
      <c r="X44" s="3">
        <f t="shared" si="48"/>
        <v>101.38364779874213</v>
      </c>
      <c r="Y44" s="3">
        <f t="shared" si="49"/>
        <v>123.32563510392609</v>
      </c>
      <c r="Z44" s="3">
        <f t="shared" si="50"/>
        <v>173.34343051874291</v>
      </c>
      <c r="AA44" s="3">
        <f t="shared" si="51"/>
        <v>112.87362349239645</v>
      </c>
      <c r="AB44" s="3">
        <f t="shared" si="52"/>
        <v>155.42495479204339</v>
      </c>
      <c r="AC44" s="3">
        <f t="shared" si="67"/>
        <v>113.41819400157404</v>
      </c>
      <c r="AD44" s="3">
        <f t="shared" si="80"/>
        <v>9.1093314163959658</v>
      </c>
      <c r="AF44" s="11">
        <v>10</v>
      </c>
      <c r="AG44" s="3">
        <f t="shared" si="68"/>
        <v>19.966666666666665</v>
      </c>
      <c r="AH44" s="3">
        <f t="shared" si="69"/>
        <v>28.266666666666666</v>
      </c>
      <c r="AI44" s="3">
        <f t="shared" si="70"/>
        <v>24.566666666666666</v>
      </c>
      <c r="AJ44" s="3">
        <f t="shared" si="71"/>
        <v>12</v>
      </c>
      <c r="AK44" s="3">
        <f t="shared" si="72"/>
        <v>23.9</v>
      </c>
      <c r="AL44" s="3">
        <f t="shared" si="73"/>
        <v>33.233333333333334</v>
      </c>
      <c r="AM44" s="3">
        <f t="shared" si="74"/>
        <v>27.3</v>
      </c>
      <c r="AN44" s="3">
        <f t="shared" si="75"/>
        <v>26.866666666666667</v>
      </c>
      <c r="AO44" s="3">
        <f t="shared" si="76"/>
        <v>32.633333333333333</v>
      </c>
      <c r="AP44" s="3">
        <f t="shared" si="77"/>
        <v>25.433333333333334</v>
      </c>
      <c r="AQ44" s="3">
        <f t="shared" si="78"/>
        <v>47.833333333333336</v>
      </c>
      <c r="AR44" s="3">
        <f t="shared" si="79"/>
        <v>19.100000000000001</v>
      </c>
      <c r="AS44" s="3">
        <f t="shared" si="65"/>
        <v>26.758333333333336</v>
      </c>
      <c r="AT44" s="3">
        <f t="shared" si="66"/>
        <v>2.5532086006139676</v>
      </c>
    </row>
    <row r="45" spans="1:46" s="4" customFormat="1" x14ac:dyDescent="0.35">
      <c r="A45" s="11">
        <v>11</v>
      </c>
      <c r="B45" s="3">
        <v>602</v>
      </c>
      <c r="C45" s="3">
        <v>844</v>
      </c>
      <c r="D45" s="2">
        <v>557</v>
      </c>
      <c r="E45" s="3">
        <v>424</v>
      </c>
      <c r="F45" s="3">
        <v>703</v>
      </c>
      <c r="G45" s="3">
        <v>1008</v>
      </c>
      <c r="H45" s="3">
        <v>859</v>
      </c>
      <c r="I45" s="3">
        <v>724</v>
      </c>
      <c r="J45" s="3">
        <v>916</v>
      </c>
      <c r="K45" s="3">
        <v>695</v>
      </c>
      <c r="L45" s="3">
        <v>1443</v>
      </c>
      <c r="M45" s="3">
        <v>684</v>
      </c>
      <c r="N45" s="3">
        <f t="shared" si="39"/>
        <v>788.25</v>
      </c>
      <c r="O45" s="3">
        <f t="shared" si="40"/>
        <v>75.539687040534005</v>
      </c>
      <c r="Q45" s="3">
        <f t="shared" si="41"/>
        <v>127.31758900246739</v>
      </c>
      <c r="R45" s="3">
        <f t="shared" si="42"/>
        <v>99.158018406109278</v>
      </c>
      <c r="S45" s="3">
        <f t="shared" si="43"/>
        <v>90.914036996735589</v>
      </c>
      <c r="T45" s="3">
        <f t="shared" si="44"/>
        <v>57.97629899726526</v>
      </c>
      <c r="U45" s="3">
        <f t="shared" si="45"/>
        <v>85.436499898723923</v>
      </c>
      <c r="V45" s="3">
        <f t="shared" si="46"/>
        <v>104.23991726990694</v>
      </c>
      <c r="W45" s="3">
        <f t="shared" si="47"/>
        <v>113.90055248618785</v>
      </c>
      <c r="X45" s="3">
        <f t="shared" si="48"/>
        <v>91.069182389937112</v>
      </c>
      <c r="Y45" s="3">
        <f t="shared" si="49"/>
        <v>115.38946042410245</v>
      </c>
      <c r="Z45" s="3">
        <f t="shared" si="50"/>
        <v>157.89473684210526</v>
      </c>
      <c r="AA45" s="3">
        <f t="shared" si="51"/>
        <v>113.50288411116938</v>
      </c>
      <c r="AB45" s="3">
        <f t="shared" si="52"/>
        <v>185.53345388788424</v>
      </c>
      <c r="AC45" s="3">
        <f t="shared" si="67"/>
        <v>111.86105255938288</v>
      </c>
      <c r="AD45" s="3">
        <f t="shared" si="80"/>
        <v>9.7301795093503305</v>
      </c>
      <c r="AF45" s="11">
        <v>11</v>
      </c>
      <c r="AG45" s="3">
        <f t="shared" si="68"/>
        <v>20.066666666666666</v>
      </c>
      <c r="AH45" s="3">
        <f t="shared" si="69"/>
        <v>28.133333333333333</v>
      </c>
      <c r="AI45" s="3">
        <f t="shared" si="70"/>
        <v>18.566666666666666</v>
      </c>
      <c r="AJ45" s="3">
        <f t="shared" si="71"/>
        <v>14.133333333333333</v>
      </c>
      <c r="AK45" s="3">
        <f t="shared" si="72"/>
        <v>23.433333333333334</v>
      </c>
      <c r="AL45" s="3">
        <f t="shared" si="73"/>
        <v>33.6</v>
      </c>
      <c r="AM45" s="3">
        <f t="shared" si="74"/>
        <v>28.633333333333333</v>
      </c>
      <c r="AN45" s="3">
        <f t="shared" si="75"/>
        <v>24.133333333333333</v>
      </c>
      <c r="AO45" s="3">
        <f t="shared" si="76"/>
        <v>30.533333333333335</v>
      </c>
      <c r="AP45" s="3">
        <f t="shared" si="77"/>
        <v>23.166666666666668</v>
      </c>
      <c r="AQ45" s="3">
        <f t="shared" si="78"/>
        <v>48.1</v>
      </c>
      <c r="AR45" s="3">
        <f t="shared" si="79"/>
        <v>22.8</v>
      </c>
      <c r="AS45" s="3">
        <f t="shared" si="65"/>
        <v>26.275000000000002</v>
      </c>
      <c r="AT45" s="3">
        <f t="shared" si="66"/>
        <v>2.5179895680177986</v>
      </c>
    </row>
    <row r="46" spans="1:46" s="4" customFormat="1" x14ac:dyDescent="0.35">
      <c r="A46" s="11">
        <v>12</v>
      </c>
      <c r="B46" s="3">
        <v>589</v>
      </c>
      <c r="C46" s="3">
        <v>1020</v>
      </c>
      <c r="D46" s="3">
        <v>525</v>
      </c>
      <c r="E46" s="3">
        <v>321</v>
      </c>
      <c r="F46" s="3">
        <v>626</v>
      </c>
      <c r="G46" s="3">
        <v>993</v>
      </c>
      <c r="H46" s="3">
        <v>944</v>
      </c>
      <c r="I46" s="3">
        <v>607</v>
      </c>
      <c r="J46" s="3">
        <v>1048</v>
      </c>
      <c r="K46" s="3">
        <v>619</v>
      </c>
      <c r="L46" s="3">
        <v>1562</v>
      </c>
      <c r="M46" s="3">
        <v>289</v>
      </c>
      <c r="N46" s="3">
        <f t="shared" si="39"/>
        <v>761.91666666666663</v>
      </c>
      <c r="O46" s="3">
        <f t="shared" si="40"/>
        <v>104.52355529310661</v>
      </c>
      <c r="Q46" s="3">
        <f t="shared" si="41"/>
        <v>124.56820585125132</v>
      </c>
      <c r="R46" s="3">
        <f t="shared" si="42"/>
        <v>119.83551987468182</v>
      </c>
      <c r="S46" s="3">
        <f t="shared" si="43"/>
        <v>85.690968443960841</v>
      </c>
      <c r="T46" s="3">
        <f t="shared" si="44"/>
        <v>43.892433910665453</v>
      </c>
      <c r="U46" s="3">
        <f t="shared" si="45"/>
        <v>76.078590236986017</v>
      </c>
      <c r="V46" s="3">
        <f t="shared" si="46"/>
        <v>102.68872802481903</v>
      </c>
      <c r="W46" s="3">
        <f t="shared" si="47"/>
        <v>125.17127071823204</v>
      </c>
      <c r="X46" s="3">
        <f t="shared" si="48"/>
        <v>76.352201257861637</v>
      </c>
      <c r="Y46" s="3">
        <f t="shared" si="49"/>
        <v>132.01763594373293</v>
      </c>
      <c r="Z46" s="3">
        <f t="shared" si="50"/>
        <v>140.62854979174554</v>
      </c>
      <c r="AA46" s="3">
        <f t="shared" si="51"/>
        <v>122.8631358154169</v>
      </c>
      <c r="AB46" s="3">
        <f t="shared" si="52"/>
        <v>78.390596745027125</v>
      </c>
      <c r="AC46" s="3">
        <f t="shared" si="67"/>
        <v>102.34815305119838</v>
      </c>
      <c r="AD46" s="3">
        <f t="shared" si="80"/>
        <v>8.5818067724355789</v>
      </c>
      <c r="AF46" s="11">
        <v>12</v>
      </c>
      <c r="AG46" s="3">
        <f t="shared" si="68"/>
        <v>19.633333333333333</v>
      </c>
      <c r="AH46" s="3">
        <f t="shared" si="69"/>
        <v>34</v>
      </c>
      <c r="AI46" s="3">
        <f t="shared" si="70"/>
        <v>17.5</v>
      </c>
      <c r="AJ46" s="3">
        <f t="shared" si="71"/>
        <v>10.7</v>
      </c>
      <c r="AK46" s="3">
        <f t="shared" si="72"/>
        <v>20.866666666666667</v>
      </c>
      <c r="AL46" s="3">
        <f t="shared" si="73"/>
        <v>33.1</v>
      </c>
      <c r="AM46" s="3">
        <f t="shared" si="74"/>
        <v>31.466666666666665</v>
      </c>
      <c r="AN46" s="3">
        <f t="shared" si="75"/>
        <v>20.233333333333334</v>
      </c>
      <c r="AO46" s="3">
        <f t="shared" si="76"/>
        <v>34.93333333333333</v>
      </c>
      <c r="AP46" s="3">
        <f t="shared" si="77"/>
        <v>20.633333333333333</v>
      </c>
      <c r="AQ46" s="3">
        <f t="shared" si="78"/>
        <v>52.06666666666667</v>
      </c>
      <c r="AR46" s="3">
        <f t="shared" si="79"/>
        <v>9.6333333333333329</v>
      </c>
      <c r="AS46" s="3">
        <f t="shared" si="65"/>
        <v>25.397222222222222</v>
      </c>
      <c r="AT46" s="3">
        <f t="shared" si="66"/>
        <v>3.484118509770223</v>
      </c>
    </row>
    <row r="47" spans="1:46" s="4" customFormat="1" x14ac:dyDescent="0.35">
      <c r="A47" s="11">
        <v>13</v>
      </c>
      <c r="B47" s="3">
        <v>544</v>
      </c>
      <c r="C47" s="3">
        <v>1008</v>
      </c>
      <c r="D47" s="3">
        <v>554</v>
      </c>
      <c r="E47" s="3">
        <v>499</v>
      </c>
      <c r="F47" s="3">
        <v>555</v>
      </c>
      <c r="G47" s="3">
        <v>1111</v>
      </c>
      <c r="H47" s="3">
        <v>819</v>
      </c>
      <c r="I47" s="3">
        <v>651</v>
      </c>
      <c r="J47" s="3">
        <v>874</v>
      </c>
      <c r="K47" s="3">
        <v>701</v>
      </c>
      <c r="L47" s="3">
        <v>1410</v>
      </c>
      <c r="M47" s="3">
        <v>285</v>
      </c>
      <c r="N47" s="3">
        <f t="shared" si="39"/>
        <v>750.91666666666663</v>
      </c>
      <c r="O47" s="3">
        <f t="shared" si="40"/>
        <v>89.735170829716409</v>
      </c>
      <c r="Q47" s="3">
        <f t="shared" si="41"/>
        <v>115.05111032781107</v>
      </c>
      <c r="R47" s="3">
        <f t="shared" si="42"/>
        <v>118.42569022909733</v>
      </c>
      <c r="S47" s="3">
        <f t="shared" si="43"/>
        <v>90.424374319912957</v>
      </c>
      <c r="T47" s="3">
        <f t="shared" si="44"/>
        <v>68.231540565177752</v>
      </c>
      <c r="U47" s="3">
        <f t="shared" si="45"/>
        <v>67.449868341097826</v>
      </c>
      <c r="V47" s="3">
        <f t="shared" si="46"/>
        <v>114.89141675284384</v>
      </c>
      <c r="W47" s="3">
        <f t="shared" si="47"/>
        <v>108.59668508287292</v>
      </c>
      <c r="X47" s="3">
        <f t="shared" si="48"/>
        <v>81.886792452830193</v>
      </c>
      <c r="Y47" s="3">
        <f t="shared" si="49"/>
        <v>110.09867730422003</v>
      </c>
      <c r="Z47" s="3">
        <f t="shared" si="50"/>
        <v>159.25785687239681</v>
      </c>
      <c r="AA47" s="3">
        <f t="shared" si="51"/>
        <v>110.90718405873099</v>
      </c>
      <c r="AB47" s="3">
        <f t="shared" si="52"/>
        <v>77.305605786618443</v>
      </c>
      <c r="AC47" s="3">
        <f t="shared" si="67"/>
        <v>101.87723350780084</v>
      </c>
      <c r="AD47" s="3">
        <f t="shared" si="80"/>
        <v>7.565580582189364</v>
      </c>
      <c r="AF47" s="11">
        <v>13</v>
      </c>
      <c r="AG47" s="3">
        <f t="shared" si="68"/>
        <v>18.133333333333333</v>
      </c>
      <c r="AH47" s="3">
        <f t="shared" si="69"/>
        <v>33.6</v>
      </c>
      <c r="AI47" s="3">
        <f t="shared" si="70"/>
        <v>18.466666666666665</v>
      </c>
      <c r="AJ47" s="3">
        <f t="shared" si="71"/>
        <v>16.633333333333333</v>
      </c>
      <c r="AK47" s="3">
        <f t="shared" si="72"/>
        <v>18.5</v>
      </c>
      <c r="AL47" s="3">
        <f t="shared" si="73"/>
        <v>37.033333333333331</v>
      </c>
      <c r="AM47" s="3">
        <f t="shared" si="74"/>
        <v>27.3</v>
      </c>
      <c r="AN47" s="3">
        <f t="shared" si="75"/>
        <v>21.7</v>
      </c>
      <c r="AO47" s="3">
        <f t="shared" si="76"/>
        <v>29.133333333333333</v>
      </c>
      <c r="AP47" s="3">
        <f t="shared" si="77"/>
        <v>23.366666666666667</v>
      </c>
      <c r="AQ47" s="3">
        <f t="shared" si="78"/>
        <v>47</v>
      </c>
      <c r="AR47" s="3">
        <f t="shared" si="79"/>
        <v>9.5</v>
      </c>
      <c r="AS47" s="3">
        <f t="shared" si="65"/>
        <v>25.030555555555555</v>
      </c>
      <c r="AT47" s="3">
        <f t="shared" si="66"/>
        <v>2.9911723609905447</v>
      </c>
    </row>
    <row r="48" spans="1:46" s="4" customFormat="1" x14ac:dyDescent="0.35">
      <c r="A48" s="11">
        <v>14</v>
      </c>
      <c r="B48" s="3">
        <v>482</v>
      </c>
      <c r="C48" s="3">
        <v>936</v>
      </c>
      <c r="D48" s="3">
        <v>578</v>
      </c>
      <c r="E48" s="3">
        <v>399</v>
      </c>
      <c r="F48" s="3">
        <v>606</v>
      </c>
      <c r="G48" s="3">
        <v>1107</v>
      </c>
      <c r="H48" s="3">
        <v>830</v>
      </c>
      <c r="I48" s="3">
        <v>879</v>
      </c>
      <c r="J48" s="3">
        <v>889</v>
      </c>
      <c r="K48" s="3">
        <v>749</v>
      </c>
      <c r="L48" s="3">
        <v>1256</v>
      </c>
      <c r="M48" s="3">
        <v>379</v>
      </c>
      <c r="N48" s="3">
        <f t="shared" si="39"/>
        <v>757.5</v>
      </c>
      <c r="O48" s="3">
        <f t="shared" si="40"/>
        <v>79.903113679991066</v>
      </c>
      <c r="Q48" s="3">
        <f t="shared" si="41"/>
        <v>101.93866760662674</v>
      </c>
      <c r="R48" s="3">
        <f t="shared" si="42"/>
        <v>109.96671235559037</v>
      </c>
      <c r="S48" s="3">
        <f t="shared" si="43"/>
        <v>94.341675734494018</v>
      </c>
      <c r="T48" s="3">
        <f t="shared" si="44"/>
        <v>54.557885141294435</v>
      </c>
      <c r="U48" s="3">
        <f t="shared" si="45"/>
        <v>73.647964350820331</v>
      </c>
      <c r="V48" s="3">
        <f t="shared" si="46"/>
        <v>114.47776628748707</v>
      </c>
      <c r="W48" s="3">
        <f t="shared" si="47"/>
        <v>110.05524861878453</v>
      </c>
      <c r="X48" s="3">
        <f t="shared" si="48"/>
        <v>110.56603773584905</v>
      </c>
      <c r="Y48" s="3">
        <f t="shared" si="49"/>
        <v>111.98824270417805</v>
      </c>
      <c r="Z48" s="3">
        <f t="shared" si="50"/>
        <v>170.16281711472928</v>
      </c>
      <c r="AA48" s="3">
        <f t="shared" si="51"/>
        <v>98.793917147351877</v>
      </c>
      <c r="AB48" s="3">
        <f t="shared" si="52"/>
        <v>102.80289330922241</v>
      </c>
      <c r="AC48" s="3">
        <f t="shared" si="67"/>
        <v>104.44165234220235</v>
      </c>
      <c r="AD48" s="3">
        <f t="shared" si="80"/>
        <v>7.8605224353886731</v>
      </c>
      <c r="AF48" s="11">
        <v>14</v>
      </c>
      <c r="AG48" s="3">
        <f t="shared" si="68"/>
        <v>16.066666666666666</v>
      </c>
      <c r="AH48" s="3">
        <f t="shared" si="69"/>
        <v>31.2</v>
      </c>
      <c r="AI48" s="3">
        <f t="shared" si="70"/>
        <v>19.266666666666666</v>
      </c>
      <c r="AJ48" s="3">
        <f t="shared" si="71"/>
        <v>13.3</v>
      </c>
      <c r="AK48" s="3">
        <f t="shared" si="72"/>
        <v>20.2</v>
      </c>
      <c r="AL48" s="3">
        <f t="shared" si="73"/>
        <v>36.9</v>
      </c>
      <c r="AM48" s="3">
        <f t="shared" si="74"/>
        <v>27.666666666666668</v>
      </c>
      <c r="AN48" s="3">
        <f t="shared" si="75"/>
        <v>29.3</v>
      </c>
      <c r="AO48" s="3">
        <f t="shared" si="76"/>
        <v>29.633333333333333</v>
      </c>
      <c r="AP48" s="3">
        <f t="shared" si="77"/>
        <v>24.966666666666665</v>
      </c>
      <c r="AQ48" s="3">
        <f t="shared" si="78"/>
        <v>41.866666666666667</v>
      </c>
      <c r="AR48" s="3">
        <f t="shared" si="79"/>
        <v>12.633333333333333</v>
      </c>
      <c r="AS48" s="3">
        <f t="shared" si="65"/>
        <v>25.25</v>
      </c>
      <c r="AT48" s="3">
        <f t="shared" si="66"/>
        <v>2.6634371226663691</v>
      </c>
    </row>
    <row r="49" spans="1:46" s="4" customFormat="1" x14ac:dyDescent="0.35">
      <c r="A49" s="11">
        <v>15</v>
      </c>
      <c r="B49" s="3">
        <v>468</v>
      </c>
      <c r="C49" s="3">
        <v>964</v>
      </c>
      <c r="D49" s="3">
        <v>606</v>
      </c>
      <c r="E49" s="3">
        <v>459</v>
      </c>
      <c r="F49" s="3">
        <v>696</v>
      </c>
      <c r="G49" s="3">
        <v>1051</v>
      </c>
      <c r="H49" s="3">
        <v>774</v>
      </c>
      <c r="I49" s="3">
        <v>717</v>
      </c>
      <c r="J49" s="3">
        <v>944</v>
      </c>
      <c r="K49" s="3">
        <v>654</v>
      </c>
      <c r="L49" s="3">
        <v>1536</v>
      </c>
      <c r="M49" s="3">
        <v>560</v>
      </c>
      <c r="N49" s="3">
        <f t="shared" si="39"/>
        <v>785.75</v>
      </c>
      <c r="O49" s="3">
        <f t="shared" si="40"/>
        <v>87.530524978605641</v>
      </c>
      <c r="Q49" s="3">
        <f t="shared" si="41"/>
        <v>98.977793443778637</v>
      </c>
      <c r="R49" s="3">
        <f t="shared" si="42"/>
        <v>113.25631486195418</v>
      </c>
      <c r="S49" s="3">
        <f t="shared" si="43"/>
        <v>98.911860718171923</v>
      </c>
      <c r="T49" s="3">
        <f t="shared" si="44"/>
        <v>62.762078395624435</v>
      </c>
      <c r="U49" s="3">
        <f t="shared" si="45"/>
        <v>84.585780838565924</v>
      </c>
      <c r="V49" s="3">
        <f t="shared" si="46"/>
        <v>108.68665977249223</v>
      </c>
      <c r="W49" s="3">
        <f t="shared" si="47"/>
        <v>102.62983425414365</v>
      </c>
      <c r="X49" s="3">
        <f t="shared" si="48"/>
        <v>90.188679245283026</v>
      </c>
      <c r="Y49" s="3">
        <f t="shared" si="49"/>
        <v>118.91664917069073</v>
      </c>
      <c r="Z49" s="3">
        <f t="shared" si="50"/>
        <v>148.58008330177964</v>
      </c>
      <c r="AA49" s="3">
        <f t="shared" si="51"/>
        <v>120.81803880440482</v>
      </c>
      <c r="AB49" s="3">
        <f t="shared" si="52"/>
        <v>151.89873417721518</v>
      </c>
      <c r="AC49" s="3">
        <f t="shared" si="67"/>
        <v>108.35104224867537</v>
      </c>
      <c r="AD49" s="3">
        <f t="shared" si="80"/>
        <v>7.2763161230788089</v>
      </c>
      <c r="AF49" s="11">
        <v>15</v>
      </c>
      <c r="AG49" s="3">
        <f t="shared" si="68"/>
        <v>15.6</v>
      </c>
      <c r="AH49" s="3">
        <f t="shared" si="69"/>
        <v>32.133333333333333</v>
      </c>
      <c r="AI49" s="3">
        <f t="shared" si="70"/>
        <v>20.2</v>
      </c>
      <c r="AJ49" s="3">
        <f t="shared" si="71"/>
        <v>15.3</v>
      </c>
      <c r="AK49" s="3">
        <f t="shared" si="72"/>
        <v>23.2</v>
      </c>
      <c r="AL49" s="3">
        <f t="shared" si="73"/>
        <v>35.033333333333331</v>
      </c>
      <c r="AM49" s="3">
        <f t="shared" si="74"/>
        <v>25.8</v>
      </c>
      <c r="AN49" s="3">
        <f t="shared" si="75"/>
        <v>23.9</v>
      </c>
      <c r="AO49" s="3">
        <f t="shared" si="76"/>
        <v>31.466666666666665</v>
      </c>
      <c r="AP49" s="3">
        <f t="shared" si="77"/>
        <v>21.8</v>
      </c>
      <c r="AQ49" s="3">
        <f t="shared" si="78"/>
        <v>51.2</v>
      </c>
      <c r="AR49" s="3">
        <f t="shared" si="79"/>
        <v>18.666666666666668</v>
      </c>
      <c r="AS49" s="3">
        <f t="shared" si="65"/>
        <v>26.191666666666674</v>
      </c>
      <c r="AT49" s="3">
        <f t="shared" si="66"/>
        <v>2.9176841659535162</v>
      </c>
    </row>
    <row r="50" spans="1:46" s="4" customFormat="1" x14ac:dyDescent="0.35">
      <c r="A50" s="11">
        <v>16</v>
      </c>
      <c r="B50" s="3">
        <v>484</v>
      </c>
      <c r="C50" s="3">
        <v>883</v>
      </c>
      <c r="D50" s="3">
        <v>583</v>
      </c>
      <c r="E50" s="3">
        <v>551</v>
      </c>
      <c r="F50" s="3">
        <v>776</v>
      </c>
      <c r="G50" s="3">
        <v>1021</v>
      </c>
      <c r="H50" s="3">
        <v>897</v>
      </c>
      <c r="I50" s="3">
        <v>644</v>
      </c>
      <c r="J50" s="3">
        <v>953</v>
      </c>
      <c r="K50" s="3">
        <v>599</v>
      </c>
      <c r="L50" s="3">
        <v>1285</v>
      </c>
      <c r="M50" s="3">
        <v>408</v>
      </c>
      <c r="N50" s="3">
        <f t="shared" si="39"/>
        <v>757</v>
      </c>
      <c r="O50" s="3">
        <f t="shared" si="40"/>
        <v>74.340942673440438</v>
      </c>
      <c r="Q50" s="3">
        <f t="shared" si="41"/>
        <v>102.36164962989074</v>
      </c>
      <c r="R50" s="3">
        <f t="shared" si="42"/>
        <v>103.73996475425886</v>
      </c>
      <c r="S50" s="3">
        <f t="shared" si="43"/>
        <v>95.157780195865072</v>
      </c>
      <c r="T50" s="3">
        <f t="shared" si="44"/>
        <v>75.341841385597078</v>
      </c>
      <c r="U50" s="3">
        <f t="shared" si="45"/>
        <v>94.308284383228681</v>
      </c>
      <c r="V50" s="3">
        <f t="shared" si="46"/>
        <v>105.58428128231645</v>
      </c>
      <c r="W50" s="3">
        <f t="shared" si="47"/>
        <v>118.93922651933701</v>
      </c>
      <c r="X50" s="3">
        <f t="shared" si="48"/>
        <v>81.006289308176108</v>
      </c>
      <c r="Y50" s="3">
        <f t="shared" si="49"/>
        <v>120.05038841066553</v>
      </c>
      <c r="Z50" s="3">
        <f t="shared" si="50"/>
        <v>136.08481635744036</v>
      </c>
      <c r="AA50" s="3">
        <f t="shared" si="51"/>
        <v>101.07498689040378</v>
      </c>
      <c r="AB50" s="3">
        <f t="shared" si="52"/>
        <v>110.66907775768536</v>
      </c>
      <c r="AC50" s="3">
        <f t="shared" si="67"/>
        <v>103.6932155729054</v>
      </c>
      <c r="AD50" s="3">
        <f t="shared" si="80"/>
        <v>4.8379110068036093</v>
      </c>
      <c r="AF50" s="11">
        <v>16</v>
      </c>
      <c r="AG50" s="3">
        <f t="shared" si="68"/>
        <v>16.133333333333333</v>
      </c>
      <c r="AH50" s="3">
        <f t="shared" si="69"/>
        <v>29.433333333333334</v>
      </c>
      <c r="AI50" s="3">
        <f t="shared" si="70"/>
        <v>19.433333333333334</v>
      </c>
      <c r="AJ50" s="3">
        <f t="shared" si="71"/>
        <v>18.366666666666667</v>
      </c>
      <c r="AK50" s="3">
        <f t="shared" si="72"/>
        <v>25.866666666666667</v>
      </c>
      <c r="AL50" s="3">
        <f t="shared" si="73"/>
        <v>34.033333333333331</v>
      </c>
      <c r="AM50" s="3">
        <f t="shared" si="74"/>
        <v>29.9</v>
      </c>
      <c r="AN50" s="3">
        <f t="shared" si="75"/>
        <v>21.466666666666665</v>
      </c>
      <c r="AO50" s="3">
        <f t="shared" si="76"/>
        <v>31.766666666666666</v>
      </c>
      <c r="AP50" s="3">
        <f t="shared" si="77"/>
        <v>19.966666666666665</v>
      </c>
      <c r="AQ50" s="3">
        <f t="shared" si="78"/>
        <v>42.833333333333336</v>
      </c>
      <c r="AR50" s="3">
        <f t="shared" si="79"/>
        <v>13.6</v>
      </c>
      <c r="AS50" s="3">
        <f t="shared" si="65"/>
        <v>25.233333333333338</v>
      </c>
      <c r="AT50" s="3">
        <f t="shared" si="66"/>
        <v>2.4780314224480073</v>
      </c>
    </row>
    <row r="51" spans="1:46" s="4" customFormat="1" x14ac:dyDescent="0.35">
      <c r="A51" s="11">
        <v>17</v>
      </c>
      <c r="B51" s="3">
        <v>447</v>
      </c>
      <c r="C51" s="3">
        <v>897</v>
      </c>
      <c r="D51" s="3">
        <v>626</v>
      </c>
      <c r="E51" s="3">
        <v>336</v>
      </c>
      <c r="F51" s="3">
        <v>710</v>
      </c>
      <c r="G51" s="3">
        <v>888</v>
      </c>
      <c r="H51" s="3">
        <v>738</v>
      </c>
      <c r="I51" s="3">
        <v>591</v>
      </c>
      <c r="J51" s="3">
        <v>818</v>
      </c>
      <c r="K51" s="3">
        <v>480</v>
      </c>
      <c r="L51" s="3">
        <v>1346</v>
      </c>
      <c r="M51" s="3">
        <v>538</v>
      </c>
      <c r="N51" s="3">
        <f t="shared" si="39"/>
        <v>701.25</v>
      </c>
      <c r="O51" s="3">
        <f t="shared" si="40"/>
        <v>77.626936612742796</v>
      </c>
      <c r="Q51" s="3">
        <f t="shared" si="41"/>
        <v>94.536482199506523</v>
      </c>
      <c r="R51" s="3">
        <f t="shared" si="42"/>
        <v>105.38476600744077</v>
      </c>
      <c r="S51" s="3">
        <f t="shared" si="43"/>
        <v>102.17627856365617</v>
      </c>
      <c r="T51" s="3">
        <f t="shared" si="44"/>
        <v>45.943482224247944</v>
      </c>
      <c r="U51" s="3">
        <f t="shared" si="45"/>
        <v>86.287218958881908</v>
      </c>
      <c r="V51" s="3">
        <f t="shared" si="46"/>
        <v>91.830403309203717</v>
      </c>
      <c r="W51" s="3">
        <f t="shared" si="47"/>
        <v>97.856353591160229</v>
      </c>
      <c r="X51" s="3">
        <f t="shared" si="48"/>
        <v>74.339622641509422</v>
      </c>
      <c r="Y51" s="3">
        <f t="shared" si="49"/>
        <v>103.04429981104346</v>
      </c>
      <c r="Z51" s="3">
        <f t="shared" si="50"/>
        <v>109.04960242332449</v>
      </c>
      <c r="AA51" s="3">
        <f t="shared" si="51"/>
        <v>105.87309910854745</v>
      </c>
      <c r="AB51" s="3">
        <f t="shared" si="52"/>
        <v>145.93128390596743</v>
      </c>
      <c r="AC51" s="3">
        <f t="shared" si="67"/>
        <v>96.854407728707443</v>
      </c>
      <c r="AD51" s="3">
        <f t="shared" si="80"/>
        <v>6.7532955395747001</v>
      </c>
      <c r="AF51" s="11">
        <v>17</v>
      </c>
      <c r="AG51" s="3">
        <f t="shared" si="68"/>
        <v>14.9</v>
      </c>
      <c r="AH51" s="3">
        <f t="shared" si="69"/>
        <v>29.9</v>
      </c>
      <c r="AI51" s="3">
        <f t="shared" si="70"/>
        <v>20.866666666666667</v>
      </c>
      <c r="AJ51" s="3">
        <f t="shared" si="71"/>
        <v>11.2</v>
      </c>
      <c r="AK51" s="3">
        <f t="shared" si="72"/>
        <v>23.666666666666668</v>
      </c>
      <c r="AL51" s="3">
        <f t="shared" si="73"/>
        <v>29.6</v>
      </c>
      <c r="AM51" s="3">
        <f t="shared" si="74"/>
        <v>24.6</v>
      </c>
      <c r="AN51" s="3">
        <f t="shared" si="75"/>
        <v>19.7</v>
      </c>
      <c r="AO51" s="3">
        <f t="shared" si="76"/>
        <v>27.266666666666666</v>
      </c>
      <c r="AP51" s="3">
        <f t="shared" si="77"/>
        <v>16</v>
      </c>
      <c r="AQ51" s="3">
        <f t="shared" si="78"/>
        <v>44.866666666666667</v>
      </c>
      <c r="AR51" s="3">
        <f t="shared" si="79"/>
        <v>17.933333333333334</v>
      </c>
      <c r="AS51" s="3">
        <f t="shared" si="65"/>
        <v>23.375</v>
      </c>
      <c r="AT51" s="3">
        <f t="shared" si="66"/>
        <v>2.5875645537580931</v>
      </c>
    </row>
    <row r="52" spans="1:46" s="4" customFormat="1" x14ac:dyDescent="0.35">
      <c r="A52" s="11">
        <v>18</v>
      </c>
      <c r="B52" s="3">
        <v>410</v>
      </c>
      <c r="C52" s="3">
        <v>969</v>
      </c>
      <c r="D52" s="3">
        <v>659</v>
      </c>
      <c r="E52" s="3">
        <v>670</v>
      </c>
      <c r="F52" s="3">
        <v>775</v>
      </c>
      <c r="G52" s="3">
        <v>899</v>
      </c>
      <c r="H52" s="3">
        <v>695</v>
      </c>
      <c r="I52" s="3">
        <v>593</v>
      </c>
      <c r="J52" s="3">
        <v>792</v>
      </c>
      <c r="K52" s="3">
        <v>540</v>
      </c>
      <c r="L52" s="3">
        <v>1534</v>
      </c>
      <c r="M52" s="3">
        <v>419</v>
      </c>
      <c r="N52" s="3">
        <f t="shared" si="39"/>
        <v>746.25</v>
      </c>
      <c r="O52" s="3">
        <f t="shared" si="40"/>
        <v>86.980242009320719</v>
      </c>
      <c r="Q52" s="3">
        <f t="shared" si="41"/>
        <v>86.711314769122311</v>
      </c>
      <c r="R52" s="3">
        <f t="shared" si="42"/>
        <v>113.84374388094773</v>
      </c>
      <c r="S52" s="3">
        <f t="shared" si="43"/>
        <v>107.56256800870511</v>
      </c>
      <c r="T52" s="3">
        <f t="shared" si="44"/>
        <v>91.613491340018228</v>
      </c>
      <c r="U52" s="3">
        <f t="shared" si="45"/>
        <v>94.186753088920398</v>
      </c>
      <c r="V52" s="3">
        <f t="shared" si="46"/>
        <v>92.967942088934848</v>
      </c>
      <c r="W52" s="3">
        <f t="shared" si="47"/>
        <v>92.154696132596698</v>
      </c>
      <c r="X52" s="3">
        <f t="shared" si="48"/>
        <v>74.591194968553452</v>
      </c>
      <c r="Y52" s="3">
        <f t="shared" si="49"/>
        <v>99.769053117782903</v>
      </c>
      <c r="Z52" s="3">
        <f t="shared" si="50"/>
        <v>122.68080272624005</v>
      </c>
      <c r="AA52" s="3">
        <f t="shared" si="51"/>
        <v>120.66072364971158</v>
      </c>
      <c r="AB52" s="3">
        <f t="shared" si="52"/>
        <v>113.65280289330921</v>
      </c>
      <c r="AC52" s="3">
        <f t="shared" si="67"/>
        <v>100.8662572220702</v>
      </c>
      <c r="AD52" s="3">
        <f t="shared" si="80"/>
        <v>4.2683614632207645</v>
      </c>
      <c r="AF52" s="11">
        <v>18</v>
      </c>
      <c r="AG52" s="3">
        <f t="shared" si="68"/>
        <v>13.666666666666666</v>
      </c>
      <c r="AH52" s="3">
        <f t="shared" si="69"/>
        <v>32.299999999999997</v>
      </c>
      <c r="AI52" s="3">
        <f t="shared" si="70"/>
        <v>21.966666666666665</v>
      </c>
      <c r="AJ52" s="3">
        <f t="shared" si="71"/>
        <v>22.333333333333332</v>
      </c>
      <c r="AK52" s="3">
        <f t="shared" si="72"/>
        <v>25.833333333333332</v>
      </c>
      <c r="AL52" s="3">
        <f t="shared" si="73"/>
        <v>29.966666666666665</v>
      </c>
      <c r="AM52" s="3">
        <f t="shared" si="74"/>
        <v>23.166666666666668</v>
      </c>
      <c r="AN52" s="3">
        <f t="shared" si="75"/>
        <v>19.766666666666666</v>
      </c>
      <c r="AO52" s="3">
        <f t="shared" si="76"/>
        <v>26.4</v>
      </c>
      <c r="AP52" s="3">
        <f t="shared" si="77"/>
        <v>18</v>
      </c>
      <c r="AQ52" s="3">
        <f t="shared" si="78"/>
        <v>51.133333333333333</v>
      </c>
      <c r="AR52" s="3">
        <f t="shared" si="79"/>
        <v>13.966666666666667</v>
      </c>
      <c r="AS52" s="3">
        <f t="shared" si="65"/>
        <v>24.874999999999996</v>
      </c>
      <c r="AT52" s="3">
        <f t="shared" si="66"/>
        <v>2.8993414003106945</v>
      </c>
    </row>
    <row r="53" spans="1:46" s="4" customFormat="1" x14ac:dyDescent="0.35">
      <c r="A53" s="11">
        <v>19</v>
      </c>
      <c r="B53" s="3">
        <v>439</v>
      </c>
      <c r="C53" s="3">
        <v>954</v>
      </c>
      <c r="D53" s="3">
        <v>726</v>
      </c>
      <c r="E53" s="3">
        <v>794</v>
      </c>
      <c r="F53" s="3">
        <v>810</v>
      </c>
      <c r="G53" s="3">
        <v>609</v>
      </c>
      <c r="H53" s="3">
        <v>765</v>
      </c>
      <c r="I53" s="3">
        <v>679</v>
      </c>
      <c r="J53" s="3">
        <v>888</v>
      </c>
      <c r="K53" s="3">
        <v>538</v>
      </c>
      <c r="L53" s="3">
        <v>1405</v>
      </c>
      <c r="M53" s="3">
        <v>407</v>
      </c>
      <c r="N53" s="3">
        <f t="shared" si="39"/>
        <v>751.16666666666663</v>
      </c>
      <c r="O53" s="3">
        <f t="shared" si="40"/>
        <v>76.882518930974939</v>
      </c>
      <c r="Q53" s="3">
        <f t="shared" si="41"/>
        <v>92.844554106450488</v>
      </c>
      <c r="R53" s="3">
        <f t="shared" si="42"/>
        <v>112.0814568239671</v>
      </c>
      <c r="S53" s="3">
        <f t="shared" si="43"/>
        <v>118.49836779107727</v>
      </c>
      <c r="T53" s="3">
        <f t="shared" si="44"/>
        <v>108.56882406563355</v>
      </c>
      <c r="U53" s="3">
        <f t="shared" si="45"/>
        <v>98.440348389710337</v>
      </c>
      <c r="V53" s="3">
        <f t="shared" si="46"/>
        <v>62.978283350568766</v>
      </c>
      <c r="W53" s="3">
        <f t="shared" si="47"/>
        <v>101.4364640883978</v>
      </c>
      <c r="X53" s="3">
        <f t="shared" si="48"/>
        <v>85.408805031446548</v>
      </c>
      <c r="Y53" s="3">
        <f t="shared" si="49"/>
        <v>111.86227167751417</v>
      </c>
      <c r="Z53" s="3">
        <f t="shared" si="50"/>
        <v>122.22642938280954</v>
      </c>
      <c r="AA53" s="3">
        <f t="shared" si="51"/>
        <v>110.51389617199791</v>
      </c>
      <c r="AB53" s="3">
        <f t="shared" si="52"/>
        <v>110.39783001808318</v>
      </c>
      <c r="AC53" s="3">
        <f t="shared" si="67"/>
        <v>102.93812757480471</v>
      </c>
      <c r="AD53" s="3">
        <f t="shared" si="80"/>
        <v>4.7278800656009086</v>
      </c>
      <c r="AF53" s="11">
        <v>19</v>
      </c>
      <c r="AG53" s="3">
        <f t="shared" si="68"/>
        <v>14.633333333333333</v>
      </c>
      <c r="AH53" s="3">
        <f t="shared" si="69"/>
        <v>31.8</v>
      </c>
      <c r="AI53" s="3">
        <f t="shared" si="70"/>
        <v>24.2</v>
      </c>
      <c r="AJ53" s="3">
        <f t="shared" si="71"/>
        <v>26.466666666666665</v>
      </c>
      <c r="AK53" s="3">
        <f t="shared" si="72"/>
        <v>27</v>
      </c>
      <c r="AL53" s="3">
        <f t="shared" si="73"/>
        <v>20.3</v>
      </c>
      <c r="AM53" s="3">
        <f t="shared" si="74"/>
        <v>25.5</v>
      </c>
      <c r="AN53" s="3">
        <f t="shared" si="75"/>
        <v>22.633333333333333</v>
      </c>
      <c r="AO53" s="3">
        <f t="shared" si="76"/>
        <v>29.6</v>
      </c>
      <c r="AP53" s="3">
        <f t="shared" si="77"/>
        <v>17.933333333333334</v>
      </c>
      <c r="AQ53" s="3">
        <f t="shared" si="78"/>
        <v>46.833333333333336</v>
      </c>
      <c r="AR53" s="3">
        <f t="shared" si="79"/>
        <v>13.566666666666666</v>
      </c>
      <c r="AS53" s="3">
        <f t="shared" si="65"/>
        <v>25.038888888888888</v>
      </c>
      <c r="AT53" s="3">
        <f t="shared" si="66"/>
        <v>2.562750631032499</v>
      </c>
    </row>
    <row r="54" spans="1:46" s="4" customFormat="1" x14ac:dyDescent="0.35">
      <c r="A54" s="11">
        <v>20</v>
      </c>
      <c r="B54" s="3">
        <v>506</v>
      </c>
      <c r="C54" s="3">
        <v>965</v>
      </c>
      <c r="D54" s="3">
        <v>771</v>
      </c>
      <c r="E54" s="3">
        <v>686</v>
      </c>
      <c r="F54" s="3">
        <v>824</v>
      </c>
      <c r="G54" s="3">
        <v>878</v>
      </c>
      <c r="H54" s="3">
        <v>892</v>
      </c>
      <c r="I54" s="3">
        <v>795</v>
      </c>
      <c r="J54" s="3">
        <v>844</v>
      </c>
      <c r="K54" s="3">
        <v>541</v>
      </c>
      <c r="L54" s="3">
        <v>1461</v>
      </c>
      <c r="M54" s="3">
        <v>353</v>
      </c>
      <c r="N54" s="3">
        <f t="shared" si="39"/>
        <v>793</v>
      </c>
      <c r="O54" s="3">
        <f t="shared" si="40"/>
        <v>80.14220315958832</v>
      </c>
      <c r="Q54" s="3">
        <f t="shared" si="41"/>
        <v>107.01445188579486</v>
      </c>
      <c r="R54" s="3">
        <f t="shared" si="42"/>
        <v>113.3738006657529</v>
      </c>
      <c r="S54" s="3">
        <f t="shared" si="43"/>
        <v>125.84330794341676</v>
      </c>
      <c r="T54" s="3">
        <f t="shared" si="44"/>
        <v>93.80127620783955</v>
      </c>
      <c r="U54" s="3">
        <f t="shared" si="45"/>
        <v>100.14178651002632</v>
      </c>
      <c r="V54" s="3">
        <f t="shared" si="46"/>
        <v>90.796277145811786</v>
      </c>
      <c r="W54" s="3">
        <f t="shared" si="47"/>
        <v>118.27624309392266</v>
      </c>
      <c r="X54" s="3">
        <f t="shared" si="48"/>
        <v>100</v>
      </c>
      <c r="Y54" s="3">
        <f t="shared" si="49"/>
        <v>106.319546504304</v>
      </c>
      <c r="Z54" s="3">
        <f t="shared" si="50"/>
        <v>122.9079893979553</v>
      </c>
      <c r="AA54" s="3">
        <f t="shared" si="51"/>
        <v>114.91872050340849</v>
      </c>
      <c r="AB54" s="3">
        <f t="shared" si="52"/>
        <v>95.750452079565989</v>
      </c>
      <c r="AC54" s="3">
        <f t="shared" si="67"/>
        <v>107.42865432814988</v>
      </c>
      <c r="AD54" s="3">
        <f t="shared" si="80"/>
        <v>3.3667628602811406</v>
      </c>
      <c r="AF54" s="11">
        <v>20</v>
      </c>
      <c r="AG54" s="3">
        <f t="shared" si="68"/>
        <v>16.866666666666667</v>
      </c>
      <c r="AH54" s="3">
        <f t="shared" si="69"/>
        <v>32.166666666666664</v>
      </c>
      <c r="AI54" s="3">
        <f t="shared" si="70"/>
        <v>25.7</v>
      </c>
      <c r="AJ54" s="3">
        <f t="shared" si="71"/>
        <v>22.866666666666667</v>
      </c>
      <c r="AK54" s="3">
        <f t="shared" si="72"/>
        <v>27.466666666666665</v>
      </c>
      <c r="AL54" s="3">
        <f t="shared" si="73"/>
        <v>29.266666666666666</v>
      </c>
      <c r="AM54" s="3">
        <f t="shared" si="74"/>
        <v>29.733333333333334</v>
      </c>
      <c r="AN54" s="3">
        <f t="shared" si="75"/>
        <v>26.5</v>
      </c>
      <c r="AO54" s="3">
        <f t="shared" si="76"/>
        <v>28.133333333333333</v>
      </c>
      <c r="AP54" s="3">
        <f t="shared" si="77"/>
        <v>18.033333333333335</v>
      </c>
      <c r="AQ54" s="3">
        <f t="shared" si="78"/>
        <v>48.7</v>
      </c>
      <c r="AR54" s="3">
        <f t="shared" si="79"/>
        <v>11.766666666666667</v>
      </c>
      <c r="AS54" s="3">
        <f t="shared" si="65"/>
        <v>26.433333333333334</v>
      </c>
      <c r="AT54" s="3">
        <f t="shared" si="66"/>
        <v>2.6714067719862769</v>
      </c>
    </row>
    <row r="55" spans="1:46" s="4" customFormat="1" x14ac:dyDescent="0.35">
      <c r="A55" s="11">
        <v>21</v>
      </c>
      <c r="B55" s="3">
        <v>401</v>
      </c>
      <c r="C55" s="3">
        <v>939</v>
      </c>
      <c r="D55" s="3">
        <v>613</v>
      </c>
      <c r="E55" s="3">
        <v>752</v>
      </c>
      <c r="F55" s="3">
        <v>639</v>
      </c>
      <c r="G55" s="3">
        <v>1045</v>
      </c>
      <c r="H55" s="3">
        <v>763</v>
      </c>
      <c r="I55" s="3">
        <v>696</v>
      </c>
      <c r="J55" s="3">
        <v>810</v>
      </c>
      <c r="K55" s="3">
        <v>548</v>
      </c>
      <c r="L55" s="3">
        <v>1134</v>
      </c>
      <c r="M55" s="3">
        <v>311</v>
      </c>
      <c r="N55" s="3">
        <f t="shared" si="39"/>
        <v>720.91666666666663</v>
      </c>
      <c r="O55" s="3">
        <f t="shared" si="40"/>
        <v>70.343147922139238</v>
      </c>
      <c r="Q55" s="3">
        <f t="shared" si="41"/>
        <v>84.80789566443427</v>
      </c>
      <c r="R55" s="3">
        <f t="shared" si="42"/>
        <v>110.31916976698651</v>
      </c>
      <c r="S55" s="3">
        <f t="shared" si="43"/>
        <v>100.0544069640914</v>
      </c>
      <c r="T55" s="3">
        <f t="shared" si="44"/>
        <v>102.82588878760255</v>
      </c>
      <c r="U55" s="3">
        <f t="shared" si="45"/>
        <v>77.658497062993717</v>
      </c>
      <c r="V55" s="3">
        <f t="shared" si="46"/>
        <v>108.0661840744571</v>
      </c>
      <c r="W55" s="3">
        <f t="shared" si="47"/>
        <v>101.17127071823204</v>
      </c>
      <c r="X55" s="3">
        <f t="shared" si="48"/>
        <v>87.547169811320757</v>
      </c>
      <c r="Y55" s="3">
        <f t="shared" si="49"/>
        <v>102.03653159773252</v>
      </c>
      <c r="Z55" s="3">
        <f t="shared" si="50"/>
        <v>124.49829609996212</v>
      </c>
      <c r="AA55" s="3">
        <f t="shared" si="51"/>
        <v>89.197692711064505</v>
      </c>
      <c r="AB55" s="3">
        <f t="shared" si="52"/>
        <v>84.358047016274867</v>
      </c>
      <c r="AC55" s="3">
        <f t="shared" si="67"/>
        <v>97.711754189596022</v>
      </c>
      <c r="AD55" s="3">
        <f t="shared" si="80"/>
        <v>3.8619810842802438</v>
      </c>
      <c r="AF55" s="11">
        <v>21</v>
      </c>
      <c r="AG55" s="3">
        <f t="shared" si="68"/>
        <v>13.366666666666667</v>
      </c>
      <c r="AH55" s="3">
        <f t="shared" si="69"/>
        <v>31.3</v>
      </c>
      <c r="AI55" s="3">
        <f t="shared" si="70"/>
        <v>20.433333333333334</v>
      </c>
      <c r="AJ55" s="3">
        <f t="shared" si="71"/>
        <v>25.066666666666666</v>
      </c>
      <c r="AK55" s="3">
        <f t="shared" si="72"/>
        <v>21.3</v>
      </c>
      <c r="AL55" s="3">
        <f t="shared" si="73"/>
        <v>34.833333333333336</v>
      </c>
      <c r="AM55" s="3">
        <f t="shared" si="74"/>
        <v>25.433333333333334</v>
      </c>
      <c r="AN55" s="3">
        <f t="shared" si="75"/>
        <v>23.2</v>
      </c>
      <c r="AO55" s="3">
        <f t="shared" si="76"/>
        <v>27</v>
      </c>
      <c r="AP55" s="3">
        <f t="shared" si="77"/>
        <v>18.266666666666666</v>
      </c>
      <c r="AQ55" s="3">
        <f t="shared" si="78"/>
        <v>37.799999999999997</v>
      </c>
      <c r="AR55" s="3">
        <f t="shared" si="79"/>
        <v>10.366666666666667</v>
      </c>
      <c r="AS55" s="3">
        <f t="shared" si="65"/>
        <v>24.030555555555555</v>
      </c>
      <c r="AT55" s="3">
        <f t="shared" si="66"/>
        <v>2.3447715974046393</v>
      </c>
    </row>
    <row r="56" spans="1:46" s="4" customFormat="1" x14ac:dyDescent="0.35">
      <c r="A56" s="11">
        <v>22</v>
      </c>
      <c r="B56" s="3">
        <v>482</v>
      </c>
      <c r="C56" s="3">
        <v>871</v>
      </c>
      <c r="D56" s="3">
        <v>663</v>
      </c>
      <c r="E56" s="3">
        <v>819</v>
      </c>
      <c r="F56" s="3">
        <v>746</v>
      </c>
      <c r="G56" s="3">
        <v>988</v>
      </c>
      <c r="H56" s="3">
        <v>807</v>
      </c>
      <c r="I56" s="3">
        <v>783</v>
      </c>
      <c r="J56" s="3">
        <v>768</v>
      </c>
      <c r="K56" s="3">
        <v>397</v>
      </c>
      <c r="L56" s="3">
        <v>1131</v>
      </c>
      <c r="M56" s="3">
        <v>531</v>
      </c>
      <c r="N56" s="3">
        <f t="shared" si="39"/>
        <v>748.83333333333337</v>
      </c>
      <c r="O56" s="3">
        <f t="shared" si="40"/>
        <v>60.165911184713821</v>
      </c>
      <c r="Q56" s="3">
        <f t="shared" si="41"/>
        <v>101.93866760662674</v>
      </c>
      <c r="R56" s="3">
        <f t="shared" si="42"/>
        <v>102.33013510867437</v>
      </c>
      <c r="S56" s="3">
        <f t="shared" si="43"/>
        <v>108.21545157780197</v>
      </c>
      <c r="T56" s="3">
        <f t="shared" si="44"/>
        <v>111.98723792160436</v>
      </c>
      <c r="U56" s="3">
        <f t="shared" si="45"/>
        <v>90.662345553980145</v>
      </c>
      <c r="V56" s="3">
        <f t="shared" si="46"/>
        <v>102.17166494312306</v>
      </c>
      <c r="W56" s="3">
        <f t="shared" si="47"/>
        <v>107.00552486187847</v>
      </c>
      <c r="X56" s="3">
        <f t="shared" si="48"/>
        <v>98.490566037735846</v>
      </c>
      <c r="Y56" s="3">
        <f t="shared" si="49"/>
        <v>96.745748477850086</v>
      </c>
      <c r="Z56" s="3">
        <f t="shared" si="50"/>
        <v>90.193108670957969</v>
      </c>
      <c r="AA56" s="3">
        <f t="shared" si="51"/>
        <v>88.96171997902465</v>
      </c>
      <c r="AB56" s="3">
        <f t="shared" si="52"/>
        <v>144.03254972875226</v>
      </c>
      <c r="AC56" s="3">
        <f t="shared" si="67"/>
        <v>103.56122670566747</v>
      </c>
      <c r="AD56" s="3">
        <f t="shared" si="80"/>
        <v>4.2452517790745068</v>
      </c>
      <c r="AF56" s="11">
        <v>22</v>
      </c>
      <c r="AG56" s="3">
        <f t="shared" si="68"/>
        <v>16.066666666666666</v>
      </c>
      <c r="AH56" s="3">
        <f t="shared" si="69"/>
        <v>29.033333333333335</v>
      </c>
      <c r="AI56" s="3">
        <f t="shared" si="70"/>
        <v>22.1</v>
      </c>
      <c r="AJ56" s="3">
        <f t="shared" si="71"/>
        <v>27.3</v>
      </c>
      <c r="AK56" s="3">
        <f t="shared" si="72"/>
        <v>24.866666666666667</v>
      </c>
      <c r="AL56" s="3">
        <f t="shared" si="73"/>
        <v>32.93333333333333</v>
      </c>
      <c r="AM56" s="3">
        <f t="shared" si="74"/>
        <v>26.9</v>
      </c>
      <c r="AN56" s="3">
        <f t="shared" si="75"/>
        <v>26.1</v>
      </c>
      <c r="AO56" s="3">
        <f t="shared" si="76"/>
        <v>25.6</v>
      </c>
      <c r="AP56" s="3">
        <f t="shared" si="77"/>
        <v>13.233333333333333</v>
      </c>
      <c r="AQ56" s="3">
        <f t="shared" si="78"/>
        <v>37.700000000000003</v>
      </c>
      <c r="AR56" s="3">
        <f t="shared" si="79"/>
        <v>17.7</v>
      </c>
      <c r="AS56" s="3">
        <f t="shared" si="65"/>
        <v>24.961111111111109</v>
      </c>
      <c r="AT56" s="3">
        <f t="shared" si="66"/>
        <v>2.0055303728237988</v>
      </c>
    </row>
    <row r="57" spans="1:46" s="4" customFormat="1" x14ac:dyDescent="0.35">
      <c r="A57" s="11">
        <v>23</v>
      </c>
      <c r="B57" s="3">
        <v>503</v>
      </c>
      <c r="C57" s="3">
        <v>746</v>
      </c>
      <c r="D57" s="3">
        <v>501</v>
      </c>
      <c r="E57" s="3">
        <v>792</v>
      </c>
      <c r="F57" s="3">
        <v>898</v>
      </c>
      <c r="G57" s="3">
        <v>1025</v>
      </c>
      <c r="H57" s="3">
        <v>690</v>
      </c>
      <c r="I57" s="3">
        <v>769</v>
      </c>
      <c r="J57" s="3">
        <v>770</v>
      </c>
      <c r="K57" s="3">
        <v>429</v>
      </c>
      <c r="L57" s="3">
        <v>1374</v>
      </c>
      <c r="M57" s="3">
        <v>369</v>
      </c>
      <c r="N57" s="3">
        <f t="shared" si="39"/>
        <v>738.83333333333337</v>
      </c>
      <c r="O57" s="3">
        <f t="shared" si="40"/>
        <v>80.845984639456489</v>
      </c>
      <c r="Q57" s="3">
        <f>B57/Q$34*100</f>
        <v>106.37997885089885</v>
      </c>
      <c r="R57" s="3">
        <f t="shared" si="42"/>
        <v>87.64440963383592</v>
      </c>
      <c r="S57" s="3">
        <f t="shared" si="43"/>
        <v>81.773667029379766</v>
      </c>
      <c r="T57" s="3">
        <f t="shared" si="44"/>
        <v>108.29535095715588</v>
      </c>
      <c r="U57" s="3">
        <f t="shared" si="45"/>
        <v>109.13510228883938</v>
      </c>
      <c r="V57" s="3">
        <f t="shared" si="46"/>
        <v>105.99793174767322</v>
      </c>
      <c r="W57" s="3">
        <f t="shared" si="47"/>
        <v>91.49171270718233</v>
      </c>
      <c r="X57" s="3">
        <f t="shared" si="48"/>
        <v>96.729559748427675</v>
      </c>
      <c r="Y57" s="3">
        <f t="shared" si="49"/>
        <v>96.997690531177824</v>
      </c>
      <c r="Z57" s="3">
        <f t="shared" si="50"/>
        <v>97.463082165846274</v>
      </c>
      <c r="AA57" s="3">
        <f t="shared" si="51"/>
        <v>108.07551127425276</v>
      </c>
      <c r="AB57" s="3">
        <f t="shared" si="52"/>
        <v>100.09041591320072</v>
      </c>
      <c r="AC57" s="3">
        <f t="shared" si="67"/>
        <v>99.172867737322562</v>
      </c>
      <c r="AD57" s="3">
        <f t="shared" si="80"/>
        <v>2.5663187199147841</v>
      </c>
      <c r="AF57" s="11">
        <v>23</v>
      </c>
      <c r="AG57" s="3">
        <f t="shared" si="68"/>
        <v>16.766666666666666</v>
      </c>
      <c r="AH57" s="3">
        <f t="shared" si="69"/>
        <v>24.866666666666667</v>
      </c>
      <c r="AI57" s="3">
        <f t="shared" si="70"/>
        <v>16.7</v>
      </c>
      <c r="AJ57" s="3">
        <f t="shared" si="71"/>
        <v>26.4</v>
      </c>
      <c r="AK57" s="3">
        <f t="shared" si="72"/>
        <v>29.933333333333334</v>
      </c>
      <c r="AL57" s="3">
        <f t="shared" si="73"/>
        <v>34.166666666666664</v>
      </c>
      <c r="AM57" s="3">
        <f t="shared" si="74"/>
        <v>23</v>
      </c>
      <c r="AN57" s="3">
        <f t="shared" si="75"/>
        <v>25.633333333333333</v>
      </c>
      <c r="AO57" s="3">
        <f t="shared" si="76"/>
        <v>25.666666666666668</v>
      </c>
      <c r="AP57" s="3">
        <f t="shared" si="77"/>
        <v>14.3</v>
      </c>
      <c r="AQ57" s="3">
        <f t="shared" si="78"/>
        <v>45.8</v>
      </c>
      <c r="AR57" s="3">
        <f t="shared" si="79"/>
        <v>12.3</v>
      </c>
      <c r="AS57" s="3">
        <f t="shared" si="65"/>
        <v>24.627777777777776</v>
      </c>
      <c r="AT57" s="3">
        <f t="shared" si="66"/>
        <v>2.6948661546485511</v>
      </c>
    </row>
    <row r="58" spans="1:46" s="4" customFormat="1" x14ac:dyDescent="0.35">
      <c r="A58" s="11">
        <v>24</v>
      </c>
      <c r="B58" s="3">
        <v>459</v>
      </c>
      <c r="C58" s="3">
        <v>771</v>
      </c>
      <c r="D58" s="3">
        <v>540</v>
      </c>
      <c r="E58" s="3">
        <v>592</v>
      </c>
      <c r="F58" s="3">
        <v>893</v>
      </c>
      <c r="G58" s="3">
        <v>913</v>
      </c>
      <c r="H58" s="2">
        <v>723</v>
      </c>
      <c r="I58" s="3">
        <v>947</v>
      </c>
      <c r="J58" s="3">
        <v>760</v>
      </c>
      <c r="K58" s="3">
        <v>401</v>
      </c>
      <c r="L58" s="3">
        <v>1236</v>
      </c>
      <c r="M58" s="3">
        <v>273</v>
      </c>
      <c r="N58" s="3">
        <f t="shared" si="39"/>
        <v>709</v>
      </c>
      <c r="O58" s="3">
        <f t="shared" si="40"/>
        <v>78.150786653401354</v>
      </c>
      <c r="Q58" s="3">
        <f t="shared" si="41"/>
        <v>97.074374339090596</v>
      </c>
      <c r="R58" s="3">
        <f t="shared" si="42"/>
        <v>90.58155472880361</v>
      </c>
      <c r="S58" s="3">
        <f t="shared" si="43"/>
        <v>88.139281828074004</v>
      </c>
      <c r="T58" s="3">
        <f t="shared" si="44"/>
        <v>80.94804010938924</v>
      </c>
      <c r="U58" s="3">
        <f t="shared" si="45"/>
        <v>108.52744581729795</v>
      </c>
      <c r="V58" s="3">
        <f t="shared" si="46"/>
        <v>94.415718717683561</v>
      </c>
      <c r="W58" s="3">
        <f t="shared" si="47"/>
        <v>95.867403314917127</v>
      </c>
      <c r="X58" s="3">
        <f t="shared" si="48"/>
        <v>119.11949685534591</v>
      </c>
      <c r="Y58" s="3">
        <f t="shared" si="49"/>
        <v>95.737980264539146</v>
      </c>
      <c r="Z58" s="3">
        <f t="shared" si="50"/>
        <v>91.101855357819005</v>
      </c>
      <c r="AA58" s="3">
        <f t="shared" si="51"/>
        <v>97.220765600419512</v>
      </c>
      <c r="AB58" s="3">
        <f t="shared" si="52"/>
        <v>74.050632911392398</v>
      </c>
      <c r="AC58" s="3">
        <f t="shared" si="67"/>
        <v>94.398712487064344</v>
      </c>
      <c r="AD58" s="3">
        <f t="shared" si="80"/>
        <v>3.3590648250425361</v>
      </c>
      <c r="AF58" s="11">
        <v>24</v>
      </c>
      <c r="AG58" s="3">
        <f t="shared" si="68"/>
        <v>15.3</v>
      </c>
      <c r="AH58" s="3">
        <f t="shared" si="69"/>
        <v>25.7</v>
      </c>
      <c r="AI58" s="3">
        <f t="shared" si="70"/>
        <v>18</v>
      </c>
      <c r="AJ58" s="3">
        <f t="shared" si="71"/>
        <v>19.733333333333334</v>
      </c>
      <c r="AK58" s="3">
        <f t="shared" si="72"/>
        <v>29.766666666666666</v>
      </c>
      <c r="AL58" s="3">
        <f t="shared" si="73"/>
        <v>30.433333333333334</v>
      </c>
      <c r="AM58" s="3">
        <f t="shared" si="74"/>
        <v>24.1</v>
      </c>
      <c r="AN58" s="3">
        <f t="shared" si="75"/>
        <v>31.566666666666666</v>
      </c>
      <c r="AO58" s="3">
        <f t="shared" si="76"/>
        <v>25.333333333333332</v>
      </c>
      <c r="AP58" s="3">
        <f t="shared" si="77"/>
        <v>13.366666666666667</v>
      </c>
      <c r="AQ58" s="3">
        <f t="shared" si="78"/>
        <v>41.2</v>
      </c>
      <c r="AR58" s="3">
        <f t="shared" si="79"/>
        <v>9.1</v>
      </c>
      <c r="AS58" s="3">
        <f t="shared" si="65"/>
        <v>23.633333333333336</v>
      </c>
      <c r="AT58" s="3">
        <f t="shared" si="66"/>
        <v>2.6050262217800437</v>
      </c>
    </row>
    <row r="59" spans="1:46" s="14" customFormat="1" x14ac:dyDescent="0.35">
      <c r="A59" s="13">
        <v>25</v>
      </c>
      <c r="B59" s="8">
        <v>486</v>
      </c>
      <c r="C59" s="8">
        <v>815</v>
      </c>
      <c r="D59" s="8">
        <v>588</v>
      </c>
      <c r="E59" s="8">
        <v>747</v>
      </c>
      <c r="F59" s="8">
        <v>937</v>
      </c>
      <c r="G59" s="8">
        <v>953</v>
      </c>
      <c r="H59" s="8">
        <v>650</v>
      </c>
      <c r="I59" s="8">
        <v>780</v>
      </c>
      <c r="J59" s="8">
        <v>811</v>
      </c>
      <c r="K59" s="8">
        <v>325</v>
      </c>
      <c r="L59" s="8">
        <v>1292</v>
      </c>
      <c r="M59" s="8">
        <v>375</v>
      </c>
      <c r="N59" s="8">
        <f t="shared" si="39"/>
        <v>729.91666666666663</v>
      </c>
      <c r="O59" s="8">
        <f t="shared" si="40"/>
        <v>77.905679017850332</v>
      </c>
      <c r="Q59" s="8">
        <f t="shared" si="41"/>
        <v>102.78463165315475</v>
      </c>
      <c r="R59" s="8">
        <f t="shared" si="42"/>
        <v>95.750930095946742</v>
      </c>
      <c r="S59" s="8">
        <f t="shared" si="43"/>
        <v>95.973884657236127</v>
      </c>
      <c r="T59" s="8">
        <f t="shared" si="44"/>
        <v>102.14220601640838</v>
      </c>
      <c r="U59" s="8">
        <f t="shared" si="45"/>
        <v>113.87482276686247</v>
      </c>
      <c r="V59" s="8">
        <f t="shared" si="46"/>
        <v>98.552223371251287</v>
      </c>
      <c r="W59" s="8">
        <f t="shared" si="47"/>
        <v>86.187845303867405</v>
      </c>
      <c r="X59" s="8">
        <f t="shared" si="48"/>
        <v>98.113207547169807</v>
      </c>
      <c r="Y59" s="8">
        <f t="shared" si="49"/>
        <v>102.1625026243964</v>
      </c>
      <c r="Z59" s="8">
        <f t="shared" si="50"/>
        <v>73.835668307459287</v>
      </c>
      <c r="AA59" s="8">
        <f t="shared" si="51"/>
        <v>101.62558993183011</v>
      </c>
      <c r="AB59" s="8">
        <f t="shared" si="52"/>
        <v>101.71790235081373</v>
      </c>
      <c r="AC59" s="8">
        <f t="shared" si="67"/>
        <v>97.726784552199717</v>
      </c>
      <c r="AD59" s="8">
        <f t="shared" si="80"/>
        <v>2.8449611049660639</v>
      </c>
      <c r="AF59" s="13">
        <v>25</v>
      </c>
      <c r="AG59" s="3">
        <f t="shared" si="68"/>
        <v>16.2</v>
      </c>
      <c r="AH59" s="3">
        <f t="shared" si="69"/>
        <v>27.166666666666668</v>
      </c>
      <c r="AI59" s="3">
        <f t="shared" si="70"/>
        <v>19.600000000000001</v>
      </c>
      <c r="AJ59" s="3">
        <f t="shared" si="71"/>
        <v>24.9</v>
      </c>
      <c r="AK59" s="3">
        <f t="shared" si="72"/>
        <v>31.233333333333334</v>
      </c>
      <c r="AL59" s="3">
        <f t="shared" si="73"/>
        <v>31.766666666666666</v>
      </c>
      <c r="AM59" s="3">
        <f t="shared" si="74"/>
        <v>21.666666666666668</v>
      </c>
      <c r="AN59" s="3">
        <f t="shared" si="75"/>
        <v>26</v>
      </c>
      <c r="AO59" s="3">
        <f t="shared" si="76"/>
        <v>27.033333333333335</v>
      </c>
      <c r="AP59" s="3">
        <f t="shared" si="77"/>
        <v>10.833333333333334</v>
      </c>
      <c r="AQ59" s="3">
        <f t="shared" si="78"/>
        <v>43.06666666666667</v>
      </c>
      <c r="AR59" s="3">
        <f t="shared" si="79"/>
        <v>12.5</v>
      </c>
      <c r="AS59" s="8">
        <f t="shared" si="65"/>
        <v>24.330555555555559</v>
      </c>
      <c r="AT59" s="8">
        <f t="shared" si="66"/>
        <v>2.5968559672616771</v>
      </c>
    </row>
    <row r="60" spans="1:46" s="5" customFormat="1" x14ac:dyDescent="0.3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6"/>
      <c r="M60" s="3"/>
      <c r="N60" s="3"/>
      <c r="O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</row>
    <row r="61" spans="1:46" s="5" customFormat="1" x14ac:dyDescent="0.3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</row>
    <row r="62" spans="1:46" s="5" customFormat="1" x14ac:dyDescent="0.3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</row>
    <row r="63" spans="1:46" s="5" customFormat="1" x14ac:dyDescent="0.3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</row>
    <row r="64" spans="1:46" s="5" customFormat="1" x14ac:dyDescent="0.3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</row>
    <row r="65" s="5" customFormat="1" x14ac:dyDescent="0.35"/>
  </sheetData>
  <mergeCells count="10">
    <mergeCell ref="AF1:AT2"/>
    <mergeCell ref="AF32:AT33"/>
    <mergeCell ref="AC33:AC34"/>
    <mergeCell ref="AD33:AD34"/>
    <mergeCell ref="A1:O2"/>
    <mergeCell ref="A32:O33"/>
    <mergeCell ref="Q1:AD1"/>
    <mergeCell ref="Q32:AD32"/>
    <mergeCell ref="AC2:AC3"/>
    <mergeCell ref="AD2:AD3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L28"/>
  <sheetViews>
    <sheetView workbookViewId="0">
      <selection activeCell="B19" sqref="B19:B28"/>
    </sheetView>
  </sheetViews>
  <sheetFormatPr baseColWidth="10" defaultColWidth="5.6328125" defaultRowHeight="14.5" x14ac:dyDescent="0.35"/>
  <cols>
    <col min="27" max="27" width="6.90625" bestFit="1" customWidth="1"/>
    <col min="28" max="28" width="13" bestFit="1" customWidth="1"/>
    <col min="29" max="29" width="14" bestFit="1" customWidth="1"/>
    <col min="30" max="32" width="15" bestFit="1" customWidth="1"/>
    <col min="33" max="33" width="6.453125" customWidth="1"/>
  </cols>
  <sheetData>
    <row r="1" spans="1:38" x14ac:dyDescent="0.35">
      <c r="A1" s="41" t="s">
        <v>99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  <c r="AA1" s="41"/>
      <c r="AB1" s="41"/>
      <c r="AC1" s="41"/>
      <c r="AD1" s="41"/>
      <c r="AE1" s="41"/>
      <c r="AF1" s="41"/>
      <c r="AG1" s="22"/>
      <c r="AH1" s="22"/>
      <c r="AI1" s="22"/>
      <c r="AJ1" s="22"/>
      <c r="AK1" s="22"/>
      <c r="AL1" s="22"/>
    </row>
    <row r="2" spans="1:38" x14ac:dyDescent="0.35">
      <c r="A2" s="41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  <c r="AF2" s="41"/>
      <c r="AG2" s="22"/>
      <c r="AH2" s="22"/>
      <c r="AI2" s="22"/>
      <c r="AJ2" s="22"/>
      <c r="AK2" s="22"/>
      <c r="AL2" s="22"/>
    </row>
    <row r="3" spans="1:38" x14ac:dyDescent="0.35">
      <c r="A3" s="4" t="s">
        <v>46</v>
      </c>
      <c r="B3" s="4" t="s">
        <v>68</v>
      </c>
      <c r="C3" s="4" t="s">
        <v>69</v>
      </c>
      <c r="D3" s="4" t="s">
        <v>70</v>
      </c>
      <c r="E3" s="4" t="s">
        <v>71</v>
      </c>
      <c r="F3" s="4" t="s">
        <v>72</v>
      </c>
      <c r="G3" s="4" t="s">
        <v>73</v>
      </c>
      <c r="H3" s="4" t="s">
        <v>74</v>
      </c>
      <c r="I3" s="4" t="s">
        <v>75</v>
      </c>
      <c r="J3" s="4" t="s">
        <v>76</v>
      </c>
      <c r="K3" s="4" t="s">
        <v>77</v>
      </c>
      <c r="L3" s="4" t="s">
        <v>78</v>
      </c>
      <c r="M3" s="4" t="s">
        <v>79</v>
      </c>
      <c r="N3" s="4" t="s">
        <v>80</v>
      </c>
      <c r="O3" s="4" t="s">
        <v>81</v>
      </c>
      <c r="P3" s="4" t="s">
        <v>82</v>
      </c>
      <c r="Q3" s="4" t="s">
        <v>83</v>
      </c>
      <c r="R3" s="4" t="s">
        <v>84</v>
      </c>
      <c r="S3" s="4" t="s">
        <v>85</v>
      </c>
      <c r="T3" s="4" t="s">
        <v>86</v>
      </c>
      <c r="U3" s="4" t="s">
        <v>87</v>
      </c>
      <c r="V3" s="4" t="s">
        <v>88</v>
      </c>
      <c r="W3" s="4" t="s">
        <v>89</v>
      </c>
      <c r="X3" s="4" t="s">
        <v>90</v>
      </c>
      <c r="Y3" s="4" t="s">
        <v>91</v>
      </c>
      <c r="Z3" s="4" t="s">
        <v>92</v>
      </c>
      <c r="AA3" s="6" t="s">
        <v>93</v>
      </c>
      <c r="AB3" s="21" t="s">
        <v>94</v>
      </c>
      <c r="AC3" s="21" t="s">
        <v>95</v>
      </c>
      <c r="AD3" s="5" t="s">
        <v>96</v>
      </c>
      <c r="AE3" s="5" t="s">
        <v>97</v>
      </c>
      <c r="AF3" s="5" t="s">
        <v>98</v>
      </c>
      <c r="AG3" s="5"/>
    </row>
    <row r="4" spans="1:38" x14ac:dyDescent="0.35">
      <c r="A4">
        <v>3</v>
      </c>
      <c r="B4">
        <v>61</v>
      </c>
      <c r="C4">
        <v>81</v>
      </c>
      <c r="D4">
        <v>62</v>
      </c>
      <c r="E4">
        <v>69</v>
      </c>
      <c r="F4">
        <v>67</v>
      </c>
      <c r="G4">
        <v>60</v>
      </c>
      <c r="H4">
        <v>66</v>
      </c>
      <c r="I4">
        <v>54</v>
      </c>
      <c r="J4">
        <v>52</v>
      </c>
      <c r="K4">
        <v>34</v>
      </c>
      <c r="L4">
        <v>39</v>
      </c>
      <c r="M4">
        <v>33</v>
      </c>
      <c r="N4">
        <v>47</v>
      </c>
      <c r="O4">
        <v>43</v>
      </c>
      <c r="P4">
        <v>40</v>
      </c>
      <c r="Q4">
        <v>45</v>
      </c>
      <c r="R4">
        <v>32</v>
      </c>
      <c r="S4">
        <v>22</v>
      </c>
      <c r="T4">
        <v>29</v>
      </c>
      <c r="U4">
        <v>33</v>
      </c>
      <c r="V4">
        <v>34</v>
      </c>
      <c r="W4">
        <v>27</v>
      </c>
      <c r="X4">
        <v>35</v>
      </c>
      <c r="Y4">
        <v>28</v>
      </c>
      <c r="Z4">
        <v>23</v>
      </c>
      <c r="AA4">
        <f t="shared" ref="AA4:AA13" si="0">AVERAGE(B4:Z4)</f>
        <v>44.64</v>
      </c>
      <c r="AB4">
        <f t="shared" ref="AB4:AB13" si="1">AVERAGE(B4:F4)</f>
        <v>68</v>
      </c>
      <c r="AC4">
        <f t="shared" ref="AC4:AC13" si="2">AVERAGE(G4:K4)</f>
        <v>53.2</v>
      </c>
      <c r="AD4">
        <f t="shared" ref="AD4:AD13" si="3">AVERAGE(L4:P4)</f>
        <v>40.4</v>
      </c>
      <c r="AE4">
        <f t="shared" ref="AE4:AE13" si="4">AVERAGE(Q4:U4)</f>
        <v>32.200000000000003</v>
      </c>
      <c r="AF4">
        <f t="shared" ref="AF4:AF13" si="5">AVERAGE(V4:Z4)</f>
        <v>29.4</v>
      </c>
    </row>
    <row r="5" spans="1:38" x14ac:dyDescent="0.35">
      <c r="A5">
        <v>6</v>
      </c>
      <c r="B5">
        <v>70</v>
      </c>
      <c r="C5">
        <v>55</v>
      </c>
      <c r="D5">
        <v>32</v>
      </c>
      <c r="E5">
        <v>31</v>
      </c>
      <c r="F5">
        <v>30</v>
      </c>
      <c r="G5">
        <v>28</v>
      </c>
      <c r="H5">
        <v>19</v>
      </c>
      <c r="I5">
        <v>19</v>
      </c>
      <c r="J5">
        <v>10</v>
      </c>
      <c r="K5">
        <v>10</v>
      </c>
      <c r="L5">
        <v>0</v>
      </c>
      <c r="M5">
        <v>20</v>
      </c>
      <c r="N5">
        <v>20</v>
      </c>
      <c r="O5">
        <v>4</v>
      </c>
      <c r="P5">
        <v>9</v>
      </c>
      <c r="Q5">
        <v>4</v>
      </c>
      <c r="R5">
        <v>0</v>
      </c>
      <c r="S5">
        <v>2</v>
      </c>
      <c r="T5">
        <v>4</v>
      </c>
      <c r="U5">
        <v>1</v>
      </c>
      <c r="V5">
        <v>28</v>
      </c>
      <c r="W5">
        <v>6</v>
      </c>
      <c r="X5">
        <v>31</v>
      </c>
      <c r="Y5">
        <v>6</v>
      </c>
      <c r="Z5">
        <v>16</v>
      </c>
      <c r="AA5">
        <f t="shared" si="0"/>
        <v>18.2</v>
      </c>
      <c r="AB5">
        <f t="shared" si="1"/>
        <v>43.6</v>
      </c>
      <c r="AC5">
        <f t="shared" si="2"/>
        <v>17.2</v>
      </c>
      <c r="AD5">
        <f t="shared" si="3"/>
        <v>10.6</v>
      </c>
      <c r="AE5">
        <f t="shared" si="4"/>
        <v>2.2000000000000002</v>
      </c>
      <c r="AF5">
        <f t="shared" si="5"/>
        <v>17.399999999999999</v>
      </c>
    </row>
    <row r="6" spans="1:38" x14ac:dyDescent="0.35">
      <c r="A6">
        <v>9</v>
      </c>
      <c r="B6">
        <v>63</v>
      </c>
      <c r="C6">
        <v>57</v>
      </c>
      <c r="D6">
        <v>56</v>
      </c>
      <c r="E6">
        <v>47</v>
      </c>
      <c r="F6">
        <v>39</v>
      </c>
      <c r="G6">
        <v>27</v>
      </c>
      <c r="H6">
        <v>21</v>
      </c>
      <c r="I6">
        <v>19</v>
      </c>
      <c r="J6">
        <v>12</v>
      </c>
      <c r="K6">
        <v>11</v>
      </c>
      <c r="L6">
        <v>4</v>
      </c>
      <c r="M6">
        <v>14</v>
      </c>
      <c r="N6">
        <v>9</v>
      </c>
      <c r="O6">
        <v>5</v>
      </c>
      <c r="P6">
        <v>2</v>
      </c>
      <c r="Q6">
        <v>0</v>
      </c>
      <c r="R6">
        <v>1</v>
      </c>
      <c r="S6">
        <v>3</v>
      </c>
      <c r="T6">
        <v>0</v>
      </c>
      <c r="U6">
        <v>0</v>
      </c>
      <c r="V6">
        <v>24</v>
      </c>
      <c r="W6">
        <v>5</v>
      </c>
      <c r="X6">
        <v>36</v>
      </c>
      <c r="Y6">
        <v>6</v>
      </c>
      <c r="Z6">
        <v>14</v>
      </c>
      <c r="AA6">
        <f t="shared" si="0"/>
        <v>19</v>
      </c>
      <c r="AB6">
        <f t="shared" si="1"/>
        <v>52.4</v>
      </c>
      <c r="AC6">
        <f t="shared" si="2"/>
        <v>18</v>
      </c>
      <c r="AD6">
        <f t="shared" si="3"/>
        <v>6.8</v>
      </c>
      <c r="AE6">
        <f t="shared" si="4"/>
        <v>0.8</v>
      </c>
      <c r="AF6">
        <f t="shared" si="5"/>
        <v>17</v>
      </c>
    </row>
    <row r="7" spans="1:38" x14ac:dyDescent="0.35">
      <c r="A7">
        <v>12</v>
      </c>
      <c r="B7">
        <v>65</v>
      </c>
      <c r="C7">
        <v>84</v>
      </c>
      <c r="D7">
        <v>83</v>
      </c>
      <c r="E7">
        <v>70</v>
      </c>
      <c r="F7">
        <v>52</v>
      </c>
      <c r="G7">
        <v>32</v>
      </c>
      <c r="H7">
        <v>40</v>
      </c>
      <c r="I7">
        <v>34</v>
      </c>
      <c r="J7">
        <v>10</v>
      </c>
      <c r="K7">
        <v>17</v>
      </c>
      <c r="L7">
        <v>9</v>
      </c>
      <c r="M7">
        <v>11</v>
      </c>
      <c r="N7">
        <v>18</v>
      </c>
      <c r="O7">
        <v>4</v>
      </c>
      <c r="P7">
        <v>15</v>
      </c>
      <c r="Q7">
        <v>3</v>
      </c>
      <c r="R7">
        <v>6</v>
      </c>
      <c r="S7">
        <v>6</v>
      </c>
      <c r="T7">
        <v>0</v>
      </c>
      <c r="U7">
        <v>2</v>
      </c>
      <c r="V7">
        <v>34</v>
      </c>
      <c r="W7">
        <v>9</v>
      </c>
      <c r="X7">
        <v>39</v>
      </c>
      <c r="Y7">
        <v>12</v>
      </c>
      <c r="Z7">
        <v>13</v>
      </c>
      <c r="AA7">
        <f t="shared" si="0"/>
        <v>26.72</v>
      </c>
      <c r="AB7">
        <f t="shared" si="1"/>
        <v>70.8</v>
      </c>
      <c r="AC7">
        <f t="shared" si="2"/>
        <v>26.6</v>
      </c>
      <c r="AD7">
        <f t="shared" si="3"/>
        <v>11.4</v>
      </c>
      <c r="AE7">
        <f t="shared" si="4"/>
        <v>3.4</v>
      </c>
      <c r="AF7">
        <f t="shared" si="5"/>
        <v>21.4</v>
      </c>
    </row>
    <row r="8" spans="1:38" x14ac:dyDescent="0.35">
      <c r="A8">
        <v>15</v>
      </c>
      <c r="B8">
        <v>66</v>
      </c>
      <c r="C8">
        <v>103</v>
      </c>
      <c r="D8">
        <v>99</v>
      </c>
      <c r="E8">
        <v>92</v>
      </c>
      <c r="F8">
        <v>72</v>
      </c>
      <c r="G8">
        <v>44</v>
      </c>
      <c r="H8">
        <v>39</v>
      </c>
      <c r="I8">
        <v>51</v>
      </c>
      <c r="J8">
        <v>37</v>
      </c>
      <c r="K8">
        <v>26</v>
      </c>
      <c r="L8">
        <v>30</v>
      </c>
      <c r="M8">
        <v>22</v>
      </c>
      <c r="N8">
        <v>55</v>
      </c>
      <c r="O8">
        <v>32</v>
      </c>
      <c r="P8">
        <v>18</v>
      </c>
      <c r="Q8">
        <v>11</v>
      </c>
      <c r="R8">
        <v>11</v>
      </c>
      <c r="S8">
        <v>24</v>
      </c>
      <c r="T8">
        <v>7</v>
      </c>
      <c r="U8">
        <v>14</v>
      </c>
      <c r="V8">
        <v>43</v>
      </c>
      <c r="W8">
        <v>7</v>
      </c>
      <c r="X8">
        <v>29</v>
      </c>
      <c r="Y8">
        <v>18</v>
      </c>
      <c r="Z8">
        <v>20</v>
      </c>
      <c r="AA8">
        <f t="shared" si="0"/>
        <v>38.799999999999997</v>
      </c>
      <c r="AB8">
        <f t="shared" si="1"/>
        <v>86.4</v>
      </c>
      <c r="AC8">
        <f t="shared" si="2"/>
        <v>39.4</v>
      </c>
      <c r="AD8">
        <f t="shared" si="3"/>
        <v>31.4</v>
      </c>
      <c r="AE8">
        <f t="shared" si="4"/>
        <v>13.4</v>
      </c>
      <c r="AF8">
        <f t="shared" si="5"/>
        <v>23.4</v>
      </c>
    </row>
    <row r="9" spans="1:38" x14ac:dyDescent="0.35">
      <c r="A9">
        <v>18</v>
      </c>
      <c r="B9">
        <v>67</v>
      </c>
      <c r="C9">
        <v>97</v>
      </c>
      <c r="D9">
        <v>122</v>
      </c>
      <c r="E9">
        <v>91</v>
      </c>
      <c r="F9">
        <v>96</v>
      </c>
      <c r="G9">
        <v>70</v>
      </c>
      <c r="H9">
        <v>78</v>
      </c>
      <c r="I9">
        <v>84</v>
      </c>
      <c r="J9">
        <v>61</v>
      </c>
      <c r="K9">
        <v>65</v>
      </c>
      <c r="L9">
        <v>67</v>
      </c>
      <c r="M9">
        <v>61</v>
      </c>
      <c r="N9">
        <v>74</v>
      </c>
      <c r="O9">
        <v>60</v>
      </c>
      <c r="P9">
        <v>32</v>
      </c>
      <c r="Q9">
        <v>41</v>
      </c>
      <c r="R9">
        <v>40</v>
      </c>
      <c r="S9">
        <v>49</v>
      </c>
      <c r="T9">
        <v>31</v>
      </c>
      <c r="U9">
        <v>32</v>
      </c>
      <c r="V9">
        <v>58</v>
      </c>
      <c r="W9">
        <v>7</v>
      </c>
      <c r="X9">
        <v>46</v>
      </c>
      <c r="Y9">
        <v>39</v>
      </c>
      <c r="Z9">
        <v>37</v>
      </c>
      <c r="AA9">
        <f t="shared" si="0"/>
        <v>60.2</v>
      </c>
      <c r="AB9">
        <f t="shared" si="1"/>
        <v>94.6</v>
      </c>
      <c r="AC9">
        <f t="shared" si="2"/>
        <v>71.599999999999994</v>
      </c>
      <c r="AD9">
        <f t="shared" si="3"/>
        <v>58.8</v>
      </c>
      <c r="AE9">
        <f t="shared" si="4"/>
        <v>38.6</v>
      </c>
      <c r="AF9">
        <f t="shared" si="5"/>
        <v>37.4</v>
      </c>
    </row>
    <row r="10" spans="1:38" x14ac:dyDescent="0.35">
      <c r="A10">
        <v>21</v>
      </c>
      <c r="B10">
        <v>77</v>
      </c>
      <c r="C10">
        <v>92</v>
      </c>
      <c r="D10">
        <v>111</v>
      </c>
      <c r="E10">
        <v>89</v>
      </c>
      <c r="F10">
        <v>145</v>
      </c>
      <c r="G10">
        <v>106</v>
      </c>
      <c r="H10">
        <v>106</v>
      </c>
      <c r="I10">
        <v>104</v>
      </c>
      <c r="J10">
        <v>116</v>
      </c>
      <c r="K10">
        <v>111</v>
      </c>
      <c r="L10">
        <v>98</v>
      </c>
      <c r="M10">
        <v>113</v>
      </c>
      <c r="N10">
        <v>94</v>
      </c>
      <c r="O10">
        <v>82</v>
      </c>
      <c r="P10">
        <v>89</v>
      </c>
      <c r="Q10">
        <v>98</v>
      </c>
      <c r="R10">
        <v>81</v>
      </c>
      <c r="S10">
        <v>61</v>
      </c>
      <c r="T10">
        <v>57</v>
      </c>
      <c r="U10">
        <v>66</v>
      </c>
      <c r="V10">
        <v>81</v>
      </c>
      <c r="W10">
        <v>44</v>
      </c>
      <c r="X10">
        <v>82</v>
      </c>
      <c r="Y10">
        <v>59</v>
      </c>
      <c r="Z10">
        <v>59</v>
      </c>
      <c r="AA10">
        <f t="shared" si="0"/>
        <v>88.84</v>
      </c>
      <c r="AB10">
        <f t="shared" si="1"/>
        <v>102.8</v>
      </c>
      <c r="AC10">
        <f t="shared" si="2"/>
        <v>108.6</v>
      </c>
      <c r="AD10">
        <f t="shared" si="3"/>
        <v>95.2</v>
      </c>
      <c r="AE10">
        <f t="shared" si="4"/>
        <v>72.599999999999994</v>
      </c>
      <c r="AF10">
        <f t="shared" si="5"/>
        <v>65</v>
      </c>
    </row>
    <row r="11" spans="1:38" x14ac:dyDescent="0.35">
      <c r="A11">
        <v>24</v>
      </c>
      <c r="B11">
        <v>58</v>
      </c>
      <c r="C11">
        <v>93</v>
      </c>
      <c r="D11">
        <v>120</v>
      </c>
      <c r="E11">
        <v>89</v>
      </c>
      <c r="F11">
        <v>111</v>
      </c>
      <c r="G11">
        <v>112</v>
      </c>
      <c r="H11">
        <v>112</v>
      </c>
      <c r="I11">
        <v>120</v>
      </c>
      <c r="J11">
        <v>131</v>
      </c>
      <c r="K11">
        <v>134</v>
      </c>
      <c r="L11">
        <v>101</v>
      </c>
      <c r="M11">
        <v>141</v>
      </c>
      <c r="N11">
        <v>111</v>
      </c>
      <c r="O11">
        <v>118</v>
      </c>
      <c r="P11">
        <v>118</v>
      </c>
      <c r="Q11">
        <v>116</v>
      </c>
      <c r="R11">
        <v>86</v>
      </c>
      <c r="S11">
        <v>75</v>
      </c>
      <c r="T11">
        <v>81</v>
      </c>
      <c r="U11">
        <v>96</v>
      </c>
      <c r="V11">
        <v>100</v>
      </c>
      <c r="W11">
        <v>66</v>
      </c>
      <c r="X11">
        <v>101</v>
      </c>
      <c r="Y11">
        <v>107</v>
      </c>
      <c r="Z11">
        <v>89</v>
      </c>
      <c r="AA11">
        <f t="shared" si="0"/>
        <v>103.44</v>
      </c>
      <c r="AB11">
        <f t="shared" si="1"/>
        <v>94.2</v>
      </c>
      <c r="AC11">
        <f t="shared" si="2"/>
        <v>121.8</v>
      </c>
      <c r="AD11">
        <f t="shared" si="3"/>
        <v>117.8</v>
      </c>
      <c r="AE11">
        <f t="shared" si="4"/>
        <v>90.8</v>
      </c>
      <c r="AF11">
        <f t="shared" si="5"/>
        <v>92.6</v>
      </c>
    </row>
    <row r="12" spans="1:38" x14ac:dyDescent="0.35">
      <c r="A12">
        <v>27</v>
      </c>
      <c r="B12">
        <v>55</v>
      </c>
      <c r="C12">
        <v>91</v>
      </c>
      <c r="D12">
        <v>108</v>
      </c>
      <c r="E12">
        <v>90</v>
      </c>
      <c r="F12">
        <v>113</v>
      </c>
      <c r="G12">
        <v>103</v>
      </c>
      <c r="H12">
        <v>118</v>
      </c>
      <c r="I12">
        <v>117</v>
      </c>
      <c r="J12">
        <v>121</v>
      </c>
      <c r="K12">
        <v>125</v>
      </c>
      <c r="L12">
        <v>108</v>
      </c>
      <c r="M12">
        <v>123</v>
      </c>
      <c r="N12">
        <v>107</v>
      </c>
      <c r="O12">
        <v>118</v>
      </c>
      <c r="P12">
        <v>147</v>
      </c>
      <c r="Q12">
        <v>123</v>
      </c>
      <c r="R12">
        <v>120</v>
      </c>
      <c r="S12">
        <v>77</v>
      </c>
      <c r="T12">
        <v>102</v>
      </c>
      <c r="U12">
        <v>94</v>
      </c>
      <c r="V12">
        <v>104</v>
      </c>
      <c r="W12">
        <v>91</v>
      </c>
      <c r="X12">
        <v>107</v>
      </c>
      <c r="Y12">
        <v>92</v>
      </c>
      <c r="Z12">
        <v>93</v>
      </c>
      <c r="AA12">
        <f t="shared" si="0"/>
        <v>105.88</v>
      </c>
      <c r="AB12">
        <f t="shared" si="1"/>
        <v>91.4</v>
      </c>
      <c r="AC12">
        <f t="shared" si="2"/>
        <v>116.8</v>
      </c>
      <c r="AD12">
        <f t="shared" si="3"/>
        <v>120.6</v>
      </c>
      <c r="AE12">
        <f t="shared" si="4"/>
        <v>103.2</v>
      </c>
      <c r="AF12">
        <f t="shared" si="5"/>
        <v>97.4</v>
      </c>
    </row>
    <row r="13" spans="1:38" x14ac:dyDescent="0.35">
      <c r="A13">
        <v>30</v>
      </c>
      <c r="B13">
        <v>55</v>
      </c>
      <c r="C13">
        <v>90</v>
      </c>
      <c r="D13">
        <v>128</v>
      </c>
      <c r="E13">
        <v>84</v>
      </c>
      <c r="F13">
        <v>133</v>
      </c>
      <c r="G13">
        <v>98</v>
      </c>
      <c r="H13">
        <v>123</v>
      </c>
      <c r="I13">
        <v>113</v>
      </c>
      <c r="J13">
        <v>122</v>
      </c>
      <c r="K13">
        <v>111</v>
      </c>
      <c r="L13">
        <v>78</v>
      </c>
      <c r="M13">
        <v>113</v>
      </c>
      <c r="N13">
        <v>102</v>
      </c>
      <c r="O13">
        <v>129</v>
      </c>
      <c r="P13">
        <v>141</v>
      </c>
      <c r="Q13">
        <v>140</v>
      </c>
      <c r="R13">
        <v>123</v>
      </c>
      <c r="S13">
        <v>137</v>
      </c>
      <c r="T13">
        <v>128</v>
      </c>
      <c r="U13">
        <v>132</v>
      </c>
      <c r="V13">
        <v>129</v>
      </c>
      <c r="W13">
        <v>121</v>
      </c>
      <c r="X13">
        <v>106</v>
      </c>
      <c r="Y13">
        <v>120</v>
      </c>
      <c r="Z13">
        <v>93</v>
      </c>
      <c r="AA13">
        <f t="shared" si="0"/>
        <v>113.96</v>
      </c>
      <c r="AB13">
        <f t="shared" si="1"/>
        <v>98</v>
      </c>
      <c r="AC13">
        <f t="shared" si="2"/>
        <v>113.4</v>
      </c>
      <c r="AD13">
        <f t="shared" si="3"/>
        <v>112.6</v>
      </c>
      <c r="AE13">
        <f t="shared" si="4"/>
        <v>132</v>
      </c>
      <c r="AF13">
        <f t="shared" si="5"/>
        <v>113.8</v>
      </c>
    </row>
    <row r="16" spans="1:38" x14ac:dyDescent="0.35">
      <c r="A16" s="41" t="s">
        <v>42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41"/>
    </row>
    <row r="17" spans="1:32" x14ac:dyDescent="0.35">
      <c r="A17" s="41"/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1"/>
    </row>
    <row r="18" spans="1:32" x14ac:dyDescent="0.35">
      <c r="A18" s="4" t="s">
        <v>46</v>
      </c>
      <c r="B18" s="4" t="s">
        <v>68</v>
      </c>
      <c r="C18" s="4" t="s">
        <v>69</v>
      </c>
      <c r="D18" s="4" t="s">
        <v>70</v>
      </c>
      <c r="E18" s="4" t="s">
        <v>71</v>
      </c>
      <c r="F18" s="4" t="s">
        <v>72</v>
      </c>
      <c r="G18" s="4" t="s">
        <v>73</v>
      </c>
      <c r="H18" s="4" t="s">
        <v>74</v>
      </c>
      <c r="I18" s="4" t="s">
        <v>75</v>
      </c>
      <c r="J18" s="4" t="s">
        <v>76</v>
      </c>
      <c r="K18" s="4" t="s">
        <v>77</v>
      </c>
      <c r="L18" s="4" t="s">
        <v>78</v>
      </c>
      <c r="M18" s="4" t="s">
        <v>79</v>
      </c>
      <c r="N18" s="4" t="s">
        <v>80</v>
      </c>
      <c r="O18" s="4" t="s">
        <v>81</v>
      </c>
      <c r="P18" s="4" t="s">
        <v>82</v>
      </c>
      <c r="Q18" s="4" t="s">
        <v>83</v>
      </c>
      <c r="R18" s="4" t="s">
        <v>84</v>
      </c>
      <c r="S18" s="4" t="s">
        <v>85</v>
      </c>
      <c r="T18" s="4" t="s">
        <v>86</v>
      </c>
      <c r="U18" s="4" t="s">
        <v>87</v>
      </c>
      <c r="V18" s="4" t="s">
        <v>88</v>
      </c>
      <c r="W18" s="4" t="s">
        <v>89</v>
      </c>
      <c r="X18" s="4" t="s">
        <v>90</v>
      </c>
      <c r="Y18" s="4" t="s">
        <v>91</v>
      </c>
      <c r="Z18" s="4" t="s">
        <v>92</v>
      </c>
      <c r="AA18" s="6" t="s">
        <v>93</v>
      </c>
      <c r="AB18" s="21" t="s">
        <v>94</v>
      </c>
      <c r="AC18" s="21" t="s">
        <v>95</v>
      </c>
      <c r="AD18" s="5" t="s">
        <v>96</v>
      </c>
      <c r="AE18" s="5" t="s">
        <v>97</v>
      </c>
      <c r="AF18" s="5" t="s">
        <v>98</v>
      </c>
    </row>
    <row r="19" spans="1:32" x14ac:dyDescent="0.35">
      <c r="A19">
        <v>3</v>
      </c>
      <c r="B19">
        <v>16</v>
      </c>
      <c r="C19">
        <v>0</v>
      </c>
      <c r="D19">
        <v>13</v>
      </c>
      <c r="E19">
        <v>0</v>
      </c>
      <c r="F19">
        <v>0</v>
      </c>
      <c r="G19">
        <v>0</v>
      </c>
      <c r="H19">
        <v>0</v>
      </c>
      <c r="I19">
        <v>0</v>
      </c>
      <c r="J19">
        <v>10</v>
      </c>
      <c r="K19">
        <v>26</v>
      </c>
      <c r="L19">
        <v>18</v>
      </c>
      <c r="M19">
        <v>4</v>
      </c>
      <c r="N19">
        <v>6</v>
      </c>
      <c r="O19">
        <v>12</v>
      </c>
      <c r="P19">
        <v>4</v>
      </c>
      <c r="Q19">
        <v>26</v>
      </c>
      <c r="R19">
        <v>33</v>
      </c>
      <c r="S19">
        <v>44</v>
      </c>
      <c r="T19">
        <v>21</v>
      </c>
      <c r="U19">
        <v>27</v>
      </c>
      <c r="V19">
        <v>15</v>
      </c>
      <c r="W19">
        <v>23</v>
      </c>
      <c r="X19">
        <v>50</v>
      </c>
      <c r="Y19">
        <v>69</v>
      </c>
      <c r="Z19">
        <v>56</v>
      </c>
      <c r="AA19">
        <f t="shared" ref="AA19:AA28" si="6">AVERAGE(B19:Z19)</f>
        <v>18.920000000000002</v>
      </c>
      <c r="AB19">
        <f t="shared" ref="AB19:AB28" si="7">AVERAGE(B19:F19)</f>
        <v>5.8</v>
      </c>
      <c r="AC19">
        <f t="shared" ref="AC19:AC28" si="8">AVERAGE(G19:K19)</f>
        <v>7.2</v>
      </c>
      <c r="AD19">
        <f t="shared" ref="AD19:AD28" si="9">AVERAGE(L19:P19)</f>
        <v>8.8000000000000007</v>
      </c>
      <c r="AE19">
        <f t="shared" ref="AE19:AE28" si="10">AVERAGE(Q19:U19)</f>
        <v>30.2</v>
      </c>
      <c r="AF19">
        <f t="shared" ref="AF19:AF28" si="11">AVERAGE(V19:Z19)</f>
        <v>42.6</v>
      </c>
    </row>
    <row r="20" spans="1:32" x14ac:dyDescent="0.35">
      <c r="A20">
        <v>6</v>
      </c>
      <c r="B20">
        <v>23</v>
      </c>
      <c r="C20">
        <v>1</v>
      </c>
      <c r="D20">
        <v>13</v>
      </c>
      <c r="E20">
        <v>3</v>
      </c>
      <c r="F20">
        <v>58</v>
      </c>
      <c r="G20">
        <v>191</v>
      </c>
      <c r="H20">
        <v>220</v>
      </c>
      <c r="I20">
        <v>320</v>
      </c>
      <c r="J20">
        <v>582</v>
      </c>
      <c r="K20">
        <v>493</v>
      </c>
      <c r="L20">
        <v>531</v>
      </c>
      <c r="M20">
        <v>316</v>
      </c>
      <c r="N20">
        <v>376</v>
      </c>
      <c r="O20">
        <v>680</v>
      </c>
      <c r="P20">
        <v>600</v>
      </c>
      <c r="Q20">
        <v>828</v>
      </c>
      <c r="R20">
        <v>829</v>
      </c>
      <c r="S20">
        <v>950</v>
      </c>
      <c r="T20">
        <v>886</v>
      </c>
      <c r="U20">
        <v>918</v>
      </c>
      <c r="V20">
        <v>823</v>
      </c>
      <c r="W20">
        <v>1000</v>
      </c>
      <c r="X20">
        <v>615</v>
      </c>
      <c r="Y20">
        <v>1018</v>
      </c>
      <c r="Z20">
        <v>955</v>
      </c>
      <c r="AA20">
        <f t="shared" si="6"/>
        <v>529.16</v>
      </c>
      <c r="AB20">
        <f t="shared" si="7"/>
        <v>19.600000000000001</v>
      </c>
      <c r="AC20">
        <f t="shared" si="8"/>
        <v>361.2</v>
      </c>
      <c r="AD20">
        <f t="shared" si="9"/>
        <v>500.6</v>
      </c>
      <c r="AE20">
        <f t="shared" si="10"/>
        <v>882.2</v>
      </c>
      <c r="AF20">
        <f t="shared" si="11"/>
        <v>882.2</v>
      </c>
    </row>
    <row r="21" spans="1:32" x14ac:dyDescent="0.35">
      <c r="A21">
        <v>9</v>
      </c>
      <c r="B21">
        <v>11</v>
      </c>
      <c r="C21">
        <v>0</v>
      </c>
      <c r="D21">
        <v>51</v>
      </c>
      <c r="E21">
        <v>75</v>
      </c>
      <c r="F21">
        <v>254</v>
      </c>
      <c r="G21">
        <v>532</v>
      </c>
      <c r="H21">
        <v>495</v>
      </c>
      <c r="I21">
        <v>631</v>
      </c>
      <c r="J21">
        <v>726</v>
      </c>
      <c r="K21">
        <v>572</v>
      </c>
      <c r="L21">
        <v>678</v>
      </c>
      <c r="M21">
        <v>591</v>
      </c>
      <c r="N21">
        <v>754</v>
      </c>
      <c r="O21">
        <v>1070</v>
      </c>
      <c r="P21">
        <v>986</v>
      </c>
      <c r="Q21">
        <v>1117</v>
      </c>
      <c r="R21">
        <v>1044</v>
      </c>
      <c r="S21">
        <v>1153</v>
      </c>
      <c r="T21">
        <v>1160</v>
      </c>
      <c r="U21">
        <v>1202</v>
      </c>
      <c r="V21">
        <v>906</v>
      </c>
      <c r="W21">
        <v>1124</v>
      </c>
      <c r="X21">
        <v>741</v>
      </c>
      <c r="Y21">
        <v>1084</v>
      </c>
      <c r="Z21">
        <v>990</v>
      </c>
      <c r="AA21">
        <f t="shared" si="6"/>
        <v>717.88</v>
      </c>
      <c r="AB21">
        <f t="shared" si="7"/>
        <v>78.2</v>
      </c>
      <c r="AC21">
        <f t="shared" si="8"/>
        <v>591.20000000000005</v>
      </c>
      <c r="AD21">
        <f t="shared" si="9"/>
        <v>815.8</v>
      </c>
      <c r="AE21">
        <f t="shared" si="10"/>
        <v>1135.2</v>
      </c>
      <c r="AF21">
        <f t="shared" si="11"/>
        <v>969</v>
      </c>
    </row>
    <row r="22" spans="1:32" x14ac:dyDescent="0.35">
      <c r="A22">
        <v>12</v>
      </c>
      <c r="B22">
        <v>13</v>
      </c>
      <c r="C22">
        <v>5</v>
      </c>
      <c r="D22">
        <v>44</v>
      </c>
      <c r="E22">
        <v>60</v>
      </c>
      <c r="F22">
        <v>300</v>
      </c>
      <c r="G22">
        <v>574</v>
      </c>
      <c r="H22">
        <v>410</v>
      </c>
      <c r="I22">
        <v>528</v>
      </c>
      <c r="J22">
        <v>573</v>
      </c>
      <c r="K22">
        <v>398</v>
      </c>
      <c r="L22">
        <v>471</v>
      </c>
      <c r="M22">
        <v>551</v>
      </c>
      <c r="N22">
        <v>626</v>
      </c>
      <c r="O22">
        <v>914</v>
      </c>
      <c r="P22">
        <v>800</v>
      </c>
      <c r="Q22">
        <v>961</v>
      </c>
      <c r="R22">
        <v>618</v>
      </c>
      <c r="S22">
        <v>562</v>
      </c>
      <c r="T22">
        <v>653</v>
      </c>
      <c r="U22">
        <v>829</v>
      </c>
      <c r="V22">
        <v>486</v>
      </c>
      <c r="W22">
        <v>780</v>
      </c>
      <c r="X22">
        <v>497</v>
      </c>
      <c r="Y22">
        <v>637</v>
      </c>
      <c r="Z22">
        <v>647</v>
      </c>
      <c r="AA22">
        <f t="shared" si="6"/>
        <v>517.48</v>
      </c>
      <c r="AB22">
        <f t="shared" si="7"/>
        <v>84.4</v>
      </c>
      <c r="AC22">
        <f t="shared" si="8"/>
        <v>496.6</v>
      </c>
      <c r="AD22">
        <f t="shared" si="9"/>
        <v>672.4</v>
      </c>
      <c r="AE22">
        <f t="shared" si="10"/>
        <v>724.6</v>
      </c>
      <c r="AF22">
        <f t="shared" si="11"/>
        <v>609.4</v>
      </c>
    </row>
    <row r="23" spans="1:32" x14ac:dyDescent="0.35">
      <c r="A23">
        <v>15</v>
      </c>
      <c r="B23">
        <v>8</v>
      </c>
      <c r="C23">
        <v>11</v>
      </c>
      <c r="D23">
        <v>25</v>
      </c>
      <c r="E23">
        <v>40</v>
      </c>
      <c r="F23">
        <v>198</v>
      </c>
      <c r="G23">
        <v>420</v>
      </c>
      <c r="H23">
        <v>264</v>
      </c>
      <c r="I23">
        <v>177</v>
      </c>
      <c r="J23">
        <v>380</v>
      </c>
      <c r="K23">
        <v>312</v>
      </c>
      <c r="L23">
        <v>309</v>
      </c>
      <c r="M23">
        <v>399</v>
      </c>
      <c r="N23">
        <v>434</v>
      </c>
      <c r="O23">
        <v>621</v>
      </c>
      <c r="P23">
        <v>582</v>
      </c>
      <c r="Q23">
        <v>575</v>
      </c>
      <c r="R23">
        <v>340</v>
      </c>
      <c r="S23">
        <v>170</v>
      </c>
      <c r="T23">
        <v>258</v>
      </c>
      <c r="U23">
        <v>300</v>
      </c>
      <c r="V23">
        <v>188</v>
      </c>
      <c r="W23">
        <v>305</v>
      </c>
      <c r="X23">
        <v>217</v>
      </c>
      <c r="Y23">
        <v>222</v>
      </c>
      <c r="Z23">
        <v>263</v>
      </c>
      <c r="AA23">
        <f t="shared" si="6"/>
        <v>280.72000000000003</v>
      </c>
      <c r="AB23">
        <f t="shared" si="7"/>
        <v>56.4</v>
      </c>
      <c r="AC23">
        <f t="shared" si="8"/>
        <v>310.60000000000002</v>
      </c>
      <c r="AD23">
        <f t="shared" si="9"/>
        <v>469</v>
      </c>
      <c r="AE23">
        <f t="shared" si="10"/>
        <v>328.6</v>
      </c>
      <c r="AF23">
        <f t="shared" si="11"/>
        <v>239</v>
      </c>
    </row>
    <row r="24" spans="1:32" x14ac:dyDescent="0.35">
      <c r="A24">
        <v>18</v>
      </c>
      <c r="B24">
        <v>9</v>
      </c>
      <c r="C24">
        <v>3</v>
      </c>
      <c r="D24">
        <v>11</v>
      </c>
      <c r="E24">
        <v>8</v>
      </c>
      <c r="F24">
        <v>71</v>
      </c>
      <c r="G24">
        <v>167</v>
      </c>
      <c r="H24">
        <v>152</v>
      </c>
      <c r="I24">
        <v>109</v>
      </c>
      <c r="J24">
        <v>204</v>
      </c>
      <c r="K24">
        <v>107</v>
      </c>
      <c r="L24">
        <v>140</v>
      </c>
      <c r="M24">
        <v>206</v>
      </c>
      <c r="N24">
        <v>185</v>
      </c>
      <c r="O24">
        <v>341</v>
      </c>
      <c r="P24">
        <v>262</v>
      </c>
      <c r="Q24">
        <v>221</v>
      </c>
      <c r="R24">
        <v>146</v>
      </c>
      <c r="S24">
        <v>107</v>
      </c>
      <c r="T24">
        <v>130</v>
      </c>
      <c r="U24">
        <v>108</v>
      </c>
      <c r="V24">
        <v>121</v>
      </c>
      <c r="W24">
        <v>213</v>
      </c>
      <c r="X24">
        <v>88</v>
      </c>
      <c r="Y24">
        <v>176</v>
      </c>
      <c r="Z24">
        <v>188</v>
      </c>
      <c r="AA24">
        <f t="shared" si="6"/>
        <v>138.91999999999999</v>
      </c>
      <c r="AB24">
        <f t="shared" si="7"/>
        <v>20.399999999999999</v>
      </c>
      <c r="AC24">
        <f t="shared" si="8"/>
        <v>147.80000000000001</v>
      </c>
      <c r="AD24">
        <f t="shared" si="9"/>
        <v>226.8</v>
      </c>
      <c r="AE24">
        <f t="shared" si="10"/>
        <v>142.4</v>
      </c>
      <c r="AF24">
        <f t="shared" si="11"/>
        <v>157.19999999999999</v>
      </c>
    </row>
    <row r="25" spans="1:32" x14ac:dyDescent="0.35">
      <c r="A25">
        <v>21</v>
      </c>
      <c r="B25">
        <v>12</v>
      </c>
      <c r="C25">
        <v>7</v>
      </c>
      <c r="D25">
        <v>20</v>
      </c>
      <c r="E25">
        <v>0</v>
      </c>
      <c r="F25">
        <v>25</v>
      </c>
      <c r="G25">
        <v>67</v>
      </c>
      <c r="H25">
        <v>62</v>
      </c>
      <c r="I25">
        <v>52</v>
      </c>
      <c r="J25">
        <v>51</v>
      </c>
      <c r="K25">
        <v>78</v>
      </c>
      <c r="L25">
        <v>110</v>
      </c>
      <c r="M25">
        <v>88</v>
      </c>
      <c r="N25">
        <v>89</v>
      </c>
      <c r="O25">
        <v>129</v>
      </c>
      <c r="P25">
        <v>91</v>
      </c>
      <c r="Q25">
        <v>58</v>
      </c>
      <c r="R25">
        <v>64</v>
      </c>
      <c r="S25">
        <v>24</v>
      </c>
      <c r="T25">
        <v>46</v>
      </c>
      <c r="U25">
        <v>44</v>
      </c>
      <c r="V25">
        <v>88</v>
      </c>
      <c r="W25">
        <v>172</v>
      </c>
      <c r="X25">
        <v>83</v>
      </c>
      <c r="Y25">
        <v>113</v>
      </c>
      <c r="Z25">
        <v>109</v>
      </c>
      <c r="AA25">
        <f t="shared" si="6"/>
        <v>67.28</v>
      </c>
      <c r="AB25">
        <f t="shared" si="7"/>
        <v>12.8</v>
      </c>
      <c r="AC25">
        <f t="shared" si="8"/>
        <v>62</v>
      </c>
      <c r="AD25">
        <f t="shared" si="9"/>
        <v>101.4</v>
      </c>
      <c r="AE25">
        <f t="shared" si="10"/>
        <v>47.2</v>
      </c>
      <c r="AF25">
        <f t="shared" si="11"/>
        <v>113</v>
      </c>
    </row>
    <row r="26" spans="1:32" x14ac:dyDescent="0.35">
      <c r="A26">
        <v>24</v>
      </c>
      <c r="B26">
        <v>3</v>
      </c>
      <c r="C26">
        <v>1</v>
      </c>
      <c r="D26">
        <v>29</v>
      </c>
      <c r="E26">
        <v>0</v>
      </c>
      <c r="F26">
        <v>43</v>
      </c>
      <c r="G26">
        <v>13</v>
      </c>
      <c r="H26">
        <v>25</v>
      </c>
      <c r="I26">
        <v>5</v>
      </c>
      <c r="J26">
        <v>24</v>
      </c>
      <c r="K26">
        <v>23</v>
      </c>
      <c r="L26">
        <v>21</v>
      </c>
      <c r="M26">
        <v>22</v>
      </c>
      <c r="N26">
        <v>14</v>
      </c>
      <c r="O26">
        <v>63</v>
      </c>
      <c r="P26">
        <v>17</v>
      </c>
      <c r="Q26">
        <v>31</v>
      </c>
      <c r="R26">
        <v>25</v>
      </c>
      <c r="S26">
        <v>8</v>
      </c>
      <c r="T26">
        <v>6</v>
      </c>
      <c r="U26">
        <v>7</v>
      </c>
      <c r="V26">
        <v>37</v>
      </c>
      <c r="W26">
        <v>63</v>
      </c>
      <c r="X26">
        <v>34</v>
      </c>
      <c r="Y26">
        <v>50</v>
      </c>
      <c r="Z26">
        <v>46</v>
      </c>
      <c r="AA26">
        <f t="shared" si="6"/>
        <v>24.4</v>
      </c>
      <c r="AB26">
        <f t="shared" si="7"/>
        <v>15.2</v>
      </c>
      <c r="AC26">
        <f t="shared" si="8"/>
        <v>18</v>
      </c>
      <c r="AD26">
        <f t="shared" si="9"/>
        <v>27.4</v>
      </c>
      <c r="AE26">
        <f t="shared" si="10"/>
        <v>15.4</v>
      </c>
      <c r="AF26">
        <f t="shared" si="11"/>
        <v>46</v>
      </c>
    </row>
    <row r="27" spans="1:32" x14ac:dyDescent="0.35">
      <c r="A27">
        <v>27</v>
      </c>
      <c r="B27">
        <v>2</v>
      </c>
      <c r="C27">
        <v>0</v>
      </c>
      <c r="D27">
        <v>17</v>
      </c>
      <c r="E27">
        <v>11</v>
      </c>
      <c r="F27">
        <v>6</v>
      </c>
      <c r="G27">
        <v>0</v>
      </c>
      <c r="H27">
        <v>26</v>
      </c>
      <c r="I27">
        <v>13</v>
      </c>
      <c r="J27">
        <v>20</v>
      </c>
      <c r="K27">
        <v>0</v>
      </c>
      <c r="L27">
        <v>3</v>
      </c>
      <c r="M27">
        <v>0</v>
      </c>
      <c r="N27">
        <v>3</v>
      </c>
      <c r="O27">
        <v>17</v>
      </c>
      <c r="P27">
        <v>2</v>
      </c>
      <c r="Q27">
        <v>9</v>
      </c>
      <c r="R27">
        <v>5</v>
      </c>
      <c r="S27">
        <v>0</v>
      </c>
      <c r="T27">
        <v>4</v>
      </c>
      <c r="U27">
        <v>2</v>
      </c>
      <c r="V27">
        <v>20</v>
      </c>
      <c r="W27">
        <v>18</v>
      </c>
      <c r="X27">
        <v>7</v>
      </c>
      <c r="Y27">
        <v>7</v>
      </c>
      <c r="Z27">
        <v>15</v>
      </c>
      <c r="AA27">
        <f t="shared" si="6"/>
        <v>8.2799999999999994</v>
      </c>
      <c r="AB27">
        <f t="shared" si="7"/>
        <v>7.2</v>
      </c>
      <c r="AC27">
        <f t="shared" si="8"/>
        <v>11.8</v>
      </c>
      <c r="AD27">
        <f t="shared" si="9"/>
        <v>5</v>
      </c>
      <c r="AE27">
        <f t="shared" si="10"/>
        <v>4</v>
      </c>
      <c r="AF27">
        <f t="shared" si="11"/>
        <v>13.4</v>
      </c>
    </row>
    <row r="28" spans="1:32" x14ac:dyDescent="0.35">
      <c r="A28">
        <v>30</v>
      </c>
      <c r="B28">
        <v>4</v>
      </c>
      <c r="C28">
        <v>1</v>
      </c>
      <c r="D28">
        <v>17</v>
      </c>
      <c r="E28">
        <v>0</v>
      </c>
      <c r="F28">
        <v>3</v>
      </c>
      <c r="G28">
        <v>0</v>
      </c>
      <c r="H28">
        <v>12</v>
      </c>
      <c r="I28">
        <v>8</v>
      </c>
      <c r="J28">
        <v>4</v>
      </c>
      <c r="K28">
        <v>0</v>
      </c>
      <c r="L28">
        <v>0</v>
      </c>
      <c r="M28">
        <v>0</v>
      </c>
      <c r="N28">
        <v>0</v>
      </c>
      <c r="O28">
        <v>5</v>
      </c>
      <c r="P28">
        <v>0</v>
      </c>
      <c r="Q28">
        <v>1</v>
      </c>
      <c r="R28">
        <v>6</v>
      </c>
      <c r="S28">
        <v>0</v>
      </c>
      <c r="T28">
        <v>0</v>
      </c>
      <c r="U28">
        <v>0</v>
      </c>
      <c r="V28">
        <v>5</v>
      </c>
      <c r="W28">
        <v>10</v>
      </c>
      <c r="X28">
        <v>6</v>
      </c>
      <c r="Y28">
        <v>1</v>
      </c>
      <c r="Z28">
        <v>9</v>
      </c>
      <c r="AA28">
        <f t="shared" si="6"/>
        <v>3.68</v>
      </c>
      <c r="AB28">
        <f t="shared" si="7"/>
        <v>5</v>
      </c>
      <c r="AC28">
        <f t="shared" si="8"/>
        <v>4.8</v>
      </c>
      <c r="AD28">
        <f t="shared" si="9"/>
        <v>1</v>
      </c>
      <c r="AE28">
        <f t="shared" si="10"/>
        <v>1.4</v>
      </c>
      <c r="AF28">
        <f t="shared" si="11"/>
        <v>6.2</v>
      </c>
    </row>
  </sheetData>
  <mergeCells count="2">
    <mergeCell ref="A1:AF2"/>
    <mergeCell ref="A16:AF17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L28"/>
  <sheetViews>
    <sheetView workbookViewId="0">
      <selection activeCell="B19" sqref="B19:B28"/>
    </sheetView>
  </sheetViews>
  <sheetFormatPr baseColWidth="10" defaultColWidth="5.6328125" defaultRowHeight="14.5" x14ac:dyDescent="0.35"/>
  <cols>
    <col min="27" max="27" width="6.90625" bestFit="1" customWidth="1"/>
    <col min="28" max="28" width="13" bestFit="1" customWidth="1"/>
    <col min="29" max="29" width="14" bestFit="1" customWidth="1"/>
    <col min="30" max="32" width="15" bestFit="1" customWidth="1"/>
    <col min="33" max="33" width="6.453125" customWidth="1"/>
  </cols>
  <sheetData>
    <row r="1" spans="1:38" x14ac:dyDescent="0.35">
      <c r="A1" s="41" t="s">
        <v>99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  <c r="AA1" s="41"/>
      <c r="AB1" s="41"/>
      <c r="AC1" s="41"/>
      <c r="AD1" s="41"/>
      <c r="AE1" s="41"/>
      <c r="AF1" s="41"/>
      <c r="AG1" s="22"/>
      <c r="AH1" s="22"/>
      <c r="AI1" s="22"/>
      <c r="AJ1" s="22"/>
      <c r="AK1" s="22"/>
      <c r="AL1" s="22"/>
    </row>
    <row r="2" spans="1:38" x14ac:dyDescent="0.35">
      <c r="A2" s="41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  <c r="AF2" s="41"/>
      <c r="AG2" s="22"/>
      <c r="AH2" s="22"/>
      <c r="AI2" s="22"/>
      <c r="AJ2" s="22"/>
      <c r="AK2" s="22"/>
      <c r="AL2" s="22"/>
    </row>
    <row r="3" spans="1:38" x14ac:dyDescent="0.35">
      <c r="A3" s="4" t="s">
        <v>46</v>
      </c>
      <c r="B3" s="4" t="s">
        <v>68</v>
      </c>
      <c r="C3" s="4" t="s">
        <v>69</v>
      </c>
      <c r="D3" s="4" t="s">
        <v>70</v>
      </c>
      <c r="E3" s="4" t="s">
        <v>71</v>
      </c>
      <c r="F3" s="4" t="s">
        <v>72</v>
      </c>
      <c r="G3" s="4" t="s">
        <v>73</v>
      </c>
      <c r="H3" s="4" t="s">
        <v>74</v>
      </c>
      <c r="I3" s="4" t="s">
        <v>75</v>
      </c>
      <c r="J3" s="4" t="s">
        <v>76</v>
      </c>
      <c r="K3" s="4" t="s">
        <v>77</v>
      </c>
      <c r="L3" s="4" t="s">
        <v>78</v>
      </c>
      <c r="M3" s="4" t="s">
        <v>79</v>
      </c>
      <c r="N3" s="4" t="s">
        <v>80</v>
      </c>
      <c r="O3" s="4" t="s">
        <v>81</v>
      </c>
      <c r="P3" s="4" t="s">
        <v>82</v>
      </c>
      <c r="Q3" s="4" t="s">
        <v>83</v>
      </c>
      <c r="R3" s="4" t="s">
        <v>84</v>
      </c>
      <c r="S3" s="4" t="s">
        <v>85</v>
      </c>
      <c r="T3" s="4" t="s">
        <v>86</v>
      </c>
      <c r="U3" s="4" t="s">
        <v>87</v>
      </c>
      <c r="V3" s="4" t="s">
        <v>88</v>
      </c>
      <c r="W3" s="4" t="s">
        <v>89</v>
      </c>
      <c r="X3" s="4" t="s">
        <v>90</v>
      </c>
      <c r="Y3" s="4" t="s">
        <v>91</v>
      </c>
      <c r="Z3" s="4" t="s">
        <v>92</v>
      </c>
      <c r="AA3" s="6" t="s">
        <v>93</v>
      </c>
      <c r="AB3" s="21" t="s">
        <v>94</v>
      </c>
      <c r="AC3" s="21" t="s">
        <v>95</v>
      </c>
      <c r="AD3" s="5" t="s">
        <v>96</v>
      </c>
      <c r="AE3" s="5" t="s">
        <v>97</v>
      </c>
      <c r="AF3" s="5" t="s">
        <v>98</v>
      </c>
      <c r="AG3" s="5"/>
    </row>
    <row r="4" spans="1:38" x14ac:dyDescent="0.35">
      <c r="A4">
        <v>3</v>
      </c>
      <c r="B4">
        <v>53</v>
      </c>
      <c r="C4">
        <v>93</v>
      </c>
      <c r="D4">
        <v>87</v>
      </c>
      <c r="E4">
        <v>85</v>
      </c>
      <c r="F4">
        <v>87</v>
      </c>
      <c r="G4">
        <v>88</v>
      </c>
      <c r="H4">
        <v>112</v>
      </c>
      <c r="I4">
        <v>107</v>
      </c>
      <c r="J4">
        <v>79</v>
      </c>
      <c r="K4">
        <v>83</v>
      </c>
      <c r="L4">
        <v>86</v>
      </c>
      <c r="M4">
        <v>99</v>
      </c>
      <c r="N4">
        <v>71</v>
      </c>
      <c r="O4">
        <v>77</v>
      </c>
      <c r="P4">
        <v>48</v>
      </c>
      <c r="Q4">
        <v>70</v>
      </c>
      <c r="R4">
        <v>65</v>
      </c>
      <c r="S4">
        <v>83</v>
      </c>
      <c r="T4">
        <v>59</v>
      </c>
      <c r="U4">
        <v>60</v>
      </c>
      <c r="V4">
        <v>79</v>
      </c>
      <c r="W4">
        <v>59</v>
      </c>
      <c r="X4">
        <v>53</v>
      </c>
      <c r="Y4">
        <v>51</v>
      </c>
      <c r="Z4">
        <v>62</v>
      </c>
      <c r="AA4">
        <f t="shared" ref="AA4:AA13" si="0">AVERAGE(B4:Z4)</f>
        <v>75.84</v>
      </c>
      <c r="AB4">
        <f t="shared" ref="AB4:AB13" si="1">AVERAGE(B4:F4)</f>
        <v>81</v>
      </c>
      <c r="AC4">
        <f t="shared" ref="AC4:AC13" si="2">AVERAGE(G4:K4)</f>
        <v>93.8</v>
      </c>
      <c r="AD4">
        <f t="shared" ref="AD4:AD13" si="3">AVERAGE(L4:P4)</f>
        <v>76.2</v>
      </c>
      <c r="AE4">
        <f t="shared" ref="AE4:AE13" si="4">AVERAGE(Q4:U4)</f>
        <v>67.400000000000006</v>
      </c>
      <c r="AF4">
        <f t="shared" ref="AF4:AF13" si="5">AVERAGE(V4:Z4)</f>
        <v>60.8</v>
      </c>
    </row>
    <row r="5" spans="1:38" x14ac:dyDescent="0.35">
      <c r="A5">
        <v>6</v>
      </c>
      <c r="B5">
        <v>60</v>
      </c>
      <c r="C5">
        <v>67</v>
      </c>
      <c r="D5">
        <v>30</v>
      </c>
      <c r="E5">
        <v>21</v>
      </c>
      <c r="F5">
        <v>18</v>
      </c>
      <c r="G5">
        <v>14</v>
      </c>
      <c r="H5">
        <v>21</v>
      </c>
      <c r="I5">
        <v>25</v>
      </c>
      <c r="J5">
        <v>17</v>
      </c>
      <c r="K5">
        <v>11</v>
      </c>
      <c r="L5">
        <v>11</v>
      </c>
      <c r="M5">
        <v>11</v>
      </c>
      <c r="N5">
        <v>7</v>
      </c>
      <c r="O5">
        <v>7</v>
      </c>
      <c r="P5">
        <v>4</v>
      </c>
      <c r="Q5">
        <v>13</v>
      </c>
      <c r="R5">
        <v>12</v>
      </c>
      <c r="S5">
        <v>29</v>
      </c>
      <c r="T5">
        <v>6</v>
      </c>
      <c r="U5">
        <v>10</v>
      </c>
      <c r="V5">
        <v>5</v>
      </c>
      <c r="W5">
        <v>5</v>
      </c>
      <c r="X5">
        <v>5</v>
      </c>
      <c r="Y5">
        <v>11</v>
      </c>
      <c r="Z5">
        <v>9</v>
      </c>
      <c r="AA5">
        <f t="shared" si="0"/>
        <v>17.16</v>
      </c>
      <c r="AB5">
        <f t="shared" si="1"/>
        <v>39.200000000000003</v>
      </c>
      <c r="AC5">
        <f t="shared" si="2"/>
        <v>17.600000000000001</v>
      </c>
      <c r="AD5">
        <f t="shared" si="3"/>
        <v>8</v>
      </c>
      <c r="AE5">
        <f t="shared" si="4"/>
        <v>14</v>
      </c>
      <c r="AF5">
        <f t="shared" si="5"/>
        <v>7</v>
      </c>
    </row>
    <row r="6" spans="1:38" x14ac:dyDescent="0.35">
      <c r="A6">
        <v>9</v>
      </c>
      <c r="B6">
        <v>68</v>
      </c>
      <c r="C6">
        <v>85</v>
      </c>
      <c r="D6">
        <v>32</v>
      </c>
      <c r="E6">
        <v>25</v>
      </c>
      <c r="F6">
        <v>12</v>
      </c>
      <c r="G6">
        <v>18</v>
      </c>
      <c r="H6">
        <v>11</v>
      </c>
      <c r="I6">
        <v>17</v>
      </c>
      <c r="J6">
        <v>12</v>
      </c>
      <c r="K6">
        <v>2</v>
      </c>
      <c r="L6">
        <v>5</v>
      </c>
      <c r="M6">
        <v>7</v>
      </c>
      <c r="N6">
        <v>15</v>
      </c>
      <c r="O6">
        <v>15</v>
      </c>
      <c r="P6">
        <v>1</v>
      </c>
      <c r="Q6">
        <v>8</v>
      </c>
      <c r="R6">
        <v>13</v>
      </c>
      <c r="S6">
        <v>20</v>
      </c>
      <c r="T6">
        <v>3</v>
      </c>
      <c r="U6">
        <v>12</v>
      </c>
      <c r="V6">
        <v>3</v>
      </c>
      <c r="W6">
        <v>4</v>
      </c>
      <c r="X6">
        <v>5</v>
      </c>
      <c r="Y6">
        <v>13</v>
      </c>
      <c r="Z6">
        <v>1</v>
      </c>
      <c r="AA6">
        <f t="shared" si="0"/>
        <v>16.28</v>
      </c>
      <c r="AB6">
        <f t="shared" si="1"/>
        <v>44.4</v>
      </c>
      <c r="AC6">
        <f t="shared" si="2"/>
        <v>12</v>
      </c>
      <c r="AD6">
        <f t="shared" si="3"/>
        <v>8.6</v>
      </c>
      <c r="AE6">
        <f t="shared" si="4"/>
        <v>11.2</v>
      </c>
      <c r="AF6">
        <f t="shared" si="5"/>
        <v>5.2</v>
      </c>
    </row>
    <row r="7" spans="1:38" x14ac:dyDescent="0.35">
      <c r="A7">
        <v>12</v>
      </c>
      <c r="B7">
        <v>55</v>
      </c>
      <c r="C7">
        <v>56</v>
      </c>
      <c r="D7">
        <v>45</v>
      </c>
      <c r="E7">
        <v>32</v>
      </c>
      <c r="F7">
        <v>16</v>
      </c>
      <c r="G7">
        <v>10</v>
      </c>
      <c r="H7">
        <v>9</v>
      </c>
      <c r="I7">
        <v>13</v>
      </c>
      <c r="J7">
        <v>8</v>
      </c>
      <c r="K7">
        <v>6</v>
      </c>
      <c r="L7">
        <v>20</v>
      </c>
      <c r="M7">
        <v>6</v>
      </c>
      <c r="N7">
        <v>17</v>
      </c>
      <c r="O7">
        <v>11</v>
      </c>
      <c r="P7">
        <v>1</v>
      </c>
      <c r="Q7">
        <v>10</v>
      </c>
      <c r="R7">
        <v>10</v>
      </c>
      <c r="S7">
        <v>28</v>
      </c>
      <c r="T7">
        <v>3</v>
      </c>
      <c r="U7">
        <v>9</v>
      </c>
      <c r="V7">
        <v>11</v>
      </c>
      <c r="W7">
        <v>6</v>
      </c>
      <c r="X7">
        <v>4</v>
      </c>
      <c r="Y7">
        <v>7</v>
      </c>
      <c r="Z7">
        <v>0</v>
      </c>
      <c r="AA7">
        <f t="shared" si="0"/>
        <v>15.72</v>
      </c>
      <c r="AB7">
        <f t="shared" si="1"/>
        <v>40.799999999999997</v>
      </c>
      <c r="AC7">
        <f t="shared" si="2"/>
        <v>9.1999999999999993</v>
      </c>
      <c r="AD7">
        <f t="shared" si="3"/>
        <v>11</v>
      </c>
      <c r="AE7">
        <f t="shared" si="4"/>
        <v>12</v>
      </c>
      <c r="AF7">
        <f t="shared" si="5"/>
        <v>5.6</v>
      </c>
    </row>
    <row r="8" spans="1:38" x14ac:dyDescent="0.35">
      <c r="A8">
        <v>15</v>
      </c>
      <c r="B8">
        <v>59</v>
      </c>
      <c r="C8">
        <v>69</v>
      </c>
      <c r="D8">
        <v>49</v>
      </c>
      <c r="E8">
        <v>32</v>
      </c>
      <c r="F8">
        <v>12</v>
      </c>
      <c r="G8">
        <v>6</v>
      </c>
      <c r="H8">
        <v>4</v>
      </c>
      <c r="I8">
        <v>25</v>
      </c>
      <c r="J8">
        <v>13</v>
      </c>
      <c r="K8">
        <v>6</v>
      </c>
      <c r="L8">
        <v>15</v>
      </c>
      <c r="M8">
        <v>8</v>
      </c>
      <c r="N8">
        <v>9</v>
      </c>
      <c r="O8">
        <v>8</v>
      </c>
      <c r="P8">
        <v>1</v>
      </c>
      <c r="Q8">
        <v>13</v>
      </c>
      <c r="R8">
        <v>8</v>
      </c>
      <c r="S8">
        <v>29</v>
      </c>
      <c r="T8">
        <v>3</v>
      </c>
      <c r="U8">
        <v>8</v>
      </c>
      <c r="V8">
        <v>9</v>
      </c>
      <c r="W8">
        <v>6</v>
      </c>
      <c r="X8">
        <v>3</v>
      </c>
      <c r="Y8">
        <v>7</v>
      </c>
      <c r="Z8">
        <v>0</v>
      </c>
      <c r="AA8">
        <f t="shared" si="0"/>
        <v>16.079999999999998</v>
      </c>
      <c r="AB8">
        <f t="shared" si="1"/>
        <v>44.2</v>
      </c>
      <c r="AC8">
        <f t="shared" si="2"/>
        <v>10.8</v>
      </c>
      <c r="AD8">
        <f t="shared" si="3"/>
        <v>8.1999999999999993</v>
      </c>
      <c r="AE8">
        <f t="shared" si="4"/>
        <v>12.2</v>
      </c>
      <c r="AF8">
        <f t="shared" si="5"/>
        <v>5</v>
      </c>
    </row>
    <row r="9" spans="1:38" x14ac:dyDescent="0.35">
      <c r="A9">
        <v>18</v>
      </c>
      <c r="B9">
        <v>66</v>
      </c>
      <c r="C9">
        <v>64</v>
      </c>
      <c r="D9">
        <v>58</v>
      </c>
      <c r="E9">
        <v>43</v>
      </c>
      <c r="F9">
        <v>42</v>
      </c>
      <c r="G9">
        <v>9</v>
      </c>
      <c r="H9">
        <v>18</v>
      </c>
      <c r="I9">
        <v>24</v>
      </c>
      <c r="J9">
        <v>22</v>
      </c>
      <c r="K9">
        <v>11</v>
      </c>
      <c r="L9">
        <v>17</v>
      </c>
      <c r="M9">
        <v>14</v>
      </c>
      <c r="N9">
        <v>10</v>
      </c>
      <c r="O9">
        <v>23</v>
      </c>
      <c r="P9">
        <v>3</v>
      </c>
      <c r="Q9">
        <v>16</v>
      </c>
      <c r="R9">
        <v>4</v>
      </c>
      <c r="S9">
        <v>28</v>
      </c>
      <c r="T9">
        <v>13</v>
      </c>
      <c r="U9">
        <v>7</v>
      </c>
      <c r="V9">
        <v>25</v>
      </c>
      <c r="W9">
        <v>10</v>
      </c>
      <c r="X9">
        <v>14</v>
      </c>
      <c r="Y9">
        <v>5</v>
      </c>
      <c r="Z9">
        <v>9</v>
      </c>
      <c r="AA9">
        <f t="shared" si="0"/>
        <v>22.2</v>
      </c>
      <c r="AB9">
        <f t="shared" si="1"/>
        <v>54.6</v>
      </c>
      <c r="AC9">
        <f t="shared" si="2"/>
        <v>16.8</v>
      </c>
      <c r="AD9">
        <f t="shared" si="3"/>
        <v>13.4</v>
      </c>
      <c r="AE9">
        <f t="shared" si="4"/>
        <v>13.6</v>
      </c>
      <c r="AF9">
        <f t="shared" si="5"/>
        <v>12.6</v>
      </c>
    </row>
    <row r="10" spans="1:38" x14ac:dyDescent="0.35">
      <c r="A10">
        <v>21</v>
      </c>
      <c r="B10">
        <v>56</v>
      </c>
      <c r="C10">
        <v>86</v>
      </c>
      <c r="D10">
        <v>49</v>
      </c>
      <c r="E10">
        <v>55</v>
      </c>
      <c r="F10">
        <v>42</v>
      </c>
      <c r="G10">
        <v>18</v>
      </c>
      <c r="H10">
        <v>53</v>
      </c>
      <c r="I10">
        <v>36</v>
      </c>
      <c r="J10">
        <v>49</v>
      </c>
      <c r="K10">
        <v>37</v>
      </c>
      <c r="L10">
        <v>35</v>
      </c>
      <c r="M10">
        <v>41</v>
      </c>
      <c r="N10">
        <v>35</v>
      </c>
      <c r="O10">
        <v>39</v>
      </c>
      <c r="P10">
        <v>23</v>
      </c>
      <c r="Q10">
        <v>45</v>
      </c>
      <c r="R10">
        <v>16</v>
      </c>
      <c r="S10">
        <v>58</v>
      </c>
      <c r="T10">
        <v>23</v>
      </c>
      <c r="U10">
        <v>37</v>
      </c>
      <c r="V10">
        <v>47</v>
      </c>
      <c r="W10">
        <v>34</v>
      </c>
      <c r="X10">
        <v>22</v>
      </c>
      <c r="Y10">
        <v>19</v>
      </c>
      <c r="Z10">
        <v>32</v>
      </c>
      <c r="AA10">
        <f t="shared" si="0"/>
        <v>39.479999999999997</v>
      </c>
      <c r="AB10">
        <f t="shared" si="1"/>
        <v>57.6</v>
      </c>
      <c r="AC10">
        <f t="shared" si="2"/>
        <v>38.6</v>
      </c>
      <c r="AD10">
        <f t="shared" si="3"/>
        <v>34.6</v>
      </c>
      <c r="AE10">
        <f t="shared" si="4"/>
        <v>35.799999999999997</v>
      </c>
      <c r="AF10">
        <f t="shared" si="5"/>
        <v>30.8</v>
      </c>
    </row>
    <row r="11" spans="1:38" x14ac:dyDescent="0.35">
      <c r="A11">
        <v>24</v>
      </c>
      <c r="B11">
        <v>59</v>
      </c>
      <c r="C11">
        <v>73</v>
      </c>
      <c r="D11">
        <v>66</v>
      </c>
      <c r="E11">
        <v>69</v>
      </c>
      <c r="F11">
        <v>78</v>
      </c>
      <c r="G11">
        <v>71</v>
      </c>
      <c r="H11">
        <v>99</v>
      </c>
      <c r="I11">
        <v>112</v>
      </c>
      <c r="J11">
        <v>141</v>
      </c>
      <c r="K11">
        <v>90</v>
      </c>
      <c r="L11">
        <v>98</v>
      </c>
      <c r="M11">
        <v>92</v>
      </c>
      <c r="N11">
        <v>94</v>
      </c>
      <c r="O11">
        <v>98</v>
      </c>
      <c r="P11">
        <v>102</v>
      </c>
      <c r="Q11">
        <v>119</v>
      </c>
      <c r="R11">
        <v>57</v>
      </c>
      <c r="S11">
        <v>94</v>
      </c>
      <c r="T11">
        <v>56</v>
      </c>
      <c r="U11">
        <v>116</v>
      </c>
      <c r="V11">
        <v>94</v>
      </c>
      <c r="W11">
        <v>80</v>
      </c>
      <c r="X11">
        <v>85</v>
      </c>
      <c r="Y11">
        <v>73</v>
      </c>
      <c r="Z11">
        <v>78</v>
      </c>
      <c r="AA11">
        <f t="shared" si="0"/>
        <v>87.76</v>
      </c>
      <c r="AB11">
        <f t="shared" si="1"/>
        <v>69</v>
      </c>
      <c r="AC11">
        <f t="shared" si="2"/>
        <v>102.6</v>
      </c>
      <c r="AD11">
        <f t="shared" si="3"/>
        <v>96.8</v>
      </c>
      <c r="AE11">
        <f t="shared" si="4"/>
        <v>88.4</v>
      </c>
      <c r="AF11">
        <f t="shared" si="5"/>
        <v>82</v>
      </c>
    </row>
    <row r="12" spans="1:38" x14ac:dyDescent="0.35">
      <c r="A12">
        <v>27</v>
      </c>
      <c r="B12">
        <v>73</v>
      </c>
      <c r="C12">
        <v>86</v>
      </c>
      <c r="D12">
        <v>60</v>
      </c>
      <c r="E12">
        <v>86</v>
      </c>
      <c r="F12">
        <v>109</v>
      </c>
      <c r="G12">
        <v>76</v>
      </c>
      <c r="H12">
        <v>127</v>
      </c>
      <c r="I12">
        <v>114</v>
      </c>
      <c r="J12">
        <v>165</v>
      </c>
      <c r="K12">
        <v>127</v>
      </c>
      <c r="L12">
        <v>130</v>
      </c>
      <c r="M12">
        <v>134</v>
      </c>
      <c r="N12">
        <v>131</v>
      </c>
      <c r="O12">
        <v>119</v>
      </c>
      <c r="P12">
        <v>151</v>
      </c>
      <c r="Q12">
        <v>165</v>
      </c>
      <c r="R12">
        <v>145</v>
      </c>
      <c r="S12">
        <v>92</v>
      </c>
      <c r="T12">
        <v>127</v>
      </c>
      <c r="U12">
        <v>138</v>
      </c>
      <c r="V12">
        <v>195</v>
      </c>
      <c r="W12">
        <v>98</v>
      </c>
      <c r="X12">
        <v>114</v>
      </c>
      <c r="Y12">
        <v>143</v>
      </c>
      <c r="Z12">
        <v>124</v>
      </c>
      <c r="AA12">
        <f t="shared" si="0"/>
        <v>121.16</v>
      </c>
      <c r="AB12">
        <f t="shared" si="1"/>
        <v>82.8</v>
      </c>
      <c r="AC12">
        <f t="shared" si="2"/>
        <v>121.8</v>
      </c>
      <c r="AD12">
        <f t="shared" si="3"/>
        <v>133</v>
      </c>
      <c r="AE12">
        <f t="shared" si="4"/>
        <v>133.4</v>
      </c>
      <c r="AF12">
        <f t="shared" si="5"/>
        <v>134.80000000000001</v>
      </c>
    </row>
    <row r="13" spans="1:38" x14ac:dyDescent="0.35">
      <c r="A13">
        <v>30</v>
      </c>
      <c r="B13">
        <v>64</v>
      </c>
      <c r="C13">
        <v>93</v>
      </c>
      <c r="D13">
        <v>55</v>
      </c>
      <c r="E13">
        <v>81</v>
      </c>
      <c r="F13">
        <v>102</v>
      </c>
      <c r="G13">
        <v>90</v>
      </c>
      <c r="H13">
        <v>160</v>
      </c>
      <c r="I13">
        <v>129</v>
      </c>
      <c r="J13">
        <v>191</v>
      </c>
      <c r="K13">
        <v>140</v>
      </c>
      <c r="L13">
        <v>128</v>
      </c>
      <c r="M13">
        <v>119</v>
      </c>
      <c r="N13">
        <v>133</v>
      </c>
      <c r="O13">
        <v>112</v>
      </c>
      <c r="P13">
        <v>168</v>
      </c>
      <c r="Q13">
        <v>140</v>
      </c>
      <c r="R13">
        <v>108</v>
      </c>
      <c r="S13">
        <v>89</v>
      </c>
      <c r="T13">
        <v>111</v>
      </c>
      <c r="U13">
        <v>131</v>
      </c>
      <c r="V13">
        <v>220</v>
      </c>
      <c r="W13">
        <v>102</v>
      </c>
      <c r="X13">
        <v>118</v>
      </c>
      <c r="Y13">
        <v>123</v>
      </c>
      <c r="Z13">
        <v>137</v>
      </c>
      <c r="AA13">
        <f t="shared" si="0"/>
        <v>121.76</v>
      </c>
      <c r="AB13">
        <f t="shared" si="1"/>
        <v>79</v>
      </c>
      <c r="AC13">
        <f t="shared" si="2"/>
        <v>142</v>
      </c>
      <c r="AD13">
        <f t="shared" si="3"/>
        <v>132</v>
      </c>
      <c r="AE13">
        <f t="shared" si="4"/>
        <v>115.8</v>
      </c>
      <c r="AF13">
        <f t="shared" si="5"/>
        <v>140</v>
      </c>
    </row>
    <row r="16" spans="1:38" x14ac:dyDescent="0.35">
      <c r="A16" s="41" t="s">
        <v>42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41"/>
    </row>
    <row r="17" spans="1:32" x14ac:dyDescent="0.35">
      <c r="A17" s="41"/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1"/>
    </row>
    <row r="18" spans="1:32" x14ac:dyDescent="0.35">
      <c r="A18" s="4" t="s">
        <v>46</v>
      </c>
      <c r="B18" s="4" t="s">
        <v>68</v>
      </c>
      <c r="C18" s="4" t="s">
        <v>69</v>
      </c>
      <c r="D18" s="4" t="s">
        <v>70</v>
      </c>
      <c r="E18" s="4" t="s">
        <v>71</v>
      </c>
      <c r="F18" s="4" t="s">
        <v>72</v>
      </c>
      <c r="G18" s="4" t="s">
        <v>73</v>
      </c>
      <c r="H18" s="4" t="s">
        <v>74</v>
      </c>
      <c r="I18" s="4" t="s">
        <v>75</v>
      </c>
      <c r="J18" s="4" t="s">
        <v>76</v>
      </c>
      <c r="K18" s="4" t="s">
        <v>77</v>
      </c>
      <c r="L18" s="4" t="s">
        <v>78</v>
      </c>
      <c r="M18" s="4" t="s">
        <v>79</v>
      </c>
      <c r="N18" s="4" t="s">
        <v>80</v>
      </c>
      <c r="O18" s="4" t="s">
        <v>81</v>
      </c>
      <c r="P18" s="4" t="s">
        <v>82</v>
      </c>
      <c r="Q18" s="4" t="s">
        <v>83</v>
      </c>
      <c r="R18" s="4" t="s">
        <v>84</v>
      </c>
      <c r="S18" s="4" t="s">
        <v>85</v>
      </c>
      <c r="T18" s="4" t="s">
        <v>86</v>
      </c>
      <c r="U18" s="4" t="s">
        <v>87</v>
      </c>
      <c r="V18" s="4" t="s">
        <v>88</v>
      </c>
      <c r="W18" s="4" t="s">
        <v>89</v>
      </c>
      <c r="X18" s="4" t="s">
        <v>90</v>
      </c>
      <c r="Y18" s="4" t="s">
        <v>91</v>
      </c>
      <c r="Z18" s="4" t="s">
        <v>92</v>
      </c>
      <c r="AA18" s="6" t="s">
        <v>93</v>
      </c>
      <c r="AB18" s="21" t="s">
        <v>94</v>
      </c>
      <c r="AC18" s="21" t="s">
        <v>95</v>
      </c>
      <c r="AD18" s="5" t="s">
        <v>96</v>
      </c>
      <c r="AE18" s="5" t="s">
        <v>97</v>
      </c>
      <c r="AF18" s="5" t="s">
        <v>98</v>
      </c>
    </row>
    <row r="19" spans="1:32" x14ac:dyDescent="0.35">
      <c r="A19">
        <v>3</v>
      </c>
      <c r="B19">
        <v>72</v>
      </c>
      <c r="C19">
        <v>76</v>
      </c>
      <c r="D19">
        <v>78</v>
      </c>
      <c r="E19">
        <v>10</v>
      </c>
      <c r="F19">
        <v>24</v>
      </c>
      <c r="G19">
        <v>25</v>
      </c>
      <c r="H19">
        <v>1</v>
      </c>
      <c r="I19">
        <v>16</v>
      </c>
      <c r="J19">
        <v>18</v>
      </c>
      <c r="K19">
        <v>60</v>
      </c>
      <c r="L19">
        <v>51</v>
      </c>
      <c r="M19">
        <v>87</v>
      </c>
      <c r="N19">
        <v>151</v>
      </c>
      <c r="O19">
        <v>90</v>
      </c>
      <c r="P19">
        <v>118</v>
      </c>
      <c r="Q19">
        <v>109</v>
      </c>
      <c r="R19">
        <v>92</v>
      </c>
      <c r="S19">
        <v>112</v>
      </c>
      <c r="T19">
        <v>111</v>
      </c>
      <c r="U19">
        <v>85</v>
      </c>
      <c r="V19">
        <v>102</v>
      </c>
      <c r="W19">
        <v>137</v>
      </c>
      <c r="X19">
        <v>127</v>
      </c>
      <c r="Y19">
        <v>145</v>
      </c>
      <c r="Z19">
        <v>141</v>
      </c>
      <c r="AA19">
        <f t="shared" ref="AA19:AA28" si="6">AVERAGE(B19:Z19)</f>
        <v>81.52</v>
      </c>
      <c r="AB19">
        <f t="shared" ref="AB19:AB28" si="7">AVERAGE(B19:F19)</f>
        <v>52</v>
      </c>
      <c r="AC19">
        <f t="shared" ref="AC19:AC28" si="8">AVERAGE(G19:K19)</f>
        <v>24</v>
      </c>
      <c r="AD19">
        <f t="shared" ref="AD19:AD28" si="9">AVERAGE(L19:P19)</f>
        <v>99.4</v>
      </c>
      <c r="AE19">
        <f t="shared" ref="AE19:AE28" si="10">AVERAGE(Q19:U19)</f>
        <v>101.8</v>
      </c>
      <c r="AF19">
        <f t="shared" ref="AF19:AF28" si="11">AVERAGE(V19:Z19)</f>
        <v>130.4</v>
      </c>
    </row>
    <row r="20" spans="1:32" x14ac:dyDescent="0.35">
      <c r="A20">
        <v>6</v>
      </c>
      <c r="B20">
        <v>82</v>
      </c>
      <c r="C20">
        <v>39</v>
      </c>
      <c r="D20">
        <v>130</v>
      </c>
      <c r="E20">
        <v>157</v>
      </c>
      <c r="F20">
        <v>471</v>
      </c>
      <c r="G20">
        <v>410</v>
      </c>
      <c r="H20">
        <v>549</v>
      </c>
      <c r="I20">
        <v>727</v>
      </c>
      <c r="J20">
        <v>858</v>
      </c>
      <c r="K20">
        <v>963</v>
      </c>
      <c r="L20">
        <v>937</v>
      </c>
      <c r="M20">
        <v>846</v>
      </c>
      <c r="N20">
        <v>1067</v>
      </c>
      <c r="O20">
        <v>569</v>
      </c>
      <c r="P20">
        <v>1095</v>
      </c>
      <c r="Q20">
        <v>1050</v>
      </c>
      <c r="R20">
        <v>1026</v>
      </c>
      <c r="S20">
        <v>849</v>
      </c>
      <c r="T20">
        <v>1170</v>
      </c>
      <c r="U20">
        <v>1065</v>
      </c>
      <c r="V20">
        <v>757</v>
      </c>
      <c r="W20">
        <v>1187</v>
      </c>
      <c r="X20">
        <v>1062</v>
      </c>
      <c r="Y20">
        <v>1256</v>
      </c>
      <c r="Z20">
        <v>1186</v>
      </c>
      <c r="AA20">
        <f t="shared" si="6"/>
        <v>780.32</v>
      </c>
      <c r="AB20">
        <f t="shared" si="7"/>
        <v>175.8</v>
      </c>
      <c r="AC20">
        <f t="shared" si="8"/>
        <v>701.4</v>
      </c>
      <c r="AD20">
        <f t="shared" si="9"/>
        <v>902.8</v>
      </c>
      <c r="AE20">
        <f t="shared" si="10"/>
        <v>1032</v>
      </c>
      <c r="AF20">
        <f t="shared" si="11"/>
        <v>1089.5999999999999</v>
      </c>
    </row>
    <row r="21" spans="1:32" x14ac:dyDescent="0.35">
      <c r="A21">
        <v>9</v>
      </c>
      <c r="B21">
        <v>101</v>
      </c>
      <c r="C21">
        <v>72</v>
      </c>
      <c r="D21">
        <v>192</v>
      </c>
      <c r="E21">
        <v>560</v>
      </c>
      <c r="F21">
        <v>883</v>
      </c>
      <c r="G21">
        <v>923</v>
      </c>
      <c r="H21">
        <v>1085</v>
      </c>
      <c r="I21">
        <v>1129</v>
      </c>
      <c r="J21">
        <v>1177</v>
      </c>
      <c r="K21">
        <v>1303</v>
      </c>
      <c r="L21">
        <v>1226</v>
      </c>
      <c r="M21">
        <v>966</v>
      </c>
      <c r="N21">
        <v>1146</v>
      </c>
      <c r="O21">
        <v>628</v>
      </c>
      <c r="P21">
        <v>1265</v>
      </c>
      <c r="Q21">
        <v>1245</v>
      </c>
      <c r="R21">
        <v>1277</v>
      </c>
      <c r="S21">
        <v>985</v>
      </c>
      <c r="T21">
        <v>1392</v>
      </c>
      <c r="U21">
        <v>1281</v>
      </c>
      <c r="V21">
        <v>731</v>
      </c>
      <c r="W21">
        <v>1320</v>
      </c>
      <c r="X21">
        <v>1264</v>
      </c>
      <c r="Y21">
        <v>1381</v>
      </c>
      <c r="Z21">
        <v>1393</v>
      </c>
      <c r="AA21">
        <f t="shared" si="6"/>
        <v>997</v>
      </c>
      <c r="AB21">
        <f t="shared" si="7"/>
        <v>361.6</v>
      </c>
      <c r="AC21">
        <f t="shared" si="8"/>
        <v>1123.4000000000001</v>
      </c>
      <c r="AD21">
        <f t="shared" si="9"/>
        <v>1046.2</v>
      </c>
      <c r="AE21">
        <f t="shared" si="10"/>
        <v>1236</v>
      </c>
      <c r="AF21">
        <f t="shared" si="11"/>
        <v>1217.8</v>
      </c>
    </row>
    <row r="22" spans="1:32" x14ac:dyDescent="0.35">
      <c r="A22">
        <v>12</v>
      </c>
      <c r="B22">
        <v>148</v>
      </c>
      <c r="C22">
        <v>115</v>
      </c>
      <c r="D22">
        <v>208</v>
      </c>
      <c r="E22">
        <v>655</v>
      </c>
      <c r="F22">
        <v>1014</v>
      </c>
      <c r="G22">
        <v>1004</v>
      </c>
      <c r="H22">
        <v>1226</v>
      </c>
      <c r="I22">
        <v>1168</v>
      </c>
      <c r="J22">
        <v>1269</v>
      </c>
      <c r="K22">
        <v>1354</v>
      </c>
      <c r="L22">
        <v>1243</v>
      </c>
      <c r="M22">
        <v>979</v>
      </c>
      <c r="N22">
        <v>1098</v>
      </c>
      <c r="O22">
        <v>594</v>
      </c>
      <c r="P22">
        <v>1290</v>
      </c>
      <c r="Q22">
        <v>1303</v>
      </c>
      <c r="R22">
        <v>1308</v>
      </c>
      <c r="S22">
        <v>1052</v>
      </c>
      <c r="T22">
        <v>1401</v>
      </c>
      <c r="U22">
        <v>1257</v>
      </c>
      <c r="V22">
        <v>538</v>
      </c>
      <c r="W22">
        <v>1339</v>
      </c>
      <c r="X22">
        <v>1250</v>
      </c>
      <c r="Y22">
        <v>1351</v>
      </c>
      <c r="Z22">
        <v>1322</v>
      </c>
      <c r="AA22">
        <f t="shared" si="6"/>
        <v>1019.44</v>
      </c>
      <c r="AB22">
        <f t="shared" si="7"/>
        <v>428</v>
      </c>
      <c r="AC22">
        <f t="shared" si="8"/>
        <v>1204.2</v>
      </c>
      <c r="AD22">
        <f t="shared" si="9"/>
        <v>1040.8</v>
      </c>
      <c r="AE22">
        <f t="shared" si="10"/>
        <v>1264.2</v>
      </c>
      <c r="AF22">
        <f t="shared" si="11"/>
        <v>1160</v>
      </c>
    </row>
    <row r="23" spans="1:32" x14ac:dyDescent="0.35">
      <c r="A23">
        <v>15</v>
      </c>
      <c r="B23">
        <v>135</v>
      </c>
      <c r="C23">
        <v>182</v>
      </c>
      <c r="D23">
        <v>220</v>
      </c>
      <c r="E23">
        <v>595</v>
      </c>
      <c r="F23">
        <v>832</v>
      </c>
      <c r="G23">
        <v>956</v>
      </c>
      <c r="H23">
        <v>1100</v>
      </c>
      <c r="I23">
        <v>1108</v>
      </c>
      <c r="J23">
        <v>1253</v>
      </c>
      <c r="K23">
        <v>1325</v>
      </c>
      <c r="L23">
        <v>1204</v>
      </c>
      <c r="M23">
        <v>935</v>
      </c>
      <c r="N23">
        <v>1015</v>
      </c>
      <c r="O23">
        <v>598</v>
      </c>
      <c r="P23">
        <v>1218</v>
      </c>
      <c r="Q23">
        <v>1237</v>
      </c>
      <c r="R23">
        <v>1225</v>
      </c>
      <c r="S23">
        <v>986</v>
      </c>
      <c r="T23">
        <v>1306</v>
      </c>
      <c r="U23">
        <v>1214</v>
      </c>
      <c r="V23">
        <v>257</v>
      </c>
      <c r="W23">
        <v>1119</v>
      </c>
      <c r="X23">
        <v>1141</v>
      </c>
      <c r="Y23">
        <v>1225</v>
      </c>
      <c r="Z23">
        <v>1143</v>
      </c>
      <c r="AA23">
        <f t="shared" si="6"/>
        <v>941.16</v>
      </c>
      <c r="AB23">
        <f t="shared" si="7"/>
        <v>392.8</v>
      </c>
      <c r="AC23">
        <f t="shared" si="8"/>
        <v>1148.4000000000001</v>
      </c>
      <c r="AD23">
        <f t="shared" si="9"/>
        <v>994</v>
      </c>
      <c r="AE23">
        <f t="shared" si="10"/>
        <v>1193.5999999999999</v>
      </c>
      <c r="AF23">
        <f t="shared" si="11"/>
        <v>977</v>
      </c>
    </row>
    <row r="24" spans="1:32" x14ac:dyDescent="0.35">
      <c r="A24">
        <v>18</v>
      </c>
      <c r="B24">
        <v>157</v>
      </c>
      <c r="C24">
        <v>173</v>
      </c>
      <c r="D24">
        <v>199</v>
      </c>
      <c r="E24">
        <v>479</v>
      </c>
      <c r="F24">
        <v>622</v>
      </c>
      <c r="G24">
        <v>694</v>
      </c>
      <c r="H24">
        <v>862</v>
      </c>
      <c r="I24">
        <v>879</v>
      </c>
      <c r="J24">
        <v>914</v>
      </c>
      <c r="K24">
        <v>1052</v>
      </c>
      <c r="L24">
        <v>1087</v>
      </c>
      <c r="M24">
        <v>744</v>
      </c>
      <c r="N24">
        <v>889</v>
      </c>
      <c r="O24">
        <v>494</v>
      </c>
      <c r="P24">
        <v>1012</v>
      </c>
      <c r="Q24">
        <v>910</v>
      </c>
      <c r="R24">
        <v>1021</v>
      </c>
      <c r="S24">
        <v>727</v>
      </c>
      <c r="T24">
        <v>949</v>
      </c>
      <c r="U24">
        <v>882</v>
      </c>
      <c r="V24">
        <v>66</v>
      </c>
      <c r="W24">
        <v>511</v>
      </c>
      <c r="X24">
        <v>711</v>
      </c>
      <c r="Y24">
        <v>737</v>
      </c>
      <c r="Z24">
        <v>717</v>
      </c>
      <c r="AA24">
        <f t="shared" si="6"/>
        <v>699.52</v>
      </c>
      <c r="AB24">
        <f t="shared" si="7"/>
        <v>326</v>
      </c>
      <c r="AC24">
        <f t="shared" si="8"/>
        <v>880.2</v>
      </c>
      <c r="AD24">
        <f t="shared" si="9"/>
        <v>845.2</v>
      </c>
      <c r="AE24">
        <f t="shared" si="10"/>
        <v>897.8</v>
      </c>
      <c r="AF24">
        <f t="shared" si="11"/>
        <v>548.4</v>
      </c>
    </row>
    <row r="25" spans="1:32" x14ac:dyDescent="0.35">
      <c r="A25">
        <v>21</v>
      </c>
      <c r="B25">
        <v>152</v>
      </c>
      <c r="C25">
        <v>143</v>
      </c>
      <c r="D25">
        <v>164</v>
      </c>
      <c r="E25">
        <v>329</v>
      </c>
      <c r="F25">
        <v>444</v>
      </c>
      <c r="G25">
        <v>475</v>
      </c>
      <c r="H25">
        <v>542</v>
      </c>
      <c r="I25">
        <v>439</v>
      </c>
      <c r="J25">
        <v>443</v>
      </c>
      <c r="K25">
        <v>539</v>
      </c>
      <c r="L25">
        <v>581</v>
      </c>
      <c r="M25">
        <v>477</v>
      </c>
      <c r="N25">
        <v>561</v>
      </c>
      <c r="O25">
        <v>329</v>
      </c>
      <c r="P25">
        <v>425</v>
      </c>
      <c r="Q25">
        <v>364</v>
      </c>
      <c r="R25">
        <v>455</v>
      </c>
      <c r="S25">
        <v>341</v>
      </c>
      <c r="T25">
        <v>266</v>
      </c>
      <c r="U25">
        <v>280</v>
      </c>
      <c r="V25">
        <v>52</v>
      </c>
      <c r="W25">
        <v>138</v>
      </c>
      <c r="X25">
        <v>264</v>
      </c>
      <c r="Y25">
        <v>307</v>
      </c>
      <c r="Z25">
        <v>249</v>
      </c>
      <c r="AA25">
        <f t="shared" si="6"/>
        <v>350.36</v>
      </c>
      <c r="AB25">
        <f t="shared" si="7"/>
        <v>246.4</v>
      </c>
      <c r="AC25">
        <f t="shared" si="8"/>
        <v>487.6</v>
      </c>
      <c r="AD25">
        <f t="shared" si="9"/>
        <v>474.6</v>
      </c>
      <c r="AE25">
        <f t="shared" si="10"/>
        <v>341.2</v>
      </c>
      <c r="AF25">
        <f t="shared" si="11"/>
        <v>202</v>
      </c>
    </row>
    <row r="26" spans="1:32" x14ac:dyDescent="0.35">
      <c r="A26">
        <v>24</v>
      </c>
      <c r="B26">
        <v>146</v>
      </c>
      <c r="C26">
        <v>175</v>
      </c>
      <c r="D26">
        <v>152</v>
      </c>
      <c r="E26">
        <v>149</v>
      </c>
      <c r="F26">
        <v>231</v>
      </c>
      <c r="G26">
        <v>246</v>
      </c>
      <c r="H26">
        <v>245</v>
      </c>
      <c r="I26">
        <v>187</v>
      </c>
      <c r="J26">
        <v>146</v>
      </c>
      <c r="K26">
        <v>152</v>
      </c>
      <c r="L26">
        <v>215</v>
      </c>
      <c r="M26">
        <v>136</v>
      </c>
      <c r="N26">
        <v>210</v>
      </c>
      <c r="O26">
        <v>139</v>
      </c>
      <c r="P26">
        <v>119</v>
      </c>
      <c r="Q26">
        <v>90</v>
      </c>
      <c r="R26">
        <v>110</v>
      </c>
      <c r="S26">
        <v>156</v>
      </c>
      <c r="T26">
        <v>13</v>
      </c>
      <c r="U26">
        <v>79</v>
      </c>
      <c r="V26">
        <v>20</v>
      </c>
      <c r="W26">
        <v>97</v>
      </c>
      <c r="X26">
        <v>67</v>
      </c>
      <c r="Y26">
        <v>124</v>
      </c>
      <c r="Z26">
        <v>64</v>
      </c>
      <c r="AA26">
        <f t="shared" si="6"/>
        <v>138.72</v>
      </c>
      <c r="AB26">
        <f t="shared" si="7"/>
        <v>170.6</v>
      </c>
      <c r="AC26">
        <f t="shared" si="8"/>
        <v>195.2</v>
      </c>
      <c r="AD26">
        <f t="shared" si="9"/>
        <v>163.80000000000001</v>
      </c>
      <c r="AE26">
        <f t="shared" si="10"/>
        <v>89.6</v>
      </c>
      <c r="AF26">
        <f t="shared" si="11"/>
        <v>74.400000000000006</v>
      </c>
    </row>
    <row r="27" spans="1:32" x14ac:dyDescent="0.35">
      <c r="A27">
        <v>27</v>
      </c>
      <c r="B27">
        <v>153</v>
      </c>
      <c r="C27">
        <v>161</v>
      </c>
      <c r="D27">
        <v>95</v>
      </c>
      <c r="E27">
        <v>65</v>
      </c>
      <c r="F27">
        <v>135</v>
      </c>
      <c r="G27">
        <v>123</v>
      </c>
      <c r="H27">
        <v>104</v>
      </c>
      <c r="I27">
        <v>26</v>
      </c>
      <c r="J27">
        <v>13</v>
      </c>
      <c r="K27">
        <v>37</v>
      </c>
      <c r="L27">
        <v>50</v>
      </c>
      <c r="M27">
        <v>33</v>
      </c>
      <c r="N27">
        <v>56</v>
      </c>
      <c r="O27">
        <v>53</v>
      </c>
      <c r="P27">
        <v>24</v>
      </c>
      <c r="Q27">
        <v>34</v>
      </c>
      <c r="R27">
        <v>52</v>
      </c>
      <c r="S27">
        <v>105</v>
      </c>
      <c r="T27">
        <v>0</v>
      </c>
      <c r="U27">
        <v>23</v>
      </c>
      <c r="V27">
        <v>3</v>
      </c>
      <c r="W27">
        <v>70</v>
      </c>
      <c r="X27">
        <v>23</v>
      </c>
      <c r="Y27">
        <v>26</v>
      </c>
      <c r="Z27">
        <v>2</v>
      </c>
      <c r="AA27">
        <f t="shared" si="6"/>
        <v>58.64</v>
      </c>
      <c r="AB27">
        <f t="shared" si="7"/>
        <v>121.8</v>
      </c>
      <c r="AC27">
        <f t="shared" si="8"/>
        <v>60.6</v>
      </c>
      <c r="AD27">
        <f t="shared" si="9"/>
        <v>43.2</v>
      </c>
      <c r="AE27">
        <f t="shared" si="10"/>
        <v>42.8</v>
      </c>
      <c r="AF27">
        <f t="shared" si="11"/>
        <v>24.8</v>
      </c>
    </row>
    <row r="28" spans="1:32" x14ac:dyDescent="0.35">
      <c r="A28">
        <v>30</v>
      </c>
      <c r="B28">
        <v>133</v>
      </c>
      <c r="C28">
        <v>126</v>
      </c>
      <c r="D28">
        <v>95</v>
      </c>
      <c r="E28">
        <v>38</v>
      </c>
      <c r="F28">
        <v>118</v>
      </c>
      <c r="G28">
        <v>67</v>
      </c>
      <c r="H28">
        <v>41</v>
      </c>
      <c r="I28">
        <v>17</v>
      </c>
      <c r="J28">
        <v>2</v>
      </c>
      <c r="K28">
        <v>2</v>
      </c>
      <c r="L28">
        <v>27</v>
      </c>
      <c r="M28">
        <v>52</v>
      </c>
      <c r="N28">
        <v>18</v>
      </c>
      <c r="O28">
        <v>23</v>
      </c>
      <c r="P28">
        <v>8</v>
      </c>
      <c r="Q28">
        <v>24</v>
      </c>
      <c r="R28">
        <v>21</v>
      </c>
      <c r="S28">
        <v>48</v>
      </c>
      <c r="T28">
        <v>0</v>
      </c>
      <c r="U28">
        <v>0</v>
      </c>
      <c r="V28">
        <v>10</v>
      </c>
      <c r="W28">
        <v>31</v>
      </c>
      <c r="X28">
        <v>0</v>
      </c>
      <c r="Y28">
        <v>10</v>
      </c>
      <c r="Z28">
        <v>0</v>
      </c>
      <c r="AA28">
        <f t="shared" si="6"/>
        <v>36.44</v>
      </c>
      <c r="AB28">
        <f t="shared" si="7"/>
        <v>102</v>
      </c>
      <c r="AC28">
        <f t="shared" si="8"/>
        <v>25.8</v>
      </c>
      <c r="AD28">
        <f t="shared" si="9"/>
        <v>25.6</v>
      </c>
      <c r="AE28">
        <f t="shared" si="10"/>
        <v>18.600000000000001</v>
      </c>
      <c r="AF28">
        <f t="shared" si="11"/>
        <v>10.199999999999999</v>
      </c>
    </row>
  </sheetData>
  <mergeCells count="2">
    <mergeCell ref="A1:AF2"/>
    <mergeCell ref="A16:AF17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L28"/>
  <sheetViews>
    <sheetView workbookViewId="0">
      <selection activeCell="B19" sqref="B19:B28"/>
    </sheetView>
  </sheetViews>
  <sheetFormatPr baseColWidth="10" defaultColWidth="5.6328125" defaultRowHeight="14.5" x14ac:dyDescent="0.35"/>
  <cols>
    <col min="27" max="27" width="6.90625" bestFit="1" customWidth="1"/>
    <col min="28" max="28" width="13" bestFit="1" customWidth="1"/>
    <col min="29" max="29" width="14" bestFit="1" customWidth="1"/>
    <col min="30" max="32" width="15" bestFit="1" customWidth="1"/>
    <col min="33" max="33" width="6.453125" customWidth="1"/>
  </cols>
  <sheetData>
    <row r="1" spans="1:38" x14ac:dyDescent="0.35">
      <c r="A1" s="41" t="s">
        <v>99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  <c r="AA1" s="41"/>
      <c r="AB1" s="41"/>
      <c r="AC1" s="41"/>
      <c r="AD1" s="41"/>
      <c r="AE1" s="41"/>
      <c r="AF1" s="41"/>
      <c r="AG1" s="22"/>
      <c r="AH1" s="22"/>
      <c r="AI1" s="22"/>
      <c r="AJ1" s="22"/>
      <c r="AK1" s="22"/>
      <c r="AL1" s="22"/>
    </row>
    <row r="2" spans="1:38" x14ac:dyDescent="0.35">
      <c r="A2" s="41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  <c r="AF2" s="41"/>
      <c r="AG2" s="22"/>
      <c r="AH2" s="22"/>
      <c r="AI2" s="22"/>
      <c r="AJ2" s="22"/>
      <c r="AK2" s="22"/>
      <c r="AL2" s="22"/>
    </row>
    <row r="3" spans="1:38" x14ac:dyDescent="0.35">
      <c r="A3" s="4" t="s">
        <v>46</v>
      </c>
      <c r="B3" s="4" t="s">
        <v>68</v>
      </c>
      <c r="C3" s="4" t="s">
        <v>69</v>
      </c>
      <c r="D3" s="4" t="s">
        <v>70</v>
      </c>
      <c r="E3" s="4" t="s">
        <v>71</v>
      </c>
      <c r="F3" s="4" t="s">
        <v>72</v>
      </c>
      <c r="G3" s="4" t="s">
        <v>73</v>
      </c>
      <c r="H3" s="4" t="s">
        <v>74</v>
      </c>
      <c r="I3" s="4" t="s">
        <v>75</v>
      </c>
      <c r="J3" s="4" t="s">
        <v>76</v>
      </c>
      <c r="K3" s="4" t="s">
        <v>77</v>
      </c>
      <c r="L3" s="4" t="s">
        <v>78</v>
      </c>
      <c r="M3" s="4" t="s">
        <v>79</v>
      </c>
      <c r="N3" s="4" t="s">
        <v>80</v>
      </c>
      <c r="O3" s="4" t="s">
        <v>81</v>
      </c>
      <c r="P3" s="4" t="s">
        <v>82</v>
      </c>
      <c r="Q3" s="4" t="s">
        <v>83</v>
      </c>
      <c r="R3" s="4" t="s">
        <v>84</v>
      </c>
      <c r="S3" s="4" t="s">
        <v>85</v>
      </c>
      <c r="T3" s="4" t="s">
        <v>86</v>
      </c>
      <c r="U3" s="4" t="s">
        <v>87</v>
      </c>
      <c r="V3" s="4" t="s">
        <v>88</v>
      </c>
      <c r="W3" s="4" t="s">
        <v>89</v>
      </c>
      <c r="X3" s="4" t="s">
        <v>90</v>
      </c>
      <c r="Y3" s="4" t="s">
        <v>91</v>
      </c>
      <c r="Z3" s="4" t="s">
        <v>92</v>
      </c>
      <c r="AA3" s="6" t="s">
        <v>93</v>
      </c>
      <c r="AB3" s="21" t="s">
        <v>94</v>
      </c>
      <c r="AC3" s="21" t="s">
        <v>95</v>
      </c>
      <c r="AD3" s="5" t="s">
        <v>96</v>
      </c>
      <c r="AE3" s="5" t="s">
        <v>97</v>
      </c>
      <c r="AF3" s="5" t="s">
        <v>98</v>
      </c>
      <c r="AG3" s="5"/>
    </row>
    <row r="4" spans="1:38" x14ac:dyDescent="0.35">
      <c r="A4">
        <v>3</v>
      </c>
      <c r="B4">
        <v>43</v>
      </c>
      <c r="C4">
        <v>77</v>
      </c>
      <c r="D4">
        <v>76</v>
      </c>
      <c r="E4">
        <v>63</v>
      </c>
      <c r="F4">
        <v>71</v>
      </c>
      <c r="G4">
        <v>62</v>
      </c>
      <c r="H4">
        <v>54</v>
      </c>
      <c r="I4">
        <v>52</v>
      </c>
      <c r="J4">
        <v>50</v>
      </c>
      <c r="K4">
        <v>53</v>
      </c>
      <c r="L4">
        <v>52</v>
      </c>
      <c r="M4">
        <v>51</v>
      </c>
      <c r="N4">
        <v>45</v>
      </c>
      <c r="O4">
        <v>55</v>
      </c>
      <c r="P4">
        <v>55</v>
      </c>
      <c r="Q4">
        <v>51</v>
      </c>
      <c r="R4">
        <v>65</v>
      </c>
      <c r="S4">
        <v>48</v>
      </c>
      <c r="T4">
        <v>33</v>
      </c>
      <c r="U4">
        <v>44</v>
      </c>
      <c r="V4">
        <v>55</v>
      </c>
      <c r="W4">
        <v>58</v>
      </c>
      <c r="X4">
        <v>37</v>
      </c>
      <c r="Y4">
        <v>32</v>
      </c>
      <c r="Z4">
        <v>54</v>
      </c>
      <c r="AA4">
        <f t="shared" ref="AA4:AA13" si="0">AVERAGE(B4:Z4)</f>
        <v>53.44</v>
      </c>
      <c r="AB4">
        <f t="shared" ref="AB4:AB13" si="1">AVERAGE(B4:F4)</f>
        <v>66</v>
      </c>
      <c r="AC4">
        <f t="shared" ref="AC4:AC13" si="2">AVERAGE(G4:K4)</f>
        <v>54.2</v>
      </c>
      <c r="AD4">
        <f t="shared" ref="AD4:AD13" si="3">AVERAGE(L4:P4)</f>
        <v>51.6</v>
      </c>
      <c r="AE4">
        <f t="shared" ref="AE4:AE13" si="4">AVERAGE(Q4:U4)</f>
        <v>48.2</v>
      </c>
      <c r="AF4">
        <f t="shared" ref="AF4:AF13" si="5">AVERAGE(V4:Z4)</f>
        <v>47.2</v>
      </c>
    </row>
    <row r="5" spans="1:38" x14ac:dyDescent="0.35">
      <c r="A5">
        <v>6</v>
      </c>
      <c r="B5">
        <v>51</v>
      </c>
      <c r="C5">
        <v>42</v>
      </c>
      <c r="D5">
        <v>49</v>
      </c>
      <c r="E5">
        <v>19</v>
      </c>
      <c r="F5">
        <v>19</v>
      </c>
      <c r="G5">
        <v>15</v>
      </c>
      <c r="H5">
        <v>12</v>
      </c>
      <c r="I5">
        <v>14</v>
      </c>
      <c r="J5">
        <v>12</v>
      </c>
      <c r="K5">
        <v>12</v>
      </c>
      <c r="L5">
        <v>10</v>
      </c>
      <c r="M5">
        <v>4</v>
      </c>
      <c r="N5">
        <v>5</v>
      </c>
      <c r="O5">
        <v>5</v>
      </c>
      <c r="P5">
        <v>1</v>
      </c>
      <c r="Q5">
        <v>8</v>
      </c>
      <c r="R5">
        <v>6</v>
      </c>
      <c r="S5">
        <v>3</v>
      </c>
      <c r="T5">
        <v>2</v>
      </c>
      <c r="U5">
        <v>5</v>
      </c>
      <c r="V5">
        <v>13</v>
      </c>
      <c r="W5">
        <v>4</v>
      </c>
      <c r="X5">
        <v>0</v>
      </c>
      <c r="Y5">
        <v>1</v>
      </c>
      <c r="Z5">
        <v>9</v>
      </c>
      <c r="AA5">
        <f t="shared" si="0"/>
        <v>12.84</v>
      </c>
      <c r="AB5">
        <f t="shared" si="1"/>
        <v>36</v>
      </c>
      <c r="AC5">
        <f t="shared" si="2"/>
        <v>13</v>
      </c>
      <c r="AD5">
        <f t="shared" si="3"/>
        <v>5</v>
      </c>
      <c r="AE5">
        <f t="shared" si="4"/>
        <v>4.8</v>
      </c>
      <c r="AF5">
        <f t="shared" si="5"/>
        <v>5.4</v>
      </c>
    </row>
    <row r="6" spans="1:38" x14ac:dyDescent="0.35">
      <c r="A6">
        <v>9</v>
      </c>
      <c r="B6">
        <v>20</v>
      </c>
      <c r="C6">
        <v>36</v>
      </c>
      <c r="D6">
        <v>62</v>
      </c>
      <c r="E6">
        <v>29</v>
      </c>
      <c r="F6">
        <v>19</v>
      </c>
      <c r="G6">
        <v>21</v>
      </c>
      <c r="H6">
        <v>18</v>
      </c>
      <c r="I6">
        <v>17</v>
      </c>
      <c r="J6">
        <v>3</v>
      </c>
      <c r="K6">
        <v>10</v>
      </c>
      <c r="L6">
        <v>13</v>
      </c>
      <c r="M6">
        <v>5</v>
      </c>
      <c r="N6">
        <v>6</v>
      </c>
      <c r="O6">
        <v>3</v>
      </c>
      <c r="P6">
        <v>0</v>
      </c>
      <c r="Q6">
        <v>4</v>
      </c>
      <c r="R6">
        <v>6</v>
      </c>
      <c r="S6">
        <v>2</v>
      </c>
      <c r="T6">
        <v>4</v>
      </c>
      <c r="U6">
        <v>8</v>
      </c>
      <c r="V6">
        <v>15</v>
      </c>
      <c r="W6">
        <v>13</v>
      </c>
      <c r="X6">
        <v>0</v>
      </c>
      <c r="Y6">
        <v>9</v>
      </c>
      <c r="Z6">
        <v>3</v>
      </c>
      <c r="AA6">
        <f t="shared" si="0"/>
        <v>13.04</v>
      </c>
      <c r="AB6">
        <f t="shared" si="1"/>
        <v>33.200000000000003</v>
      </c>
      <c r="AC6">
        <f t="shared" si="2"/>
        <v>13.8</v>
      </c>
      <c r="AD6">
        <f t="shared" si="3"/>
        <v>5.4</v>
      </c>
      <c r="AE6">
        <f t="shared" si="4"/>
        <v>4.8</v>
      </c>
      <c r="AF6">
        <f t="shared" si="5"/>
        <v>8</v>
      </c>
    </row>
    <row r="7" spans="1:38" x14ac:dyDescent="0.35">
      <c r="A7">
        <v>12</v>
      </c>
      <c r="B7">
        <v>19</v>
      </c>
      <c r="C7">
        <v>47</v>
      </c>
      <c r="D7">
        <v>53</v>
      </c>
      <c r="E7">
        <v>35</v>
      </c>
      <c r="F7">
        <v>21</v>
      </c>
      <c r="G7">
        <v>23</v>
      </c>
      <c r="H7">
        <v>13</v>
      </c>
      <c r="I7">
        <v>15</v>
      </c>
      <c r="J7">
        <v>7</v>
      </c>
      <c r="K7">
        <v>10</v>
      </c>
      <c r="L7">
        <v>6</v>
      </c>
      <c r="M7">
        <v>6</v>
      </c>
      <c r="N7">
        <v>8</v>
      </c>
      <c r="O7">
        <v>1</v>
      </c>
      <c r="P7">
        <v>1</v>
      </c>
      <c r="Q7">
        <v>7</v>
      </c>
      <c r="R7">
        <v>10</v>
      </c>
      <c r="S7">
        <v>1</v>
      </c>
      <c r="T7">
        <v>1</v>
      </c>
      <c r="U7">
        <v>2</v>
      </c>
      <c r="V7">
        <v>14</v>
      </c>
      <c r="W7">
        <v>16</v>
      </c>
      <c r="X7">
        <v>0</v>
      </c>
      <c r="Y7">
        <v>11</v>
      </c>
      <c r="Z7">
        <v>7</v>
      </c>
      <c r="AA7">
        <f t="shared" si="0"/>
        <v>13.36</v>
      </c>
      <c r="AB7">
        <f t="shared" si="1"/>
        <v>35</v>
      </c>
      <c r="AC7">
        <f t="shared" si="2"/>
        <v>13.6</v>
      </c>
      <c r="AD7">
        <f t="shared" si="3"/>
        <v>4.4000000000000004</v>
      </c>
      <c r="AE7">
        <f t="shared" si="4"/>
        <v>4.2</v>
      </c>
      <c r="AF7">
        <f t="shared" si="5"/>
        <v>9.6</v>
      </c>
    </row>
    <row r="8" spans="1:38" x14ac:dyDescent="0.35">
      <c r="A8">
        <v>15</v>
      </c>
      <c r="B8">
        <v>23</v>
      </c>
      <c r="C8">
        <v>39</v>
      </c>
      <c r="D8">
        <v>74</v>
      </c>
      <c r="E8">
        <v>87</v>
      </c>
      <c r="F8">
        <v>66</v>
      </c>
      <c r="G8">
        <v>39</v>
      </c>
      <c r="H8">
        <v>37</v>
      </c>
      <c r="I8">
        <v>26</v>
      </c>
      <c r="J8">
        <v>19</v>
      </c>
      <c r="K8">
        <v>8</v>
      </c>
      <c r="L8">
        <v>8</v>
      </c>
      <c r="M8">
        <v>13</v>
      </c>
      <c r="N8">
        <v>7</v>
      </c>
      <c r="O8">
        <v>7</v>
      </c>
      <c r="P8">
        <v>3</v>
      </c>
      <c r="Q8">
        <v>4</v>
      </c>
      <c r="R8">
        <v>7</v>
      </c>
      <c r="S8">
        <v>3</v>
      </c>
      <c r="T8">
        <v>2</v>
      </c>
      <c r="U8">
        <v>11</v>
      </c>
      <c r="V8">
        <v>14</v>
      </c>
      <c r="W8">
        <v>23</v>
      </c>
      <c r="X8">
        <v>0</v>
      </c>
      <c r="Y8">
        <v>17</v>
      </c>
      <c r="Z8">
        <v>7</v>
      </c>
      <c r="AA8">
        <f t="shared" si="0"/>
        <v>21.76</v>
      </c>
      <c r="AB8">
        <f t="shared" si="1"/>
        <v>57.8</v>
      </c>
      <c r="AC8">
        <f t="shared" si="2"/>
        <v>25.8</v>
      </c>
      <c r="AD8">
        <f t="shared" si="3"/>
        <v>7.6</v>
      </c>
      <c r="AE8">
        <f t="shared" si="4"/>
        <v>5.4</v>
      </c>
      <c r="AF8">
        <f t="shared" si="5"/>
        <v>12.2</v>
      </c>
    </row>
    <row r="9" spans="1:38" x14ac:dyDescent="0.35">
      <c r="A9">
        <v>18</v>
      </c>
      <c r="B9">
        <v>31</v>
      </c>
      <c r="C9">
        <v>45</v>
      </c>
      <c r="D9">
        <v>66</v>
      </c>
      <c r="E9">
        <v>80</v>
      </c>
      <c r="F9">
        <v>54</v>
      </c>
      <c r="G9">
        <v>54</v>
      </c>
      <c r="H9">
        <v>35</v>
      </c>
      <c r="I9">
        <v>36</v>
      </c>
      <c r="J9">
        <v>35</v>
      </c>
      <c r="K9">
        <v>18</v>
      </c>
      <c r="L9">
        <v>13</v>
      </c>
      <c r="M9">
        <v>25</v>
      </c>
      <c r="N9">
        <v>28</v>
      </c>
      <c r="O9">
        <v>21</v>
      </c>
      <c r="P9">
        <v>5</v>
      </c>
      <c r="Q9">
        <v>10</v>
      </c>
      <c r="R9">
        <v>33</v>
      </c>
      <c r="S9">
        <v>23</v>
      </c>
      <c r="T9">
        <v>8</v>
      </c>
      <c r="U9">
        <v>8</v>
      </c>
      <c r="V9">
        <v>26</v>
      </c>
      <c r="W9">
        <v>20</v>
      </c>
      <c r="X9">
        <v>11</v>
      </c>
      <c r="Y9">
        <v>21</v>
      </c>
      <c r="Z9">
        <v>17</v>
      </c>
      <c r="AA9">
        <f t="shared" si="0"/>
        <v>28.92</v>
      </c>
      <c r="AB9">
        <f t="shared" si="1"/>
        <v>55.2</v>
      </c>
      <c r="AC9">
        <f t="shared" si="2"/>
        <v>35.6</v>
      </c>
      <c r="AD9">
        <f t="shared" si="3"/>
        <v>18.399999999999999</v>
      </c>
      <c r="AE9">
        <f t="shared" si="4"/>
        <v>16.399999999999999</v>
      </c>
      <c r="AF9">
        <f t="shared" si="5"/>
        <v>19</v>
      </c>
    </row>
    <row r="10" spans="1:38" x14ac:dyDescent="0.35">
      <c r="A10">
        <v>21</v>
      </c>
      <c r="B10">
        <v>30</v>
      </c>
      <c r="C10">
        <v>57</v>
      </c>
      <c r="D10">
        <v>85</v>
      </c>
      <c r="E10">
        <v>107</v>
      </c>
      <c r="F10">
        <v>93</v>
      </c>
      <c r="G10">
        <v>74</v>
      </c>
      <c r="H10">
        <v>63</v>
      </c>
      <c r="I10">
        <v>52</v>
      </c>
      <c r="J10">
        <v>47</v>
      </c>
      <c r="K10">
        <v>58</v>
      </c>
      <c r="L10">
        <v>26</v>
      </c>
      <c r="M10">
        <v>37</v>
      </c>
      <c r="N10">
        <v>38</v>
      </c>
      <c r="O10">
        <v>52</v>
      </c>
      <c r="P10">
        <v>33</v>
      </c>
      <c r="Q10">
        <v>45</v>
      </c>
      <c r="R10">
        <v>53</v>
      </c>
      <c r="S10">
        <v>48</v>
      </c>
      <c r="T10">
        <v>39</v>
      </c>
      <c r="U10">
        <v>20</v>
      </c>
      <c r="V10">
        <v>38</v>
      </c>
      <c r="W10">
        <v>28</v>
      </c>
      <c r="X10">
        <v>22</v>
      </c>
      <c r="Y10">
        <v>43</v>
      </c>
      <c r="Z10">
        <v>20</v>
      </c>
      <c r="AA10">
        <f t="shared" si="0"/>
        <v>48.32</v>
      </c>
      <c r="AB10">
        <f t="shared" si="1"/>
        <v>74.400000000000006</v>
      </c>
      <c r="AC10">
        <f t="shared" si="2"/>
        <v>58.8</v>
      </c>
      <c r="AD10">
        <f t="shared" si="3"/>
        <v>37.200000000000003</v>
      </c>
      <c r="AE10">
        <f t="shared" si="4"/>
        <v>41</v>
      </c>
      <c r="AF10">
        <f t="shared" si="5"/>
        <v>30.2</v>
      </c>
    </row>
    <row r="11" spans="1:38" x14ac:dyDescent="0.35">
      <c r="A11">
        <v>24</v>
      </c>
      <c r="B11">
        <v>39</v>
      </c>
      <c r="C11">
        <v>51</v>
      </c>
      <c r="D11">
        <v>76</v>
      </c>
      <c r="E11">
        <v>93</v>
      </c>
      <c r="F11">
        <v>99</v>
      </c>
      <c r="G11">
        <v>86</v>
      </c>
      <c r="H11">
        <v>80</v>
      </c>
      <c r="I11">
        <v>78</v>
      </c>
      <c r="J11">
        <v>71</v>
      </c>
      <c r="K11">
        <v>79</v>
      </c>
      <c r="L11">
        <v>64</v>
      </c>
      <c r="M11">
        <v>67</v>
      </c>
      <c r="N11">
        <v>61</v>
      </c>
      <c r="O11">
        <v>91</v>
      </c>
      <c r="P11">
        <v>68</v>
      </c>
      <c r="Q11">
        <v>108</v>
      </c>
      <c r="R11">
        <v>112</v>
      </c>
      <c r="S11">
        <v>135</v>
      </c>
      <c r="T11">
        <v>103</v>
      </c>
      <c r="U11">
        <v>81</v>
      </c>
      <c r="V11">
        <v>80</v>
      </c>
      <c r="W11">
        <v>56</v>
      </c>
      <c r="X11">
        <v>73</v>
      </c>
      <c r="Y11">
        <v>60</v>
      </c>
      <c r="Z11">
        <v>54</v>
      </c>
      <c r="AA11">
        <f t="shared" si="0"/>
        <v>78.599999999999994</v>
      </c>
      <c r="AB11">
        <f t="shared" si="1"/>
        <v>71.599999999999994</v>
      </c>
      <c r="AC11">
        <f t="shared" si="2"/>
        <v>78.8</v>
      </c>
      <c r="AD11">
        <f t="shared" si="3"/>
        <v>70.2</v>
      </c>
      <c r="AE11">
        <f t="shared" si="4"/>
        <v>107.8</v>
      </c>
      <c r="AF11">
        <f t="shared" si="5"/>
        <v>64.599999999999994</v>
      </c>
    </row>
    <row r="12" spans="1:38" x14ac:dyDescent="0.35">
      <c r="A12">
        <v>27</v>
      </c>
      <c r="B12">
        <v>24</v>
      </c>
      <c r="C12">
        <v>56</v>
      </c>
      <c r="D12">
        <v>89</v>
      </c>
      <c r="E12">
        <v>97</v>
      </c>
      <c r="F12">
        <v>114</v>
      </c>
      <c r="G12">
        <v>98</v>
      </c>
      <c r="H12">
        <v>94</v>
      </c>
      <c r="I12">
        <v>109</v>
      </c>
      <c r="J12">
        <v>89</v>
      </c>
      <c r="K12">
        <v>102</v>
      </c>
      <c r="L12">
        <v>84</v>
      </c>
      <c r="M12">
        <v>105</v>
      </c>
      <c r="N12">
        <v>81</v>
      </c>
      <c r="O12">
        <v>115</v>
      </c>
      <c r="P12">
        <v>143</v>
      </c>
      <c r="Q12">
        <v>183</v>
      </c>
      <c r="R12">
        <v>199</v>
      </c>
      <c r="S12">
        <v>164</v>
      </c>
      <c r="T12">
        <v>164</v>
      </c>
      <c r="U12">
        <v>166</v>
      </c>
      <c r="V12">
        <v>167</v>
      </c>
      <c r="W12">
        <v>100</v>
      </c>
      <c r="X12">
        <v>148</v>
      </c>
      <c r="Y12">
        <v>161</v>
      </c>
      <c r="Z12">
        <v>120</v>
      </c>
      <c r="AA12">
        <f t="shared" si="0"/>
        <v>118.88</v>
      </c>
      <c r="AB12">
        <f t="shared" si="1"/>
        <v>76</v>
      </c>
      <c r="AC12">
        <f t="shared" si="2"/>
        <v>98.4</v>
      </c>
      <c r="AD12">
        <f t="shared" si="3"/>
        <v>105.6</v>
      </c>
      <c r="AE12">
        <f t="shared" si="4"/>
        <v>175.2</v>
      </c>
      <c r="AF12">
        <f t="shared" si="5"/>
        <v>139.19999999999999</v>
      </c>
    </row>
    <row r="13" spans="1:38" x14ac:dyDescent="0.35">
      <c r="A13">
        <v>30</v>
      </c>
      <c r="B13">
        <v>24</v>
      </c>
      <c r="C13">
        <v>40</v>
      </c>
      <c r="D13">
        <v>85</v>
      </c>
      <c r="E13">
        <v>71</v>
      </c>
      <c r="F13">
        <v>121</v>
      </c>
      <c r="G13">
        <v>102</v>
      </c>
      <c r="H13">
        <v>109</v>
      </c>
      <c r="I13">
        <v>126</v>
      </c>
      <c r="J13">
        <v>112</v>
      </c>
      <c r="K13">
        <v>118</v>
      </c>
      <c r="L13">
        <v>104</v>
      </c>
      <c r="M13">
        <v>121</v>
      </c>
      <c r="N13">
        <v>109</v>
      </c>
      <c r="O13">
        <v>148</v>
      </c>
      <c r="P13">
        <v>176</v>
      </c>
      <c r="Q13">
        <v>207</v>
      </c>
      <c r="R13">
        <v>198</v>
      </c>
      <c r="S13">
        <v>207</v>
      </c>
      <c r="T13">
        <v>230</v>
      </c>
      <c r="U13">
        <v>209</v>
      </c>
      <c r="V13">
        <v>220</v>
      </c>
      <c r="W13">
        <v>196</v>
      </c>
      <c r="X13">
        <v>216</v>
      </c>
      <c r="Y13">
        <v>198</v>
      </c>
      <c r="Z13">
        <v>185</v>
      </c>
      <c r="AA13">
        <f t="shared" si="0"/>
        <v>145.28</v>
      </c>
      <c r="AB13">
        <f t="shared" si="1"/>
        <v>68.2</v>
      </c>
      <c r="AC13">
        <f t="shared" si="2"/>
        <v>113.4</v>
      </c>
      <c r="AD13">
        <f t="shared" si="3"/>
        <v>131.6</v>
      </c>
      <c r="AE13">
        <f t="shared" si="4"/>
        <v>210.2</v>
      </c>
      <c r="AF13">
        <f t="shared" si="5"/>
        <v>203</v>
      </c>
    </row>
    <row r="16" spans="1:38" x14ac:dyDescent="0.35">
      <c r="A16" s="41" t="s">
        <v>42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41"/>
    </row>
    <row r="17" spans="1:32" x14ac:dyDescent="0.35">
      <c r="A17" s="41"/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1"/>
    </row>
    <row r="18" spans="1:32" x14ac:dyDescent="0.35">
      <c r="A18" s="4" t="s">
        <v>46</v>
      </c>
      <c r="B18" s="4" t="s">
        <v>68</v>
      </c>
      <c r="C18" s="4" t="s">
        <v>69</v>
      </c>
      <c r="D18" s="4" t="s">
        <v>70</v>
      </c>
      <c r="E18" s="4" t="s">
        <v>71</v>
      </c>
      <c r="F18" s="4" t="s">
        <v>72</v>
      </c>
      <c r="G18" s="4" t="s">
        <v>73</v>
      </c>
      <c r="H18" s="4" t="s">
        <v>74</v>
      </c>
      <c r="I18" s="4" t="s">
        <v>75</v>
      </c>
      <c r="J18" s="4" t="s">
        <v>76</v>
      </c>
      <c r="K18" s="4" t="s">
        <v>77</v>
      </c>
      <c r="L18" s="4" t="s">
        <v>78</v>
      </c>
      <c r="M18" s="4" t="s">
        <v>79</v>
      </c>
      <c r="N18" s="4" t="s">
        <v>80</v>
      </c>
      <c r="O18" s="4" t="s">
        <v>81</v>
      </c>
      <c r="P18" s="4" t="s">
        <v>82</v>
      </c>
      <c r="Q18" s="4" t="s">
        <v>83</v>
      </c>
      <c r="R18" s="4" t="s">
        <v>84</v>
      </c>
      <c r="S18" s="4" t="s">
        <v>85</v>
      </c>
      <c r="T18" s="4" t="s">
        <v>86</v>
      </c>
      <c r="U18" s="4" t="s">
        <v>87</v>
      </c>
      <c r="V18" s="4" t="s">
        <v>88</v>
      </c>
      <c r="W18" s="4" t="s">
        <v>89</v>
      </c>
      <c r="X18" s="4" t="s">
        <v>90</v>
      </c>
      <c r="Y18" s="4" t="s">
        <v>91</v>
      </c>
      <c r="Z18" s="4" t="s">
        <v>92</v>
      </c>
      <c r="AA18" s="6" t="s">
        <v>93</v>
      </c>
      <c r="AB18" s="21" t="s">
        <v>94</v>
      </c>
      <c r="AC18" s="21" t="s">
        <v>95</v>
      </c>
      <c r="AD18" s="5" t="s">
        <v>96</v>
      </c>
      <c r="AE18" s="5" t="s">
        <v>97</v>
      </c>
      <c r="AF18" s="5" t="s">
        <v>98</v>
      </c>
    </row>
    <row r="19" spans="1:32" x14ac:dyDescent="0.35">
      <c r="A19">
        <v>3</v>
      </c>
      <c r="B19">
        <v>2</v>
      </c>
      <c r="C19">
        <v>9</v>
      </c>
      <c r="D19">
        <v>0</v>
      </c>
      <c r="E19">
        <v>20</v>
      </c>
      <c r="F19">
        <v>0</v>
      </c>
      <c r="G19">
        <v>1</v>
      </c>
      <c r="H19">
        <v>0</v>
      </c>
      <c r="I19">
        <v>5</v>
      </c>
      <c r="J19">
        <v>17</v>
      </c>
      <c r="K19">
        <v>34</v>
      </c>
      <c r="L19">
        <v>42</v>
      </c>
      <c r="M19">
        <v>84</v>
      </c>
      <c r="N19">
        <v>142</v>
      </c>
      <c r="O19">
        <v>131</v>
      </c>
      <c r="P19">
        <v>120</v>
      </c>
      <c r="Q19">
        <v>193</v>
      </c>
      <c r="R19">
        <v>145</v>
      </c>
      <c r="S19">
        <v>195</v>
      </c>
      <c r="T19">
        <v>222</v>
      </c>
      <c r="U19">
        <v>240</v>
      </c>
      <c r="V19">
        <v>150</v>
      </c>
      <c r="W19">
        <v>208</v>
      </c>
      <c r="X19">
        <v>335</v>
      </c>
      <c r="Y19">
        <v>299</v>
      </c>
      <c r="Z19">
        <v>285</v>
      </c>
      <c r="AA19">
        <f t="shared" ref="AA19:AA28" si="6">AVERAGE(B19:Z19)</f>
        <v>115.16</v>
      </c>
      <c r="AB19">
        <f t="shared" ref="AB19:AB28" si="7">AVERAGE(B19:F19)</f>
        <v>6.2</v>
      </c>
      <c r="AC19">
        <f t="shared" ref="AC19:AC28" si="8">AVERAGE(G19:K19)</f>
        <v>11.4</v>
      </c>
      <c r="AD19">
        <f t="shared" ref="AD19:AD28" si="9">AVERAGE(L19:P19)</f>
        <v>103.8</v>
      </c>
      <c r="AE19">
        <f t="shared" ref="AE19:AE28" si="10">AVERAGE(Q19:U19)</f>
        <v>199</v>
      </c>
      <c r="AF19">
        <f t="shared" ref="AF19:AF28" si="11">AVERAGE(V19:Z19)</f>
        <v>255.4</v>
      </c>
    </row>
    <row r="20" spans="1:32" x14ac:dyDescent="0.35">
      <c r="A20">
        <v>6</v>
      </c>
      <c r="B20">
        <v>12</v>
      </c>
      <c r="C20">
        <v>22</v>
      </c>
      <c r="D20">
        <v>3</v>
      </c>
      <c r="E20">
        <v>17</v>
      </c>
      <c r="F20">
        <v>20</v>
      </c>
      <c r="G20">
        <v>15</v>
      </c>
      <c r="H20">
        <v>79</v>
      </c>
      <c r="I20">
        <v>322</v>
      </c>
      <c r="J20">
        <v>569</v>
      </c>
      <c r="K20">
        <v>661</v>
      </c>
      <c r="L20">
        <v>678</v>
      </c>
      <c r="M20">
        <v>773</v>
      </c>
      <c r="N20">
        <v>876</v>
      </c>
      <c r="O20">
        <v>910</v>
      </c>
      <c r="P20">
        <v>952</v>
      </c>
      <c r="Q20">
        <v>1025</v>
      </c>
      <c r="R20">
        <v>964</v>
      </c>
      <c r="S20">
        <v>1005</v>
      </c>
      <c r="T20">
        <v>1106</v>
      </c>
      <c r="U20">
        <v>1124</v>
      </c>
      <c r="V20">
        <v>890</v>
      </c>
      <c r="W20">
        <v>1018</v>
      </c>
      <c r="X20">
        <v>1199</v>
      </c>
      <c r="Y20">
        <v>1109</v>
      </c>
      <c r="Z20">
        <v>1032</v>
      </c>
      <c r="AA20">
        <f t="shared" si="6"/>
        <v>655.24</v>
      </c>
      <c r="AB20">
        <f t="shared" si="7"/>
        <v>14.8</v>
      </c>
      <c r="AC20">
        <f t="shared" si="8"/>
        <v>329.2</v>
      </c>
      <c r="AD20">
        <f t="shared" si="9"/>
        <v>837.8</v>
      </c>
      <c r="AE20">
        <f t="shared" si="10"/>
        <v>1044.8</v>
      </c>
      <c r="AF20">
        <f t="shared" si="11"/>
        <v>1049.5999999999999</v>
      </c>
    </row>
    <row r="21" spans="1:32" x14ac:dyDescent="0.35">
      <c r="A21">
        <v>9</v>
      </c>
      <c r="B21">
        <v>24</v>
      </c>
      <c r="C21">
        <v>12</v>
      </c>
      <c r="D21">
        <v>2</v>
      </c>
      <c r="E21">
        <v>17</v>
      </c>
      <c r="F21">
        <v>135</v>
      </c>
      <c r="G21">
        <v>149</v>
      </c>
      <c r="H21">
        <v>261</v>
      </c>
      <c r="I21">
        <v>525</v>
      </c>
      <c r="J21">
        <v>750</v>
      </c>
      <c r="K21">
        <v>964</v>
      </c>
      <c r="L21">
        <v>931</v>
      </c>
      <c r="M21">
        <v>929</v>
      </c>
      <c r="N21">
        <v>956</v>
      </c>
      <c r="O21">
        <v>1063</v>
      </c>
      <c r="P21">
        <v>1145</v>
      </c>
      <c r="Q21">
        <v>1119</v>
      </c>
      <c r="R21">
        <v>1012</v>
      </c>
      <c r="S21">
        <v>1128</v>
      </c>
      <c r="T21">
        <v>1136</v>
      </c>
      <c r="U21">
        <v>1096</v>
      </c>
      <c r="V21">
        <v>977</v>
      </c>
      <c r="W21">
        <v>1084</v>
      </c>
      <c r="X21">
        <v>1160</v>
      </c>
      <c r="Y21">
        <v>1099</v>
      </c>
      <c r="Z21">
        <v>1102</v>
      </c>
      <c r="AA21">
        <f t="shared" si="6"/>
        <v>751.04</v>
      </c>
      <c r="AB21">
        <f t="shared" si="7"/>
        <v>38</v>
      </c>
      <c r="AC21">
        <f t="shared" si="8"/>
        <v>529.79999999999995</v>
      </c>
      <c r="AD21">
        <f t="shared" si="9"/>
        <v>1004.8</v>
      </c>
      <c r="AE21">
        <f t="shared" si="10"/>
        <v>1098.2</v>
      </c>
      <c r="AF21">
        <f t="shared" si="11"/>
        <v>1084.4000000000001</v>
      </c>
    </row>
    <row r="22" spans="1:32" x14ac:dyDescent="0.35">
      <c r="A22">
        <v>12</v>
      </c>
      <c r="B22">
        <v>14</v>
      </c>
      <c r="C22">
        <v>8</v>
      </c>
      <c r="D22">
        <v>0</v>
      </c>
      <c r="E22">
        <v>8</v>
      </c>
      <c r="F22">
        <v>173</v>
      </c>
      <c r="G22">
        <v>197</v>
      </c>
      <c r="H22">
        <v>343</v>
      </c>
      <c r="I22">
        <v>489</v>
      </c>
      <c r="J22">
        <v>688</v>
      </c>
      <c r="K22">
        <v>911</v>
      </c>
      <c r="L22">
        <v>938</v>
      </c>
      <c r="M22">
        <v>822</v>
      </c>
      <c r="N22">
        <v>897</v>
      </c>
      <c r="O22">
        <v>970</v>
      </c>
      <c r="P22">
        <v>1052</v>
      </c>
      <c r="Q22">
        <v>1101</v>
      </c>
      <c r="R22">
        <v>924</v>
      </c>
      <c r="S22">
        <v>931</v>
      </c>
      <c r="T22">
        <v>976</v>
      </c>
      <c r="U22">
        <v>935</v>
      </c>
      <c r="V22">
        <v>801</v>
      </c>
      <c r="W22">
        <v>987</v>
      </c>
      <c r="X22">
        <v>1040</v>
      </c>
      <c r="Y22">
        <v>931</v>
      </c>
      <c r="Z22">
        <v>950</v>
      </c>
      <c r="AA22">
        <f t="shared" si="6"/>
        <v>683.44</v>
      </c>
      <c r="AB22">
        <f t="shared" si="7"/>
        <v>40.6</v>
      </c>
      <c r="AC22">
        <f t="shared" si="8"/>
        <v>525.6</v>
      </c>
      <c r="AD22">
        <f t="shared" si="9"/>
        <v>935.8</v>
      </c>
      <c r="AE22">
        <f t="shared" si="10"/>
        <v>973.4</v>
      </c>
      <c r="AF22">
        <f t="shared" si="11"/>
        <v>941.8</v>
      </c>
    </row>
    <row r="23" spans="1:32" x14ac:dyDescent="0.35">
      <c r="A23">
        <v>15</v>
      </c>
      <c r="B23">
        <v>20</v>
      </c>
      <c r="C23">
        <v>0</v>
      </c>
      <c r="D23">
        <v>0</v>
      </c>
      <c r="E23">
        <v>34</v>
      </c>
      <c r="F23">
        <v>156</v>
      </c>
      <c r="G23">
        <v>92</v>
      </c>
      <c r="H23">
        <v>320</v>
      </c>
      <c r="I23">
        <v>435</v>
      </c>
      <c r="J23">
        <v>410</v>
      </c>
      <c r="K23">
        <v>717</v>
      </c>
      <c r="L23">
        <v>668</v>
      </c>
      <c r="M23">
        <v>525</v>
      </c>
      <c r="N23">
        <v>489</v>
      </c>
      <c r="O23">
        <v>424</v>
      </c>
      <c r="P23">
        <v>576</v>
      </c>
      <c r="Q23">
        <v>807</v>
      </c>
      <c r="R23">
        <v>614</v>
      </c>
      <c r="S23">
        <v>473</v>
      </c>
      <c r="T23">
        <v>375</v>
      </c>
      <c r="U23">
        <v>355</v>
      </c>
      <c r="V23">
        <v>397</v>
      </c>
      <c r="W23">
        <v>606</v>
      </c>
      <c r="X23">
        <v>508</v>
      </c>
      <c r="Y23">
        <v>369</v>
      </c>
      <c r="Z23">
        <v>462</v>
      </c>
      <c r="AA23">
        <f t="shared" si="6"/>
        <v>393.28</v>
      </c>
      <c r="AB23">
        <f t="shared" si="7"/>
        <v>42</v>
      </c>
      <c r="AC23">
        <f t="shared" si="8"/>
        <v>394.8</v>
      </c>
      <c r="AD23">
        <f t="shared" si="9"/>
        <v>536.4</v>
      </c>
      <c r="AE23">
        <f t="shared" si="10"/>
        <v>524.79999999999995</v>
      </c>
      <c r="AF23">
        <f t="shared" si="11"/>
        <v>468.4</v>
      </c>
    </row>
    <row r="24" spans="1:32" x14ac:dyDescent="0.35">
      <c r="A24">
        <v>18</v>
      </c>
      <c r="B24">
        <v>13</v>
      </c>
      <c r="C24">
        <v>1</v>
      </c>
      <c r="D24">
        <v>0</v>
      </c>
      <c r="E24">
        <v>22</v>
      </c>
      <c r="F24">
        <v>119</v>
      </c>
      <c r="G24">
        <v>119</v>
      </c>
      <c r="H24">
        <v>223</v>
      </c>
      <c r="I24">
        <v>298</v>
      </c>
      <c r="J24">
        <v>211</v>
      </c>
      <c r="K24">
        <v>406</v>
      </c>
      <c r="L24">
        <v>341</v>
      </c>
      <c r="M24">
        <v>222</v>
      </c>
      <c r="N24">
        <v>128</v>
      </c>
      <c r="O24">
        <v>110</v>
      </c>
      <c r="P24">
        <v>118</v>
      </c>
      <c r="Q24">
        <v>230</v>
      </c>
      <c r="R24">
        <v>156</v>
      </c>
      <c r="S24">
        <v>106</v>
      </c>
      <c r="T24">
        <v>73</v>
      </c>
      <c r="U24">
        <v>72</v>
      </c>
      <c r="V24">
        <v>51</v>
      </c>
      <c r="W24">
        <v>71</v>
      </c>
      <c r="X24">
        <v>48</v>
      </c>
      <c r="Y24">
        <v>20</v>
      </c>
      <c r="Z24">
        <v>84</v>
      </c>
      <c r="AA24">
        <f t="shared" si="6"/>
        <v>129.68</v>
      </c>
      <c r="AB24">
        <f t="shared" si="7"/>
        <v>31</v>
      </c>
      <c r="AC24">
        <f t="shared" si="8"/>
        <v>251.4</v>
      </c>
      <c r="AD24">
        <f t="shared" si="9"/>
        <v>183.8</v>
      </c>
      <c r="AE24">
        <f t="shared" si="10"/>
        <v>127.4</v>
      </c>
      <c r="AF24">
        <f t="shared" si="11"/>
        <v>54.8</v>
      </c>
    </row>
    <row r="25" spans="1:32" x14ac:dyDescent="0.35">
      <c r="A25">
        <v>21</v>
      </c>
      <c r="B25">
        <v>15</v>
      </c>
      <c r="C25">
        <v>1</v>
      </c>
      <c r="D25">
        <v>0</v>
      </c>
      <c r="E25">
        <v>12</v>
      </c>
      <c r="F25">
        <v>60</v>
      </c>
      <c r="G25">
        <v>68</v>
      </c>
      <c r="H25">
        <v>157</v>
      </c>
      <c r="I25">
        <v>185</v>
      </c>
      <c r="J25">
        <v>98</v>
      </c>
      <c r="K25">
        <v>162</v>
      </c>
      <c r="L25">
        <v>157</v>
      </c>
      <c r="M25">
        <v>77</v>
      </c>
      <c r="N25">
        <v>105</v>
      </c>
      <c r="O25">
        <v>48</v>
      </c>
      <c r="P25">
        <v>36</v>
      </c>
      <c r="Q25">
        <v>63</v>
      </c>
      <c r="R25">
        <v>24</v>
      </c>
      <c r="S25">
        <v>7</v>
      </c>
      <c r="T25">
        <v>17</v>
      </c>
      <c r="U25">
        <v>30</v>
      </c>
      <c r="V25">
        <v>12</v>
      </c>
      <c r="W25">
        <v>12</v>
      </c>
      <c r="X25">
        <v>12</v>
      </c>
      <c r="Y25">
        <v>19</v>
      </c>
      <c r="Z25">
        <v>21</v>
      </c>
      <c r="AA25">
        <f t="shared" si="6"/>
        <v>55.92</v>
      </c>
      <c r="AB25">
        <f t="shared" si="7"/>
        <v>17.600000000000001</v>
      </c>
      <c r="AC25">
        <f t="shared" si="8"/>
        <v>134</v>
      </c>
      <c r="AD25">
        <f t="shared" si="9"/>
        <v>84.6</v>
      </c>
      <c r="AE25">
        <f t="shared" si="10"/>
        <v>28.2</v>
      </c>
      <c r="AF25">
        <f t="shared" si="11"/>
        <v>15.2</v>
      </c>
    </row>
    <row r="26" spans="1:32" x14ac:dyDescent="0.35">
      <c r="A26">
        <v>24</v>
      </c>
      <c r="B26">
        <v>0</v>
      </c>
      <c r="C26">
        <v>0</v>
      </c>
      <c r="D26">
        <v>0</v>
      </c>
      <c r="E26">
        <v>2</v>
      </c>
      <c r="F26">
        <v>17</v>
      </c>
      <c r="G26">
        <v>38</v>
      </c>
      <c r="H26">
        <v>93</v>
      </c>
      <c r="I26">
        <v>113</v>
      </c>
      <c r="J26">
        <v>85</v>
      </c>
      <c r="K26">
        <v>46</v>
      </c>
      <c r="L26">
        <v>56</v>
      </c>
      <c r="M26">
        <v>26</v>
      </c>
      <c r="N26">
        <v>59</v>
      </c>
      <c r="O26">
        <v>22</v>
      </c>
      <c r="P26">
        <v>7</v>
      </c>
      <c r="Q26">
        <v>34</v>
      </c>
      <c r="R26">
        <v>31</v>
      </c>
      <c r="S26">
        <v>9</v>
      </c>
      <c r="T26">
        <v>15</v>
      </c>
      <c r="U26">
        <v>20</v>
      </c>
      <c r="V26">
        <v>7</v>
      </c>
      <c r="W26">
        <v>17</v>
      </c>
      <c r="X26">
        <v>15</v>
      </c>
      <c r="Y26">
        <v>13</v>
      </c>
      <c r="Z26">
        <v>21</v>
      </c>
      <c r="AA26">
        <f t="shared" si="6"/>
        <v>29.84</v>
      </c>
      <c r="AB26">
        <f t="shared" si="7"/>
        <v>3.8</v>
      </c>
      <c r="AC26">
        <f t="shared" si="8"/>
        <v>75</v>
      </c>
      <c r="AD26">
        <f t="shared" si="9"/>
        <v>34</v>
      </c>
      <c r="AE26">
        <f t="shared" si="10"/>
        <v>21.8</v>
      </c>
      <c r="AF26">
        <f t="shared" si="11"/>
        <v>14.6</v>
      </c>
    </row>
    <row r="27" spans="1:32" x14ac:dyDescent="0.35">
      <c r="A27">
        <v>27</v>
      </c>
      <c r="B27">
        <v>3</v>
      </c>
      <c r="C27">
        <v>1</v>
      </c>
      <c r="D27">
        <v>1</v>
      </c>
      <c r="E27">
        <v>7</v>
      </c>
      <c r="F27">
        <v>19</v>
      </c>
      <c r="G27">
        <v>22</v>
      </c>
      <c r="H27">
        <v>32</v>
      </c>
      <c r="I27">
        <v>31</v>
      </c>
      <c r="J27">
        <v>33</v>
      </c>
      <c r="K27">
        <v>16</v>
      </c>
      <c r="L27">
        <v>18</v>
      </c>
      <c r="M27">
        <v>11</v>
      </c>
      <c r="N27">
        <v>19</v>
      </c>
      <c r="O27">
        <v>22</v>
      </c>
      <c r="P27">
        <v>8</v>
      </c>
      <c r="Q27">
        <v>7</v>
      </c>
      <c r="R27">
        <v>29</v>
      </c>
      <c r="S27">
        <v>6</v>
      </c>
      <c r="T27">
        <v>12</v>
      </c>
      <c r="U27">
        <v>18</v>
      </c>
      <c r="V27">
        <v>4</v>
      </c>
      <c r="W27">
        <v>9</v>
      </c>
      <c r="X27">
        <v>10</v>
      </c>
      <c r="Y27">
        <v>17</v>
      </c>
      <c r="Z27">
        <v>8</v>
      </c>
      <c r="AA27">
        <f t="shared" si="6"/>
        <v>14.52</v>
      </c>
      <c r="AB27">
        <f t="shared" si="7"/>
        <v>6.2</v>
      </c>
      <c r="AC27">
        <f t="shared" si="8"/>
        <v>26.8</v>
      </c>
      <c r="AD27">
        <f t="shared" si="9"/>
        <v>15.6</v>
      </c>
      <c r="AE27">
        <f t="shared" si="10"/>
        <v>14.4</v>
      </c>
      <c r="AF27">
        <f t="shared" si="11"/>
        <v>9.6</v>
      </c>
    </row>
    <row r="28" spans="1:32" x14ac:dyDescent="0.35">
      <c r="A28">
        <v>30</v>
      </c>
      <c r="B28">
        <v>2</v>
      </c>
      <c r="C28">
        <v>1</v>
      </c>
      <c r="D28">
        <v>0</v>
      </c>
      <c r="E28">
        <v>23</v>
      </c>
      <c r="F28">
        <v>24</v>
      </c>
      <c r="G28">
        <v>9</v>
      </c>
      <c r="H28">
        <v>9</v>
      </c>
      <c r="I28">
        <v>13</v>
      </c>
      <c r="J28">
        <v>19</v>
      </c>
      <c r="K28">
        <v>5</v>
      </c>
      <c r="L28">
        <v>10</v>
      </c>
      <c r="M28">
        <v>5</v>
      </c>
      <c r="N28">
        <v>12</v>
      </c>
      <c r="O28">
        <v>20</v>
      </c>
      <c r="P28">
        <v>0</v>
      </c>
      <c r="Q28">
        <v>1</v>
      </c>
      <c r="R28">
        <v>20</v>
      </c>
      <c r="S28">
        <v>1</v>
      </c>
      <c r="T28">
        <v>1</v>
      </c>
      <c r="U28">
        <v>8</v>
      </c>
      <c r="V28">
        <v>3</v>
      </c>
      <c r="W28">
        <v>2</v>
      </c>
      <c r="X28">
        <v>5</v>
      </c>
      <c r="Y28">
        <v>10</v>
      </c>
      <c r="Z28">
        <v>11</v>
      </c>
      <c r="AA28">
        <f t="shared" si="6"/>
        <v>8.56</v>
      </c>
      <c r="AB28">
        <f t="shared" si="7"/>
        <v>10</v>
      </c>
      <c r="AC28">
        <f t="shared" si="8"/>
        <v>11</v>
      </c>
      <c r="AD28">
        <f t="shared" si="9"/>
        <v>9.4</v>
      </c>
      <c r="AE28">
        <f t="shared" si="10"/>
        <v>6.2</v>
      </c>
      <c r="AF28">
        <f t="shared" si="11"/>
        <v>6.2</v>
      </c>
    </row>
  </sheetData>
  <mergeCells count="2">
    <mergeCell ref="A1:AF2"/>
    <mergeCell ref="A16:AF17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L28"/>
  <sheetViews>
    <sheetView topLeftCell="A13" workbookViewId="0">
      <selection activeCell="B19" sqref="B19:B28"/>
    </sheetView>
  </sheetViews>
  <sheetFormatPr baseColWidth="10" defaultColWidth="5.6328125" defaultRowHeight="14.5" x14ac:dyDescent="0.35"/>
  <cols>
    <col min="27" max="27" width="6.90625" bestFit="1" customWidth="1"/>
    <col min="28" max="28" width="13" bestFit="1" customWidth="1"/>
    <col min="29" max="29" width="14" bestFit="1" customWidth="1"/>
    <col min="30" max="32" width="15" bestFit="1" customWidth="1"/>
    <col min="33" max="33" width="6.453125" customWidth="1"/>
  </cols>
  <sheetData>
    <row r="1" spans="1:38" x14ac:dyDescent="0.35">
      <c r="A1" s="41" t="s">
        <v>99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  <c r="AA1" s="41"/>
      <c r="AB1" s="41"/>
      <c r="AC1" s="41"/>
      <c r="AD1" s="41"/>
      <c r="AE1" s="41"/>
      <c r="AF1" s="41"/>
      <c r="AG1" s="22"/>
      <c r="AH1" s="22"/>
      <c r="AI1" s="22"/>
      <c r="AJ1" s="22"/>
      <c r="AK1" s="22"/>
      <c r="AL1" s="22"/>
    </row>
    <row r="2" spans="1:38" x14ac:dyDescent="0.35">
      <c r="A2" s="41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  <c r="AF2" s="41"/>
      <c r="AG2" s="22"/>
      <c r="AH2" s="22"/>
      <c r="AI2" s="22"/>
      <c r="AJ2" s="22"/>
      <c r="AK2" s="22"/>
      <c r="AL2" s="22"/>
    </row>
    <row r="3" spans="1:38" x14ac:dyDescent="0.35">
      <c r="A3" s="4" t="s">
        <v>46</v>
      </c>
      <c r="B3" s="4" t="s">
        <v>68</v>
      </c>
      <c r="C3" s="4" t="s">
        <v>69</v>
      </c>
      <c r="D3" s="4" t="s">
        <v>70</v>
      </c>
      <c r="E3" s="4" t="s">
        <v>71</v>
      </c>
      <c r="F3" s="4" t="s">
        <v>72</v>
      </c>
      <c r="G3" s="4" t="s">
        <v>73</v>
      </c>
      <c r="H3" s="4" t="s">
        <v>74</v>
      </c>
      <c r="I3" s="4" t="s">
        <v>75</v>
      </c>
      <c r="J3" s="4" t="s">
        <v>76</v>
      </c>
      <c r="K3" s="4" t="s">
        <v>77</v>
      </c>
      <c r="L3" s="4" t="s">
        <v>78</v>
      </c>
      <c r="M3" s="4" t="s">
        <v>79</v>
      </c>
      <c r="N3" s="4" t="s">
        <v>80</v>
      </c>
      <c r="O3" s="4" t="s">
        <v>81</v>
      </c>
      <c r="P3" s="4" t="s">
        <v>82</v>
      </c>
      <c r="Q3" s="4" t="s">
        <v>83</v>
      </c>
      <c r="R3" s="4" t="s">
        <v>84</v>
      </c>
      <c r="S3" s="4" t="s">
        <v>85</v>
      </c>
      <c r="T3" s="4" t="s">
        <v>86</v>
      </c>
      <c r="U3" s="4" t="s">
        <v>87</v>
      </c>
      <c r="V3" s="4" t="s">
        <v>88</v>
      </c>
      <c r="W3" s="4" t="s">
        <v>89</v>
      </c>
      <c r="X3" s="4" t="s">
        <v>90</v>
      </c>
      <c r="Y3" s="4" t="s">
        <v>91</v>
      </c>
      <c r="Z3" s="4" t="s">
        <v>92</v>
      </c>
      <c r="AA3" s="6" t="s">
        <v>93</v>
      </c>
      <c r="AB3" s="21" t="s">
        <v>94</v>
      </c>
      <c r="AC3" s="21" t="s">
        <v>95</v>
      </c>
      <c r="AD3" s="5" t="s">
        <v>96</v>
      </c>
      <c r="AE3" s="5" t="s">
        <v>97</v>
      </c>
      <c r="AF3" s="5" t="s">
        <v>98</v>
      </c>
      <c r="AG3" s="5"/>
    </row>
    <row r="4" spans="1:38" x14ac:dyDescent="0.35">
      <c r="A4">
        <v>3</v>
      </c>
      <c r="B4">
        <v>50</v>
      </c>
      <c r="C4">
        <v>64</v>
      </c>
      <c r="D4">
        <v>75</v>
      </c>
      <c r="E4">
        <v>65</v>
      </c>
      <c r="F4">
        <v>79</v>
      </c>
      <c r="G4">
        <v>71</v>
      </c>
      <c r="H4">
        <v>61</v>
      </c>
      <c r="I4">
        <v>79</v>
      </c>
      <c r="J4">
        <v>58</v>
      </c>
      <c r="K4">
        <v>48</v>
      </c>
      <c r="L4">
        <v>57</v>
      </c>
      <c r="M4">
        <v>65</v>
      </c>
      <c r="N4">
        <v>64</v>
      </c>
      <c r="O4">
        <v>62</v>
      </c>
      <c r="P4">
        <v>49</v>
      </c>
      <c r="Q4">
        <v>60</v>
      </c>
      <c r="R4">
        <v>52</v>
      </c>
      <c r="S4">
        <v>67</v>
      </c>
      <c r="T4">
        <v>56</v>
      </c>
      <c r="U4">
        <v>56</v>
      </c>
      <c r="V4">
        <v>54</v>
      </c>
      <c r="W4">
        <v>60</v>
      </c>
      <c r="X4">
        <v>51</v>
      </c>
      <c r="Y4">
        <v>51</v>
      </c>
      <c r="Z4">
        <v>55</v>
      </c>
      <c r="AA4">
        <f t="shared" ref="AA4:AA13" si="0">AVERAGE(B4:Z4)</f>
        <v>60.36</v>
      </c>
      <c r="AB4">
        <f t="shared" ref="AB4:AB13" si="1">AVERAGE(B4:F4)</f>
        <v>66.599999999999994</v>
      </c>
      <c r="AC4">
        <f t="shared" ref="AC4:AC13" si="2">AVERAGE(G4:K4)</f>
        <v>63.4</v>
      </c>
      <c r="AD4">
        <f t="shared" ref="AD4:AD13" si="3">AVERAGE(L4:P4)</f>
        <v>59.4</v>
      </c>
      <c r="AE4">
        <f t="shared" ref="AE4:AE13" si="4">AVERAGE(Q4:U4)</f>
        <v>58.2</v>
      </c>
      <c r="AF4">
        <f t="shared" ref="AF4:AF13" si="5">AVERAGE(V4:Z4)</f>
        <v>54.2</v>
      </c>
    </row>
    <row r="5" spans="1:38" x14ac:dyDescent="0.35">
      <c r="A5">
        <v>6</v>
      </c>
      <c r="B5">
        <v>71</v>
      </c>
      <c r="C5">
        <v>41</v>
      </c>
      <c r="D5">
        <v>25</v>
      </c>
      <c r="E5">
        <v>16</v>
      </c>
      <c r="F5">
        <v>13</v>
      </c>
      <c r="G5">
        <v>22</v>
      </c>
      <c r="H5">
        <v>13</v>
      </c>
      <c r="I5">
        <v>12</v>
      </c>
      <c r="J5">
        <v>5</v>
      </c>
      <c r="K5">
        <v>5</v>
      </c>
      <c r="L5">
        <v>6</v>
      </c>
      <c r="M5">
        <v>12</v>
      </c>
      <c r="N5">
        <v>15</v>
      </c>
      <c r="O5">
        <v>6</v>
      </c>
      <c r="P5">
        <v>6</v>
      </c>
      <c r="Q5">
        <v>0</v>
      </c>
      <c r="R5">
        <v>4</v>
      </c>
      <c r="S5">
        <v>5</v>
      </c>
      <c r="T5">
        <v>4</v>
      </c>
      <c r="U5">
        <v>1</v>
      </c>
      <c r="V5">
        <v>1</v>
      </c>
      <c r="W5">
        <v>3</v>
      </c>
      <c r="X5">
        <v>5</v>
      </c>
      <c r="Y5">
        <v>2</v>
      </c>
      <c r="Z5">
        <v>0</v>
      </c>
      <c r="AA5">
        <f t="shared" si="0"/>
        <v>11.72</v>
      </c>
      <c r="AB5">
        <f t="shared" si="1"/>
        <v>33.200000000000003</v>
      </c>
      <c r="AC5">
        <f t="shared" si="2"/>
        <v>11.4</v>
      </c>
      <c r="AD5">
        <f t="shared" si="3"/>
        <v>9</v>
      </c>
      <c r="AE5">
        <f t="shared" si="4"/>
        <v>2.8</v>
      </c>
      <c r="AF5">
        <f t="shared" si="5"/>
        <v>2.2000000000000002</v>
      </c>
    </row>
    <row r="6" spans="1:38" x14ac:dyDescent="0.35">
      <c r="A6">
        <v>9</v>
      </c>
      <c r="B6">
        <v>38</v>
      </c>
      <c r="C6">
        <v>48</v>
      </c>
      <c r="D6">
        <v>34</v>
      </c>
      <c r="E6">
        <v>17</v>
      </c>
      <c r="F6">
        <v>11</v>
      </c>
      <c r="G6">
        <v>14</v>
      </c>
      <c r="H6">
        <v>13</v>
      </c>
      <c r="I6">
        <v>12</v>
      </c>
      <c r="J6">
        <v>3</v>
      </c>
      <c r="K6">
        <v>3</v>
      </c>
      <c r="L6">
        <v>5</v>
      </c>
      <c r="M6">
        <v>16</v>
      </c>
      <c r="N6">
        <v>15</v>
      </c>
      <c r="O6">
        <v>4</v>
      </c>
      <c r="P6">
        <v>4</v>
      </c>
      <c r="Q6">
        <v>1</v>
      </c>
      <c r="R6">
        <v>5</v>
      </c>
      <c r="S6">
        <v>1</v>
      </c>
      <c r="T6">
        <v>2</v>
      </c>
      <c r="U6">
        <v>1</v>
      </c>
      <c r="V6">
        <v>0</v>
      </c>
      <c r="W6">
        <v>0</v>
      </c>
      <c r="X6">
        <v>5</v>
      </c>
      <c r="Y6">
        <v>4</v>
      </c>
      <c r="Z6">
        <v>0</v>
      </c>
      <c r="AA6">
        <f t="shared" si="0"/>
        <v>10.24</v>
      </c>
      <c r="AB6">
        <f t="shared" si="1"/>
        <v>29.6</v>
      </c>
      <c r="AC6">
        <f t="shared" si="2"/>
        <v>9</v>
      </c>
      <c r="AD6">
        <f t="shared" si="3"/>
        <v>8.8000000000000007</v>
      </c>
      <c r="AE6">
        <f t="shared" si="4"/>
        <v>2</v>
      </c>
      <c r="AF6">
        <f t="shared" si="5"/>
        <v>1.8</v>
      </c>
    </row>
    <row r="7" spans="1:38" x14ac:dyDescent="0.35">
      <c r="A7">
        <v>12</v>
      </c>
      <c r="B7">
        <v>38</v>
      </c>
      <c r="C7">
        <v>52</v>
      </c>
      <c r="D7">
        <v>58</v>
      </c>
      <c r="E7">
        <v>25</v>
      </c>
      <c r="F7">
        <v>11</v>
      </c>
      <c r="G7">
        <v>23</v>
      </c>
      <c r="H7">
        <v>7</v>
      </c>
      <c r="I7">
        <v>14</v>
      </c>
      <c r="J7">
        <v>5</v>
      </c>
      <c r="K7">
        <v>3</v>
      </c>
      <c r="L7">
        <v>5</v>
      </c>
      <c r="M7">
        <v>10</v>
      </c>
      <c r="N7">
        <v>25</v>
      </c>
      <c r="O7">
        <v>5</v>
      </c>
      <c r="P7">
        <v>2</v>
      </c>
      <c r="Q7">
        <v>0</v>
      </c>
      <c r="R7">
        <v>6</v>
      </c>
      <c r="S7">
        <v>11</v>
      </c>
      <c r="T7">
        <v>4</v>
      </c>
      <c r="U7">
        <v>8</v>
      </c>
      <c r="V7">
        <v>1</v>
      </c>
      <c r="W7">
        <v>2</v>
      </c>
      <c r="X7">
        <v>4</v>
      </c>
      <c r="Y7">
        <v>1</v>
      </c>
      <c r="Z7">
        <v>1</v>
      </c>
      <c r="AA7">
        <f t="shared" si="0"/>
        <v>12.84</v>
      </c>
      <c r="AB7">
        <f t="shared" si="1"/>
        <v>36.799999999999997</v>
      </c>
      <c r="AC7">
        <f t="shared" si="2"/>
        <v>10.4</v>
      </c>
      <c r="AD7">
        <f t="shared" si="3"/>
        <v>9.4</v>
      </c>
      <c r="AE7">
        <f t="shared" si="4"/>
        <v>5.8</v>
      </c>
      <c r="AF7">
        <f t="shared" si="5"/>
        <v>1.8</v>
      </c>
    </row>
    <row r="8" spans="1:38" x14ac:dyDescent="0.35">
      <c r="A8">
        <v>15</v>
      </c>
      <c r="B8">
        <v>40</v>
      </c>
      <c r="C8">
        <v>33</v>
      </c>
      <c r="D8">
        <v>48</v>
      </c>
      <c r="E8">
        <v>25</v>
      </c>
      <c r="F8">
        <v>24</v>
      </c>
      <c r="G8">
        <v>43</v>
      </c>
      <c r="H8">
        <v>12</v>
      </c>
      <c r="I8">
        <v>17</v>
      </c>
      <c r="J8">
        <v>13</v>
      </c>
      <c r="K8">
        <v>25</v>
      </c>
      <c r="L8">
        <v>13</v>
      </c>
      <c r="M8">
        <v>20</v>
      </c>
      <c r="N8">
        <v>21</v>
      </c>
      <c r="O8">
        <v>9</v>
      </c>
      <c r="P8">
        <v>12</v>
      </c>
      <c r="Q8">
        <v>2</v>
      </c>
      <c r="R8">
        <v>5</v>
      </c>
      <c r="S8">
        <v>6</v>
      </c>
      <c r="T8">
        <v>4</v>
      </c>
      <c r="U8">
        <v>11</v>
      </c>
      <c r="V8">
        <v>4</v>
      </c>
      <c r="W8">
        <v>6</v>
      </c>
      <c r="X8">
        <v>13</v>
      </c>
      <c r="Y8">
        <v>8</v>
      </c>
      <c r="Z8">
        <v>14</v>
      </c>
      <c r="AA8">
        <f t="shared" si="0"/>
        <v>17.12</v>
      </c>
      <c r="AB8">
        <f t="shared" si="1"/>
        <v>34</v>
      </c>
      <c r="AC8">
        <f t="shared" si="2"/>
        <v>22</v>
      </c>
      <c r="AD8">
        <f t="shared" si="3"/>
        <v>15</v>
      </c>
      <c r="AE8">
        <f t="shared" si="4"/>
        <v>5.6</v>
      </c>
      <c r="AF8">
        <f t="shared" si="5"/>
        <v>9</v>
      </c>
    </row>
    <row r="9" spans="1:38" x14ac:dyDescent="0.35">
      <c r="A9">
        <v>18</v>
      </c>
      <c r="B9">
        <v>31</v>
      </c>
      <c r="C9">
        <v>42</v>
      </c>
      <c r="D9">
        <v>64</v>
      </c>
      <c r="E9">
        <v>56</v>
      </c>
      <c r="F9">
        <v>48</v>
      </c>
      <c r="G9">
        <v>65</v>
      </c>
      <c r="H9">
        <v>34</v>
      </c>
      <c r="I9">
        <v>47</v>
      </c>
      <c r="J9">
        <v>43</v>
      </c>
      <c r="K9">
        <v>68</v>
      </c>
      <c r="L9">
        <v>33</v>
      </c>
      <c r="M9">
        <v>35</v>
      </c>
      <c r="N9">
        <v>47</v>
      </c>
      <c r="O9">
        <v>18</v>
      </c>
      <c r="P9">
        <v>10</v>
      </c>
      <c r="Q9">
        <v>8</v>
      </c>
      <c r="R9">
        <v>20</v>
      </c>
      <c r="S9">
        <v>48</v>
      </c>
      <c r="T9">
        <v>18</v>
      </c>
      <c r="U9">
        <v>24</v>
      </c>
      <c r="V9">
        <v>23</v>
      </c>
      <c r="W9">
        <v>19</v>
      </c>
      <c r="X9">
        <v>36</v>
      </c>
      <c r="Y9">
        <v>35</v>
      </c>
      <c r="Z9">
        <v>21</v>
      </c>
      <c r="AA9">
        <f t="shared" si="0"/>
        <v>35.72</v>
      </c>
      <c r="AB9">
        <f t="shared" si="1"/>
        <v>48.2</v>
      </c>
      <c r="AC9">
        <f t="shared" si="2"/>
        <v>51.4</v>
      </c>
      <c r="AD9">
        <f t="shared" si="3"/>
        <v>28.6</v>
      </c>
      <c r="AE9">
        <f t="shared" si="4"/>
        <v>23.6</v>
      </c>
      <c r="AF9">
        <f t="shared" si="5"/>
        <v>26.8</v>
      </c>
    </row>
    <row r="10" spans="1:38" x14ac:dyDescent="0.35">
      <c r="A10">
        <v>21</v>
      </c>
      <c r="B10">
        <v>38</v>
      </c>
      <c r="C10">
        <v>50</v>
      </c>
      <c r="D10">
        <v>48</v>
      </c>
      <c r="E10">
        <v>88</v>
      </c>
      <c r="F10">
        <v>81</v>
      </c>
      <c r="G10">
        <v>87</v>
      </c>
      <c r="H10">
        <v>89</v>
      </c>
      <c r="I10">
        <v>78</v>
      </c>
      <c r="J10">
        <v>124</v>
      </c>
      <c r="K10">
        <v>125</v>
      </c>
      <c r="L10">
        <v>74</v>
      </c>
      <c r="M10">
        <v>76</v>
      </c>
      <c r="N10">
        <v>86</v>
      </c>
      <c r="O10">
        <v>40</v>
      </c>
      <c r="P10">
        <v>22</v>
      </c>
      <c r="Q10">
        <v>28</v>
      </c>
      <c r="R10">
        <v>53</v>
      </c>
      <c r="S10">
        <v>84</v>
      </c>
      <c r="T10">
        <v>36</v>
      </c>
      <c r="U10">
        <v>79</v>
      </c>
      <c r="V10">
        <v>53</v>
      </c>
      <c r="W10">
        <v>46</v>
      </c>
      <c r="X10">
        <v>63</v>
      </c>
      <c r="Y10">
        <v>68</v>
      </c>
      <c r="Z10">
        <v>95</v>
      </c>
      <c r="AA10">
        <f t="shared" si="0"/>
        <v>68.44</v>
      </c>
      <c r="AB10">
        <f t="shared" si="1"/>
        <v>61</v>
      </c>
      <c r="AC10">
        <f t="shared" si="2"/>
        <v>100.6</v>
      </c>
      <c r="AD10">
        <f t="shared" si="3"/>
        <v>59.6</v>
      </c>
      <c r="AE10">
        <f t="shared" si="4"/>
        <v>56</v>
      </c>
      <c r="AF10">
        <f t="shared" si="5"/>
        <v>65</v>
      </c>
    </row>
    <row r="11" spans="1:38" x14ac:dyDescent="0.35">
      <c r="A11">
        <v>24</v>
      </c>
      <c r="B11">
        <v>37</v>
      </c>
      <c r="C11">
        <v>53</v>
      </c>
      <c r="D11">
        <v>70</v>
      </c>
      <c r="E11">
        <v>74</v>
      </c>
      <c r="F11">
        <v>100</v>
      </c>
      <c r="G11">
        <v>122</v>
      </c>
      <c r="H11">
        <v>139</v>
      </c>
      <c r="I11">
        <v>127</v>
      </c>
      <c r="J11">
        <v>184</v>
      </c>
      <c r="K11">
        <v>187</v>
      </c>
      <c r="L11">
        <v>184</v>
      </c>
      <c r="M11">
        <v>163</v>
      </c>
      <c r="N11">
        <v>150</v>
      </c>
      <c r="O11">
        <v>126</v>
      </c>
      <c r="P11">
        <v>52</v>
      </c>
      <c r="Q11">
        <v>105</v>
      </c>
      <c r="R11">
        <v>143</v>
      </c>
      <c r="S11">
        <v>151</v>
      </c>
      <c r="T11">
        <v>106</v>
      </c>
      <c r="U11">
        <v>154</v>
      </c>
      <c r="V11">
        <v>101</v>
      </c>
      <c r="W11">
        <v>80</v>
      </c>
      <c r="X11">
        <v>144</v>
      </c>
      <c r="Y11">
        <v>146</v>
      </c>
      <c r="Z11">
        <v>167</v>
      </c>
      <c r="AA11">
        <f t="shared" si="0"/>
        <v>122.6</v>
      </c>
      <c r="AB11">
        <f t="shared" si="1"/>
        <v>66.8</v>
      </c>
      <c r="AC11">
        <f t="shared" si="2"/>
        <v>151.80000000000001</v>
      </c>
      <c r="AD11">
        <f t="shared" si="3"/>
        <v>135</v>
      </c>
      <c r="AE11">
        <f t="shared" si="4"/>
        <v>131.80000000000001</v>
      </c>
      <c r="AF11">
        <f t="shared" si="5"/>
        <v>127.6</v>
      </c>
    </row>
    <row r="12" spans="1:38" x14ac:dyDescent="0.35">
      <c r="A12">
        <v>27</v>
      </c>
      <c r="B12">
        <v>32</v>
      </c>
      <c r="C12">
        <v>45</v>
      </c>
      <c r="D12">
        <v>63</v>
      </c>
      <c r="E12">
        <v>74</v>
      </c>
      <c r="F12">
        <v>145</v>
      </c>
      <c r="G12">
        <v>148</v>
      </c>
      <c r="H12">
        <v>169</v>
      </c>
      <c r="I12">
        <v>172</v>
      </c>
      <c r="J12">
        <v>222</v>
      </c>
      <c r="K12">
        <v>223</v>
      </c>
      <c r="L12">
        <v>229</v>
      </c>
      <c r="M12">
        <v>231</v>
      </c>
      <c r="N12">
        <v>227</v>
      </c>
      <c r="O12">
        <v>208</v>
      </c>
      <c r="P12">
        <v>141</v>
      </c>
      <c r="Q12">
        <v>208</v>
      </c>
      <c r="R12">
        <v>218</v>
      </c>
      <c r="S12">
        <v>223</v>
      </c>
      <c r="T12">
        <v>187</v>
      </c>
      <c r="U12">
        <v>224</v>
      </c>
      <c r="V12">
        <v>168</v>
      </c>
      <c r="W12">
        <v>141</v>
      </c>
      <c r="X12">
        <v>212</v>
      </c>
      <c r="Y12">
        <v>213</v>
      </c>
      <c r="Z12">
        <v>166</v>
      </c>
      <c r="AA12">
        <f t="shared" si="0"/>
        <v>171.56</v>
      </c>
      <c r="AB12">
        <f t="shared" si="1"/>
        <v>71.8</v>
      </c>
      <c r="AC12">
        <f t="shared" si="2"/>
        <v>186.8</v>
      </c>
      <c r="AD12">
        <f t="shared" si="3"/>
        <v>207.2</v>
      </c>
      <c r="AE12">
        <f t="shared" si="4"/>
        <v>212</v>
      </c>
      <c r="AF12">
        <f t="shared" si="5"/>
        <v>180</v>
      </c>
    </row>
    <row r="13" spans="1:38" x14ac:dyDescent="0.35">
      <c r="A13">
        <v>30</v>
      </c>
      <c r="B13">
        <v>34</v>
      </c>
      <c r="C13">
        <v>30</v>
      </c>
      <c r="D13">
        <v>68</v>
      </c>
      <c r="E13">
        <v>85</v>
      </c>
      <c r="F13">
        <v>129</v>
      </c>
      <c r="G13">
        <v>150</v>
      </c>
      <c r="H13">
        <v>196</v>
      </c>
      <c r="I13">
        <v>210</v>
      </c>
      <c r="J13">
        <v>241</v>
      </c>
      <c r="K13">
        <v>273</v>
      </c>
      <c r="L13">
        <v>272</v>
      </c>
      <c r="M13">
        <v>251</v>
      </c>
      <c r="N13">
        <v>269</v>
      </c>
      <c r="O13">
        <v>284</v>
      </c>
      <c r="P13">
        <v>164</v>
      </c>
      <c r="Q13">
        <v>258</v>
      </c>
      <c r="R13">
        <v>237</v>
      </c>
      <c r="S13">
        <v>243</v>
      </c>
      <c r="T13">
        <v>233</v>
      </c>
      <c r="U13">
        <v>241</v>
      </c>
      <c r="V13">
        <v>214</v>
      </c>
      <c r="W13">
        <v>213</v>
      </c>
      <c r="X13">
        <v>236</v>
      </c>
      <c r="Y13">
        <v>253</v>
      </c>
      <c r="Z13">
        <v>191</v>
      </c>
      <c r="AA13">
        <f t="shared" si="0"/>
        <v>199</v>
      </c>
      <c r="AB13">
        <f t="shared" si="1"/>
        <v>69.2</v>
      </c>
      <c r="AC13">
        <f t="shared" si="2"/>
        <v>214</v>
      </c>
      <c r="AD13">
        <f t="shared" si="3"/>
        <v>248</v>
      </c>
      <c r="AE13">
        <f t="shared" si="4"/>
        <v>242.4</v>
      </c>
      <c r="AF13">
        <f t="shared" si="5"/>
        <v>221.4</v>
      </c>
    </row>
    <row r="16" spans="1:38" x14ac:dyDescent="0.35">
      <c r="A16" s="41" t="s">
        <v>42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41"/>
    </row>
    <row r="17" spans="1:32" x14ac:dyDescent="0.35">
      <c r="A17" s="41"/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1"/>
    </row>
    <row r="18" spans="1:32" x14ac:dyDescent="0.35">
      <c r="A18" s="4" t="s">
        <v>46</v>
      </c>
      <c r="B18" s="4" t="s">
        <v>68</v>
      </c>
      <c r="C18" s="4" t="s">
        <v>69</v>
      </c>
      <c r="D18" s="4" t="s">
        <v>70</v>
      </c>
      <c r="E18" s="4" t="s">
        <v>71</v>
      </c>
      <c r="F18" s="4" t="s">
        <v>72</v>
      </c>
      <c r="G18" s="4" t="s">
        <v>73</v>
      </c>
      <c r="H18" s="4" t="s">
        <v>74</v>
      </c>
      <c r="I18" s="4" t="s">
        <v>75</v>
      </c>
      <c r="J18" s="4" t="s">
        <v>76</v>
      </c>
      <c r="K18" s="4" t="s">
        <v>77</v>
      </c>
      <c r="L18" s="4" t="s">
        <v>78</v>
      </c>
      <c r="M18" s="4" t="s">
        <v>79</v>
      </c>
      <c r="N18" s="4" t="s">
        <v>80</v>
      </c>
      <c r="O18" s="4" t="s">
        <v>81</v>
      </c>
      <c r="P18" s="4" t="s">
        <v>82</v>
      </c>
      <c r="Q18" s="4" t="s">
        <v>83</v>
      </c>
      <c r="R18" s="4" t="s">
        <v>84</v>
      </c>
      <c r="S18" s="4" t="s">
        <v>85</v>
      </c>
      <c r="T18" s="4" t="s">
        <v>86</v>
      </c>
      <c r="U18" s="4" t="s">
        <v>87</v>
      </c>
      <c r="V18" s="4" t="s">
        <v>88</v>
      </c>
      <c r="W18" s="4" t="s">
        <v>89</v>
      </c>
      <c r="X18" s="4" t="s">
        <v>90</v>
      </c>
      <c r="Y18" s="4" t="s">
        <v>91</v>
      </c>
      <c r="Z18" s="4" t="s">
        <v>92</v>
      </c>
      <c r="AA18" s="6" t="s">
        <v>93</v>
      </c>
      <c r="AB18" s="21" t="s">
        <v>94</v>
      </c>
      <c r="AC18" s="21" t="s">
        <v>95</v>
      </c>
      <c r="AD18" s="5" t="s">
        <v>96</v>
      </c>
      <c r="AE18" s="5" t="s">
        <v>97</v>
      </c>
      <c r="AF18" s="5" t="s">
        <v>98</v>
      </c>
    </row>
    <row r="19" spans="1:32" x14ac:dyDescent="0.35">
      <c r="A19">
        <v>3</v>
      </c>
      <c r="B19">
        <v>11</v>
      </c>
      <c r="C19">
        <v>5</v>
      </c>
      <c r="D19">
        <v>0</v>
      </c>
      <c r="E19">
        <v>17</v>
      </c>
      <c r="F19">
        <v>27</v>
      </c>
      <c r="G19">
        <v>162</v>
      </c>
      <c r="H19">
        <v>215</v>
      </c>
      <c r="I19">
        <v>311</v>
      </c>
      <c r="J19">
        <v>321</v>
      </c>
      <c r="K19">
        <v>381</v>
      </c>
      <c r="L19">
        <v>460</v>
      </c>
      <c r="M19">
        <v>430</v>
      </c>
      <c r="N19">
        <v>393</v>
      </c>
      <c r="O19">
        <v>441</v>
      </c>
      <c r="P19">
        <v>302</v>
      </c>
      <c r="Q19">
        <v>393</v>
      </c>
      <c r="R19">
        <v>344</v>
      </c>
      <c r="S19">
        <v>367</v>
      </c>
      <c r="T19">
        <v>392</v>
      </c>
      <c r="U19">
        <v>481</v>
      </c>
      <c r="V19">
        <v>530</v>
      </c>
      <c r="W19">
        <v>379</v>
      </c>
      <c r="X19">
        <v>435</v>
      </c>
      <c r="Y19">
        <v>540</v>
      </c>
      <c r="Z19">
        <v>518</v>
      </c>
      <c r="AA19">
        <f t="shared" ref="AA19:AA28" si="6">AVERAGE(B19:Z19)</f>
        <v>314.2</v>
      </c>
      <c r="AB19">
        <f t="shared" ref="AB19:AB28" si="7">AVERAGE(B19:F19)</f>
        <v>12</v>
      </c>
      <c r="AC19">
        <f t="shared" ref="AC19:AC28" si="8">AVERAGE(G19:K19)</f>
        <v>278</v>
      </c>
      <c r="AD19">
        <f t="shared" ref="AD19:AD28" si="9">AVERAGE(L19:P19)</f>
        <v>405.2</v>
      </c>
      <c r="AE19">
        <f t="shared" ref="AE19:AE28" si="10">AVERAGE(Q19:U19)</f>
        <v>395.4</v>
      </c>
      <c r="AF19">
        <f t="shared" ref="AF19:AF28" si="11">AVERAGE(V19:Z19)</f>
        <v>480.4</v>
      </c>
    </row>
    <row r="20" spans="1:32" x14ac:dyDescent="0.35">
      <c r="A20">
        <v>6</v>
      </c>
      <c r="B20">
        <v>8</v>
      </c>
      <c r="C20">
        <v>21</v>
      </c>
      <c r="D20">
        <v>11</v>
      </c>
      <c r="E20">
        <v>546</v>
      </c>
      <c r="F20">
        <v>821</v>
      </c>
      <c r="G20">
        <v>1004</v>
      </c>
      <c r="H20">
        <v>1178</v>
      </c>
      <c r="I20">
        <v>1137</v>
      </c>
      <c r="J20">
        <v>1158</v>
      </c>
      <c r="K20">
        <v>1180</v>
      </c>
      <c r="L20">
        <v>1312</v>
      </c>
      <c r="M20">
        <v>1247</v>
      </c>
      <c r="N20">
        <v>1115</v>
      </c>
      <c r="O20">
        <v>1348</v>
      </c>
      <c r="P20">
        <v>918</v>
      </c>
      <c r="Q20">
        <v>1296</v>
      </c>
      <c r="R20">
        <v>1312</v>
      </c>
      <c r="S20">
        <v>1272</v>
      </c>
      <c r="T20">
        <v>1302</v>
      </c>
      <c r="U20">
        <v>1344</v>
      </c>
      <c r="V20">
        <v>1164</v>
      </c>
      <c r="W20">
        <v>1187</v>
      </c>
      <c r="X20">
        <v>1022</v>
      </c>
      <c r="Y20">
        <v>1222</v>
      </c>
      <c r="Z20">
        <v>923</v>
      </c>
      <c r="AA20">
        <f t="shared" si="6"/>
        <v>1001.92</v>
      </c>
      <c r="AB20">
        <f t="shared" si="7"/>
        <v>281.39999999999998</v>
      </c>
      <c r="AC20">
        <f t="shared" si="8"/>
        <v>1131.4000000000001</v>
      </c>
      <c r="AD20">
        <f t="shared" si="9"/>
        <v>1188</v>
      </c>
      <c r="AE20">
        <f t="shared" si="10"/>
        <v>1305.2</v>
      </c>
      <c r="AF20">
        <f t="shared" si="11"/>
        <v>1103.5999999999999</v>
      </c>
    </row>
    <row r="21" spans="1:32" x14ac:dyDescent="0.35">
      <c r="A21">
        <v>9</v>
      </c>
      <c r="B21">
        <v>5</v>
      </c>
      <c r="C21">
        <v>3</v>
      </c>
      <c r="D21">
        <v>43</v>
      </c>
      <c r="E21">
        <v>715</v>
      </c>
      <c r="F21">
        <v>981</v>
      </c>
      <c r="G21">
        <v>1091</v>
      </c>
      <c r="H21">
        <v>866</v>
      </c>
      <c r="I21">
        <v>854</v>
      </c>
      <c r="J21">
        <v>898</v>
      </c>
      <c r="K21">
        <v>1025</v>
      </c>
      <c r="L21">
        <v>1259</v>
      </c>
      <c r="M21">
        <v>1197</v>
      </c>
      <c r="N21">
        <v>834</v>
      </c>
      <c r="O21">
        <v>1260</v>
      </c>
      <c r="P21">
        <v>899</v>
      </c>
      <c r="Q21">
        <v>1044</v>
      </c>
      <c r="R21">
        <v>1133</v>
      </c>
      <c r="S21">
        <v>1310</v>
      </c>
      <c r="T21">
        <v>1145</v>
      </c>
      <c r="U21">
        <v>1265</v>
      </c>
      <c r="V21">
        <v>766</v>
      </c>
      <c r="W21">
        <v>934</v>
      </c>
      <c r="X21">
        <v>747</v>
      </c>
      <c r="Y21">
        <v>1055</v>
      </c>
      <c r="Z21">
        <v>668</v>
      </c>
      <c r="AA21">
        <f t="shared" si="6"/>
        <v>879.88</v>
      </c>
      <c r="AB21">
        <f t="shared" si="7"/>
        <v>349.4</v>
      </c>
      <c r="AC21">
        <f t="shared" si="8"/>
        <v>946.8</v>
      </c>
      <c r="AD21">
        <f t="shared" si="9"/>
        <v>1089.8</v>
      </c>
      <c r="AE21">
        <f t="shared" si="10"/>
        <v>1179.4000000000001</v>
      </c>
      <c r="AF21">
        <f t="shared" si="11"/>
        <v>834</v>
      </c>
    </row>
    <row r="22" spans="1:32" x14ac:dyDescent="0.35">
      <c r="A22">
        <v>12</v>
      </c>
      <c r="B22">
        <v>3</v>
      </c>
      <c r="C22">
        <v>1</v>
      </c>
      <c r="D22">
        <v>64</v>
      </c>
      <c r="E22">
        <v>647</v>
      </c>
      <c r="F22">
        <v>901</v>
      </c>
      <c r="G22">
        <v>895</v>
      </c>
      <c r="H22">
        <v>710</v>
      </c>
      <c r="I22">
        <v>768</v>
      </c>
      <c r="J22">
        <v>725</v>
      </c>
      <c r="K22">
        <v>892</v>
      </c>
      <c r="L22">
        <v>1162</v>
      </c>
      <c r="M22">
        <v>1127</v>
      </c>
      <c r="N22">
        <v>790</v>
      </c>
      <c r="O22">
        <v>1210</v>
      </c>
      <c r="P22">
        <v>838</v>
      </c>
      <c r="Q22">
        <v>915</v>
      </c>
      <c r="R22">
        <v>950</v>
      </c>
      <c r="S22">
        <v>1223</v>
      </c>
      <c r="T22">
        <v>1050</v>
      </c>
      <c r="U22">
        <v>1097</v>
      </c>
      <c r="V22">
        <v>831</v>
      </c>
      <c r="W22">
        <v>991</v>
      </c>
      <c r="X22">
        <v>873</v>
      </c>
      <c r="Y22">
        <v>1008</v>
      </c>
      <c r="Z22">
        <v>909</v>
      </c>
      <c r="AA22">
        <f t="shared" si="6"/>
        <v>823.2</v>
      </c>
      <c r="AB22">
        <f t="shared" si="7"/>
        <v>323.2</v>
      </c>
      <c r="AC22">
        <f t="shared" si="8"/>
        <v>798</v>
      </c>
      <c r="AD22">
        <f t="shared" si="9"/>
        <v>1025.4000000000001</v>
      </c>
      <c r="AE22">
        <f t="shared" si="10"/>
        <v>1047</v>
      </c>
      <c r="AF22">
        <f t="shared" si="11"/>
        <v>922.4</v>
      </c>
    </row>
    <row r="23" spans="1:32" x14ac:dyDescent="0.35">
      <c r="A23">
        <v>15</v>
      </c>
      <c r="B23">
        <v>3</v>
      </c>
      <c r="C23">
        <v>0</v>
      </c>
      <c r="D23">
        <v>78</v>
      </c>
      <c r="E23">
        <v>475</v>
      </c>
      <c r="F23">
        <v>584</v>
      </c>
      <c r="G23">
        <v>539</v>
      </c>
      <c r="H23">
        <v>682</v>
      </c>
      <c r="I23">
        <v>599</v>
      </c>
      <c r="J23">
        <v>563</v>
      </c>
      <c r="K23">
        <v>625</v>
      </c>
      <c r="L23">
        <v>716</v>
      </c>
      <c r="M23">
        <v>689</v>
      </c>
      <c r="N23">
        <v>688</v>
      </c>
      <c r="O23">
        <v>862</v>
      </c>
      <c r="P23">
        <v>729</v>
      </c>
      <c r="Q23">
        <v>791</v>
      </c>
      <c r="R23">
        <v>798</v>
      </c>
      <c r="S23">
        <v>903</v>
      </c>
      <c r="T23">
        <v>957</v>
      </c>
      <c r="U23">
        <v>602</v>
      </c>
      <c r="V23">
        <v>704</v>
      </c>
      <c r="W23">
        <v>745</v>
      </c>
      <c r="X23">
        <v>751</v>
      </c>
      <c r="Y23">
        <v>527</v>
      </c>
      <c r="Z23">
        <v>567</v>
      </c>
      <c r="AA23">
        <f t="shared" si="6"/>
        <v>607.08000000000004</v>
      </c>
      <c r="AB23">
        <f t="shared" si="7"/>
        <v>228</v>
      </c>
      <c r="AC23">
        <f t="shared" si="8"/>
        <v>601.6</v>
      </c>
      <c r="AD23">
        <f t="shared" si="9"/>
        <v>736.8</v>
      </c>
      <c r="AE23">
        <f t="shared" si="10"/>
        <v>810.2</v>
      </c>
      <c r="AF23">
        <f t="shared" si="11"/>
        <v>658.8</v>
      </c>
    </row>
    <row r="24" spans="1:32" x14ac:dyDescent="0.35">
      <c r="A24">
        <v>18</v>
      </c>
      <c r="B24">
        <v>2</v>
      </c>
      <c r="C24">
        <v>11</v>
      </c>
      <c r="D24">
        <v>61</v>
      </c>
      <c r="E24">
        <v>203</v>
      </c>
      <c r="F24">
        <v>281</v>
      </c>
      <c r="G24">
        <v>241</v>
      </c>
      <c r="H24">
        <v>284</v>
      </c>
      <c r="I24">
        <v>179</v>
      </c>
      <c r="J24">
        <v>169</v>
      </c>
      <c r="K24">
        <v>207</v>
      </c>
      <c r="L24">
        <v>212</v>
      </c>
      <c r="M24">
        <v>175</v>
      </c>
      <c r="N24">
        <v>336</v>
      </c>
      <c r="O24">
        <v>226</v>
      </c>
      <c r="P24">
        <v>342</v>
      </c>
      <c r="Q24">
        <v>241</v>
      </c>
      <c r="R24">
        <v>401</v>
      </c>
      <c r="S24">
        <v>323</v>
      </c>
      <c r="T24">
        <v>385</v>
      </c>
      <c r="U24">
        <v>140</v>
      </c>
      <c r="V24">
        <v>226</v>
      </c>
      <c r="W24">
        <v>244</v>
      </c>
      <c r="X24">
        <v>248</v>
      </c>
      <c r="Y24">
        <v>133</v>
      </c>
      <c r="Z24">
        <v>110</v>
      </c>
      <c r="AA24">
        <f t="shared" si="6"/>
        <v>215.2</v>
      </c>
      <c r="AB24">
        <f t="shared" si="7"/>
        <v>111.6</v>
      </c>
      <c r="AC24">
        <f t="shared" si="8"/>
        <v>216</v>
      </c>
      <c r="AD24">
        <f t="shared" si="9"/>
        <v>258.2</v>
      </c>
      <c r="AE24">
        <f t="shared" si="10"/>
        <v>298</v>
      </c>
      <c r="AF24">
        <f t="shared" si="11"/>
        <v>192.2</v>
      </c>
    </row>
    <row r="25" spans="1:32" x14ac:dyDescent="0.35">
      <c r="A25">
        <v>21</v>
      </c>
      <c r="B25">
        <v>0</v>
      </c>
      <c r="C25">
        <v>28</v>
      </c>
      <c r="D25">
        <v>56</v>
      </c>
      <c r="E25">
        <v>86</v>
      </c>
      <c r="F25">
        <v>130</v>
      </c>
      <c r="G25">
        <v>81</v>
      </c>
      <c r="H25">
        <v>117</v>
      </c>
      <c r="I25">
        <v>21</v>
      </c>
      <c r="J25">
        <v>57</v>
      </c>
      <c r="K25">
        <v>41</v>
      </c>
      <c r="L25">
        <v>68</v>
      </c>
      <c r="M25">
        <v>17</v>
      </c>
      <c r="N25">
        <v>78</v>
      </c>
      <c r="O25">
        <v>57</v>
      </c>
      <c r="P25">
        <v>107</v>
      </c>
      <c r="Q25">
        <v>116</v>
      </c>
      <c r="R25">
        <v>80</v>
      </c>
      <c r="S25">
        <v>106</v>
      </c>
      <c r="T25">
        <v>101</v>
      </c>
      <c r="U25">
        <v>12</v>
      </c>
      <c r="V25">
        <v>36</v>
      </c>
      <c r="W25">
        <v>40</v>
      </c>
      <c r="X25">
        <v>25</v>
      </c>
      <c r="Y25">
        <v>4</v>
      </c>
      <c r="Z25">
        <v>14</v>
      </c>
      <c r="AA25">
        <f t="shared" si="6"/>
        <v>59.12</v>
      </c>
      <c r="AB25">
        <f t="shared" si="7"/>
        <v>60</v>
      </c>
      <c r="AC25">
        <f t="shared" si="8"/>
        <v>63.4</v>
      </c>
      <c r="AD25">
        <f t="shared" si="9"/>
        <v>65.400000000000006</v>
      </c>
      <c r="AE25">
        <f t="shared" si="10"/>
        <v>83</v>
      </c>
      <c r="AF25">
        <f t="shared" si="11"/>
        <v>23.8</v>
      </c>
    </row>
    <row r="26" spans="1:32" x14ac:dyDescent="0.35">
      <c r="A26">
        <v>24</v>
      </c>
      <c r="B26">
        <v>0</v>
      </c>
      <c r="C26">
        <v>22</v>
      </c>
      <c r="D26">
        <v>71</v>
      </c>
      <c r="E26">
        <v>58</v>
      </c>
      <c r="F26">
        <v>46</v>
      </c>
      <c r="G26">
        <v>26</v>
      </c>
      <c r="H26">
        <v>42</v>
      </c>
      <c r="I26">
        <v>0</v>
      </c>
      <c r="J26">
        <v>8</v>
      </c>
      <c r="K26">
        <v>14</v>
      </c>
      <c r="L26">
        <v>26</v>
      </c>
      <c r="M26">
        <v>0</v>
      </c>
      <c r="N26">
        <v>7</v>
      </c>
      <c r="O26">
        <v>26</v>
      </c>
      <c r="P26">
        <v>57</v>
      </c>
      <c r="Q26">
        <v>17</v>
      </c>
      <c r="R26">
        <v>6</v>
      </c>
      <c r="S26">
        <v>26</v>
      </c>
      <c r="T26">
        <v>13</v>
      </c>
      <c r="U26">
        <v>2</v>
      </c>
      <c r="V26">
        <v>9</v>
      </c>
      <c r="W26">
        <v>0</v>
      </c>
      <c r="X26">
        <v>0</v>
      </c>
      <c r="Y26">
        <v>0</v>
      </c>
      <c r="Z26">
        <v>0</v>
      </c>
      <c r="AA26">
        <f t="shared" si="6"/>
        <v>19.04</v>
      </c>
      <c r="AB26">
        <f t="shared" si="7"/>
        <v>39.4</v>
      </c>
      <c r="AC26">
        <f t="shared" si="8"/>
        <v>18</v>
      </c>
      <c r="AD26">
        <f t="shared" si="9"/>
        <v>23.2</v>
      </c>
      <c r="AE26">
        <f t="shared" si="10"/>
        <v>12.8</v>
      </c>
      <c r="AF26">
        <f t="shared" si="11"/>
        <v>1.8</v>
      </c>
    </row>
    <row r="27" spans="1:32" x14ac:dyDescent="0.35">
      <c r="A27">
        <v>27</v>
      </c>
      <c r="B27">
        <v>1</v>
      </c>
      <c r="C27">
        <v>21</v>
      </c>
      <c r="D27">
        <v>40</v>
      </c>
      <c r="E27">
        <v>12</v>
      </c>
      <c r="F27">
        <v>2</v>
      </c>
      <c r="G27">
        <v>10</v>
      </c>
      <c r="H27">
        <v>33</v>
      </c>
      <c r="I27">
        <v>1</v>
      </c>
      <c r="J27">
        <v>0</v>
      </c>
      <c r="K27">
        <v>0</v>
      </c>
      <c r="L27">
        <v>12</v>
      </c>
      <c r="M27">
        <v>4</v>
      </c>
      <c r="N27">
        <v>4</v>
      </c>
      <c r="O27">
        <v>15</v>
      </c>
      <c r="P27">
        <v>24</v>
      </c>
      <c r="Q27">
        <v>0</v>
      </c>
      <c r="R27">
        <v>0</v>
      </c>
      <c r="S27">
        <v>0</v>
      </c>
      <c r="T27">
        <v>0</v>
      </c>
      <c r="U27">
        <v>0</v>
      </c>
      <c r="V27">
        <v>8</v>
      </c>
      <c r="W27">
        <v>0</v>
      </c>
      <c r="X27">
        <v>0</v>
      </c>
      <c r="Y27">
        <v>0</v>
      </c>
      <c r="Z27">
        <v>0</v>
      </c>
      <c r="AA27">
        <f t="shared" si="6"/>
        <v>7.48</v>
      </c>
      <c r="AB27">
        <f t="shared" si="7"/>
        <v>15.2</v>
      </c>
      <c r="AC27">
        <f t="shared" si="8"/>
        <v>8.8000000000000007</v>
      </c>
      <c r="AD27">
        <f t="shared" si="9"/>
        <v>11.8</v>
      </c>
      <c r="AE27">
        <f t="shared" si="10"/>
        <v>0</v>
      </c>
      <c r="AF27">
        <f t="shared" si="11"/>
        <v>1.6</v>
      </c>
    </row>
    <row r="28" spans="1:32" x14ac:dyDescent="0.35">
      <c r="A28">
        <v>30</v>
      </c>
      <c r="B28">
        <v>0</v>
      </c>
      <c r="C28">
        <v>23</v>
      </c>
      <c r="D28">
        <v>29</v>
      </c>
      <c r="E28">
        <v>9</v>
      </c>
      <c r="F28">
        <v>0</v>
      </c>
      <c r="G28">
        <v>15</v>
      </c>
      <c r="H28">
        <v>0</v>
      </c>
      <c r="I28">
        <v>2</v>
      </c>
      <c r="J28">
        <v>0</v>
      </c>
      <c r="K28">
        <v>0</v>
      </c>
      <c r="L28">
        <v>0</v>
      </c>
      <c r="M28">
        <v>26</v>
      </c>
      <c r="N28">
        <v>0</v>
      </c>
      <c r="O28">
        <v>12</v>
      </c>
      <c r="P28">
        <v>44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21</v>
      </c>
      <c r="Y28">
        <v>0</v>
      </c>
      <c r="Z28">
        <v>0</v>
      </c>
      <c r="AA28">
        <f t="shared" si="6"/>
        <v>7.24</v>
      </c>
      <c r="AB28">
        <f t="shared" si="7"/>
        <v>12.2</v>
      </c>
      <c r="AC28">
        <f t="shared" si="8"/>
        <v>3.4</v>
      </c>
      <c r="AD28">
        <f t="shared" si="9"/>
        <v>16.399999999999999</v>
      </c>
      <c r="AE28">
        <f t="shared" si="10"/>
        <v>0</v>
      </c>
      <c r="AF28">
        <f t="shared" si="11"/>
        <v>4.2</v>
      </c>
    </row>
  </sheetData>
  <mergeCells count="2">
    <mergeCell ref="A1:AF2"/>
    <mergeCell ref="A16:AF17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L28"/>
  <sheetViews>
    <sheetView topLeftCell="E1" workbookViewId="0">
      <selection activeCell="B19" sqref="B19:B28"/>
    </sheetView>
  </sheetViews>
  <sheetFormatPr baseColWidth="10" defaultColWidth="5.6328125" defaultRowHeight="14.5" x14ac:dyDescent="0.35"/>
  <cols>
    <col min="27" max="27" width="6.90625" bestFit="1" customWidth="1"/>
    <col min="28" max="28" width="13" bestFit="1" customWidth="1"/>
    <col min="29" max="29" width="14" bestFit="1" customWidth="1"/>
    <col min="30" max="32" width="15" bestFit="1" customWidth="1"/>
    <col min="33" max="33" width="6.453125" customWidth="1"/>
  </cols>
  <sheetData>
    <row r="1" spans="1:38" x14ac:dyDescent="0.35">
      <c r="A1" s="41" t="s">
        <v>99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  <c r="AA1" s="41"/>
      <c r="AB1" s="41"/>
      <c r="AC1" s="41"/>
      <c r="AD1" s="41"/>
      <c r="AE1" s="41"/>
      <c r="AF1" s="41"/>
      <c r="AG1" s="22"/>
      <c r="AH1" s="22"/>
      <c r="AI1" s="22"/>
      <c r="AJ1" s="22"/>
      <c r="AK1" s="22"/>
      <c r="AL1" s="22"/>
    </row>
    <row r="2" spans="1:38" x14ac:dyDescent="0.35">
      <c r="A2" s="41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  <c r="AF2" s="41"/>
      <c r="AG2" s="22"/>
      <c r="AH2" s="22"/>
      <c r="AI2" s="22"/>
      <c r="AJ2" s="22"/>
      <c r="AK2" s="22"/>
      <c r="AL2" s="22"/>
    </row>
    <row r="3" spans="1:38" x14ac:dyDescent="0.35">
      <c r="A3" s="4" t="s">
        <v>46</v>
      </c>
      <c r="B3" s="4" t="s">
        <v>68</v>
      </c>
      <c r="C3" s="4" t="s">
        <v>69</v>
      </c>
      <c r="D3" s="4" t="s">
        <v>70</v>
      </c>
      <c r="E3" s="4" t="s">
        <v>71</v>
      </c>
      <c r="F3" s="4" t="s">
        <v>72</v>
      </c>
      <c r="G3" s="4" t="s">
        <v>73</v>
      </c>
      <c r="H3" s="4" t="s">
        <v>74</v>
      </c>
      <c r="I3" s="4" t="s">
        <v>75</v>
      </c>
      <c r="J3" s="4" t="s">
        <v>76</v>
      </c>
      <c r="K3" s="4" t="s">
        <v>77</v>
      </c>
      <c r="L3" s="4" t="s">
        <v>78</v>
      </c>
      <c r="M3" s="4" t="s">
        <v>79</v>
      </c>
      <c r="N3" s="4" t="s">
        <v>80</v>
      </c>
      <c r="O3" s="4" t="s">
        <v>81</v>
      </c>
      <c r="P3" s="4" t="s">
        <v>82</v>
      </c>
      <c r="Q3" s="4" t="s">
        <v>83</v>
      </c>
      <c r="R3" s="4" t="s">
        <v>84</v>
      </c>
      <c r="S3" s="4" t="s">
        <v>85</v>
      </c>
      <c r="T3" s="4" t="s">
        <v>86</v>
      </c>
      <c r="U3" s="4" t="s">
        <v>87</v>
      </c>
      <c r="V3" s="4" t="s">
        <v>88</v>
      </c>
      <c r="W3" s="4" t="s">
        <v>89</v>
      </c>
      <c r="X3" s="4" t="s">
        <v>90</v>
      </c>
      <c r="Y3" s="4" t="s">
        <v>91</v>
      </c>
      <c r="Z3" s="4" t="s">
        <v>92</v>
      </c>
      <c r="AA3" s="6" t="s">
        <v>93</v>
      </c>
      <c r="AB3" s="21" t="s">
        <v>94</v>
      </c>
      <c r="AC3" s="21" t="s">
        <v>95</v>
      </c>
      <c r="AD3" s="5" t="s">
        <v>96</v>
      </c>
      <c r="AE3" s="5" t="s">
        <v>97</v>
      </c>
      <c r="AF3" s="5" t="s">
        <v>98</v>
      </c>
      <c r="AG3" s="5"/>
    </row>
    <row r="4" spans="1:38" x14ac:dyDescent="0.35">
      <c r="A4">
        <v>3</v>
      </c>
      <c r="B4">
        <v>75</v>
      </c>
      <c r="C4">
        <v>84</v>
      </c>
      <c r="D4">
        <v>76</v>
      </c>
      <c r="E4">
        <v>71</v>
      </c>
      <c r="F4">
        <v>82</v>
      </c>
      <c r="G4">
        <v>90</v>
      </c>
      <c r="H4">
        <v>80</v>
      </c>
      <c r="I4">
        <v>73</v>
      </c>
      <c r="J4">
        <v>92</v>
      </c>
      <c r="K4">
        <v>91</v>
      </c>
      <c r="L4">
        <v>102</v>
      </c>
      <c r="M4">
        <v>77</v>
      </c>
      <c r="N4">
        <v>97</v>
      </c>
      <c r="O4">
        <v>71</v>
      </c>
      <c r="P4">
        <v>63</v>
      </c>
      <c r="Q4">
        <v>94</v>
      </c>
      <c r="R4">
        <v>88</v>
      </c>
      <c r="S4">
        <v>96</v>
      </c>
      <c r="T4">
        <v>89</v>
      </c>
      <c r="U4">
        <v>85</v>
      </c>
      <c r="V4">
        <v>84</v>
      </c>
      <c r="W4">
        <v>86</v>
      </c>
      <c r="X4">
        <v>91</v>
      </c>
      <c r="Y4">
        <v>88</v>
      </c>
      <c r="Z4">
        <v>92</v>
      </c>
      <c r="AA4">
        <f t="shared" ref="AA4:AA13" si="0">AVERAGE(B4:Z4)</f>
        <v>84.68</v>
      </c>
      <c r="AB4">
        <f t="shared" ref="AB4:AB13" si="1">AVERAGE(B4:F4)</f>
        <v>77.599999999999994</v>
      </c>
      <c r="AC4">
        <f t="shared" ref="AC4:AC13" si="2">AVERAGE(G4:K4)</f>
        <v>85.2</v>
      </c>
      <c r="AD4">
        <f t="shared" ref="AD4:AD13" si="3">AVERAGE(L4:P4)</f>
        <v>82</v>
      </c>
      <c r="AE4">
        <f t="shared" ref="AE4:AE13" si="4">AVERAGE(Q4:U4)</f>
        <v>90.4</v>
      </c>
      <c r="AF4">
        <f t="shared" ref="AF4:AF13" si="5">AVERAGE(V4:Z4)</f>
        <v>88.2</v>
      </c>
    </row>
    <row r="5" spans="1:38" x14ac:dyDescent="0.35">
      <c r="A5">
        <v>6</v>
      </c>
      <c r="B5">
        <v>99</v>
      </c>
      <c r="C5">
        <v>62</v>
      </c>
      <c r="D5">
        <v>34</v>
      </c>
      <c r="E5">
        <v>13</v>
      </c>
      <c r="F5">
        <v>11</v>
      </c>
      <c r="G5">
        <v>19</v>
      </c>
      <c r="H5">
        <v>6</v>
      </c>
      <c r="I5">
        <v>4</v>
      </c>
      <c r="J5">
        <v>9</v>
      </c>
      <c r="K5">
        <v>13</v>
      </c>
      <c r="L5">
        <v>13</v>
      </c>
      <c r="M5">
        <v>11</v>
      </c>
      <c r="N5">
        <v>6</v>
      </c>
      <c r="O5">
        <v>3</v>
      </c>
      <c r="P5">
        <v>2</v>
      </c>
      <c r="Q5">
        <v>7</v>
      </c>
      <c r="R5">
        <v>4</v>
      </c>
      <c r="S5">
        <v>9</v>
      </c>
      <c r="T5">
        <v>2</v>
      </c>
      <c r="U5">
        <v>4</v>
      </c>
      <c r="V5">
        <v>0</v>
      </c>
      <c r="W5">
        <v>11</v>
      </c>
      <c r="X5">
        <v>5</v>
      </c>
      <c r="Y5">
        <v>13</v>
      </c>
      <c r="Z5">
        <v>12</v>
      </c>
      <c r="AA5">
        <f t="shared" si="0"/>
        <v>14.88</v>
      </c>
      <c r="AB5">
        <f t="shared" si="1"/>
        <v>43.8</v>
      </c>
      <c r="AC5">
        <f t="shared" si="2"/>
        <v>10.199999999999999</v>
      </c>
      <c r="AD5">
        <f t="shared" si="3"/>
        <v>7</v>
      </c>
      <c r="AE5">
        <f t="shared" si="4"/>
        <v>5.2</v>
      </c>
      <c r="AF5">
        <f t="shared" si="5"/>
        <v>8.1999999999999993</v>
      </c>
    </row>
    <row r="6" spans="1:38" x14ac:dyDescent="0.35">
      <c r="A6">
        <v>9</v>
      </c>
      <c r="B6">
        <v>72</v>
      </c>
      <c r="C6">
        <v>55</v>
      </c>
      <c r="D6">
        <v>37</v>
      </c>
      <c r="E6">
        <v>11</v>
      </c>
      <c r="F6">
        <v>13</v>
      </c>
      <c r="G6">
        <v>12</v>
      </c>
      <c r="H6">
        <v>3</v>
      </c>
      <c r="I6">
        <v>4</v>
      </c>
      <c r="J6">
        <v>10</v>
      </c>
      <c r="K6">
        <v>3</v>
      </c>
      <c r="L6">
        <v>14</v>
      </c>
      <c r="M6">
        <v>1</v>
      </c>
      <c r="N6">
        <v>3</v>
      </c>
      <c r="O6">
        <v>5</v>
      </c>
      <c r="P6">
        <v>5</v>
      </c>
      <c r="Q6">
        <v>1</v>
      </c>
      <c r="R6">
        <v>3</v>
      </c>
      <c r="S6">
        <v>0</v>
      </c>
      <c r="T6">
        <v>2</v>
      </c>
      <c r="U6">
        <v>4</v>
      </c>
      <c r="V6">
        <v>0</v>
      </c>
      <c r="W6">
        <v>1</v>
      </c>
      <c r="X6">
        <v>7</v>
      </c>
      <c r="Y6">
        <v>9</v>
      </c>
      <c r="Z6">
        <v>7</v>
      </c>
      <c r="AA6">
        <f t="shared" si="0"/>
        <v>11.28</v>
      </c>
      <c r="AB6">
        <f t="shared" si="1"/>
        <v>37.6</v>
      </c>
      <c r="AC6">
        <f t="shared" si="2"/>
        <v>6.4</v>
      </c>
      <c r="AD6">
        <f t="shared" si="3"/>
        <v>5.6</v>
      </c>
      <c r="AE6">
        <f t="shared" si="4"/>
        <v>2</v>
      </c>
      <c r="AF6">
        <f t="shared" si="5"/>
        <v>4.8</v>
      </c>
    </row>
    <row r="7" spans="1:38" x14ac:dyDescent="0.35">
      <c r="A7">
        <v>12</v>
      </c>
      <c r="B7">
        <v>87</v>
      </c>
      <c r="C7">
        <v>72</v>
      </c>
      <c r="D7">
        <v>40</v>
      </c>
      <c r="E7">
        <v>20</v>
      </c>
      <c r="F7">
        <v>13</v>
      </c>
      <c r="G7">
        <v>9</v>
      </c>
      <c r="H7">
        <v>3</v>
      </c>
      <c r="I7">
        <v>2</v>
      </c>
      <c r="J7">
        <v>8</v>
      </c>
      <c r="K7">
        <v>7</v>
      </c>
      <c r="L7">
        <v>11</v>
      </c>
      <c r="M7">
        <v>7</v>
      </c>
      <c r="N7">
        <v>3</v>
      </c>
      <c r="O7">
        <v>5</v>
      </c>
      <c r="P7">
        <v>5</v>
      </c>
      <c r="Q7">
        <v>1</v>
      </c>
      <c r="R7">
        <v>0</v>
      </c>
      <c r="S7">
        <v>2</v>
      </c>
      <c r="T7">
        <v>2</v>
      </c>
      <c r="U7">
        <v>2</v>
      </c>
      <c r="V7">
        <v>0</v>
      </c>
      <c r="W7">
        <v>8</v>
      </c>
      <c r="X7">
        <v>6</v>
      </c>
      <c r="Y7">
        <v>2</v>
      </c>
      <c r="Z7">
        <v>4</v>
      </c>
      <c r="AA7">
        <f t="shared" si="0"/>
        <v>12.76</v>
      </c>
      <c r="AB7">
        <f t="shared" si="1"/>
        <v>46.4</v>
      </c>
      <c r="AC7">
        <f t="shared" si="2"/>
        <v>5.8</v>
      </c>
      <c r="AD7">
        <f t="shared" si="3"/>
        <v>6.2</v>
      </c>
      <c r="AE7">
        <f t="shared" si="4"/>
        <v>1.4</v>
      </c>
      <c r="AF7">
        <f t="shared" si="5"/>
        <v>4</v>
      </c>
    </row>
    <row r="8" spans="1:38" x14ac:dyDescent="0.35">
      <c r="A8">
        <v>15</v>
      </c>
      <c r="B8">
        <v>77</v>
      </c>
      <c r="C8">
        <v>90</v>
      </c>
      <c r="D8">
        <v>53</v>
      </c>
      <c r="E8">
        <v>26</v>
      </c>
      <c r="F8">
        <v>19</v>
      </c>
      <c r="G8">
        <v>20</v>
      </c>
      <c r="H8">
        <v>23</v>
      </c>
      <c r="I8">
        <v>25</v>
      </c>
      <c r="J8">
        <v>18</v>
      </c>
      <c r="K8">
        <v>16</v>
      </c>
      <c r="L8">
        <v>12</v>
      </c>
      <c r="M8">
        <v>15</v>
      </c>
      <c r="N8">
        <v>10</v>
      </c>
      <c r="O8">
        <v>3</v>
      </c>
      <c r="P8">
        <v>5</v>
      </c>
      <c r="Q8">
        <v>13</v>
      </c>
      <c r="R8">
        <v>6</v>
      </c>
      <c r="S8">
        <v>5</v>
      </c>
      <c r="T8">
        <v>24</v>
      </c>
      <c r="U8">
        <v>3</v>
      </c>
      <c r="V8">
        <v>4</v>
      </c>
      <c r="W8">
        <v>36</v>
      </c>
      <c r="X8">
        <v>12</v>
      </c>
      <c r="Y8">
        <v>4</v>
      </c>
      <c r="Z8">
        <v>5</v>
      </c>
      <c r="AA8">
        <f t="shared" si="0"/>
        <v>20.96</v>
      </c>
      <c r="AB8">
        <f t="shared" si="1"/>
        <v>53</v>
      </c>
      <c r="AC8">
        <f t="shared" si="2"/>
        <v>20.399999999999999</v>
      </c>
      <c r="AD8">
        <f t="shared" si="3"/>
        <v>9</v>
      </c>
      <c r="AE8">
        <f t="shared" si="4"/>
        <v>10.199999999999999</v>
      </c>
      <c r="AF8">
        <f t="shared" si="5"/>
        <v>12.2</v>
      </c>
    </row>
    <row r="9" spans="1:38" x14ac:dyDescent="0.35">
      <c r="A9">
        <v>18</v>
      </c>
      <c r="B9">
        <v>76</v>
      </c>
      <c r="C9">
        <v>83</v>
      </c>
      <c r="D9">
        <v>63</v>
      </c>
      <c r="E9">
        <v>25</v>
      </c>
      <c r="F9">
        <v>64</v>
      </c>
      <c r="G9">
        <v>46</v>
      </c>
      <c r="H9">
        <v>67</v>
      </c>
      <c r="I9">
        <v>74</v>
      </c>
      <c r="J9">
        <v>53</v>
      </c>
      <c r="K9">
        <v>89</v>
      </c>
      <c r="L9">
        <v>66</v>
      </c>
      <c r="M9">
        <v>61</v>
      </c>
      <c r="N9">
        <v>53</v>
      </c>
      <c r="O9">
        <v>8</v>
      </c>
      <c r="P9">
        <v>2</v>
      </c>
      <c r="Q9">
        <v>49</v>
      </c>
      <c r="R9">
        <v>24</v>
      </c>
      <c r="S9">
        <v>17</v>
      </c>
      <c r="T9">
        <v>46</v>
      </c>
      <c r="U9">
        <v>30</v>
      </c>
      <c r="V9">
        <v>42</v>
      </c>
      <c r="W9">
        <v>61</v>
      </c>
      <c r="X9">
        <v>43</v>
      </c>
      <c r="Y9">
        <v>44</v>
      </c>
      <c r="Z9">
        <v>26</v>
      </c>
      <c r="AA9">
        <f t="shared" si="0"/>
        <v>48.48</v>
      </c>
      <c r="AB9">
        <f t="shared" si="1"/>
        <v>62.2</v>
      </c>
      <c r="AC9">
        <f t="shared" si="2"/>
        <v>65.8</v>
      </c>
      <c r="AD9">
        <f t="shared" si="3"/>
        <v>38</v>
      </c>
      <c r="AE9">
        <f t="shared" si="4"/>
        <v>33.200000000000003</v>
      </c>
      <c r="AF9">
        <f t="shared" si="5"/>
        <v>43.2</v>
      </c>
    </row>
    <row r="10" spans="1:38" x14ac:dyDescent="0.35">
      <c r="A10">
        <v>21</v>
      </c>
      <c r="B10">
        <v>64</v>
      </c>
      <c r="C10">
        <v>81</v>
      </c>
      <c r="D10">
        <v>59</v>
      </c>
      <c r="E10">
        <v>45</v>
      </c>
      <c r="F10">
        <v>53</v>
      </c>
      <c r="G10">
        <v>46</v>
      </c>
      <c r="H10">
        <v>61</v>
      </c>
      <c r="I10">
        <v>64</v>
      </c>
      <c r="J10">
        <v>72</v>
      </c>
      <c r="K10">
        <v>108</v>
      </c>
      <c r="L10">
        <v>97</v>
      </c>
      <c r="M10">
        <v>117</v>
      </c>
      <c r="N10">
        <v>101</v>
      </c>
      <c r="O10">
        <v>18</v>
      </c>
      <c r="P10">
        <v>16</v>
      </c>
      <c r="Q10">
        <v>37</v>
      </c>
      <c r="R10">
        <v>39</v>
      </c>
      <c r="S10">
        <v>26</v>
      </c>
      <c r="T10">
        <v>38</v>
      </c>
      <c r="U10">
        <v>32</v>
      </c>
      <c r="V10">
        <v>40</v>
      </c>
      <c r="W10">
        <v>62</v>
      </c>
      <c r="X10">
        <v>32</v>
      </c>
      <c r="Y10">
        <v>47</v>
      </c>
      <c r="Z10">
        <v>47</v>
      </c>
      <c r="AA10">
        <f t="shared" si="0"/>
        <v>56.08</v>
      </c>
      <c r="AB10">
        <f t="shared" si="1"/>
        <v>60.4</v>
      </c>
      <c r="AC10">
        <f t="shared" si="2"/>
        <v>70.2</v>
      </c>
      <c r="AD10">
        <f t="shared" si="3"/>
        <v>69.8</v>
      </c>
      <c r="AE10">
        <f t="shared" si="4"/>
        <v>34.4</v>
      </c>
      <c r="AF10">
        <f t="shared" si="5"/>
        <v>45.6</v>
      </c>
    </row>
    <row r="11" spans="1:38" x14ac:dyDescent="0.35">
      <c r="A11">
        <v>24</v>
      </c>
      <c r="B11">
        <v>75</v>
      </c>
      <c r="C11">
        <v>86</v>
      </c>
      <c r="D11">
        <v>93</v>
      </c>
      <c r="E11">
        <v>38</v>
      </c>
      <c r="F11">
        <v>61</v>
      </c>
      <c r="G11">
        <v>60</v>
      </c>
      <c r="H11">
        <v>61</v>
      </c>
      <c r="I11">
        <v>101</v>
      </c>
      <c r="J11">
        <v>81</v>
      </c>
      <c r="K11">
        <v>112</v>
      </c>
      <c r="L11">
        <v>65</v>
      </c>
      <c r="M11">
        <v>63</v>
      </c>
      <c r="N11">
        <v>65</v>
      </c>
      <c r="O11">
        <v>69</v>
      </c>
      <c r="P11">
        <v>63</v>
      </c>
      <c r="Q11">
        <v>34</v>
      </c>
      <c r="R11">
        <v>19</v>
      </c>
      <c r="S11">
        <v>16</v>
      </c>
      <c r="T11">
        <v>43</v>
      </c>
      <c r="U11">
        <v>32</v>
      </c>
      <c r="V11">
        <v>42</v>
      </c>
      <c r="W11">
        <v>48</v>
      </c>
      <c r="X11">
        <v>31</v>
      </c>
      <c r="Y11">
        <v>37</v>
      </c>
      <c r="Z11">
        <v>40</v>
      </c>
      <c r="AA11">
        <f t="shared" si="0"/>
        <v>57.4</v>
      </c>
      <c r="AB11">
        <f t="shared" si="1"/>
        <v>70.599999999999994</v>
      </c>
      <c r="AC11">
        <f t="shared" si="2"/>
        <v>83</v>
      </c>
      <c r="AD11">
        <f t="shared" si="3"/>
        <v>65</v>
      </c>
      <c r="AE11">
        <f t="shared" si="4"/>
        <v>28.8</v>
      </c>
      <c r="AF11">
        <f t="shared" si="5"/>
        <v>39.6</v>
      </c>
    </row>
    <row r="12" spans="1:38" x14ac:dyDescent="0.35">
      <c r="A12">
        <v>27</v>
      </c>
      <c r="B12">
        <v>71</v>
      </c>
      <c r="C12">
        <v>81</v>
      </c>
      <c r="D12">
        <v>67</v>
      </c>
      <c r="E12">
        <v>41</v>
      </c>
      <c r="F12">
        <v>56</v>
      </c>
      <c r="G12">
        <v>59</v>
      </c>
      <c r="H12">
        <v>75</v>
      </c>
      <c r="I12">
        <v>68</v>
      </c>
      <c r="J12">
        <v>79</v>
      </c>
      <c r="K12">
        <v>96</v>
      </c>
      <c r="L12">
        <v>69</v>
      </c>
      <c r="M12">
        <v>65</v>
      </c>
      <c r="N12">
        <v>53</v>
      </c>
      <c r="O12">
        <v>91</v>
      </c>
      <c r="P12">
        <v>97</v>
      </c>
      <c r="Q12">
        <v>23</v>
      </c>
      <c r="R12">
        <v>14</v>
      </c>
      <c r="S12">
        <v>6</v>
      </c>
      <c r="T12">
        <v>15</v>
      </c>
      <c r="U12">
        <v>17</v>
      </c>
      <c r="V12">
        <v>20</v>
      </c>
      <c r="W12">
        <v>32</v>
      </c>
      <c r="X12">
        <v>32</v>
      </c>
      <c r="Y12">
        <v>10</v>
      </c>
      <c r="Z12">
        <v>26</v>
      </c>
      <c r="AA12">
        <f t="shared" si="0"/>
        <v>50.52</v>
      </c>
      <c r="AB12">
        <f t="shared" si="1"/>
        <v>63.2</v>
      </c>
      <c r="AC12">
        <f t="shared" si="2"/>
        <v>75.400000000000006</v>
      </c>
      <c r="AD12">
        <f t="shared" si="3"/>
        <v>75</v>
      </c>
      <c r="AE12">
        <f t="shared" si="4"/>
        <v>15</v>
      </c>
      <c r="AF12">
        <f t="shared" si="5"/>
        <v>24</v>
      </c>
    </row>
    <row r="13" spans="1:38" x14ac:dyDescent="0.35">
      <c r="A13">
        <v>30</v>
      </c>
      <c r="B13">
        <v>89</v>
      </c>
      <c r="C13">
        <v>79</v>
      </c>
      <c r="D13">
        <v>84</v>
      </c>
      <c r="E13">
        <v>39</v>
      </c>
      <c r="F13">
        <v>61</v>
      </c>
      <c r="G13">
        <v>53</v>
      </c>
      <c r="H13">
        <v>66</v>
      </c>
      <c r="I13">
        <v>76</v>
      </c>
      <c r="J13">
        <v>91</v>
      </c>
      <c r="K13">
        <v>95</v>
      </c>
      <c r="L13">
        <v>80</v>
      </c>
      <c r="M13">
        <v>47</v>
      </c>
      <c r="N13">
        <v>29</v>
      </c>
      <c r="O13">
        <v>92</v>
      </c>
      <c r="P13">
        <v>121</v>
      </c>
      <c r="Q13">
        <v>19</v>
      </c>
      <c r="R13">
        <v>1</v>
      </c>
      <c r="S13">
        <v>1</v>
      </c>
      <c r="T13">
        <v>10</v>
      </c>
      <c r="U13">
        <v>8</v>
      </c>
      <c r="V13">
        <v>6</v>
      </c>
      <c r="W13">
        <v>10</v>
      </c>
      <c r="X13">
        <v>11</v>
      </c>
      <c r="Y13">
        <v>12</v>
      </c>
      <c r="Z13">
        <v>9</v>
      </c>
      <c r="AA13">
        <f t="shared" si="0"/>
        <v>47.56</v>
      </c>
      <c r="AB13">
        <f t="shared" si="1"/>
        <v>70.400000000000006</v>
      </c>
      <c r="AC13">
        <f t="shared" si="2"/>
        <v>76.2</v>
      </c>
      <c r="AD13">
        <f t="shared" si="3"/>
        <v>73.8</v>
      </c>
      <c r="AE13">
        <f t="shared" si="4"/>
        <v>7.8</v>
      </c>
      <c r="AF13">
        <f t="shared" si="5"/>
        <v>9.6</v>
      </c>
    </row>
    <row r="16" spans="1:38" x14ac:dyDescent="0.35">
      <c r="A16" s="41" t="s">
        <v>42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41"/>
    </row>
    <row r="17" spans="1:32" x14ac:dyDescent="0.35">
      <c r="A17" s="41"/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1"/>
    </row>
    <row r="18" spans="1:32" x14ac:dyDescent="0.35">
      <c r="A18" s="4" t="s">
        <v>46</v>
      </c>
      <c r="B18" s="4" t="s">
        <v>68</v>
      </c>
      <c r="C18" s="4" t="s">
        <v>69</v>
      </c>
      <c r="D18" s="4" t="s">
        <v>70</v>
      </c>
      <c r="E18" s="4" t="s">
        <v>71</v>
      </c>
      <c r="F18" s="4" t="s">
        <v>72</v>
      </c>
      <c r="G18" s="4" t="s">
        <v>73</v>
      </c>
      <c r="H18" s="4" t="s">
        <v>74</v>
      </c>
      <c r="I18" s="4" t="s">
        <v>75</v>
      </c>
      <c r="J18" s="4" t="s">
        <v>76</v>
      </c>
      <c r="K18" s="4" t="s">
        <v>77</v>
      </c>
      <c r="L18" s="4" t="s">
        <v>78</v>
      </c>
      <c r="M18" s="4" t="s">
        <v>79</v>
      </c>
      <c r="N18" s="4" t="s">
        <v>80</v>
      </c>
      <c r="O18" s="4" t="s">
        <v>81</v>
      </c>
      <c r="P18" s="4" t="s">
        <v>82</v>
      </c>
      <c r="Q18" s="4">
        <v>215</v>
      </c>
      <c r="R18" s="4" t="s">
        <v>84</v>
      </c>
      <c r="S18" s="4" t="s">
        <v>85</v>
      </c>
      <c r="T18" s="4" t="s">
        <v>86</v>
      </c>
      <c r="U18" s="4" t="s">
        <v>87</v>
      </c>
      <c r="V18" s="4" t="s">
        <v>88</v>
      </c>
      <c r="W18" s="4" t="s">
        <v>89</v>
      </c>
      <c r="X18" s="4" t="s">
        <v>90</v>
      </c>
      <c r="Y18" s="4" t="s">
        <v>91</v>
      </c>
      <c r="Z18" s="4" t="s">
        <v>92</v>
      </c>
      <c r="AA18" s="6" t="s">
        <v>93</v>
      </c>
      <c r="AB18" s="21" t="s">
        <v>94</v>
      </c>
      <c r="AC18" s="21" t="s">
        <v>95</v>
      </c>
      <c r="AD18" s="5" t="s">
        <v>96</v>
      </c>
      <c r="AE18" s="5" t="s">
        <v>97</v>
      </c>
      <c r="AF18" s="5" t="s">
        <v>98</v>
      </c>
    </row>
    <row r="19" spans="1:32" x14ac:dyDescent="0.35">
      <c r="A19">
        <v>3</v>
      </c>
      <c r="B19">
        <v>24</v>
      </c>
      <c r="C19">
        <v>76</v>
      </c>
      <c r="D19">
        <v>20</v>
      </c>
      <c r="E19">
        <v>9</v>
      </c>
      <c r="F19">
        <v>38</v>
      </c>
      <c r="G19">
        <v>73</v>
      </c>
      <c r="H19">
        <v>105</v>
      </c>
      <c r="I19">
        <v>139</v>
      </c>
      <c r="J19">
        <v>126</v>
      </c>
      <c r="K19">
        <v>191</v>
      </c>
      <c r="L19">
        <v>182</v>
      </c>
      <c r="M19">
        <v>254</v>
      </c>
      <c r="N19">
        <v>236</v>
      </c>
      <c r="O19">
        <v>32</v>
      </c>
      <c r="P19">
        <v>45</v>
      </c>
      <c r="Q19">
        <v>1149</v>
      </c>
      <c r="R19">
        <v>196</v>
      </c>
      <c r="S19">
        <v>202</v>
      </c>
      <c r="T19">
        <v>308</v>
      </c>
      <c r="U19">
        <v>123</v>
      </c>
      <c r="V19">
        <v>215</v>
      </c>
      <c r="W19">
        <v>204</v>
      </c>
      <c r="X19">
        <v>177</v>
      </c>
      <c r="Y19">
        <v>256</v>
      </c>
      <c r="Z19">
        <v>254</v>
      </c>
      <c r="AA19">
        <f t="shared" ref="AA19:AA28" si="6">AVERAGE(B19:Z19)</f>
        <v>185.36</v>
      </c>
      <c r="AB19">
        <f t="shared" ref="AB19:AB28" si="7">AVERAGE(B19:F19)</f>
        <v>33.4</v>
      </c>
      <c r="AC19">
        <f t="shared" ref="AC19:AC28" si="8">AVERAGE(G19:K19)</f>
        <v>126.8</v>
      </c>
      <c r="AD19">
        <f t="shared" ref="AD19:AD28" si="9">AVERAGE(L19:P19)</f>
        <v>149.80000000000001</v>
      </c>
      <c r="AE19">
        <f t="shared" ref="AE19:AE28" si="10">AVERAGE(Q19:U19)</f>
        <v>395.6</v>
      </c>
      <c r="AF19">
        <f t="shared" ref="AF19:AF28" si="11">AVERAGE(V19:Z19)</f>
        <v>221.2</v>
      </c>
    </row>
    <row r="20" spans="1:32" x14ac:dyDescent="0.35">
      <c r="A20">
        <v>6</v>
      </c>
      <c r="B20">
        <v>27</v>
      </c>
      <c r="C20">
        <v>90</v>
      </c>
      <c r="D20">
        <v>202</v>
      </c>
      <c r="E20">
        <v>496</v>
      </c>
      <c r="F20">
        <v>725</v>
      </c>
      <c r="G20">
        <v>818</v>
      </c>
      <c r="H20">
        <v>947</v>
      </c>
      <c r="I20">
        <v>1066</v>
      </c>
      <c r="J20">
        <v>865</v>
      </c>
      <c r="K20">
        <v>1045</v>
      </c>
      <c r="L20">
        <v>1066</v>
      </c>
      <c r="M20">
        <v>1131</v>
      </c>
      <c r="N20">
        <v>1152</v>
      </c>
      <c r="O20">
        <v>925</v>
      </c>
      <c r="P20">
        <v>965</v>
      </c>
      <c r="Q20">
        <v>1202</v>
      </c>
      <c r="R20">
        <v>1214</v>
      </c>
      <c r="S20">
        <v>998</v>
      </c>
      <c r="T20">
        <v>1254</v>
      </c>
      <c r="U20">
        <v>1148</v>
      </c>
      <c r="V20">
        <v>1283</v>
      </c>
      <c r="W20">
        <v>1130</v>
      </c>
      <c r="X20">
        <v>1092</v>
      </c>
      <c r="Y20">
        <v>1218</v>
      </c>
      <c r="Z20">
        <v>1176</v>
      </c>
      <c r="AA20">
        <f t="shared" si="6"/>
        <v>929.4</v>
      </c>
      <c r="AB20">
        <f t="shared" si="7"/>
        <v>308</v>
      </c>
      <c r="AC20">
        <f t="shared" si="8"/>
        <v>948.2</v>
      </c>
      <c r="AD20">
        <f t="shared" si="9"/>
        <v>1047.8</v>
      </c>
      <c r="AE20">
        <f t="shared" si="10"/>
        <v>1163.2</v>
      </c>
      <c r="AF20">
        <f t="shared" si="11"/>
        <v>1179.8</v>
      </c>
    </row>
    <row r="21" spans="1:32" x14ac:dyDescent="0.35">
      <c r="A21">
        <v>9</v>
      </c>
      <c r="B21">
        <v>10</v>
      </c>
      <c r="C21">
        <v>87</v>
      </c>
      <c r="D21">
        <v>319</v>
      </c>
      <c r="E21">
        <v>794</v>
      </c>
      <c r="F21">
        <v>973</v>
      </c>
      <c r="G21">
        <v>1010</v>
      </c>
      <c r="H21">
        <v>1175</v>
      </c>
      <c r="I21">
        <v>1217</v>
      </c>
      <c r="J21">
        <v>957</v>
      </c>
      <c r="K21">
        <v>1133</v>
      </c>
      <c r="L21">
        <v>1060</v>
      </c>
      <c r="M21">
        <v>1147</v>
      </c>
      <c r="N21">
        <v>1227</v>
      </c>
      <c r="O21">
        <v>1150</v>
      </c>
      <c r="P21">
        <v>1239</v>
      </c>
      <c r="Q21">
        <v>1149</v>
      </c>
      <c r="R21">
        <v>1279</v>
      </c>
      <c r="S21">
        <v>1024</v>
      </c>
      <c r="T21">
        <v>1303</v>
      </c>
      <c r="U21">
        <v>1194</v>
      </c>
      <c r="V21">
        <v>1334</v>
      </c>
      <c r="W21">
        <v>1144</v>
      </c>
      <c r="X21">
        <v>1180</v>
      </c>
      <c r="Y21">
        <v>1242</v>
      </c>
      <c r="Z21">
        <v>1277</v>
      </c>
      <c r="AA21">
        <f t="shared" si="6"/>
        <v>1024.96</v>
      </c>
      <c r="AB21">
        <f t="shared" si="7"/>
        <v>436.6</v>
      </c>
      <c r="AC21">
        <f t="shared" si="8"/>
        <v>1098.4000000000001</v>
      </c>
      <c r="AD21">
        <f t="shared" si="9"/>
        <v>1164.5999999999999</v>
      </c>
      <c r="AE21">
        <f t="shared" si="10"/>
        <v>1189.8</v>
      </c>
      <c r="AF21">
        <f t="shared" si="11"/>
        <v>1235.4000000000001</v>
      </c>
    </row>
    <row r="22" spans="1:32" x14ac:dyDescent="0.35">
      <c r="A22">
        <v>12</v>
      </c>
      <c r="B22">
        <v>17</v>
      </c>
      <c r="C22">
        <v>60</v>
      </c>
      <c r="D22">
        <v>308</v>
      </c>
      <c r="E22">
        <v>751</v>
      </c>
      <c r="F22">
        <v>915</v>
      </c>
      <c r="G22">
        <v>1013</v>
      </c>
      <c r="H22">
        <v>1098</v>
      </c>
      <c r="I22">
        <v>1243</v>
      </c>
      <c r="J22">
        <v>1066</v>
      </c>
      <c r="K22">
        <v>1136</v>
      </c>
      <c r="L22">
        <v>1016</v>
      </c>
      <c r="M22">
        <v>1071</v>
      </c>
      <c r="N22">
        <v>1155</v>
      </c>
      <c r="O22">
        <v>1209</v>
      </c>
      <c r="P22">
        <v>1287</v>
      </c>
      <c r="Q22">
        <v>597</v>
      </c>
      <c r="R22">
        <v>1166</v>
      </c>
      <c r="S22">
        <v>990</v>
      </c>
      <c r="T22">
        <v>1109</v>
      </c>
      <c r="U22">
        <v>1061</v>
      </c>
      <c r="V22">
        <v>1193</v>
      </c>
      <c r="W22">
        <v>903</v>
      </c>
      <c r="X22">
        <v>952</v>
      </c>
      <c r="Y22">
        <v>1083</v>
      </c>
      <c r="Z22">
        <v>1130</v>
      </c>
      <c r="AA22">
        <f t="shared" si="6"/>
        <v>941.16</v>
      </c>
      <c r="AB22">
        <f t="shared" si="7"/>
        <v>410.2</v>
      </c>
      <c r="AC22">
        <f t="shared" si="8"/>
        <v>1111.2</v>
      </c>
      <c r="AD22">
        <f t="shared" si="9"/>
        <v>1147.5999999999999</v>
      </c>
      <c r="AE22">
        <f t="shared" si="10"/>
        <v>984.6</v>
      </c>
      <c r="AF22">
        <f t="shared" si="11"/>
        <v>1052.2</v>
      </c>
    </row>
    <row r="23" spans="1:32" x14ac:dyDescent="0.35">
      <c r="A23">
        <v>15</v>
      </c>
      <c r="B23">
        <v>22</v>
      </c>
      <c r="C23">
        <v>88</v>
      </c>
      <c r="D23">
        <v>309</v>
      </c>
      <c r="E23">
        <v>561</v>
      </c>
      <c r="F23">
        <v>572</v>
      </c>
      <c r="G23">
        <v>649</v>
      </c>
      <c r="H23">
        <v>617</v>
      </c>
      <c r="I23">
        <v>780</v>
      </c>
      <c r="J23">
        <v>736</v>
      </c>
      <c r="K23">
        <v>739</v>
      </c>
      <c r="L23">
        <v>680</v>
      </c>
      <c r="M23">
        <v>693</v>
      </c>
      <c r="N23">
        <v>624</v>
      </c>
      <c r="O23">
        <v>1206</v>
      </c>
      <c r="P23">
        <v>1180</v>
      </c>
      <c r="Q23">
        <v>141</v>
      </c>
      <c r="R23">
        <v>489</v>
      </c>
      <c r="S23">
        <v>515</v>
      </c>
      <c r="T23">
        <v>413</v>
      </c>
      <c r="U23">
        <v>438</v>
      </c>
      <c r="V23">
        <v>569</v>
      </c>
      <c r="W23">
        <v>291</v>
      </c>
      <c r="X23">
        <v>381</v>
      </c>
      <c r="Y23">
        <v>399</v>
      </c>
      <c r="Z23">
        <v>521</v>
      </c>
      <c r="AA23">
        <f t="shared" si="6"/>
        <v>544.52</v>
      </c>
      <c r="AB23">
        <f t="shared" si="7"/>
        <v>310.39999999999998</v>
      </c>
      <c r="AC23">
        <f t="shared" si="8"/>
        <v>704.2</v>
      </c>
      <c r="AD23">
        <f t="shared" si="9"/>
        <v>876.6</v>
      </c>
      <c r="AE23">
        <f t="shared" si="10"/>
        <v>399.2</v>
      </c>
      <c r="AF23">
        <f t="shared" si="11"/>
        <v>432.2</v>
      </c>
    </row>
    <row r="24" spans="1:32" x14ac:dyDescent="0.35">
      <c r="A24">
        <v>18</v>
      </c>
      <c r="B24">
        <v>30</v>
      </c>
      <c r="C24">
        <v>74</v>
      </c>
      <c r="D24">
        <v>224</v>
      </c>
      <c r="E24">
        <v>293</v>
      </c>
      <c r="F24">
        <v>207</v>
      </c>
      <c r="G24">
        <v>196</v>
      </c>
      <c r="H24">
        <v>125</v>
      </c>
      <c r="I24">
        <v>156</v>
      </c>
      <c r="J24">
        <v>280</v>
      </c>
      <c r="K24">
        <v>175</v>
      </c>
      <c r="L24">
        <v>176</v>
      </c>
      <c r="M24">
        <v>156</v>
      </c>
      <c r="N24">
        <v>164</v>
      </c>
      <c r="O24">
        <v>995</v>
      </c>
      <c r="P24">
        <v>1018</v>
      </c>
      <c r="Q24">
        <v>22</v>
      </c>
      <c r="R24">
        <v>99</v>
      </c>
      <c r="S24">
        <v>107</v>
      </c>
      <c r="T24">
        <v>83</v>
      </c>
      <c r="U24">
        <v>68</v>
      </c>
      <c r="V24">
        <v>78</v>
      </c>
      <c r="W24">
        <v>58</v>
      </c>
      <c r="X24">
        <v>109</v>
      </c>
      <c r="Y24">
        <v>22</v>
      </c>
      <c r="Z24">
        <v>117</v>
      </c>
      <c r="AA24">
        <f t="shared" si="6"/>
        <v>201.28</v>
      </c>
      <c r="AB24">
        <f t="shared" si="7"/>
        <v>165.6</v>
      </c>
      <c r="AC24">
        <f t="shared" si="8"/>
        <v>186.4</v>
      </c>
      <c r="AD24">
        <f t="shared" si="9"/>
        <v>501.8</v>
      </c>
      <c r="AE24">
        <f t="shared" si="10"/>
        <v>75.8</v>
      </c>
      <c r="AF24">
        <f t="shared" si="11"/>
        <v>76.8</v>
      </c>
    </row>
    <row r="25" spans="1:32" x14ac:dyDescent="0.35">
      <c r="A25">
        <v>21</v>
      </c>
      <c r="B25">
        <v>34</v>
      </c>
      <c r="C25">
        <v>81</v>
      </c>
      <c r="D25">
        <v>185</v>
      </c>
      <c r="E25">
        <v>70</v>
      </c>
      <c r="F25">
        <v>83</v>
      </c>
      <c r="G25">
        <v>69</v>
      </c>
      <c r="H25">
        <v>15</v>
      </c>
      <c r="I25">
        <v>25</v>
      </c>
      <c r="J25">
        <v>66</v>
      </c>
      <c r="K25">
        <v>34</v>
      </c>
      <c r="L25">
        <v>55</v>
      </c>
      <c r="M25">
        <v>69</v>
      </c>
      <c r="N25">
        <v>14</v>
      </c>
      <c r="O25">
        <v>618</v>
      </c>
      <c r="P25">
        <v>549</v>
      </c>
      <c r="Q25">
        <v>6</v>
      </c>
      <c r="R25">
        <v>15</v>
      </c>
      <c r="S25">
        <v>17</v>
      </c>
      <c r="T25">
        <v>29</v>
      </c>
      <c r="U25">
        <v>35</v>
      </c>
      <c r="V25">
        <v>14</v>
      </c>
      <c r="W25">
        <v>31</v>
      </c>
      <c r="X25">
        <v>41</v>
      </c>
      <c r="Y25">
        <v>2</v>
      </c>
      <c r="Z25">
        <v>2</v>
      </c>
      <c r="AA25">
        <f t="shared" si="6"/>
        <v>86.36</v>
      </c>
      <c r="AB25">
        <f t="shared" si="7"/>
        <v>90.6</v>
      </c>
      <c r="AC25">
        <f t="shared" si="8"/>
        <v>41.8</v>
      </c>
      <c r="AD25">
        <f t="shared" si="9"/>
        <v>261</v>
      </c>
      <c r="AE25">
        <f t="shared" si="10"/>
        <v>20.399999999999999</v>
      </c>
      <c r="AF25">
        <f t="shared" si="11"/>
        <v>18</v>
      </c>
    </row>
    <row r="26" spans="1:32" x14ac:dyDescent="0.35">
      <c r="A26">
        <v>24</v>
      </c>
      <c r="B26">
        <v>38</v>
      </c>
      <c r="C26">
        <v>78</v>
      </c>
      <c r="D26">
        <v>104</v>
      </c>
      <c r="E26">
        <v>14</v>
      </c>
      <c r="F26">
        <v>16</v>
      </c>
      <c r="G26">
        <v>5</v>
      </c>
      <c r="H26">
        <v>0</v>
      </c>
      <c r="I26">
        <v>4</v>
      </c>
      <c r="J26">
        <v>9</v>
      </c>
      <c r="K26">
        <v>6</v>
      </c>
      <c r="L26">
        <v>27</v>
      </c>
      <c r="M26">
        <v>7</v>
      </c>
      <c r="N26">
        <v>1</v>
      </c>
      <c r="O26">
        <v>244</v>
      </c>
      <c r="P26">
        <v>177</v>
      </c>
      <c r="Q26">
        <v>1</v>
      </c>
      <c r="R26">
        <v>2</v>
      </c>
      <c r="S26">
        <v>0</v>
      </c>
      <c r="T26">
        <v>0</v>
      </c>
      <c r="U26">
        <v>2</v>
      </c>
      <c r="V26">
        <v>1</v>
      </c>
      <c r="W26">
        <v>0</v>
      </c>
      <c r="X26">
        <v>1</v>
      </c>
      <c r="Y26">
        <v>0</v>
      </c>
      <c r="Z26">
        <v>0</v>
      </c>
      <c r="AA26">
        <f t="shared" si="6"/>
        <v>29.48</v>
      </c>
      <c r="AB26">
        <f t="shared" si="7"/>
        <v>50</v>
      </c>
      <c r="AC26">
        <f t="shared" si="8"/>
        <v>4.8</v>
      </c>
      <c r="AD26">
        <f t="shared" si="9"/>
        <v>91.2</v>
      </c>
      <c r="AE26">
        <f t="shared" si="10"/>
        <v>1</v>
      </c>
      <c r="AF26">
        <f t="shared" si="11"/>
        <v>0.4</v>
      </c>
    </row>
    <row r="27" spans="1:32" x14ac:dyDescent="0.35">
      <c r="A27">
        <v>27</v>
      </c>
      <c r="B27">
        <v>42</v>
      </c>
      <c r="C27">
        <v>64</v>
      </c>
      <c r="D27">
        <v>60</v>
      </c>
      <c r="E27">
        <v>14</v>
      </c>
      <c r="F27">
        <v>15</v>
      </c>
      <c r="G27">
        <v>3</v>
      </c>
      <c r="H27">
        <v>0</v>
      </c>
      <c r="I27">
        <v>0</v>
      </c>
      <c r="J27">
        <v>0</v>
      </c>
      <c r="K27">
        <v>0</v>
      </c>
      <c r="L27">
        <v>19</v>
      </c>
      <c r="M27">
        <v>0</v>
      </c>
      <c r="N27">
        <v>0</v>
      </c>
      <c r="O27">
        <v>111</v>
      </c>
      <c r="P27">
        <v>6</v>
      </c>
      <c r="Q27">
        <v>0</v>
      </c>
      <c r="R27">
        <v>0</v>
      </c>
      <c r="S27">
        <v>1</v>
      </c>
      <c r="T27">
        <v>0</v>
      </c>
      <c r="U27">
        <v>0</v>
      </c>
      <c r="V27">
        <v>0</v>
      </c>
      <c r="W27">
        <v>0</v>
      </c>
      <c r="X27">
        <v>1</v>
      </c>
      <c r="Y27">
        <v>0</v>
      </c>
      <c r="Z27">
        <v>0</v>
      </c>
      <c r="AA27">
        <f t="shared" si="6"/>
        <v>13.44</v>
      </c>
      <c r="AB27">
        <f t="shared" si="7"/>
        <v>39</v>
      </c>
      <c r="AC27">
        <f t="shared" si="8"/>
        <v>0.6</v>
      </c>
      <c r="AD27">
        <f t="shared" si="9"/>
        <v>27.2</v>
      </c>
      <c r="AE27">
        <f t="shared" si="10"/>
        <v>0.2</v>
      </c>
      <c r="AF27">
        <f t="shared" si="11"/>
        <v>0.2</v>
      </c>
    </row>
    <row r="28" spans="1:32" x14ac:dyDescent="0.35">
      <c r="A28">
        <v>30</v>
      </c>
      <c r="B28">
        <v>40</v>
      </c>
      <c r="C28">
        <v>75</v>
      </c>
      <c r="D28">
        <v>41</v>
      </c>
      <c r="E28">
        <v>10</v>
      </c>
      <c r="F28">
        <v>12</v>
      </c>
      <c r="G28">
        <v>0</v>
      </c>
      <c r="H28">
        <v>0</v>
      </c>
      <c r="I28">
        <v>4</v>
      </c>
      <c r="J28">
        <v>0</v>
      </c>
      <c r="K28">
        <v>0</v>
      </c>
      <c r="L28">
        <v>8</v>
      </c>
      <c r="M28">
        <v>0</v>
      </c>
      <c r="N28">
        <v>0</v>
      </c>
      <c r="O28">
        <v>48</v>
      </c>
      <c r="P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f t="shared" si="6"/>
        <v>9.9166666666666661</v>
      </c>
      <c r="AB28">
        <f t="shared" si="7"/>
        <v>35.6</v>
      </c>
      <c r="AC28">
        <f t="shared" si="8"/>
        <v>0.8</v>
      </c>
      <c r="AD28">
        <f t="shared" si="9"/>
        <v>11.2</v>
      </c>
      <c r="AE28">
        <f t="shared" si="10"/>
        <v>0</v>
      </c>
      <c r="AF28">
        <f t="shared" si="11"/>
        <v>0</v>
      </c>
    </row>
  </sheetData>
  <mergeCells count="2">
    <mergeCell ref="A1:AF2"/>
    <mergeCell ref="A16:AF17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L28"/>
  <sheetViews>
    <sheetView workbookViewId="0">
      <selection activeCell="E14" sqref="E14"/>
    </sheetView>
  </sheetViews>
  <sheetFormatPr baseColWidth="10" defaultColWidth="5.6328125" defaultRowHeight="14.5" x14ac:dyDescent="0.35"/>
  <cols>
    <col min="27" max="27" width="6.90625" bestFit="1" customWidth="1"/>
    <col min="28" max="28" width="13" bestFit="1" customWidth="1"/>
    <col min="29" max="29" width="14" bestFit="1" customWidth="1"/>
    <col min="30" max="32" width="15" bestFit="1" customWidth="1"/>
    <col min="33" max="33" width="6.453125" customWidth="1"/>
  </cols>
  <sheetData>
    <row r="1" spans="1:38" x14ac:dyDescent="0.35">
      <c r="A1" s="41" t="s">
        <v>99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  <c r="AA1" s="41"/>
      <c r="AB1" s="41"/>
      <c r="AC1" s="41"/>
      <c r="AD1" s="41"/>
      <c r="AE1" s="41"/>
      <c r="AF1" s="41"/>
      <c r="AG1" s="22"/>
      <c r="AH1" s="22"/>
      <c r="AI1" s="22"/>
      <c r="AJ1" s="22"/>
      <c r="AK1" s="22"/>
      <c r="AL1" s="22"/>
    </row>
    <row r="2" spans="1:38" x14ac:dyDescent="0.35">
      <c r="A2" s="41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  <c r="AF2" s="41"/>
      <c r="AG2" s="22"/>
      <c r="AH2" s="22"/>
      <c r="AI2" s="22"/>
      <c r="AJ2" s="22"/>
      <c r="AK2" s="22"/>
      <c r="AL2" s="22"/>
    </row>
    <row r="3" spans="1:38" x14ac:dyDescent="0.35">
      <c r="A3" s="4" t="s">
        <v>46</v>
      </c>
      <c r="B3" s="4" t="s">
        <v>68</v>
      </c>
      <c r="C3" s="4" t="s">
        <v>69</v>
      </c>
      <c r="D3" s="4" t="s">
        <v>70</v>
      </c>
      <c r="E3" s="4" t="s">
        <v>71</v>
      </c>
      <c r="F3" s="4" t="s">
        <v>72</v>
      </c>
      <c r="G3" s="4" t="s">
        <v>73</v>
      </c>
      <c r="H3" s="4" t="s">
        <v>74</v>
      </c>
      <c r="I3" s="4" t="s">
        <v>75</v>
      </c>
      <c r="J3" s="4" t="s">
        <v>76</v>
      </c>
      <c r="K3" s="4" t="s">
        <v>77</v>
      </c>
      <c r="L3" s="4" t="s">
        <v>78</v>
      </c>
      <c r="M3" s="4" t="s">
        <v>79</v>
      </c>
      <c r="N3" s="4" t="s">
        <v>80</v>
      </c>
      <c r="O3" s="4" t="s">
        <v>81</v>
      </c>
      <c r="P3" s="4" t="s">
        <v>82</v>
      </c>
      <c r="Q3" s="4" t="s">
        <v>83</v>
      </c>
      <c r="R3" s="4" t="s">
        <v>84</v>
      </c>
      <c r="S3" s="4" t="s">
        <v>85</v>
      </c>
      <c r="T3" s="4" t="s">
        <v>86</v>
      </c>
      <c r="U3" s="4" t="s">
        <v>87</v>
      </c>
      <c r="V3" s="4" t="s">
        <v>88</v>
      </c>
      <c r="W3" s="4" t="s">
        <v>89</v>
      </c>
      <c r="X3" s="4" t="s">
        <v>90</v>
      </c>
      <c r="Y3" s="4" t="s">
        <v>91</v>
      </c>
      <c r="Z3" s="4" t="s">
        <v>92</v>
      </c>
      <c r="AA3" s="6" t="s">
        <v>93</v>
      </c>
      <c r="AB3" s="21" t="s">
        <v>94</v>
      </c>
      <c r="AC3" s="21" t="s">
        <v>95</v>
      </c>
      <c r="AD3" s="5" t="s">
        <v>96</v>
      </c>
      <c r="AE3" s="5" t="s">
        <v>97</v>
      </c>
      <c r="AF3" s="5" t="s">
        <v>98</v>
      </c>
      <c r="AG3" s="5"/>
    </row>
    <row r="4" spans="1:38" x14ac:dyDescent="0.35">
      <c r="A4">
        <v>3</v>
      </c>
      <c r="B4">
        <v>17</v>
      </c>
      <c r="C4">
        <v>72</v>
      </c>
      <c r="D4">
        <v>81</v>
      </c>
      <c r="E4">
        <v>79</v>
      </c>
      <c r="F4">
        <v>104</v>
      </c>
      <c r="G4">
        <v>102</v>
      </c>
      <c r="H4">
        <v>108</v>
      </c>
      <c r="I4">
        <v>98</v>
      </c>
      <c r="J4">
        <v>106</v>
      </c>
      <c r="K4">
        <v>102</v>
      </c>
      <c r="L4">
        <v>101</v>
      </c>
      <c r="M4">
        <v>84</v>
      </c>
      <c r="N4">
        <v>116</v>
      </c>
      <c r="O4">
        <v>123</v>
      </c>
      <c r="P4">
        <v>111</v>
      </c>
      <c r="Q4">
        <v>125</v>
      </c>
      <c r="R4">
        <v>122</v>
      </c>
      <c r="S4">
        <v>97</v>
      </c>
      <c r="T4">
        <v>74</v>
      </c>
      <c r="U4">
        <v>100</v>
      </c>
      <c r="V4">
        <v>98</v>
      </c>
      <c r="W4">
        <v>90</v>
      </c>
      <c r="X4">
        <v>99</v>
      </c>
      <c r="Y4">
        <v>87</v>
      </c>
      <c r="Z4">
        <v>75</v>
      </c>
      <c r="AA4">
        <f t="shared" ref="AA4:AA13" si="0">AVERAGE(B4:Z4)</f>
        <v>94.84</v>
      </c>
      <c r="AB4">
        <f t="shared" ref="AB4:AB13" si="1">AVERAGE(B4:F4)</f>
        <v>70.599999999999994</v>
      </c>
      <c r="AC4">
        <f t="shared" ref="AC4:AC13" si="2">AVERAGE(G4:K4)</f>
        <v>103.2</v>
      </c>
      <c r="AD4">
        <f t="shared" ref="AD4:AD13" si="3">AVERAGE(L4:P4)</f>
        <v>107</v>
      </c>
      <c r="AE4">
        <f t="shared" ref="AE4:AE13" si="4">AVERAGE(Q4:U4)</f>
        <v>103.6</v>
      </c>
      <c r="AF4">
        <f t="shared" ref="AF4:AF13" si="5">AVERAGE(V4:Z4)</f>
        <v>89.8</v>
      </c>
    </row>
    <row r="5" spans="1:38" x14ac:dyDescent="0.35">
      <c r="A5">
        <v>6</v>
      </c>
      <c r="B5">
        <v>19</v>
      </c>
      <c r="C5">
        <v>47</v>
      </c>
      <c r="D5">
        <v>33</v>
      </c>
      <c r="E5">
        <v>41</v>
      </c>
      <c r="F5">
        <v>42</v>
      </c>
      <c r="G5">
        <v>55</v>
      </c>
      <c r="H5">
        <v>34</v>
      </c>
      <c r="I5">
        <v>53</v>
      </c>
      <c r="J5">
        <v>54</v>
      </c>
      <c r="K5">
        <v>59</v>
      </c>
      <c r="L5">
        <v>38</v>
      </c>
      <c r="M5">
        <v>43</v>
      </c>
      <c r="N5">
        <v>51</v>
      </c>
      <c r="O5">
        <v>50</v>
      </c>
      <c r="P5">
        <v>66</v>
      </c>
      <c r="Q5">
        <v>46</v>
      </c>
      <c r="R5">
        <v>38</v>
      </c>
      <c r="S5">
        <v>28</v>
      </c>
      <c r="T5">
        <v>19</v>
      </c>
      <c r="U5">
        <v>33</v>
      </c>
      <c r="V5">
        <v>40</v>
      </c>
      <c r="W5">
        <v>53</v>
      </c>
      <c r="X5">
        <v>34</v>
      </c>
      <c r="Y5">
        <v>34</v>
      </c>
      <c r="Z5">
        <v>40</v>
      </c>
      <c r="AA5">
        <f t="shared" si="0"/>
        <v>42</v>
      </c>
      <c r="AB5">
        <f t="shared" si="1"/>
        <v>36.4</v>
      </c>
      <c r="AC5">
        <f t="shared" si="2"/>
        <v>51</v>
      </c>
      <c r="AD5">
        <f t="shared" si="3"/>
        <v>49.6</v>
      </c>
      <c r="AE5">
        <f t="shared" si="4"/>
        <v>32.799999999999997</v>
      </c>
      <c r="AF5">
        <f t="shared" si="5"/>
        <v>40.200000000000003</v>
      </c>
    </row>
    <row r="6" spans="1:38" x14ac:dyDescent="0.35">
      <c r="A6">
        <v>9</v>
      </c>
      <c r="B6">
        <v>18</v>
      </c>
      <c r="C6">
        <v>50</v>
      </c>
      <c r="D6">
        <v>49</v>
      </c>
      <c r="E6">
        <v>60</v>
      </c>
      <c r="F6">
        <v>43</v>
      </c>
      <c r="G6">
        <v>38</v>
      </c>
      <c r="H6">
        <v>43</v>
      </c>
      <c r="I6">
        <v>41</v>
      </c>
      <c r="J6">
        <v>48</v>
      </c>
      <c r="K6">
        <v>57</v>
      </c>
      <c r="L6">
        <v>39</v>
      </c>
      <c r="M6">
        <v>51</v>
      </c>
      <c r="N6">
        <v>44</v>
      </c>
      <c r="O6">
        <v>28</v>
      </c>
      <c r="P6">
        <v>34</v>
      </c>
      <c r="Q6">
        <v>37</v>
      </c>
      <c r="R6">
        <v>32</v>
      </c>
      <c r="S6">
        <v>21</v>
      </c>
      <c r="T6">
        <v>23</v>
      </c>
      <c r="U6">
        <v>27</v>
      </c>
      <c r="V6">
        <v>41</v>
      </c>
      <c r="W6">
        <v>33</v>
      </c>
      <c r="X6">
        <v>25</v>
      </c>
      <c r="Y6">
        <v>38</v>
      </c>
      <c r="Z6">
        <v>21</v>
      </c>
      <c r="AA6">
        <f t="shared" si="0"/>
        <v>37.64</v>
      </c>
      <c r="AB6">
        <f t="shared" si="1"/>
        <v>44</v>
      </c>
      <c r="AC6">
        <f t="shared" si="2"/>
        <v>45.4</v>
      </c>
      <c r="AD6">
        <f t="shared" si="3"/>
        <v>39.200000000000003</v>
      </c>
      <c r="AE6">
        <f t="shared" si="4"/>
        <v>28</v>
      </c>
      <c r="AF6">
        <f t="shared" si="5"/>
        <v>31.6</v>
      </c>
    </row>
    <row r="7" spans="1:38" x14ac:dyDescent="0.35">
      <c r="A7">
        <v>12</v>
      </c>
      <c r="B7">
        <v>23</v>
      </c>
      <c r="C7">
        <v>81</v>
      </c>
      <c r="D7">
        <v>55</v>
      </c>
      <c r="E7">
        <v>67</v>
      </c>
      <c r="F7">
        <v>74</v>
      </c>
      <c r="G7">
        <v>55</v>
      </c>
      <c r="H7">
        <v>58</v>
      </c>
      <c r="I7">
        <v>62</v>
      </c>
      <c r="J7">
        <v>68</v>
      </c>
      <c r="K7">
        <v>51</v>
      </c>
      <c r="L7">
        <v>43</v>
      </c>
      <c r="M7">
        <v>53</v>
      </c>
      <c r="N7">
        <v>40</v>
      </c>
      <c r="O7">
        <v>46</v>
      </c>
      <c r="P7">
        <v>41</v>
      </c>
      <c r="Q7">
        <v>32</v>
      </c>
      <c r="R7">
        <v>49</v>
      </c>
      <c r="S7">
        <v>39</v>
      </c>
      <c r="T7">
        <v>26</v>
      </c>
      <c r="U7">
        <v>31</v>
      </c>
      <c r="V7">
        <v>44</v>
      </c>
      <c r="W7">
        <v>46</v>
      </c>
      <c r="X7">
        <v>44</v>
      </c>
      <c r="Y7">
        <v>43</v>
      </c>
      <c r="Z7">
        <v>34</v>
      </c>
      <c r="AA7">
        <f t="shared" si="0"/>
        <v>48.2</v>
      </c>
      <c r="AB7">
        <f t="shared" si="1"/>
        <v>60</v>
      </c>
      <c r="AC7">
        <f t="shared" si="2"/>
        <v>58.8</v>
      </c>
      <c r="AD7">
        <f t="shared" si="3"/>
        <v>44.6</v>
      </c>
      <c r="AE7">
        <f t="shared" si="4"/>
        <v>35.4</v>
      </c>
      <c r="AF7">
        <f t="shared" si="5"/>
        <v>42.2</v>
      </c>
    </row>
    <row r="8" spans="1:38" x14ac:dyDescent="0.35">
      <c r="A8">
        <v>15</v>
      </c>
      <c r="B8">
        <v>20</v>
      </c>
      <c r="C8">
        <v>62</v>
      </c>
      <c r="D8">
        <v>71</v>
      </c>
      <c r="E8">
        <v>103</v>
      </c>
      <c r="F8">
        <v>79</v>
      </c>
      <c r="G8">
        <v>62</v>
      </c>
      <c r="H8">
        <v>70</v>
      </c>
      <c r="I8">
        <v>67</v>
      </c>
      <c r="J8">
        <v>66</v>
      </c>
      <c r="K8">
        <v>84</v>
      </c>
      <c r="L8">
        <v>79</v>
      </c>
      <c r="M8">
        <v>62</v>
      </c>
      <c r="N8">
        <v>57</v>
      </c>
      <c r="O8">
        <v>55</v>
      </c>
      <c r="P8">
        <v>64</v>
      </c>
      <c r="Q8">
        <v>57</v>
      </c>
      <c r="R8">
        <v>46</v>
      </c>
      <c r="S8">
        <v>61</v>
      </c>
      <c r="T8">
        <v>57</v>
      </c>
      <c r="U8">
        <v>33</v>
      </c>
      <c r="V8">
        <v>96</v>
      </c>
      <c r="W8">
        <v>56</v>
      </c>
      <c r="X8">
        <v>76</v>
      </c>
      <c r="Y8">
        <v>79</v>
      </c>
      <c r="Z8">
        <v>66</v>
      </c>
      <c r="AA8">
        <f t="shared" si="0"/>
        <v>65.12</v>
      </c>
      <c r="AB8">
        <f t="shared" si="1"/>
        <v>67</v>
      </c>
      <c r="AC8">
        <f t="shared" si="2"/>
        <v>69.8</v>
      </c>
      <c r="AD8">
        <f t="shared" si="3"/>
        <v>63.4</v>
      </c>
      <c r="AE8">
        <f t="shared" si="4"/>
        <v>50.8</v>
      </c>
      <c r="AF8">
        <f t="shared" si="5"/>
        <v>74.599999999999994</v>
      </c>
    </row>
    <row r="9" spans="1:38" x14ac:dyDescent="0.35">
      <c r="A9">
        <v>18</v>
      </c>
      <c r="B9">
        <v>25</v>
      </c>
      <c r="C9">
        <v>75</v>
      </c>
      <c r="D9">
        <v>77</v>
      </c>
      <c r="E9">
        <v>112</v>
      </c>
      <c r="F9">
        <v>106</v>
      </c>
      <c r="G9">
        <v>59</v>
      </c>
      <c r="H9">
        <v>97</v>
      </c>
      <c r="I9">
        <v>84</v>
      </c>
      <c r="J9">
        <v>91</v>
      </c>
      <c r="K9">
        <v>89</v>
      </c>
      <c r="L9">
        <v>82</v>
      </c>
      <c r="M9">
        <v>84</v>
      </c>
      <c r="N9">
        <v>82</v>
      </c>
      <c r="O9">
        <v>75</v>
      </c>
      <c r="P9">
        <v>113</v>
      </c>
      <c r="Q9">
        <v>153</v>
      </c>
      <c r="R9">
        <v>133</v>
      </c>
      <c r="S9">
        <v>114</v>
      </c>
      <c r="T9">
        <v>87</v>
      </c>
      <c r="U9">
        <v>82</v>
      </c>
      <c r="V9">
        <v>104</v>
      </c>
      <c r="W9">
        <v>113</v>
      </c>
      <c r="X9">
        <v>93</v>
      </c>
      <c r="Y9">
        <v>90</v>
      </c>
      <c r="Z9">
        <v>103</v>
      </c>
      <c r="AA9">
        <f t="shared" si="0"/>
        <v>92.92</v>
      </c>
      <c r="AB9">
        <f t="shared" si="1"/>
        <v>79</v>
      </c>
      <c r="AC9">
        <f t="shared" si="2"/>
        <v>84</v>
      </c>
      <c r="AD9">
        <f t="shared" si="3"/>
        <v>87.2</v>
      </c>
      <c r="AE9">
        <f t="shared" si="4"/>
        <v>113.8</v>
      </c>
      <c r="AF9">
        <f t="shared" si="5"/>
        <v>100.6</v>
      </c>
    </row>
    <row r="10" spans="1:38" x14ac:dyDescent="0.35">
      <c r="A10">
        <v>21</v>
      </c>
      <c r="B10">
        <v>31</v>
      </c>
      <c r="C10">
        <v>67</v>
      </c>
      <c r="D10">
        <v>73</v>
      </c>
      <c r="E10">
        <v>117</v>
      </c>
      <c r="F10">
        <v>107</v>
      </c>
      <c r="G10">
        <v>85</v>
      </c>
      <c r="H10">
        <v>118</v>
      </c>
      <c r="I10">
        <v>109</v>
      </c>
      <c r="J10">
        <v>124</v>
      </c>
      <c r="K10">
        <v>130</v>
      </c>
      <c r="L10">
        <v>112</v>
      </c>
      <c r="M10">
        <v>110</v>
      </c>
      <c r="N10">
        <v>118</v>
      </c>
      <c r="O10">
        <v>109</v>
      </c>
      <c r="P10">
        <v>125</v>
      </c>
      <c r="Q10">
        <v>166</v>
      </c>
      <c r="R10">
        <v>163</v>
      </c>
      <c r="S10">
        <v>137</v>
      </c>
      <c r="T10">
        <v>108</v>
      </c>
      <c r="U10">
        <v>105</v>
      </c>
      <c r="V10">
        <v>126</v>
      </c>
      <c r="W10">
        <v>125</v>
      </c>
      <c r="X10">
        <v>141</v>
      </c>
      <c r="Y10">
        <v>127</v>
      </c>
      <c r="Z10">
        <v>129</v>
      </c>
      <c r="AA10">
        <f t="shared" si="0"/>
        <v>114.48</v>
      </c>
      <c r="AB10">
        <f t="shared" si="1"/>
        <v>79</v>
      </c>
      <c r="AC10">
        <f t="shared" si="2"/>
        <v>113.2</v>
      </c>
      <c r="AD10">
        <f t="shared" si="3"/>
        <v>114.8</v>
      </c>
      <c r="AE10">
        <f t="shared" si="4"/>
        <v>135.80000000000001</v>
      </c>
      <c r="AF10">
        <f t="shared" si="5"/>
        <v>129.6</v>
      </c>
    </row>
    <row r="11" spans="1:38" x14ac:dyDescent="0.35">
      <c r="A11">
        <v>24</v>
      </c>
      <c r="B11">
        <v>7</v>
      </c>
      <c r="C11">
        <v>69</v>
      </c>
      <c r="D11">
        <v>100</v>
      </c>
      <c r="E11">
        <v>118</v>
      </c>
      <c r="F11">
        <v>130</v>
      </c>
      <c r="G11">
        <v>83</v>
      </c>
      <c r="H11">
        <v>155</v>
      </c>
      <c r="I11">
        <v>138</v>
      </c>
      <c r="J11">
        <v>134</v>
      </c>
      <c r="K11">
        <v>168</v>
      </c>
      <c r="L11">
        <v>180</v>
      </c>
      <c r="M11">
        <v>147</v>
      </c>
      <c r="N11">
        <v>159</v>
      </c>
      <c r="O11">
        <v>150</v>
      </c>
      <c r="P11">
        <v>156</v>
      </c>
      <c r="Q11">
        <v>161</v>
      </c>
      <c r="R11">
        <v>196</v>
      </c>
      <c r="S11">
        <v>163</v>
      </c>
      <c r="T11">
        <v>131</v>
      </c>
      <c r="U11">
        <v>131</v>
      </c>
      <c r="V11">
        <v>161</v>
      </c>
      <c r="W11">
        <v>158</v>
      </c>
      <c r="X11">
        <v>170</v>
      </c>
      <c r="Y11">
        <v>135</v>
      </c>
      <c r="Z11">
        <v>147</v>
      </c>
      <c r="AA11">
        <f t="shared" si="0"/>
        <v>137.88</v>
      </c>
      <c r="AB11">
        <f t="shared" si="1"/>
        <v>84.8</v>
      </c>
      <c r="AC11">
        <f t="shared" si="2"/>
        <v>135.6</v>
      </c>
      <c r="AD11">
        <f t="shared" si="3"/>
        <v>158.4</v>
      </c>
      <c r="AE11">
        <f t="shared" si="4"/>
        <v>156.4</v>
      </c>
      <c r="AF11">
        <f t="shared" si="5"/>
        <v>154.19999999999999</v>
      </c>
    </row>
    <row r="12" spans="1:38" x14ac:dyDescent="0.35">
      <c r="A12">
        <v>27</v>
      </c>
      <c r="B12">
        <v>18</v>
      </c>
      <c r="C12">
        <v>78</v>
      </c>
      <c r="D12">
        <v>82</v>
      </c>
      <c r="E12">
        <v>120</v>
      </c>
      <c r="F12">
        <v>108</v>
      </c>
      <c r="G12">
        <v>126</v>
      </c>
      <c r="H12">
        <v>155</v>
      </c>
      <c r="I12">
        <v>129</v>
      </c>
      <c r="J12">
        <v>140</v>
      </c>
      <c r="K12">
        <v>161</v>
      </c>
      <c r="L12">
        <v>165</v>
      </c>
      <c r="M12">
        <v>144</v>
      </c>
      <c r="N12">
        <v>176</v>
      </c>
      <c r="O12">
        <v>169</v>
      </c>
      <c r="P12">
        <v>174</v>
      </c>
      <c r="Q12">
        <v>192</v>
      </c>
      <c r="R12">
        <v>209</v>
      </c>
      <c r="S12">
        <v>175</v>
      </c>
      <c r="T12">
        <v>149</v>
      </c>
      <c r="U12">
        <v>163</v>
      </c>
      <c r="V12">
        <v>147</v>
      </c>
      <c r="W12">
        <v>206</v>
      </c>
      <c r="X12">
        <v>208</v>
      </c>
      <c r="Y12">
        <v>163</v>
      </c>
      <c r="Z12">
        <v>198</v>
      </c>
      <c r="AA12">
        <f t="shared" si="0"/>
        <v>150.19999999999999</v>
      </c>
      <c r="AB12">
        <f t="shared" si="1"/>
        <v>81.2</v>
      </c>
      <c r="AC12">
        <f t="shared" si="2"/>
        <v>142.19999999999999</v>
      </c>
      <c r="AD12">
        <f t="shared" si="3"/>
        <v>165.6</v>
      </c>
      <c r="AE12">
        <f t="shared" si="4"/>
        <v>177.6</v>
      </c>
      <c r="AF12">
        <f t="shared" si="5"/>
        <v>184.4</v>
      </c>
    </row>
    <row r="13" spans="1:38" x14ac:dyDescent="0.35">
      <c r="A13">
        <v>30</v>
      </c>
      <c r="B13">
        <v>22</v>
      </c>
      <c r="C13">
        <v>75</v>
      </c>
      <c r="D13">
        <v>85</v>
      </c>
      <c r="E13">
        <v>131</v>
      </c>
      <c r="F13">
        <v>126</v>
      </c>
      <c r="G13">
        <v>110</v>
      </c>
      <c r="H13">
        <v>144</v>
      </c>
      <c r="I13">
        <v>150</v>
      </c>
      <c r="J13">
        <v>150</v>
      </c>
      <c r="K13">
        <v>138</v>
      </c>
      <c r="L13">
        <v>165</v>
      </c>
      <c r="M13">
        <v>165</v>
      </c>
      <c r="N13">
        <v>169</v>
      </c>
      <c r="O13">
        <v>170</v>
      </c>
      <c r="P13">
        <v>187</v>
      </c>
      <c r="Q13">
        <v>169</v>
      </c>
      <c r="R13">
        <v>237</v>
      </c>
      <c r="S13">
        <v>191</v>
      </c>
      <c r="T13">
        <v>144</v>
      </c>
      <c r="U13">
        <v>184</v>
      </c>
      <c r="V13">
        <v>171</v>
      </c>
      <c r="W13">
        <v>183</v>
      </c>
      <c r="X13">
        <v>200</v>
      </c>
      <c r="Y13">
        <v>172</v>
      </c>
      <c r="Z13">
        <v>223</v>
      </c>
      <c r="AA13">
        <f t="shared" si="0"/>
        <v>154.44</v>
      </c>
      <c r="AB13">
        <f t="shared" si="1"/>
        <v>87.8</v>
      </c>
      <c r="AC13">
        <f t="shared" si="2"/>
        <v>138.4</v>
      </c>
      <c r="AD13">
        <f t="shared" si="3"/>
        <v>171.2</v>
      </c>
      <c r="AE13">
        <f t="shared" si="4"/>
        <v>185</v>
      </c>
      <c r="AF13">
        <f t="shared" si="5"/>
        <v>189.8</v>
      </c>
    </row>
    <row r="16" spans="1:38" x14ac:dyDescent="0.35">
      <c r="A16" s="41" t="s">
        <v>42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41"/>
    </row>
    <row r="17" spans="1:32" x14ac:dyDescent="0.35">
      <c r="A17" s="41"/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1"/>
    </row>
    <row r="18" spans="1:32" x14ac:dyDescent="0.35">
      <c r="A18" s="4" t="s">
        <v>46</v>
      </c>
      <c r="B18" s="4" t="s">
        <v>68</v>
      </c>
      <c r="C18" s="4" t="s">
        <v>69</v>
      </c>
      <c r="D18" s="4" t="s">
        <v>70</v>
      </c>
      <c r="E18" s="4" t="s">
        <v>71</v>
      </c>
      <c r="F18" s="4" t="s">
        <v>72</v>
      </c>
      <c r="G18" s="4" t="s">
        <v>73</v>
      </c>
      <c r="H18" s="4" t="s">
        <v>74</v>
      </c>
      <c r="I18" s="4" t="s">
        <v>75</v>
      </c>
      <c r="J18" s="4" t="s">
        <v>76</v>
      </c>
      <c r="K18" s="4" t="s">
        <v>77</v>
      </c>
      <c r="L18" s="4" t="s">
        <v>78</v>
      </c>
      <c r="M18" s="4" t="s">
        <v>79</v>
      </c>
      <c r="N18" s="4" t="s">
        <v>80</v>
      </c>
      <c r="O18" s="4" t="s">
        <v>81</v>
      </c>
      <c r="P18" s="4" t="s">
        <v>82</v>
      </c>
      <c r="Q18" s="4" t="s">
        <v>83</v>
      </c>
      <c r="R18" s="4" t="s">
        <v>84</v>
      </c>
      <c r="S18" s="4" t="s">
        <v>85</v>
      </c>
      <c r="T18" s="4" t="s">
        <v>86</v>
      </c>
      <c r="U18" s="4" t="s">
        <v>87</v>
      </c>
      <c r="V18" s="4" t="s">
        <v>88</v>
      </c>
      <c r="W18" s="4" t="s">
        <v>89</v>
      </c>
      <c r="X18" s="4" t="s">
        <v>90</v>
      </c>
      <c r="Y18" s="4" t="s">
        <v>91</v>
      </c>
      <c r="Z18" s="4" t="s">
        <v>92</v>
      </c>
      <c r="AA18" s="6" t="s">
        <v>93</v>
      </c>
      <c r="AB18" s="21" t="s">
        <v>94</v>
      </c>
      <c r="AC18" s="21" t="s">
        <v>95</v>
      </c>
      <c r="AD18" s="5" t="s">
        <v>96</v>
      </c>
      <c r="AE18" s="5" t="s">
        <v>97</v>
      </c>
      <c r="AF18" s="5" t="s">
        <v>98</v>
      </c>
    </row>
    <row r="19" spans="1:32" x14ac:dyDescent="0.35">
      <c r="A19">
        <v>3</v>
      </c>
      <c r="B19">
        <v>17</v>
      </c>
      <c r="C19">
        <v>0</v>
      </c>
      <c r="D19">
        <v>12</v>
      </c>
      <c r="E19">
        <v>0</v>
      </c>
      <c r="F19">
        <v>0</v>
      </c>
      <c r="G19">
        <v>2</v>
      </c>
      <c r="H19">
        <v>0</v>
      </c>
      <c r="I19">
        <v>0</v>
      </c>
      <c r="J19">
        <v>0</v>
      </c>
      <c r="K19">
        <v>0</v>
      </c>
      <c r="L19">
        <v>0</v>
      </c>
      <c r="M19">
        <v>3</v>
      </c>
      <c r="N19">
        <v>0</v>
      </c>
      <c r="O19">
        <v>0</v>
      </c>
      <c r="P19">
        <v>5</v>
      </c>
      <c r="Q19">
        <v>3</v>
      </c>
      <c r="R19">
        <v>0</v>
      </c>
      <c r="S19">
        <v>1</v>
      </c>
      <c r="T19">
        <v>11</v>
      </c>
      <c r="U19">
        <v>0</v>
      </c>
      <c r="V19">
        <v>0</v>
      </c>
      <c r="W19">
        <v>2</v>
      </c>
      <c r="X19">
        <v>3</v>
      </c>
      <c r="Y19">
        <v>10</v>
      </c>
      <c r="Z19">
        <v>2</v>
      </c>
      <c r="AA19">
        <f t="shared" ref="AA19:AA28" si="6">AVERAGE(B19:Z19)</f>
        <v>2.84</v>
      </c>
      <c r="AB19">
        <f t="shared" ref="AB19:AB28" si="7">AVERAGE(B19:F19)</f>
        <v>5.8</v>
      </c>
      <c r="AC19">
        <f t="shared" ref="AC19:AC28" si="8">AVERAGE(G19:K19)</f>
        <v>0.4</v>
      </c>
      <c r="AD19">
        <f t="shared" ref="AD19:AD28" si="9">AVERAGE(L19:P19)</f>
        <v>1.6</v>
      </c>
      <c r="AE19">
        <f t="shared" ref="AE19:AE28" si="10">AVERAGE(Q19:U19)</f>
        <v>3</v>
      </c>
      <c r="AF19">
        <f t="shared" ref="AF19:AF28" si="11">AVERAGE(V19:Z19)</f>
        <v>3.4</v>
      </c>
    </row>
    <row r="20" spans="1:32" x14ac:dyDescent="0.35">
      <c r="A20">
        <v>6</v>
      </c>
      <c r="B20">
        <v>22</v>
      </c>
      <c r="C20">
        <v>0</v>
      </c>
      <c r="D20">
        <v>38</v>
      </c>
      <c r="E20">
        <v>85</v>
      </c>
      <c r="F20">
        <v>26</v>
      </c>
      <c r="G20">
        <v>0</v>
      </c>
      <c r="H20">
        <v>60</v>
      </c>
      <c r="I20">
        <v>18</v>
      </c>
      <c r="J20">
        <v>26</v>
      </c>
      <c r="K20">
        <v>83</v>
      </c>
      <c r="L20">
        <v>100</v>
      </c>
      <c r="M20">
        <v>153</v>
      </c>
      <c r="N20">
        <v>131</v>
      </c>
      <c r="O20">
        <v>120</v>
      </c>
      <c r="P20">
        <v>203</v>
      </c>
      <c r="Q20">
        <v>165</v>
      </c>
      <c r="R20">
        <v>144</v>
      </c>
      <c r="S20">
        <v>214</v>
      </c>
      <c r="T20">
        <v>336</v>
      </c>
      <c r="U20">
        <v>222</v>
      </c>
      <c r="V20">
        <v>234</v>
      </c>
      <c r="W20">
        <v>215</v>
      </c>
      <c r="X20">
        <v>363</v>
      </c>
      <c r="Y20">
        <v>410</v>
      </c>
      <c r="Z20">
        <v>365</v>
      </c>
      <c r="AA20">
        <f t="shared" si="6"/>
        <v>149.32</v>
      </c>
      <c r="AB20">
        <f t="shared" si="7"/>
        <v>34.200000000000003</v>
      </c>
      <c r="AC20">
        <f t="shared" si="8"/>
        <v>37.4</v>
      </c>
      <c r="AD20">
        <f t="shared" si="9"/>
        <v>141.4</v>
      </c>
      <c r="AE20">
        <f t="shared" si="10"/>
        <v>216.2</v>
      </c>
      <c r="AF20">
        <f t="shared" si="11"/>
        <v>317.39999999999998</v>
      </c>
    </row>
    <row r="21" spans="1:32" x14ac:dyDescent="0.35">
      <c r="A21">
        <v>9</v>
      </c>
      <c r="B21">
        <v>1</v>
      </c>
      <c r="C21">
        <v>0</v>
      </c>
      <c r="D21">
        <v>127</v>
      </c>
      <c r="E21">
        <v>260</v>
      </c>
      <c r="F21">
        <v>92</v>
      </c>
      <c r="G21">
        <v>48</v>
      </c>
      <c r="H21">
        <v>182</v>
      </c>
      <c r="I21">
        <v>151</v>
      </c>
      <c r="J21">
        <v>143</v>
      </c>
      <c r="K21">
        <v>258</v>
      </c>
      <c r="L21">
        <v>307</v>
      </c>
      <c r="M21">
        <v>404</v>
      </c>
      <c r="N21">
        <v>346</v>
      </c>
      <c r="O21">
        <v>432</v>
      </c>
      <c r="P21">
        <v>536</v>
      </c>
      <c r="Q21">
        <v>581</v>
      </c>
      <c r="R21">
        <v>474</v>
      </c>
      <c r="S21">
        <v>580</v>
      </c>
      <c r="T21">
        <v>622</v>
      </c>
      <c r="U21">
        <v>633</v>
      </c>
      <c r="V21">
        <v>534</v>
      </c>
      <c r="W21">
        <v>539</v>
      </c>
      <c r="X21">
        <v>797</v>
      </c>
      <c r="Y21">
        <v>691</v>
      </c>
      <c r="Z21">
        <v>756</v>
      </c>
      <c r="AA21">
        <f t="shared" si="6"/>
        <v>379.76</v>
      </c>
      <c r="AB21">
        <f t="shared" si="7"/>
        <v>96</v>
      </c>
      <c r="AC21">
        <f t="shared" si="8"/>
        <v>156.4</v>
      </c>
      <c r="AD21">
        <f t="shared" si="9"/>
        <v>405</v>
      </c>
      <c r="AE21">
        <f t="shared" si="10"/>
        <v>578</v>
      </c>
      <c r="AF21">
        <f t="shared" si="11"/>
        <v>663.4</v>
      </c>
    </row>
    <row r="22" spans="1:32" x14ac:dyDescent="0.35">
      <c r="A22">
        <v>12</v>
      </c>
      <c r="B22">
        <v>18</v>
      </c>
      <c r="C22">
        <v>1</v>
      </c>
      <c r="D22">
        <v>133</v>
      </c>
      <c r="E22">
        <v>254</v>
      </c>
      <c r="F22">
        <v>178</v>
      </c>
      <c r="G22">
        <v>166</v>
      </c>
      <c r="H22">
        <v>291</v>
      </c>
      <c r="I22">
        <v>265</v>
      </c>
      <c r="J22">
        <v>177</v>
      </c>
      <c r="K22">
        <v>393</v>
      </c>
      <c r="L22">
        <v>424</v>
      </c>
      <c r="M22">
        <v>515</v>
      </c>
      <c r="N22">
        <v>496</v>
      </c>
      <c r="O22">
        <v>651</v>
      </c>
      <c r="P22">
        <v>676</v>
      </c>
      <c r="Q22">
        <v>813</v>
      </c>
      <c r="R22">
        <v>603</v>
      </c>
      <c r="S22">
        <v>640</v>
      </c>
      <c r="T22">
        <v>442</v>
      </c>
      <c r="U22">
        <v>746</v>
      </c>
      <c r="V22">
        <v>497</v>
      </c>
      <c r="W22">
        <v>514</v>
      </c>
      <c r="X22">
        <v>598</v>
      </c>
      <c r="Y22">
        <v>467</v>
      </c>
      <c r="Z22">
        <v>694</v>
      </c>
      <c r="AA22">
        <f t="shared" si="6"/>
        <v>426.08</v>
      </c>
      <c r="AB22">
        <f t="shared" si="7"/>
        <v>116.8</v>
      </c>
      <c r="AC22">
        <f t="shared" si="8"/>
        <v>258.39999999999998</v>
      </c>
      <c r="AD22">
        <f t="shared" si="9"/>
        <v>552.4</v>
      </c>
      <c r="AE22">
        <f t="shared" si="10"/>
        <v>648.79999999999995</v>
      </c>
      <c r="AF22">
        <f t="shared" si="11"/>
        <v>554</v>
      </c>
    </row>
    <row r="23" spans="1:32" x14ac:dyDescent="0.35">
      <c r="A23">
        <v>15</v>
      </c>
      <c r="B23">
        <v>3</v>
      </c>
      <c r="C23">
        <v>19</v>
      </c>
      <c r="D23">
        <v>122</v>
      </c>
      <c r="E23">
        <v>188</v>
      </c>
      <c r="F23">
        <v>190</v>
      </c>
      <c r="G23">
        <v>258</v>
      </c>
      <c r="H23">
        <v>184</v>
      </c>
      <c r="I23">
        <v>194</v>
      </c>
      <c r="J23">
        <v>197</v>
      </c>
      <c r="K23">
        <v>251</v>
      </c>
      <c r="L23">
        <v>347</v>
      </c>
      <c r="M23">
        <v>331</v>
      </c>
      <c r="N23">
        <v>404</v>
      </c>
      <c r="O23">
        <v>696</v>
      </c>
      <c r="P23">
        <v>512</v>
      </c>
      <c r="Q23">
        <v>609</v>
      </c>
      <c r="R23">
        <v>506</v>
      </c>
      <c r="S23">
        <v>356</v>
      </c>
      <c r="T23">
        <v>111</v>
      </c>
      <c r="U23">
        <v>458</v>
      </c>
      <c r="V23">
        <v>182</v>
      </c>
      <c r="W23">
        <v>269</v>
      </c>
      <c r="X23">
        <v>171</v>
      </c>
      <c r="Y23">
        <v>114</v>
      </c>
      <c r="Z23">
        <v>248</v>
      </c>
      <c r="AA23">
        <f t="shared" si="6"/>
        <v>276.8</v>
      </c>
      <c r="AB23">
        <f t="shared" si="7"/>
        <v>104.4</v>
      </c>
      <c r="AC23">
        <f t="shared" si="8"/>
        <v>216.8</v>
      </c>
      <c r="AD23">
        <f t="shared" si="9"/>
        <v>458</v>
      </c>
      <c r="AE23">
        <f t="shared" si="10"/>
        <v>408</v>
      </c>
      <c r="AF23">
        <f t="shared" si="11"/>
        <v>196.8</v>
      </c>
    </row>
    <row r="24" spans="1:32" x14ac:dyDescent="0.35">
      <c r="A24">
        <v>18</v>
      </c>
      <c r="B24">
        <v>0</v>
      </c>
      <c r="C24">
        <v>10</v>
      </c>
      <c r="D24">
        <v>102</v>
      </c>
      <c r="E24">
        <v>52</v>
      </c>
      <c r="F24">
        <v>142</v>
      </c>
      <c r="G24">
        <v>211</v>
      </c>
      <c r="H24">
        <v>66</v>
      </c>
      <c r="I24">
        <v>173</v>
      </c>
      <c r="J24">
        <v>184</v>
      </c>
      <c r="K24">
        <v>74</v>
      </c>
      <c r="L24">
        <v>128</v>
      </c>
      <c r="M24">
        <v>130</v>
      </c>
      <c r="N24">
        <v>148</v>
      </c>
      <c r="O24">
        <v>365</v>
      </c>
      <c r="P24">
        <v>240</v>
      </c>
      <c r="Q24">
        <v>141</v>
      </c>
      <c r="R24">
        <v>102</v>
      </c>
      <c r="S24">
        <v>100</v>
      </c>
      <c r="T24">
        <v>28</v>
      </c>
      <c r="U24">
        <v>126</v>
      </c>
      <c r="V24">
        <v>44</v>
      </c>
      <c r="W24">
        <v>82</v>
      </c>
      <c r="X24">
        <v>19</v>
      </c>
      <c r="Y24">
        <v>1</v>
      </c>
      <c r="Z24">
        <v>82</v>
      </c>
      <c r="AA24">
        <f t="shared" si="6"/>
        <v>110</v>
      </c>
      <c r="AB24">
        <f t="shared" si="7"/>
        <v>61.2</v>
      </c>
      <c r="AC24">
        <f t="shared" si="8"/>
        <v>141.6</v>
      </c>
      <c r="AD24">
        <f t="shared" si="9"/>
        <v>202.2</v>
      </c>
      <c r="AE24">
        <f t="shared" si="10"/>
        <v>99.4</v>
      </c>
      <c r="AF24">
        <f t="shared" si="11"/>
        <v>45.6</v>
      </c>
    </row>
    <row r="25" spans="1:32" x14ac:dyDescent="0.35">
      <c r="A25">
        <v>21</v>
      </c>
      <c r="B25">
        <v>14</v>
      </c>
      <c r="C25">
        <v>23</v>
      </c>
      <c r="D25">
        <v>29</v>
      </c>
      <c r="E25">
        <v>16</v>
      </c>
      <c r="F25">
        <v>69</v>
      </c>
      <c r="G25">
        <v>170</v>
      </c>
      <c r="H25">
        <v>21</v>
      </c>
      <c r="I25">
        <v>60</v>
      </c>
      <c r="J25">
        <v>74</v>
      </c>
      <c r="K25">
        <v>32</v>
      </c>
      <c r="L25">
        <v>8</v>
      </c>
      <c r="M25">
        <v>29</v>
      </c>
      <c r="N25">
        <v>10</v>
      </c>
      <c r="O25">
        <v>96</v>
      </c>
      <c r="P25">
        <v>46</v>
      </c>
      <c r="Q25">
        <v>37</v>
      </c>
      <c r="R25">
        <v>13</v>
      </c>
      <c r="S25">
        <v>27</v>
      </c>
      <c r="T25">
        <v>31</v>
      </c>
      <c r="U25">
        <v>31</v>
      </c>
      <c r="V25">
        <v>1</v>
      </c>
      <c r="W25">
        <v>37</v>
      </c>
      <c r="X25">
        <v>25</v>
      </c>
      <c r="Y25">
        <v>0</v>
      </c>
      <c r="Z25">
        <v>71</v>
      </c>
      <c r="AA25">
        <f t="shared" si="6"/>
        <v>38.799999999999997</v>
      </c>
      <c r="AB25">
        <f t="shared" si="7"/>
        <v>30.2</v>
      </c>
      <c r="AC25">
        <f t="shared" si="8"/>
        <v>71.400000000000006</v>
      </c>
      <c r="AD25">
        <f t="shared" si="9"/>
        <v>37.799999999999997</v>
      </c>
      <c r="AE25">
        <f t="shared" si="10"/>
        <v>27.8</v>
      </c>
      <c r="AF25">
        <f t="shared" si="11"/>
        <v>26.8</v>
      </c>
    </row>
    <row r="26" spans="1:32" x14ac:dyDescent="0.35">
      <c r="A26">
        <v>24</v>
      </c>
      <c r="B26">
        <v>22</v>
      </c>
      <c r="C26">
        <v>1</v>
      </c>
      <c r="D26">
        <v>19</v>
      </c>
      <c r="E26">
        <v>11</v>
      </c>
      <c r="F26">
        <v>26</v>
      </c>
      <c r="G26">
        <v>61</v>
      </c>
      <c r="H26">
        <v>5</v>
      </c>
      <c r="I26">
        <v>15</v>
      </c>
      <c r="J26">
        <v>25</v>
      </c>
      <c r="K26">
        <v>7</v>
      </c>
      <c r="L26">
        <v>20</v>
      </c>
      <c r="M26">
        <v>10</v>
      </c>
      <c r="N26">
        <v>0</v>
      </c>
      <c r="O26">
        <v>18</v>
      </c>
      <c r="P26">
        <v>0</v>
      </c>
      <c r="Q26">
        <v>26</v>
      </c>
      <c r="R26">
        <v>24</v>
      </c>
      <c r="S26">
        <v>0</v>
      </c>
      <c r="T26">
        <v>1</v>
      </c>
      <c r="U26">
        <v>0</v>
      </c>
      <c r="V26">
        <v>3</v>
      </c>
      <c r="W26">
        <v>12</v>
      </c>
      <c r="X26">
        <v>26</v>
      </c>
      <c r="Y26">
        <v>12</v>
      </c>
      <c r="Z26">
        <v>36</v>
      </c>
      <c r="AA26">
        <f t="shared" si="6"/>
        <v>15.2</v>
      </c>
      <c r="AB26">
        <f t="shared" si="7"/>
        <v>15.8</v>
      </c>
      <c r="AC26">
        <f t="shared" si="8"/>
        <v>22.6</v>
      </c>
      <c r="AD26">
        <f t="shared" si="9"/>
        <v>9.6</v>
      </c>
      <c r="AE26">
        <f t="shared" si="10"/>
        <v>10.199999999999999</v>
      </c>
      <c r="AF26">
        <f t="shared" si="11"/>
        <v>17.8</v>
      </c>
    </row>
    <row r="27" spans="1:32" x14ac:dyDescent="0.35">
      <c r="A27">
        <v>27</v>
      </c>
      <c r="B27">
        <v>23</v>
      </c>
      <c r="C27">
        <v>1</v>
      </c>
      <c r="D27">
        <v>24</v>
      </c>
      <c r="E27">
        <v>0</v>
      </c>
      <c r="F27">
        <v>0</v>
      </c>
      <c r="G27">
        <v>42</v>
      </c>
      <c r="H27">
        <v>0</v>
      </c>
      <c r="I27">
        <v>0</v>
      </c>
      <c r="J27">
        <v>8</v>
      </c>
      <c r="K27">
        <v>0</v>
      </c>
      <c r="L27">
        <v>1</v>
      </c>
      <c r="M27">
        <v>0</v>
      </c>
      <c r="N27">
        <v>0</v>
      </c>
      <c r="O27">
        <v>0</v>
      </c>
      <c r="P27">
        <v>0</v>
      </c>
      <c r="Q27">
        <v>9</v>
      </c>
      <c r="R27">
        <v>9</v>
      </c>
      <c r="S27">
        <v>0</v>
      </c>
      <c r="T27">
        <v>0</v>
      </c>
      <c r="U27">
        <v>0</v>
      </c>
      <c r="V27">
        <v>0</v>
      </c>
      <c r="W27">
        <v>0</v>
      </c>
      <c r="X27">
        <v>1</v>
      </c>
      <c r="Y27">
        <v>11</v>
      </c>
      <c r="Z27">
        <v>18</v>
      </c>
      <c r="AA27">
        <f t="shared" si="6"/>
        <v>5.88</v>
      </c>
      <c r="AB27">
        <f t="shared" si="7"/>
        <v>9.6</v>
      </c>
      <c r="AC27">
        <f t="shared" si="8"/>
        <v>10</v>
      </c>
      <c r="AD27">
        <f t="shared" si="9"/>
        <v>0.2</v>
      </c>
      <c r="AE27">
        <f t="shared" si="10"/>
        <v>3.6</v>
      </c>
      <c r="AF27">
        <f t="shared" si="11"/>
        <v>6</v>
      </c>
    </row>
    <row r="28" spans="1:32" x14ac:dyDescent="0.35">
      <c r="A28">
        <v>30</v>
      </c>
      <c r="B28">
        <v>22</v>
      </c>
      <c r="C28">
        <v>0</v>
      </c>
      <c r="D28">
        <v>13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f t="shared" si="6"/>
        <v>1.4</v>
      </c>
      <c r="AB28">
        <f t="shared" si="7"/>
        <v>7</v>
      </c>
      <c r="AC28">
        <f t="shared" si="8"/>
        <v>0</v>
      </c>
      <c r="AD28">
        <f t="shared" si="9"/>
        <v>0</v>
      </c>
      <c r="AE28">
        <f t="shared" si="10"/>
        <v>0</v>
      </c>
      <c r="AF28">
        <f t="shared" si="11"/>
        <v>0</v>
      </c>
    </row>
  </sheetData>
  <mergeCells count="2">
    <mergeCell ref="A1:AF2"/>
    <mergeCell ref="A16:AF17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L28"/>
  <sheetViews>
    <sheetView workbookViewId="0">
      <selection activeCell="T31" sqref="T31"/>
    </sheetView>
  </sheetViews>
  <sheetFormatPr baseColWidth="10" defaultColWidth="5.6328125" defaultRowHeight="14.5" x14ac:dyDescent="0.35"/>
  <cols>
    <col min="27" max="27" width="6.90625" bestFit="1" customWidth="1"/>
    <col min="28" max="28" width="13" bestFit="1" customWidth="1"/>
    <col min="29" max="29" width="14" bestFit="1" customWidth="1"/>
    <col min="30" max="32" width="15" bestFit="1" customWidth="1"/>
    <col min="33" max="33" width="6.453125" customWidth="1"/>
  </cols>
  <sheetData>
    <row r="1" spans="1:38" x14ac:dyDescent="0.35">
      <c r="A1" s="41" t="s">
        <v>99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  <c r="AA1" s="41"/>
      <c r="AB1" s="41"/>
      <c r="AC1" s="41"/>
      <c r="AD1" s="41"/>
      <c r="AE1" s="41"/>
      <c r="AF1" s="41"/>
      <c r="AG1" s="22"/>
      <c r="AH1" s="22"/>
      <c r="AI1" s="22"/>
      <c r="AJ1" s="22"/>
      <c r="AK1" s="22"/>
      <c r="AL1" s="22"/>
    </row>
    <row r="2" spans="1:38" x14ac:dyDescent="0.35">
      <c r="A2" s="41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  <c r="AF2" s="41"/>
      <c r="AG2" s="22"/>
      <c r="AH2" s="22"/>
      <c r="AI2" s="22"/>
      <c r="AJ2" s="22"/>
      <c r="AK2" s="22"/>
      <c r="AL2" s="22"/>
    </row>
    <row r="3" spans="1:38" x14ac:dyDescent="0.35">
      <c r="A3" s="4" t="s">
        <v>46</v>
      </c>
      <c r="B3" s="4" t="s">
        <v>68</v>
      </c>
      <c r="C3" s="4" t="s">
        <v>69</v>
      </c>
      <c r="D3" s="4" t="s">
        <v>70</v>
      </c>
      <c r="E3" s="4" t="s">
        <v>71</v>
      </c>
      <c r="F3" s="4" t="s">
        <v>72</v>
      </c>
      <c r="G3" s="4" t="s">
        <v>73</v>
      </c>
      <c r="H3" s="4" t="s">
        <v>74</v>
      </c>
      <c r="I3" s="4" t="s">
        <v>75</v>
      </c>
      <c r="J3" s="4" t="s">
        <v>76</v>
      </c>
      <c r="K3" s="4" t="s">
        <v>77</v>
      </c>
      <c r="L3" s="4" t="s">
        <v>78</v>
      </c>
      <c r="M3" s="4" t="s">
        <v>79</v>
      </c>
      <c r="N3" s="4" t="s">
        <v>80</v>
      </c>
      <c r="O3" s="4" t="s">
        <v>81</v>
      </c>
      <c r="P3" s="4" t="s">
        <v>82</v>
      </c>
      <c r="Q3" s="4" t="s">
        <v>83</v>
      </c>
      <c r="R3" s="4" t="s">
        <v>84</v>
      </c>
      <c r="S3" s="4" t="s">
        <v>85</v>
      </c>
      <c r="T3" s="4" t="s">
        <v>86</v>
      </c>
      <c r="U3" s="4" t="s">
        <v>87</v>
      </c>
      <c r="V3" s="4" t="s">
        <v>88</v>
      </c>
      <c r="W3" s="4" t="s">
        <v>89</v>
      </c>
      <c r="X3" s="4" t="s">
        <v>90</v>
      </c>
      <c r="Y3" s="4" t="s">
        <v>91</v>
      </c>
      <c r="Z3" s="4" t="s">
        <v>92</v>
      </c>
      <c r="AA3" s="6" t="s">
        <v>93</v>
      </c>
      <c r="AB3" s="21" t="s">
        <v>94</v>
      </c>
      <c r="AC3" s="21" t="s">
        <v>95</v>
      </c>
      <c r="AD3" s="5" t="s">
        <v>96</v>
      </c>
      <c r="AE3" s="5" t="s">
        <v>97</v>
      </c>
      <c r="AF3" s="5" t="s">
        <v>98</v>
      </c>
      <c r="AG3" s="5"/>
    </row>
    <row r="4" spans="1:38" x14ac:dyDescent="0.35">
      <c r="A4">
        <v>3</v>
      </c>
      <c r="B4">
        <v>77</v>
      </c>
      <c r="C4">
        <v>84</v>
      </c>
      <c r="D4">
        <v>64</v>
      </c>
      <c r="E4">
        <v>85</v>
      </c>
      <c r="F4">
        <v>56</v>
      </c>
      <c r="G4">
        <v>61</v>
      </c>
      <c r="H4">
        <v>60</v>
      </c>
      <c r="I4">
        <v>64</v>
      </c>
      <c r="J4">
        <v>78</v>
      </c>
      <c r="K4">
        <v>76</v>
      </c>
      <c r="L4">
        <v>74</v>
      </c>
      <c r="M4">
        <v>66</v>
      </c>
      <c r="N4">
        <v>69</v>
      </c>
      <c r="O4">
        <v>62</v>
      </c>
      <c r="P4">
        <v>57</v>
      </c>
      <c r="Q4">
        <v>61</v>
      </c>
      <c r="R4">
        <v>60</v>
      </c>
      <c r="S4">
        <v>63</v>
      </c>
      <c r="T4">
        <v>49</v>
      </c>
      <c r="U4">
        <v>74</v>
      </c>
      <c r="V4">
        <v>75</v>
      </c>
      <c r="W4">
        <v>64</v>
      </c>
      <c r="X4">
        <v>89</v>
      </c>
      <c r="Y4">
        <v>98</v>
      </c>
      <c r="Z4">
        <v>101</v>
      </c>
      <c r="AA4">
        <f t="shared" ref="AA4:AA13" si="0">AVERAGE(B4:Z4)</f>
        <v>70.680000000000007</v>
      </c>
      <c r="AB4">
        <f t="shared" ref="AB4:AB13" si="1">AVERAGE(B4:F4)</f>
        <v>73.2</v>
      </c>
      <c r="AC4">
        <f t="shared" ref="AC4:AC13" si="2">AVERAGE(G4:K4)</f>
        <v>67.8</v>
      </c>
      <c r="AD4">
        <f t="shared" ref="AD4:AD13" si="3">AVERAGE(L4:P4)</f>
        <v>65.599999999999994</v>
      </c>
      <c r="AE4">
        <f t="shared" ref="AE4:AE13" si="4">AVERAGE(Q4:U4)</f>
        <v>61.4</v>
      </c>
      <c r="AF4">
        <f t="shared" ref="AF4:AF13" si="5">AVERAGE(V4:Z4)</f>
        <v>85.4</v>
      </c>
    </row>
    <row r="5" spans="1:38" x14ac:dyDescent="0.35">
      <c r="A5">
        <v>6</v>
      </c>
      <c r="B5">
        <v>81</v>
      </c>
      <c r="C5">
        <v>81</v>
      </c>
      <c r="D5">
        <v>79</v>
      </c>
      <c r="E5">
        <v>81</v>
      </c>
      <c r="F5">
        <v>66</v>
      </c>
      <c r="G5">
        <v>56</v>
      </c>
      <c r="H5">
        <v>83</v>
      </c>
      <c r="I5">
        <v>64</v>
      </c>
      <c r="J5">
        <v>68</v>
      </c>
      <c r="K5">
        <v>51</v>
      </c>
      <c r="L5">
        <v>70</v>
      </c>
      <c r="M5">
        <v>46</v>
      </c>
      <c r="N5">
        <v>55</v>
      </c>
      <c r="O5">
        <v>43</v>
      </c>
      <c r="P5">
        <v>32</v>
      </c>
      <c r="Q5">
        <v>43</v>
      </c>
      <c r="R5">
        <v>15</v>
      </c>
      <c r="S5">
        <v>17</v>
      </c>
      <c r="T5">
        <v>13</v>
      </c>
      <c r="U5">
        <v>33</v>
      </c>
      <c r="V5">
        <v>39</v>
      </c>
      <c r="W5">
        <v>72</v>
      </c>
      <c r="X5">
        <v>50</v>
      </c>
      <c r="Y5">
        <v>51</v>
      </c>
      <c r="Z5">
        <v>41</v>
      </c>
      <c r="AA5">
        <f t="shared" si="0"/>
        <v>53.2</v>
      </c>
      <c r="AB5">
        <f t="shared" si="1"/>
        <v>77.599999999999994</v>
      </c>
      <c r="AC5">
        <f t="shared" si="2"/>
        <v>64.400000000000006</v>
      </c>
      <c r="AD5">
        <f t="shared" si="3"/>
        <v>49.2</v>
      </c>
      <c r="AE5">
        <f t="shared" si="4"/>
        <v>24.2</v>
      </c>
      <c r="AF5">
        <f t="shared" si="5"/>
        <v>50.6</v>
      </c>
    </row>
    <row r="6" spans="1:38" x14ac:dyDescent="0.35">
      <c r="A6">
        <v>9</v>
      </c>
      <c r="B6">
        <v>61</v>
      </c>
      <c r="C6">
        <v>86</v>
      </c>
      <c r="D6">
        <v>72</v>
      </c>
      <c r="E6">
        <v>82</v>
      </c>
      <c r="F6">
        <v>79</v>
      </c>
      <c r="G6">
        <v>35</v>
      </c>
      <c r="H6">
        <v>74</v>
      </c>
      <c r="I6">
        <v>55</v>
      </c>
      <c r="J6">
        <v>37</v>
      </c>
      <c r="K6">
        <v>51</v>
      </c>
      <c r="L6">
        <v>38</v>
      </c>
      <c r="M6">
        <v>53</v>
      </c>
      <c r="N6">
        <v>42</v>
      </c>
      <c r="O6">
        <v>33</v>
      </c>
      <c r="P6">
        <v>38</v>
      </c>
      <c r="Q6">
        <v>39</v>
      </c>
      <c r="R6">
        <v>17</v>
      </c>
      <c r="S6">
        <v>14</v>
      </c>
      <c r="T6">
        <v>18</v>
      </c>
      <c r="U6">
        <v>34</v>
      </c>
      <c r="V6">
        <v>45</v>
      </c>
      <c r="W6">
        <v>70</v>
      </c>
      <c r="X6">
        <v>54</v>
      </c>
      <c r="Y6">
        <v>33</v>
      </c>
      <c r="Z6">
        <v>44</v>
      </c>
      <c r="AA6">
        <f t="shared" si="0"/>
        <v>48.16</v>
      </c>
      <c r="AB6">
        <f t="shared" si="1"/>
        <v>76</v>
      </c>
      <c r="AC6">
        <f t="shared" si="2"/>
        <v>50.4</v>
      </c>
      <c r="AD6">
        <f t="shared" si="3"/>
        <v>40.799999999999997</v>
      </c>
      <c r="AE6">
        <f t="shared" si="4"/>
        <v>24.4</v>
      </c>
      <c r="AF6">
        <f t="shared" si="5"/>
        <v>49.2</v>
      </c>
    </row>
    <row r="7" spans="1:38" x14ac:dyDescent="0.35">
      <c r="A7">
        <v>12</v>
      </c>
      <c r="B7">
        <v>65</v>
      </c>
      <c r="C7">
        <v>99</v>
      </c>
      <c r="D7">
        <v>72</v>
      </c>
      <c r="E7">
        <v>76</v>
      </c>
      <c r="F7">
        <v>80</v>
      </c>
      <c r="G7">
        <v>50</v>
      </c>
      <c r="H7">
        <v>78</v>
      </c>
      <c r="I7">
        <v>47</v>
      </c>
      <c r="J7">
        <v>36</v>
      </c>
      <c r="K7">
        <v>45</v>
      </c>
      <c r="L7">
        <v>48</v>
      </c>
      <c r="M7">
        <v>56</v>
      </c>
      <c r="N7">
        <v>59</v>
      </c>
      <c r="O7">
        <v>53</v>
      </c>
      <c r="P7">
        <v>39</v>
      </c>
      <c r="Q7">
        <v>27</v>
      </c>
      <c r="R7">
        <v>19</v>
      </c>
      <c r="S7">
        <v>14</v>
      </c>
      <c r="T7">
        <v>28</v>
      </c>
      <c r="U7">
        <v>30</v>
      </c>
      <c r="V7">
        <v>41</v>
      </c>
      <c r="W7">
        <v>60</v>
      </c>
      <c r="X7">
        <v>47</v>
      </c>
      <c r="Y7">
        <v>46</v>
      </c>
      <c r="Z7">
        <v>34</v>
      </c>
      <c r="AA7">
        <f t="shared" si="0"/>
        <v>49.96</v>
      </c>
      <c r="AB7">
        <f t="shared" si="1"/>
        <v>78.400000000000006</v>
      </c>
      <c r="AC7">
        <f t="shared" si="2"/>
        <v>51.2</v>
      </c>
      <c r="AD7">
        <f t="shared" si="3"/>
        <v>51</v>
      </c>
      <c r="AE7">
        <f t="shared" si="4"/>
        <v>23.6</v>
      </c>
      <c r="AF7">
        <f t="shared" si="5"/>
        <v>45.6</v>
      </c>
    </row>
    <row r="8" spans="1:38" x14ac:dyDescent="0.35">
      <c r="A8">
        <v>15</v>
      </c>
      <c r="B8">
        <v>55</v>
      </c>
      <c r="C8">
        <v>95</v>
      </c>
      <c r="D8">
        <v>62</v>
      </c>
      <c r="E8">
        <v>75</v>
      </c>
      <c r="F8">
        <v>56</v>
      </c>
      <c r="G8">
        <v>82</v>
      </c>
      <c r="H8">
        <v>65</v>
      </c>
      <c r="I8">
        <v>51</v>
      </c>
      <c r="J8">
        <v>50</v>
      </c>
      <c r="K8">
        <v>53</v>
      </c>
      <c r="L8">
        <v>73</v>
      </c>
      <c r="M8">
        <v>64</v>
      </c>
      <c r="N8">
        <v>60</v>
      </c>
      <c r="O8">
        <v>60</v>
      </c>
      <c r="P8">
        <v>70</v>
      </c>
      <c r="Q8">
        <v>52</v>
      </c>
      <c r="R8">
        <v>40</v>
      </c>
      <c r="S8">
        <v>47</v>
      </c>
      <c r="T8">
        <v>27</v>
      </c>
      <c r="U8">
        <v>45</v>
      </c>
      <c r="V8">
        <v>53</v>
      </c>
      <c r="W8">
        <v>67</v>
      </c>
      <c r="X8">
        <v>47</v>
      </c>
      <c r="Y8">
        <v>74</v>
      </c>
      <c r="Z8">
        <v>45</v>
      </c>
      <c r="AA8">
        <f t="shared" si="0"/>
        <v>58.72</v>
      </c>
      <c r="AB8">
        <f t="shared" si="1"/>
        <v>68.599999999999994</v>
      </c>
      <c r="AC8">
        <f t="shared" si="2"/>
        <v>60.2</v>
      </c>
      <c r="AD8">
        <f t="shared" si="3"/>
        <v>65.400000000000006</v>
      </c>
      <c r="AE8">
        <f t="shared" si="4"/>
        <v>42.2</v>
      </c>
      <c r="AF8">
        <f t="shared" si="5"/>
        <v>57.2</v>
      </c>
    </row>
    <row r="9" spans="1:38" x14ac:dyDescent="0.35">
      <c r="A9">
        <v>18</v>
      </c>
      <c r="B9">
        <v>72</v>
      </c>
      <c r="C9">
        <v>96</v>
      </c>
      <c r="D9">
        <v>71</v>
      </c>
      <c r="E9">
        <v>78</v>
      </c>
      <c r="F9">
        <v>61</v>
      </c>
      <c r="G9">
        <v>71</v>
      </c>
      <c r="H9">
        <v>56</v>
      </c>
      <c r="I9">
        <v>62</v>
      </c>
      <c r="J9">
        <v>80</v>
      </c>
      <c r="K9">
        <v>69</v>
      </c>
      <c r="L9">
        <v>87</v>
      </c>
      <c r="M9">
        <v>78</v>
      </c>
      <c r="N9">
        <v>74</v>
      </c>
      <c r="O9">
        <v>84</v>
      </c>
      <c r="P9">
        <v>78</v>
      </c>
      <c r="Q9">
        <v>67</v>
      </c>
      <c r="R9">
        <v>69</v>
      </c>
      <c r="S9">
        <v>92</v>
      </c>
      <c r="T9">
        <v>56</v>
      </c>
      <c r="U9">
        <v>82</v>
      </c>
      <c r="V9">
        <v>83</v>
      </c>
      <c r="W9">
        <v>92</v>
      </c>
      <c r="X9">
        <v>103</v>
      </c>
      <c r="Y9">
        <v>64</v>
      </c>
      <c r="Z9">
        <v>84</v>
      </c>
      <c r="AA9">
        <f t="shared" si="0"/>
        <v>76.36</v>
      </c>
      <c r="AB9">
        <f t="shared" si="1"/>
        <v>75.599999999999994</v>
      </c>
      <c r="AC9">
        <f t="shared" si="2"/>
        <v>67.599999999999994</v>
      </c>
      <c r="AD9">
        <f t="shared" si="3"/>
        <v>80.2</v>
      </c>
      <c r="AE9">
        <f t="shared" si="4"/>
        <v>73.2</v>
      </c>
      <c r="AF9">
        <f t="shared" si="5"/>
        <v>85.2</v>
      </c>
    </row>
    <row r="10" spans="1:38" x14ac:dyDescent="0.35">
      <c r="A10">
        <v>21</v>
      </c>
      <c r="B10">
        <v>67</v>
      </c>
      <c r="C10">
        <v>91</v>
      </c>
      <c r="D10">
        <v>75</v>
      </c>
      <c r="E10">
        <v>76</v>
      </c>
      <c r="F10">
        <v>56</v>
      </c>
      <c r="G10">
        <v>57</v>
      </c>
      <c r="H10">
        <v>76</v>
      </c>
      <c r="I10">
        <v>102</v>
      </c>
      <c r="J10">
        <v>105</v>
      </c>
      <c r="K10">
        <v>91</v>
      </c>
      <c r="L10">
        <v>89</v>
      </c>
      <c r="M10">
        <v>93</v>
      </c>
      <c r="N10">
        <v>108</v>
      </c>
      <c r="O10">
        <v>85</v>
      </c>
      <c r="P10">
        <v>139</v>
      </c>
      <c r="Q10">
        <v>103</v>
      </c>
      <c r="R10">
        <v>94</v>
      </c>
      <c r="S10">
        <v>109</v>
      </c>
      <c r="T10">
        <v>83</v>
      </c>
      <c r="U10">
        <v>90</v>
      </c>
      <c r="V10">
        <v>104</v>
      </c>
      <c r="W10">
        <v>119</v>
      </c>
      <c r="X10">
        <v>124</v>
      </c>
      <c r="Y10">
        <v>90</v>
      </c>
      <c r="Z10">
        <v>118</v>
      </c>
      <c r="AA10">
        <f t="shared" si="0"/>
        <v>93.76</v>
      </c>
      <c r="AB10">
        <f t="shared" si="1"/>
        <v>73</v>
      </c>
      <c r="AC10">
        <f t="shared" si="2"/>
        <v>86.2</v>
      </c>
      <c r="AD10">
        <f t="shared" si="3"/>
        <v>102.8</v>
      </c>
      <c r="AE10">
        <f t="shared" si="4"/>
        <v>95.8</v>
      </c>
      <c r="AF10">
        <f t="shared" si="5"/>
        <v>111</v>
      </c>
    </row>
    <row r="11" spans="1:38" x14ac:dyDescent="0.35">
      <c r="A11">
        <v>24</v>
      </c>
      <c r="B11">
        <v>65</v>
      </c>
      <c r="C11">
        <v>93</v>
      </c>
      <c r="D11">
        <v>63</v>
      </c>
      <c r="E11">
        <v>89</v>
      </c>
      <c r="F11">
        <v>52</v>
      </c>
      <c r="G11">
        <v>69</v>
      </c>
      <c r="H11">
        <v>75</v>
      </c>
      <c r="I11">
        <v>103</v>
      </c>
      <c r="J11">
        <v>103</v>
      </c>
      <c r="K11">
        <v>94</v>
      </c>
      <c r="L11">
        <v>106</v>
      </c>
      <c r="M11">
        <v>88</v>
      </c>
      <c r="N11">
        <v>81</v>
      </c>
      <c r="O11">
        <v>105</v>
      </c>
      <c r="P11">
        <v>134</v>
      </c>
      <c r="Q11">
        <v>93</v>
      </c>
      <c r="R11">
        <v>101</v>
      </c>
      <c r="S11">
        <v>134</v>
      </c>
      <c r="T11">
        <v>97</v>
      </c>
      <c r="U11">
        <v>86</v>
      </c>
      <c r="V11">
        <v>93</v>
      </c>
      <c r="W11">
        <v>102</v>
      </c>
      <c r="X11">
        <v>96</v>
      </c>
      <c r="Y11">
        <v>126</v>
      </c>
      <c r="Z11">
        <v>123</v>
      </c>
      <c r="AA11">
        <f t="shared" si="0"/>
        <v>94.84</v>
      </c>
      <c r="AB11">
        <f t="shared" si="1"/>
        <v>72.400000000000006</v>
      </c>
      <c r="AC11">
        <f t="shared" si="2"/>
        <v>88.8</v>
      </c>
      <c r="AD11">
        <f t="shared" si="3"/>
        <v>102.8</v>
      </c>
      <c r="AE11">
        <f t="shared" si="4"/>
        <v>102.2</v>
      </c>
      <c r="AF11">
        <f t="shared" si="5"/>
        <v>108</v>
      </c>
    </row>
    <row r="12" spans="1:38" x14ac:dyDescent="0.35">
      <c r="A12">
        <v>27</v>
      </c>
      <c r="B12">
        <v>78</v>
      </c>
      <c r="C12">
        <v>85</v>
      </c>
      <c r="D12">
        <v>78</v>
      </c>
      <c r="E12">
        <v>81</v>
      </c>
      <c r="F12">
        <v>52</v>
      </c>
      <c r="G12">
        <v>40</v>
      </c>
      <c r="H12">
        <v>90</v>
      </c>
      <c r="I12">
        <v>93</v>
      </c>
      <c r="J12">
        <v>96</v>
      </c>
      <c r="K12">
        <v>80</v>
      </c>
      <c r="L12">
        <v>84</v>
      </c>
      <c r="M12">
        <v>83</v>
      </c>
      <c r="N12">
        <v>79</v>
      </c>
      <c r="O12">
        <v>105</v>
      </c>
      <c r="P12">
        <v>127</v>
      </c>
      <c r="Q12">
        <v>90</v>
      </c>
      <c r="R12">
        <v>121</v>
      </c>
      <c r="S12">
        <v>130</v>
      </c>
      <c r="T12">
        <v>100</v>
      </c>
      <c r="U12">
        <v>101</v>
      </c>
      <c r="V12">
        <v>92</v>
      </c>
      <c r="W12">
        <v>115</v>
      </c>
      <c r="X12">
        <v>133</v>
      </c>
      <c r="Y12">
        <v>114</v>
      </c>
      <c r="Z12">
        <v>141</v>
      </c>
      <c r="AA12">
        <f t="shared" si="0"/>
        <v>95.52</v>
      </c>
      <c r="AB12">
        <f t="shared" si="1"/>
        <v>74.8</v>
      </c>
      <c r="AC12">
        <f t="shared" si="2"/>
        <v>79.8</v>
      </c>
      <c r="AD12">
        <f t="shared" si="3"/>
        <v>95.6</v>
      </c>
      <c r="AE12">
        <f t="shared" si="4"/>
        <v>108.4</v>
      </c>
      <c r="AF12">
        <f t="shared" si="5"/>
        <v>119</v>
      </c>
    </row>
    <row r="13" spans="1:38" x14ac:dyDescent="0.35">
      <c r="A13">
        <v>30</v>
      </c>
      <c r="B13">
        <v>70</v>
      </c>
      <c r="C13">
        <v>92</v>
      </c>
      <c r="D13">
        <v>51</v>
      </c>
      <c r="E13">
        <v>87</v>
      </c>
      <c r="F13">
        <v>52</v>
      </c>
      <c r="G13">
        <v>51</v>
      </c>
      <c r="H13">
        <v>90</v>
      </c>
      <c r="I13">
        <v>93</v>
      </c>
      <c r="J13">
        <v>97</v>
      </c>
      <c r="K13">
        <v>68</v>
      </c>
      <c r="L13">
        <v>86</v>
      </c>
      <c r="M13">
        <v>84</v>
      </c>
      <c r="N13">
        <v>75</v>
      </c>
      <c r="O13">
        <v>94</v>
      </c>
      <c r="P13">
        <v>131</v>
      </c>
      <c r="Q13">
        <v>87</v>
      </c>
      <c r="R13">
        <v>117</v>
      </c>
      <c r="S13">
        <v>121</v>
      </c>
      <c r="T13">
        <v>102</v>
      </c>
      <c r="U13">
        <v>107</v>
      </c>
      <c r="V13">
        <v>103</v>
      </c>
      <c r="W13">
        <v>137</v>
      </c>
      <c r="X13">
        <v>133</v>
      </c>
      <c r="Y13">
        <v>143</v>
      </c>
      <c r="Z13">
        <v>138</v>
      </c>
      <c r="AA13">
        <f t="shared" si="0"/>
        <v>96.36</v>
      </c>
      <c r="AB13">
        <f t="shared" si="1"/>
        <v>70.400000000000006</v>
      </c>
      <c r="AC13">
        <f t="shared" si="2"/>
        <v>79.8</v>
      </c>
      <c r="AD13">
        <f t="shared" si="3"/>
        <v>94</v>
      </c>
      <c r="AE13">
        <f t="shared" si="4"/>
        <v>106.8</v>
      </c>
      <c r="AF13">
        <f t="shared" si="5"/>
        <v>130.80000000000001</v>
      </c>
    </row>
    <row r="16" spans="1:38" x14ac:dyDescent="0.35">
      <c r="A16" s="41" t="s">
        <v>42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41"/>
    </row>
    <row r="17" spans="1:32" x14ac:dyDescent="0.35">
      <c r="A17" s="41"/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1"/>
    </row>
    <row r="18" spans="1:32" x14ac:dyDescent="0.35">
      <c r="A18" s="4" t="s">
        <v>46</v>
      </c>
      <c r="B18" s="4" t="s">
        <v>68</v>
      </c>
      <c r="C18" s="4" t="s">
        <v>69</v>
      </c>
      <c r="D18" s="4" t="s">
        <v>70</v>
      </c>
      <c r="E18" s="4" t="s">
        <v>71</v>
      </c>
      <c r="F18" s="4" t="s">
        <v>72</v>
      </c>
      <c r="G18" s="4" t="s">
        <v>73</v>
      </c>
      <c r="H18" s="4" t="s">
        <v>74</v>
      </c>
      <c r="I18" s="4" t="s">
        <v>75</v>
      </c>
      <c r="J18" s="4" t="s">
        <v>76</v>
      </c>
      <c r="K18" s="4" t="s">
        <v>77</v>
      </c>
      <c r="L18" s="4" t="s">
        <v>78</v>
      </c>
      <c r="M18" s="4" t="s">
        <v>79</v>
      </c>
      <c r="N18" s="4" t="s">
        <v>80</v>
      </c>
      <c r="O18" s="4" t="s">
        <v>81</v>
      </c>
      <c r="P18" s="4" t="s">
        <v>82</v>
      </c>
      <c r="Q18" s="4" t="s">
        <v>83</v>
      </c>
      <c r="R18" s="4" t="s">
        <v>84</v>
      </c>
      <c r="S18" s="4" t="s">
        <v>85</v>
      </c>
      <c r="T18" s="4" t="s">
        <v>86</v>
      </c>
      <c r="U18" s="4" t="s">
        <v>87</v>
      </c>
      <c r="V18" s="4" t="s">
        <v>88</v>
      </c>
      <c r="W18" s="4" t="s">
        <v>89</v>
      </c>
      <c r="X18" s="4" t="s">
        <v>90</v>
      </c>
      <c r="Y18" s="4" t="s">
        <v>91</v>
      </c>
      <c r="Z18" s="4" t="s">
        <v>92</v>
      </c>
      <c r="AA18" s="6" t="s">
        <v>93</v>
      </c>
      <c r="AB18" s="21" t="s">
        <v>94</v>
      </c>
      <c r="AC18" s="21" t="s">
        <v>95</v>
      </c>
      <c r="AD18" s="5" t="s">
        <v>96</v>
      </c>
      <c r="AE18" s="5" t="s">
        <v>97</v>
      </c>
      <c r="AF18" s="5" t="s">
        <v>98</v>
      </c>
    </row>
    <row r="19" spans="1:32" x14ac:dyDescent="0.35">
      <c r="A19">
        <v>3</v>
      </c>
      <c r="B19">
        <v>8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2</v>
      </c>
      <c r="W19">
        <v>0</v>
      </c>
      <c r="X19">
        <v>0</v>
      </c>
      <c r="Y19">
        <v>0</v>
      </c>
      <c r="Z19">
        <v>0</v>
      </c>
      <c r="AA19">
        <f t="shared" ref="AA19:AA28" si="6">AVERAGE(B19:Z19)</f>
        <v>0.4</v>
      </c>
      <c r="AB19">
        <f t="shared" ref="AB19:AB28" si="7">AVERAGE(B19:F19)</f>
        <v>1.6</v>
      </c>
      <c r="AC19">
        <f t="shared" ref="AC19:AC28" si="8">AVERAGE(G19:K19)</f>
        <v>0</v>
      </c>
      <c r="AD19">
        <f t="shared" ref="AD19:AD28" si="9">AVERAGE(L19:P19)</f>
        <v>0</v>
      </c>
      <c r="AE19">
        <f t="shared" ref="AE19:AE28" si="10">AVERAGE(Q19:U19)</f>
        <v>0</v>
      </c>
      <c r="AF19">
        <f t="shared" ref="AF19:AF28" si="11">AVERAGE(V19:Z19)</f>
        <v>0.4</v>
      </c>
    </row>
    <row r="20" spans="1:32" x14ac:dyDescent="0.35">
      <c r="A20">
        <v>6</v>
      </c>
      <c r="B20">
        <v>5</v>
      </c>
      <c r="C20">
        <v>0</v>
      </c>
      <c r="D20">
        <v>0</v>
      </c>
      <c r="E20">
        <v>4</v>
      </c>
      <c r="F20">
        <v>4</v>
      </c>
      <c r="G20">
        <v>10</v>
      </c>
      <c r="H20">
        <v>25</v>
      </c>
      <c r="I20">
        <v>79</v>
      </c>
      <c r="J20">
        <v>32</v>
      </c>
      <c r="K20">
        <v>67</v>
      </c>
      <c r="L20">
        <v>103</v>
      </c>
      <c r="M20">
        <v>108</v>
      </c>
      <c r="N20">
        <v>157</v>
      </c>
      <c r="O20">
        <v>212</v>
      </c>
      <c r="P20">
        <v>150</v>
      </c>
      <c r="Q20">
        <v>96</v>
      </c>
      <c r="R20">
        <v>93</v>
      </c>
      <c r="S20">
        <v>144</v>
      </c>
      <c r="T20">
        <v>211</v>
      </c>
      <c r="U20">
        <v>308</v>
      </c>
      <c r="V20">
        <v>247</v>
      </c>
      <c r="W20">
        <v>157</v>
      </c>
      <c r="X20">
        <v>308</v>
      </c>
      <c r="Y20">
        <v>374</v>
      </c>
      <c r="Z20">
        <v>559</v>
      </c>
      <c r="AA20">
        <f t="shared" si="6"/>
        <v>138.12</v>
      </c>
      <c r="AB20">
        <f t="shared" si="7"/>
        <v>2.6</v>
      </c>
      <c r="AC20">
        <f t="shared" si="8"/>
        <v>42.6</v>
      </c>
      <c r="AD20">
        <f t="shared" si="9"/>
        <v>146</v>
      </c>
      <c r="AE20">
        <f t="shared" si="10"/>
        <v>170.4</v>
      </c>
      <c r="AF20">
        <f t="shared" si="11"/>
        <v>329</v>
      </c>
    </row>
    <row r="21" spans="1:32" x14ac:dyDescent="0.35">
      <c r="A21">
        <v>9</v>
      </c>
      <c r="B21">
        <v>18</v>
      </c>
      <c r="C21">
        <v>0</v>
      </c>
      <c r="D21">
        <v>34</v>
      </c>
      <c r="E21">
        <v>57</v>
      </c>
      <c r="F21">
        <v>147</v>
      </c>
      <c r="G21">
        <v>177</v>
      </c>
      <c r="H21">
        <v>189</v>
      </c>
      <c r="I21">
        <v>357</v>
      </c>
      <c r="J21">
        <v>265</v>
      </c>
      <c r="K21">
        <v>439</v>
      </c>
      <c r="L21">
        <v>344</v>
      </c>
      <c r="M21">
        <v>432</v>
      </c>
      <c r="N21">
        <v>497</v>
      </c>
      <c r="O21">
        <v>605</v>
      </c>
      <c r="P21">
        <v>616</v>
      </c>
      <c r="Q21">
        <v>385</v>
      </c>
      <c r="R21">
        <v>372</v>
      </c>
      <c r="S21">
        <v>626</v>
      </c>
      <c r="T21">
        <v>485</v>
      </c>
      <c r="U21">
        <v>756</v>
      </c>
      <c r="V21">
        <v>574</v>
      </c>
      <c r="W21">
        <v>413</v>
      </c>
      <c r="X21">
        <v>661</v>
      </c>
      <c r="Y21">
        <v>864</v>
      </c>
      <c r="Z21">
        <v>908</v>
      </c>
      <c r="AA21">
        <f t="shared" si="6"/>
        <v>408.84</v>
      </c>
      <c r="AB21">
        <f t="shared" si="7"/>
        <v>51.2</v>
      </c>
      <c r="AC21">
        <f t="shared" si="8"/>
        <v>285.39999999999998</v>
      </c>
      <c r="AD21">
        <f t="shared" si="9"/>
        <v>498.8</v>
      </c>
      <c r="AE21">
        <f t="shared" si="10"/>
        <v>524.79999999999995</v>
      </c>
      <c r="AF21">
        <f t="shared" si="11"/>
        <v>684</v>
      </c>
    </row>
    <row r="22" spans="1:32" x14ac:dyDescent="0.35">
      <c r="A22">
        <v>12</v>
      </c>
      <c r="B22">
        <v>27</v>
      </c>
      <c r="C22">
        <v>0</v>
      </c>
      <c r="D22">
        <v>78</v>
      </c>
      <c r="E22">
        <v>122</v>
      </c>
      <c r="F22">
        <v>180</v>
      </c>
      <c r="G22">
        <v>187</v>
      </c>
      <c r="H22">
        <v>244</v>
      </c>
      <c r="I22">
        <v>385</v>
      </c>
      <c r="J22">
        <v>407</v>
      </c>
      <c r="K22">
        <v>547</v>
      </c>
      <c r="L22">
        <v>424</v>
      </c>
      <c r="M22">
        <v>445</v>
      </c>
      <c r="N22">
        <v>478</v>
      </c>
      <c r="O22">
        <v>595</v>
      </c>
      <c r="P22">
        <v>684</v>
      </c>
      <c r="Q22">
        <v>446</v>
      </c>
      <c r="R22">
        <v>374</v>
      </c>
      <c r="S22">
        <v>538</v>
      </c>
      <c r="T22">
        <v>439</v>
      </c>
      <c r="U22">
        <v>715</v>
      </c>
      <c r="V22">
        <v>561</v>
      </c>
      <c r="W22">
        <v>436</v>
      </c>
      <c r="X22">
        <v>635</v>
      </c>
      <c r="Y22">
        <v>812</v>
      </c>
      <c r="Z22">
        <v>872</v>
      </c>
      <c r="AA22">
        <f t="shared" si="6"/>
        <v>425.24</v>
      </c>
      <c r="AB22">
        <f t="shared" si="7"/>
        <v>81.400000000000006</v>
      </c>
      <c r="AC22">
        <f t="shared" si="8"/>
        <v>354</v>
      </c>
      <c r="AD22">
        <f t="shared" si="9"/>
        <v>525.20000000000005</v>
      </c>
      <c r="AE22">
        <f t="shared" si="10"/>
        <v>502.4</v>
      </c>
      <c r="AF22">
        <f t="shared" si="11"/>
        <v>663.2</v>
      </c>
    </row>
    <row r="23" spans="1:32" x14ac:dyDescent="0.35">
      <c r="A23">
        <v>15</v>
      </c>
      <c r="B23">
        <v>6</v>
      </c>
      <c r="C23">
        <v>2</v>
      </c>
      <c r="D23">
        <v>64</v>
      </c>
      <c r="E23">
        <v>69</v>
      </c>
      <c r="F23">
        <v>130</v>
      </c>
      <c r="G23">
        <v>141</v>
      </c>
      <c r="H23">
        <v>207</v>
      </c>
      <c r="I23">
        <v>281</v>
      </c>
      <c r="J23">
        <v>273</v>
      </c>
      <c r="K23">
        <v>430</v>
      </c>
      <c r="L23">
        <v>287</v>
      </c>
      <c r="M23">
        <v>340</v>
      </c>
      <c r="N23">
        <v>369</v>
      </c>
      <c r="O23">
        <v>409</v>
      </c>
      <c r="P23">
        <v>472</v>
      </c>
      <c r="Q23">
        <v>283</v>
      </c>
      <c r="R23">
        <v>218</v>
      </c>
      <c r="S23">
        <v>258</v>
      </c>
      <c r="T23">
        <v>260</v>
      </c>
      <c r="U23">
        <v>329</v>
      </c>
      <c r="V23">
        <v>337</v>
      </c>
      <c r="W23">
        <v>364</v>
      </c>
      <c r="X23">
        <v>422</v>
      </c>
      <c r="Y23">
        <v>672</v>
      </c>
      <c r="Z23">
        <v>580</v>
      </c>
      <c r="AA23">
        <f t="shared" si="6"/>
        <v>288.12</v>
      </c>
      <c r="AB23">
        <f t="shared" si="7"/>
        <v>54.2</v>
      </c>
      <c r="AC23">
        <f t="shared" si="8"/>
        <v>266.39999999999998</v>
      </c>
      <c r="AD23">
        <f t="shared" si="9"/>
        <v>375.4</v>
      </c>
      <c r="AE23">
        <f t="shared" si="10"/>
        <v>269.60000000000002</v>
      </c>
      <c r="AF23">
        <f t="shared" si="11"/>
        <v>475</v>
      </c>
    </row>
    <row r="24" spans="1:32" x14ac:dyDescent="0.35">
      <c r="A24">
        <v>18</v>
      </c>
      <c r="B24">
        <v>18</v>
      </c>
      <c r="C24">
        <v>5</v>
      </c>
      <c r="D24">
        <v>19</v>
      </c>
      <c r="E24">
        <v>42</v>
      </c>
      <c r="F24">
        <v>49</v>
      </c>
      <c r="G24">
        <v>66</v>
      </c>
      <c r="H24">
        <v>146</v>
      </c>
      <c r="I24">
        <v>119</v>
      </c>
      <c r="J24">
        <v>153</v>
      </c>
      <c r="K24">
        <v>173</v>
      </c>
      <c r="L24">
        <v>120</v>
      </c>
      <c r="M24">
        <v>113</v>
      </c>
      <c r="N24">
        <v>101</v>
      </c>
      <c r="O24">
        <v>137</v>
      </c>
      <c r="P24">
        <v>158</v>
      </c>
      <c r="Q24">
        <v>150</v>
      </c>
      <c r="R24">
        <v>59</v>
      </c>
      <c r="S24">
        <v>88</v>
      </c>
      <c r="T24">
        <v>89</v>
      </c>
      <c r="U24">
        <v>73</v>
      </c>
      <c r="V24">
        <v>92</v>
      </c>
      <c r="W24">
        <v>113</v>
      </c>
      <c r="X24">
        <v>177</v>
      </c>
      <c r="Y24">
        <v>254</v>
      </c>
      <c r="Z24">
        <v>217</v>
      </c>
      <c r="AA24">
        <f t="shared" si="6"/>
        <v>109.24</v>
      </c>
      <c r="AB24">
        <f t="shared" si="7"/>
        <v>26.6</v>
      </c>
      <c r="AC24">
        <f t="shared" si="8"/>
        <v>131.4</v>
      </c>
      <c r="AD24">
        <f t="shared" si="9"/>
        <v>125.8</v>
      </c>
      <c r="AE24">
        <f t="shared" si="10"/>
        <v>91.8</v>
      </c>
      <c r="AF24">
        <f t="shared" si="11"/>
        <v>170.6</v>
      </c>
    </row>
    <row r="25" spans="1:32" x14ac:dyDescent="0.35">
      <c r="A25">
        <v>21</v>
      </c>
      <c r="B25">
        <v>12</v>
      </c>
      <c r="C25">
        <v>3</v>
      </c>
      <c r="D25">
        <v>3</v>
      </c>
      <c r="E25">
        <v>23</v>
      </c>
      <c r="F25">
        <v>8</v>
      </c>
      <c r="G25">
        <v>17</v>
      </c>
      <c r="H25">
        <v>25</v>
      </c>
      <c r="I25">
        <v>7</v>
      </c>
      <c r="J25">
        <v>13</v>
      </c>
      <c r="K25">
        <v>33</v>
      </c>
      <c r="L25">
        <v>23</v>
      </c>
      <c r="M25">
        <v>15</v>
      </c>
      <c r="N25">
        <v>5</v>
      </c>
      <c r="O25">
        <v>28</v>
      </c>
      <c r="P25">
        <v>13</v>
      </c>
      <c r="Q25">
        <v>34</v>
      </c>
      <c r="R25">
        <v>4</v>
      </c>
      <c r="S25">
        <v>16</v>
      </c>
      <c r="T25">
        <v>32</v>
      </c>
      <c r="U25">
        <v>14</v>
      </c>
      <c r="V25">
        <v>8</v>
      </c>
      <c r="W25">
        <v>3</v>
      </c>
      <c r="X25">
        <v>69</v>
      </c>
      <c r="Y25">
        <v>32</v>
      </c>
      <c r="Z25">
        <v>60</v>
      </c>
      <c r="AA25">
        <f t="shared" si="6"/>
        <v>20</v>
      </c>
      <c r="AB25">
        <f t="shared" si="7"/>
        <v>9.8000000000000007</v>
      </c>
      <c r="AC25">
        <f t="shared" si="8"/>
        <v>19</v>
      </c>
      <c r="AD25">
        <f t="shared" si="9"/>
        <v>16.8</v>
      </c>
      <c r="AE25">
        <f t="shared" si="10"/>
        <v>20</v>
      </c>
      <c r="AF25">
        <f t="shared" si="11"/>
        <v>34.4</v>
      </c>
    </row>
    <row r="26" spans="1:32" x14ac:dyDescent="0.35">
      <c r="A26">
        <v>24</v>
      </c>
      <c r="B26">
        <v>17</v>
      </c>
      <c r="C26">
        <v>5</v>
      </c>
      <c r="D26">
        <v>2</v>
      </c>
      <c r="E26">
        <v>20</v>
      </c>
      <c r="F26">
        <v>3</v>
      </c>
      <c r="G26">
        <v>5</v>
      </c>
      <c r="H26">
        <v>5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7</v>
      </c>
      <c r="P26">
        <v>1</v>
      </c>
      <c r="Q26">
        <v>0</v>
      </c>
      <c r="R26">
        <v>0</v>
      </c>
      <c r="S26">
        <v>0</v>
      </c>
      <c r="T26">
        <v>0</v>
      </c>
      <c r="U26">
        <v>10</v>
      </c>
      <c r="V26">
        <v>1</v>
      </c>
      <c r="W26">
        <v>0</v>
      </c>
      <c r="X26">
        <v>20</v>
      </c>
      <c r="Y26">
        <v>10</v>
      </c>
      <c r="Z26">
        <v>18</v>
      </c>
      <c r="AA26">
        <f t="shared" si="6"/>
        <v>4.96</v>
      </c>
      <c r="AB26">
        <f t="shared" si="7"/>
        <v>9.4</v>
      </c>
      <c r="AC26">
        <f t="shared" si="8"/>
        <v>2</v>
      </c>
      <c r="AD26">
        <f t="shared" si="9"/>
        <v>1.6</v>
      </c>
      <c r="AE26">
        <f t="shared" si="10"/>
        <v>2</v>
      </c>
      <c r="AF26">
        <f t="shared" si="11"/>
        <v>9.8000000000000007</v>
      </c>
    </row>
    <row r="27" spans="1:32" x14ac:dyDescent="0.35">
      <c r="A27">
        <v>27</v>
      </c>
      <c r="B27">
        <v>10</v>
      </c>
      <c r="C27">
        <v>3</v>
      </c>
      <c r="D27">
        <v>0</v>
      </c>
      <c r="E27">
        <v>0</v>
      </c>
      <c r="F27">
        <v>0</v>
      </c>
      <c r="G27">
        <v>2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3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f t="shared" si="6"/>
        <v>0.72</v>
      </c>
      <c r="AB27">
        <f t="shared" si="7"/>
        <v>2.6</v>
      </c>
      <c r="AC27">
        <f t="shared" si="8"/>
        <v>0.4</v>
      </c>
      <c r="AD27">
        <f t="shared" si="9"/>
        <v>0</v>
      </c>
      <c r="AE27">
        <f t="shared" si="10"/>
        <v>0.6</v>
      </c>
      <c r="AF27">
        <f t="shared" si="11"/>
        <v>0</v>
      </c>
    </row>
    <row r="28" spans="1:32" x14ac:dyDescent="0.35">
      <c r="A28">
        <v>30</v>
      </c>
      <c r="B28">
        <v>15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f t="shared" si="6"/>
        <v>0.6</v>
      </c>
      <c r="AB28">
        <f t="shared" si="7"/>
        <v>3</v>
      </c>
      <c r="AC28">
        <f t="shared" si="8"/>
        <v>0</v>
      </c>
      <c r="AD28">
        <f t="shared" si="9"/>
        <v>0</v>
      </c>
      <c r="AE28">
        <f t="shared" si="10"/>
        <v>0</v>
      </c>
      <c r="AF28">
        <f t="shared" si="11"/>
        <v>0</v>
      </c>
    </row>
  </sheetData>
  <mergeCells count="2">
    <mergeCell ref="A1:AF2"/>
    <mergeCell ref="A16:AF17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L28"/>
  <sheetViews>
    <sheetView topLeftCell="A16" workbookViewId="0">
      <selection activeCell="G15" sqref="G15"/>
    </sheetView>
  </sheetViews>
  <sheetFormatPr baseColWidth="10" defaultColWidth="5.6328125" defaultRowHeight="14.5" x14ac:dyDescent="0.35"/>
  <cols>
    <col min="27" max="27" width="6.90625" bestFit="1" customWidth="1"/>
    <col min="28" max="28" width="13" bestFit="1" customWidth="1"/>
    <col min="29" max="29" width="14" bestFit="1" customWidth="1"/>
    <col min="30" max="32" width="15" bestFit="1" customWidth="1"/>
    <col min="33" max="33" width="6.453125" customWidth="1"/>
  </cols>
  <sheetData>
    <row r="1" spans="1:38" x14ac:dyDescent="0.35">
      <c r="A1" s="41" t="s">
        <v>99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  <c r="AA1" s="41"/>
      <c r="AB1" s="41"/>
      <c r="AC1" s="41"/>
      <c r="AD1" s="41"/>
      <c r="AE1" s="41"/>
      <c r="AF1" s="41"/>
      <c r="AG1" s="22"/>
      <c r="AH1" s="22"/>
      <c r="AI1" s="22"/>
      <c r="AJ1" s="22"/>
      <c r="AK1" s="22"/>
      <c r="AL1" s="22"/>
    </row>
    <row r="2" spans="1:38" x14ac:dyDescent="0.35">
      <c r="A2" s="41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  <c r="AF2" s="41"/>
      <c r="AG2" s="22"/>
      <c r="AH2" s="22"/>
      <c r="AI2" s="22"/>
      <c r="AJ2" s="22"/>
      <c r="AK2" s="22"/>
      <c r="AL2" s="22"/>
    </row>
    <row r="3" spans="1:38" x14ac:dyDescent="0.35">
      <c r="A3" s="4" t="s">
        <v>46</v>
      </c>
      <c r="B3" s="4" t="s">
        <v>68</v>
      </c>
      <c r="C3" s="4" t="s">
        <v>69</v>
      </c>
      <c r="D3" s="4" t="s">
        <v>70</v>
      </c>
      <c r="E3" s="4" t="s">
        <v>71</v>
      </c>
      <c r="F3" s="4" t="s">
        <v>72</v>
      </c>
      <c r="G3" s="4" t="s">
        <v>73</v>
      </c>
      <c r="H3" s="4" t="s">
        <v>74</v>
      </c>
      <c r="I3" s="4" t="s">
        <v>75</v>
      </c>
      <c r="J3" s="4" t="s">
        <v>76</v>
      </c>
      <c r="K3" s="4" t="s">
        <v>77</v>
      </c>
      <c r="L3" s="4" t="s">
        <v>78</v>
      </c>
      <c r="M3" s="4" t="s">
        <v>79</v>
      </c>
      <c r="N3" s="4" t="s">
        <v>80</v>
      </c>
      <c r="O3" s="4" t="s">
        <v>81</v>
      </c>
      <c r="P3" s="4" t="s">
        <v>82</v>
      </c>
      <c r="Q3" s="4" t="s">
        <v>83</v>
      </c>
      <c r="R3" s="4" t="s">
        <v>84</v>
      </c>
      <c r="S3" s="4" t="s">
        <v>85</v>
      </c>
      <c r="T3" s="4" t="s">
        <v>86</v>
      </c>
      <c r="U3" s="4" t="s">
        <v>87</v>
      </c>
      <c r="V3" s="4" t="s">
        <v>88</v>
      </c>
      <c r="W3" s="4" t="s">
        <v>89</v>
      </c>
      <c r="X3" s="4" t="s">
        <v>90</v>
      </c>
      <c r="Y3" s="4" t="s">
        <v>91</v>
      </c>
      <c r="Z3" s="4" t="s">
        <v>92</v>
      </c>
      <c r="AA3" s="6" t="s">
        <v>93</v>
      </c>
      <c r="AB3" s="21" t="s">
        <v>94</v>
      </c>
      <c r="AC3" s="21" t="s">
        <v>95</v>
      </c>
      <c r="AD3" s="5" t="s">
        <v>96</v>
      </c>
      <c r="AE3" s="5" t="s">
        <v>97</v>
      </c>
      <c r="AF3" s="5" t="s">
        <v>98</v>
      </c>
      <c r="AG3" s="5"/>
    </row>
    <row r="4" spans="1:38" x14ac:dyDescent="0.35">
      <c r="A4">
        <v>3</v>
      </c>
      <c r="B4">
        <v>88</v>
      </c>
      <c r="C4">
        <v>99</v>
      </c>
      <c r="D4">
        <v>134</v>
      </c>
      <c r="E4">
        <v>146</v>
      </c>
      <c r="F4">
        <v>118</v>
      </c>
      <c r="G4">
        <v>103</v>
      </c>
      <c r="H4">
        <v>106</v>
      </c>
      <c r="I4">
        <v>102</v>
      </c>
      <c r="J4">
        <v>88</v>
      </c>
      <c r="K4">
        <v>94</v>
      </c>
      <c r="L4">
        <v>77</v>
      </c>
      <c r="M4">
        <v>107</v>
      </c>
      <c r="N4">
        <v>121</v>
      </c>
      <c r="O4">
        <v>103</v>
      </c>
      <c r="P4">
        <v>94</v>
      </c>
      <c r="Q4">
        <v>87</v>
      </c>
      <c r="R4">
        <v>87</v>
      </c>
      <c r="S4">
        <v>99</v>
      </c>
      <c r="T4">
        <v>77</v>
      </c>
      <c r="U4">
        <v>49</v>
      </c>
      <c r="V4">
        <v>84</v>
      </c>
      <c r="W4">
        <v>70</v>
      </c>
      <c r="X4">
        <v>71</v>
      </c>
      <c r="Y4">
        <v>83</v>
      </c>
      <c r="Z4">
        <v>69</v>
      </c>
      <c r="AA4">
        <f t="shared" ref="AA4:AA13" si="0">AVERAGE(B4:Z4)</f>
        <v>94.24</v>
      </c>
      <c r="AB4">
        <f t="shared" ref="AB4:AB13" si="1">AVERAGE(B4:F4)</f>
        <v>117</v>
      </c>
      <c r="AC4">
        <f t="shared" ref="AC4:AC13" si="2">AVERAGE(G4:K4)</f>
        <v>98.6</v>
      </c>
      <c r="AD4">
        <f t="shared" ref="AD4:AD13" si="3">AVERAGE(L4:P4)</f>
        <v>100.4</v>
      </c>
      <c r="AE4">
        <f t="shared" ref="AE4:AE13" si="4">AVERAGE(Q4:U4)</f>
        <v>79.8</v>
      </c>
      <c r="AF4">
        <f t="shared" ref="AF4:AF13" si="5">AVERAGE(V4:Z4)</f>
        <v>75.400000000000006</v>
      </c>
    </row>
    <row r="5" spans="1:38" x14ac:dyDescent="0.35">
      <c r="A5">
        <v>6</v>
      </c>
      <c r="B5">
        <v>79</v>
      </c>
      <c r="C5">
        <v>76</v>
      </c>
      <c r="D5">
        <v>109</v>
      </c>
      <c r="E5">
        <v>135</v>
      </c>
      <c r="F5">
        <v>82</v>
      </c>
      <c r="G5">
        <v>56</v>
      </c>
      <c r="H5">
        <v>52</v>
      </c>
      <c r="I5">
        <v>45</v>
      </c>
      <c r="J5">
        <v>45</v>
      </c>
      <c r="K5">
        <v>29</v>
      </c>
      <c r="L5">
        <v>30</v>
      </c>
      <c r="M5">
        <v>38</v>
      </c>
      <c r="N5">
        <v>16</v>
      </c>
      <c r="O5">
        <v>46</v>
      </c>
      <c r="P5">
        <v>4</v>
      </c>
      <c r="Q5">
        <v>12</v>
      </c>
      <c r="R5">
        <v>38</v>
      </c>
      <c r="S5">
        <v>44</v>
      </c>
      <c r="T5">
        <v>38</v>
      </c>
      <c r="U5">
        <v>15</v>
      </c>
      <c r="V5">
        <v>20</v>
      </c>
      <c r="W5">
        <v>10</v>
      </c>
      <c r="X5">
        <v>17</v>
      </c>
      <c r="Y5">
        <v>29</v>
      </c>
      <c r="Z5">
        <v>17</v>
      </c>
      <c r="AA5">
        <f t="shared" si="0"/>
        <v>43.28</v>
      </c>
      <c r="AB5">
        <f t="shared" si="1"/>
        <v>96.2</v>
      </c>
      <c r="AC5">
        <f t="shared" si="2"/>
        <v>45.4</v>
      </c>
      <c r="AD5">
        <f t="shared" si="3"/>
        <v>26.8</v>
      </c>
      <c r="AE5">
        <f t="shared" si="4"/>
        <v>29.4</v>
      </c>
      <c r="AF5">
        <f t="shared" si="5"/>
        <v>18.600000000000001</v>
      </c>
    </row>
    <row r="6" spans="1:38" x14ac:dyDescent="0.35">
      <c r="A6">
        <v>9</v>
      </c>
      <c r="B6">
        <v>78</v>
      </c>
      <c r="C6">
        <v>103</v>
      </c>
      <c r="D6">
        <v>67</v>
      </c>
      <c r="E6">
        <v>105</v>
      </c>
      <c r="F6">
        <v>72</v>
      </c>
      <c r="G6">
        <v>62</v>
      </c>
      <c r="H6">
        <v>60</v>
      </c>
      <c r="I6">
        <v>23</v>
      </c>
      <c r="J6">
        <v>33</v>
      </c>
      <c r="K6">
        <v>23</v>
      </c>
      <c r="L6">
        <v>8</v>
      </c>
      <c r="M6">
        <v>27</v>
      </c>
      <c r="N6">
        <v>27</v>
      </c>
      <c r="O6">
        <v>45</v>
      </c>
      <c r="P6">
        <v>2</v>
      </c>
      <c r="Q6">
        <v>7</v>
      </c>
      <c r="R6">
        <v>17</v>
      </c>
      <c r="S6">
        <v>26</v>
      </c>
      <c r="T6">
        <v>23</v>
      </c>
      <c r="U6">
        <v>13</v>
      </c>
      <c r="V6">
        <v>5</v>
      </c>
      <c r="W6">
        <v>5</v>
      </c>
      <c r="X6">
        <v>16</v>
      </c>
      <c r="Y6">
        <v>17</v>
      </c>
      <c r="Z6">
        <v>9</v>
      </c>
      <c r="AA6">
        <f t="shared" si="0"/>
        <v>34.92</v>
      </c>
      <c r="AB6">
        <f t="shared" si="1"/>
        <v>85</v>
      </c>
      <c r="AC6">
        <f t="shared" si="2"/>
        <v>40.200000000000003</v>
      </c>
      <c r="AD6">
        <f t="shared" si="3"/>
        <v>21.8</v>
      </c>
      <c r="AE6">
        <f t="shared" si="4"/>
        <v>17.2</v>
      </c>
      <c r="AF6">
        <f t="shared" si="5"/>
        <v>10.4</v>
      </c>
    </row>
    <row r="7" spans="1:38" x14ac:dyDescent="0.35">
      <c r="A7">
        <v>12</v>
      </c>
      <c r="B7">
        <v>92</v>
      </c>
      <c r="C7">
        <v>94</v>
      </c>
      <c r="D7">
        <v>71</v>
      </c>
      <c r="E7">
        <v>137</v>
      </c>
      <c r="F7">
        <v>70</v>
      </c>
      <c r="G7">
        <v>48</v>
      </c>
      <c r="H7">
        <v>47</v>
      </c>
      <c r="I7">
        <v>21</v>
      </c>
      <c r="J7">
        <v>38</v>
      </c>
      <c r="K7">
        <v>10</v>
      </c>
      <c r="L7">
        <v>16</v>
      </c>
      <c r="M7">
        <v>24</v>
      </c>
      <c r="N7">
        <v>19</v>
      </c>
      <c r="O7">
        <v>22</v>
      </c>
      <c r="P7">
        <v>4</v>
      </c>
      <c r="Q7">
        <v>11</v>
      </c>
      <c r="R7">
        <v>26</v>
      </c>
      <c r="S7">
        <v>23</v>
      </c>
      <c r="T7">
        <v>27</v>
      </c>
      <c r="U7">
        <v>20</v>
      </c>
      <c r="V7">
        <v>9</v>
      </c>
      <c r="W7">
        <v>5</v>
      </c>
      <c r="X7">
        <v>15</v>
      </c>
      <c r="Y7">
        <v>25</v>
      </c>
      <c r="Z7">
        <v>7</v>
      </c>
      <c r="AA7">
        <f t="shared" si="0"/>
        <v>35.24</v>
      </c>
      <c r="AB7">
        <f t="shared" si="1"/>
        <v>92.8</v>
      </c>
      <c r="AC7">
        <f t="shared" si="2"/>
        <v>32.799999999999997</v>
      </c>
      <c r="AD7">
        <f t="shared" si="3"/>
        <v>17</v>
      </c>
      <c r="AE7">
        <f t="shared" si="4"/>
        <v>21.4</v>
      </c>
      <c r="AF7">
        <f t="shared" si="5"/>
        <v>12.2</v>
      </c>
    </row>
    <row r="8" spans="1:38" x14ac:dyDescent="0.35">
      <c r="A8">
        <v>15</v>
      </c>
      <c r="B8">
        <v>69</v>
      </c>
      <c r="C8">
        <v>71</v>
      </c>
      <c r="D8">
        <v>89</v>
      </c>
      <c r="E8">
        <v>109</v>
      </c>
      <c r="F8">
        <v>128</v>
      </c>
      <c r="G8">
        <v>90</v>
      </c>
      <c r="H8">
        <v>72</v>
      </c>
      <c r="I8">
        <v>30</v>
      </c>
      <c r="J8">
        <v>63</v>
      </c>
      <c r="K8">
        <v>25</v>
      </c>
      <c r="L8">
        <v>23</v>
      </c>
      <c r="M8">
        <v>34</v>
      </c>
      <c r="N8">
        <v>21</v>
      </c>
      <c r="O8">
        <v>43</v>
      </c>
      <c r="P8">
        <v>2</v>
      </c>
      <c r="Q8">
        <v>16</v>
      </c>
      <c r="R8">
        <v>18</v>
      </c>
      <c r="S8">
        <v>30</v>
      </c>
      <c r="T8">
        <v>37</v>
      </c>
      <c r="U8">
        <v>27</v>
      </c>
      <c r="V8">
        <v>7</v>
      </c>
      <c r="W8">
        <v>16</v>
      </c>
      <c r="X8">
        <v>28</v>
      </c>
      <c r="Y8">
        <v>21</v>
      </c>
      <c r="Z8">
        <v>11</v>
      </c>
      <c r="AA8">
        <f t="shared" si="0"/>
        <v>43.2</v>
      </c>
      <c r="AB8">
        <f t="shared" si="1"/>
        <v>93.2</v>
      </c>
      <c r="AC8">
        <f t="shared" si="2"/>
        <v>56</v>
      </c>
      <c r="AD8">
        <f t="shared" si="3"/>
        <v>24.6</v>
      </c>
      <c r="AE8">
        <f t="shared" si="4"/>
        <v>25.6</v>
      </c>
      <c r="AF8">
        <f t="shared" si="5"/>
        <v>16.600000000000001</v>
      </c>
    </row>
    <row r="9" spans="1:38" x14ac:dyDescent="0.35">
      <c r="A9">
        <v>18</v>
      </c>
      <c r="B9">
        <v>74</v>
      </c>
      <c r="C9">
        <v>54</v>
      </c>
      <c r="D9">
        <v>103</v>
      </c>
      <c r="E9">
        <v>162</v>
      </c>
      <c r="F9">
        <v>173</v>
      </c>
      <c r="G9">
        <v>118</v>
      </c>
      <c r="H9">
        <v>119</v>
      </c>
      <c r="I9">
        <v>69</v>
      </c>
      <c r="J9">
        <v>77</v>
      </c>
      <c r="K9">
        <v>96</v>
      </c>
      <c r="L9">
        <v>56</v>
      </c>
      <c r="M9">
        <v>63</v>
      </c>
      <c r="N9">
        <v>35</v>
      </c>
      <c r="O9">
        <v>99</v>
      </c>
      <c r="P9">
        <v>15</v>
      </c>
      <c r="Q9">
        <v>23</v>
      </c>
      <c r="R9">
        <v>28</v>
      </c>
      <c r="S9">
        <v>47</v>
      </c>
      <c r="T9">
        <v>61</v>
      </c>
      <c r="U9">
        <v>54</v>
      </c>
      <c r="V9">
        <v>38</v>
      </c>
      <c r="W9">
        <v>11</v>
      </c>
      <c r="X9">
        <v>26</v>
      </c>
      <c r="Y9">
        <v>29</v>
      </c>
      <c r="Z9">
        <v>15</v>
      </c>
      <c r="AA9">
        <f t="shared" si="0"/>
        <v>65.8</v>
      </c>
      <c r="AB9">
        <f t="shared" si="1"/>
        <v>113.2</v>
      </c>
      <c r="AC9">
        <f t="shared" si="2"/>
        <v>95.8</v>
      </c>
      <c r="AD9">
        <f t="shared" si="3"/>
        <v>53.6</v>
      </c>
      <c r="AE9">
        <f t="shared" si="4"/>
        <v>42.6</v>
      </c>
      <c r="AF9">
        <f t="shared" si="5"/>
        <v>23.8</v>
      </c>
    </row>
    <row r="10" spans="1:38" x14ac:dyDescent="0.35">
      <c r="A10">
        <v>21</v>
      </c>
      <c r="B10">
        <v>59</v>
      </c>
      <c r="C10">
        <v>69</v>
      </c>
      <c r="D10">
        <v>105</v>
      </c>
      <c r="E10">
        <v>202</v>
      </c>
      <c r="F10">
        <v>180</v>
      </c>
      <c r="G10">
        <v>128</v>
      </c>
      <c r="H10">
        <v>184</v>
      </c>
      <c r="I10">
        <v>148</v>
      </c>
      <c r="J10">
        <v>161</v>
      </c>
      <c r="K10">
        <v>174</v>
      </c>
      <c r="L10">
        <v>121</v>
      </c>
      <c r="M10">
        <v>97</v>
      </c>
      <c r="N10">
        <v>80</v>
      </c>
      <c r="O10">
        <v>128</v>
      </c>
      <c r="P10">
        <v>48</v>
      </c>
      <c r="Q10">
        <v>42</v>
      </c>
      <c r="R10">
        <v>65</v>
      </c>
      <c r="S10">
        <v>83</v>
      </c>
      <c r="T10">
        <v>116</v>
      </c>
      <c r="U10">
        <v>131</v>
      </c>
      <c r="V10">
        <v>76</v>
      </c>
      <c r="W10">
        <v>49</v>
      </c>
      <c r="X10">
        <v>71</v>
      </c>
      <c r="Y10">
        <v>52</v>
      </c>
      <c r="Z10">
        <v>53</v>
      </c>
      <c r="AA10">
        <f t="shared" si="0"/>
        <v>104.88</v>
      </c>
      <c r="AB10">
        <f t="shared" si="1"/>
        <v>123</v>
      </c>
      <c r="AC10">
        <f t="shared" si="2"/>
        <v>159</v>
      </c>
      <c r="AD10">
        <f t="shared" si="3"/>
        <v>94.8</v>
      </c>
      <c r="AE10">
        <f t="shared" si="4"/>
        <v>87.4</v>
      </c>
      <c r="AF10">
        <f t="shared" si="5"/>
        <v>60.2</v>
      </c>
    </row>
    <row r="11" spans="1:38" x14ac:dyDescent="0.35">
      <c r="A11">
        <v>24</v>
      </c>
      <c r="B11">
        <v>74</v>
      </c>
      <c r="C11">
        <v>81</v>
      </c>
      <c r="D11">
        <v>101</v>
      </c>
      <c r="E11">
        <v>191</v>
      </c>
      <c r="F11">
        <v>212</v>
      </c>
      <c r="G11">
        <v>148</v>
      </c>
      <c r="H11">
        <v>211</v>
      </c>
      <c r="I11">
        <v>202</v>
      </c>
      <c r="J11">
        <v>195</v>
      </c>
      <c r="K11">
        <v>190</v>
      </c>
      <c r="L11">
        <v>164</v>
      </c>
      <c r="M11">
        <v>176</v>
      </c>
      <c r="N11">
        <v>135</v>
      </c>
      <c r="O11">
        <v>164</v>
      </c>
      <c r="P11">
        <v>145</v>
      </c>
      <c r="Q11">
        <v>114</v>
      </c>
      <c r="R11">
        <v>141</v>
      </c>
      <c r="S11">
        <v>161</v>
      </c>
      <c r="T11">
        <v>141</v>
      </c>
      <c r="U11">
        <v>161</v>
      </c>
      <c r="V11">
        <v>188</v>
      </c>
      <c r="W11">
        <v>137</v>
      </c>
      <c r="X11">
        <v>152</v>
      </c>
      <c r="Y11">
        <v>142</v>
      </c>
      <c r="Z11">
        <v>164</v>
      </c>
      <c r="AA11">
        <f t="shared" si="0"/>
        <v>155.6</v>
      </c>
      <c r="AB11">
        <f t="shared" si="1"/>
        <v>131.80000000000001</v>
      </c>
      <c r="AC11">
        <f t="shared" si="2"/>
        <v>189.2</v>
      </c>
      <c r="AD11">
        <f t="shared" si="3"/>
        <v>156.80000000000001</v>
      </c>
      <c r="AE11">
        <f t="shared" si="4"/>
        <v>143.6</v>
      </c>
      <c r="AF11">
        <f t="shared" si="5"/>
        <v>156.6</v>
      </c>
    </row>
    <row r="12" spans="1:38" x14ac:dyDescent="0.35">
      <c r="A12">
        <v>27</v>
      </c>
      <c r="B12">
        <v>78</v>
      </c>
      <c r="C12">
        <v>102</v>
      </c>
      <c r="D12">
        <v>116</v>
      </c>
      <c r="E12">
        <v>178</v>
      </c>
      <c r="F12">
        <v>220</v>
      </c>
      <c r="G12">
        <v>178</v>
      </c>
      <c r="H12">
        <v>230</v>
      </c>
      <c r="I12">
        <v>243</v>
      </c>
      <c r="J12">
        <v>213</v>
      </c>
      <c r="K12">
        <v>234</v>
      </c>
      <c r="L12">
        <v>206</v>
      </c>
      <c r="M12">
        <v>215</v>
      </c>
      <c r="N12">
        <v>209</v>
      </c>
      <c r="O12">
        <v>226</v>
      </c>
      <c r="P12">
        <v>210</v>
      </c>
      <c r="Q12">
        <v>208</v>
      </c>
      <c r="R12">
        <v>188</v>
      </c>
      <c r="S12">
        <v>178</v>
      </c>
      <c r="T12">
        <v>206</v>
      </c>
      <c r="U12">
        <v>194</v>
      </c>
      <c r="V12">
        <v>261</v>
      </c>
      <c r="W12">
        <v>179</v>
      </c>
      <c r="X12">
        <v>238</v>
      </c>
      <c r="Y12">
        <v>228</v>
      </c>
      <c r="Z12">
        <v>193</v>
      </c>
      <c r="AA12">
        <f t="shared" si="0"/>
        <v>197.24</v>
      </c>
      <c r="AB12">
        <f t="shared" si="1"/>
        <v>138.80000000000001</v>
      </c>
      <c r="AC12">
        <f t="shared" si="2"/>
        <v>219.6</v>
      </c>
      <c r="AD12">
        <f t="shared" si="3"/>
        <v>213.2</v>
      </c>
      <c r="AE12">
        <f t="shared" si="4"/>
        <v>194.8</v>
      </c>
      <c r="AF12">
        <f t="shared" si="5"/>
        <v>219.8</v>
      </c>
    </row>
    <row r="13" spans="1:38" x14ac:dyDescent="0.35">
      <c r="A13">
        <v>30</v>
      </c>
      <c r="B13">
        <v>70</v>
      </c>
      <c r="C13">
        <v>87</v>
      </c>
      <c r="D13">
        <v>100</v>
      </c>
      <c r="E13">
        <v>191</v>
      </c>
      <c r="F13">
        <v>229</v>
      </c>
      <c r="G13">
        <v>182</v>
      </c>
      <c r="H13">
        <v>206</v>
      </c>
      <c r="I13">
        <v>247</v>
      </c>
      <c r="J13">
        <v>210</v>
      </c>
      <c r="K13">
        <v>243</v>
      </c>
      <c r="L13">
        <v>223</v>
      </c>
      <c r="M13">
        <v>236</v>
      </c>
      <c r="N13">
        <v>216</v>
      </c>
      <c r="O13">
        <v>232</v>
      </c>
      <c r="P13">
        <v>247</v>
      </c>
      <c r="Q13">
        <v>198</v>
      </c>
      <c r="R13">
        <v>199</v>
      </c>
      <c r="S13">
        <v>201</v>
      </c>
      <c r="T13">
        <v>212</v>
      </c>
      <c r="U13">
        <v>189</v>
      </c>
      <c r="V13">
        <v>214</v>
      </c>
      <c r="W13">
        <v>202</v>
      </c>
      <c r="X13">
        <v>227</v>
      </c>
      <c r="Y13">
        <v>232</v>
      </c>
      <c r="Z13">
        <v>209</v>
      </c>
      <c r="AA13">
        <f t="shared" si="0"/>
        <v>200.08</v>
      </c>
      <c r="AB13">
        <f t="shared" si="1"/>
        <v>135.4</v>
      </c>
      <c r="AC13">
        <f t="shared" si="2"/>
        <v>217.6</v>
      </c>
      <c r="AD13">
        <f t="shared" si="3"/>
        <v>230.8</v>
      </c>
      <c r="AE13">
        <f t="shared" si="4"/>
        <v>199.8</v>
      </c>
      <c r="AF13">
        <f t="shared" si="5"/>
        <v>216.8</v>
      </c>
    </row>
    <row r="16" spans="1:38" x14ac:dyDescent="0.35">
      <c r="A16" s="41" t="s">
        <v>42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41"/>
    </row>
    <row r="17" spans="1:32" x14ac:dyDescent="0.35">
      <c r="A17" s="41"/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1"/>
    </row>
    <row r="18" spans="1:32" x14ac:dyDescent="0.35">
      <c r="A18" s="4" t="s">
        <v>46</v>
      </c>
      <c r="B18" s="4" t="s">
        <v>68</v>
      </c>
      <c r="C18" s="4" t="s">
        <v>69</v>
      </c>
      <c r="D18" s="4" t="s">
        <v>70</v>
      </c>
      <c r="E18" s="4" t="s">
        <v>71</v>
      </c>
      <c r="F18" s="4" t="s">
        <v>72</v>
      </c>
      <c r="G18" s="4" t="s">
        <v>73</v>
      </c>
      <c r="H18" s="4" t="s">
        <v>74</v>
      </c>
      <c r="I18" s="4" t="s">
        <v>75</v>
      </c>
      <c r="J18" s="4" t="s">
        <v>76</v>
      </c>
      <c r="K18" s="4" t="s">
        <v>77</v>
      </c>
      <c r="L18" s="4" t="s">
        <v>78</v>
      </c>
      <c r="M18" s="4" t="s">
        <v>79</v>
      </c>
      <c r="N18" s="4" t="s">
        <v>80</v>
      </c>
      <c r="O18" s="4" t="s">
        <v>81</v>
      </c>
      <c r="P18" s="4" t="s">
        <v>82</v>
      </c>
      <c r="Q18" s="4" t="s">
        <v>83</v>
      </c>
      <c r="R18" s="4" t="s">
        <v>84</v>
      </c>
      <c r="S18" s="4" t="s">
        <v>85</v>
      </c>
      <c r="T18" s="4" t="s">
        <v>86</v>
      </c>
      <c r="U18" s="4" t="s">
        <v>87</v>
      </c>
      <c r="V18" s="4" t="s">
        <v>88</v>
      </c>
      <c r="W18" s="4" t="s">
        <v>89</v>
      </c>
      <c r="X18" s="4" t="s">
        <v>90</v>
      </c>
      <c r="Y18" s="4" t="s">
        <v>91</v>
      </c>
      <c r="Z18" s="4" t="s">
        <v>92</v>
      </c>
      <c r="AA18" s="6" t="s">
        <v>93</v>
      </c>
      <c r="AB18" s="21" t="s">
        <v>94</v>
      </c>
      <c r="AC18" s="21" t="s">
        <v>95</v>
      </c>
      <c r="AD18" s="5" t="s">
        <v>96</v>
      </c>
      <c r="AE18" s="5" t="s">
        <v>97</v>
      </c>
      <c r="AF18" s="5" t="s">
        <v>98</v>
      </c>
    </row>
    <row r="19" spans="1:32" x14ac:dyDescent="0.35">
      <c r="A19">
        <v>3</v>
      </c>
      <c r="B19">
        <v>15</v>
      </c>
      <c r="C19">
        <v>16</v>
      </c>
      <c r="D19">
        <v>1</v>
      </c>
      <c r="E19">
        <v>1</v>
      </c>
      <c r="F19">
        <v>1</v>
      </c>
      <c r="G19">
        <v>0</v>
      </c>
      <c r="H19">
        <v>0</v>
      </c>
      <c r="I19">
        <v>1</v>
      </c>
      <c r="J19">
        <v>0</v>
      </c>
      <c r="K19">
        <v>0</v>
      </c>
      <c r="L19">
        <v>1</v>
      </c>
      <c r="M19">
        <v>1</v>
      </c>
      <c r="N19">
        <v>7</v>
      </c>
      <c r="O19">
        <v>22</v>
      </c>
      <c r="P19">
        <v>33</v>
      </c>
      <c r="Q19">
        <v>25</v>
      </c>
      <c r="R19">
        <v>15</v>
      </c>
      <c r="S19">
        <v>12</v>
      </c>
      <c r="T19">
        <v>20</v>
      </c>
      <c r="U19">
        <v>0</v>
      </c>
      <c r="V19">
        <v>11</v>
      </c>
      <c r="W19">
        <v>12</v>
      </c>
      <c r="X19">
        <v>12</v>
      </c>
      <c r="Y19">
        <v>4</v>
      </c>
      <c r="Z19">
        <v>19</v>
      </c>
      <c r="AA19">
        <f t="shared" ref="AA19:AA28" si="6">AVERAGE(B19:Z19)</f>
        <v>9.16</v>
      </c>
      <c r="AB19">
        <f t="shared" ref="AB19:AB28" si="7">AVERAGE(B19:F19)</f>
        <v>6.8</v>
      </c>
      <c r="AC19">
        <f t="shared" ref="AC19:AC28" si="8">AVERAGE(G19:K19)</f>
        <v>0.2</v>
      </c>
      <c r="AD19">
        <f t="shared" ref="AD19:AD28" si="9">AVERAGE(L19:P19)</f>
        <v>12.8</v>
      </c>
      <c r="AE19">
        <f t="shared" ref="AE19:AE28" si="10">AVERAGE(Q19:U19)</f>
        <v>14.4</v>
      </c>
      <c r="AF19">
        <f t="shared" ref="AF19:AF28" si="11">AVERAGE(V19:Z19)</f>
        <v>11.6</v>
      </c>
    </row>
    <row r="20" spans="1:32" x14ac:dyDescent="0.35">
      <c r="A20">
        <v>6</v>
      </c>
      <c r="B20">
        <v>16</v>
      </c>
      <c r="C20">
        <v>19</v>
      </c>
      <c r="D20">
        <v>35</v>
      </c>
      <c r="E20">
        <v>43</v>
      </c>
      <c r="F20">
        <v>125</v>
      </c>
      <c r="G20">
        <v>10</v>
      </c>
      <c r="H20">
        <v>118</v>
      </c>
      <c r="I20">
        <v>446</v>
      </c>
      <c r="J20">
        <v>242</v>
      </c>
      <c r="K20">
        <v>313</v>
      </c>
      <c r="L20">
        <v>484</v>
      </c>
      <c r="M20">
        <v>694</v>
      </c>
      <c r="N20">
        <v>801</v>
      </c>
      <c r="O20">
        <v>733</v>
      </c>
      <c r="P20">
        <v>968</v>
      </c>
      <c r="Q20">
        <v>975</v>
      </c>
      <c r="R20">
        <v>655</v>
      </c>
      <c r="S20">
        <v>751</v>
      </c>
      <c r="T20">
        <v>797</v>
      </c>
      <c r="U20">
        <v>510</v>
      </c>
      <c r="V20">
        <v>911</v>
      </c>
      <c r="W20">
        <v>762</v>
      </c>
      <c r="X20">
        <v>902</v>
      </c>
      <c r="Y20">
        <v>752</v>
      </c>
      <c r="Z20">
        <v>797</v>
      </c>
      <c r="AA20">
        <f t="shared" si="6"/>
        <v>514.36</v>
      </c>
      <c r="AB20">
        <f t="shared" si="7"/>
        <v>47.6</v>
      </c>
      <c r="AC20">
        <f t="shared" si="8"/>
        <v>225.8</v>
      </c>
      <c r="AD20">
        <f t="shared" si="9"/>
        <v>736</v>
      </c>
      <c r="AE20">
        <f t="shared" si="10"/>
        <v>737.6</v>
      </c>
      <c r="AF20">
        <f t="shared" si="11"/>
        <v>824.8</v>
      </c>
    </row>
    <row r="21" spans="1:32" x14ac:dyDescent="0.35">
      <c r="A21">
        <v>9</v>
      </c>
      <c r="B21">
        <v>18</v>
      </c>
      <c r="C21">
        <v>21</v>
      </c>
      <c r="D21">
        <v>102</v>
      </c>
      <c r="E21">
        <v>153</v>
      </c>
      <c r="F21">
        <v>274</v>
      </c>
      <c r="G21">
        <v>165</v>
      </c>
      <c r="H21">
        <v>474</v>
      </c>
      <c r="I21">
        <v>806</v>
      </c>
      <c r="J21">
        <v>658</v>
      </c>
      <c r="K21">
        <v>905</v>
      </c>
      <c r="L21">
        <v>1048</v>
      </c>
      <c r="M21">
        <v>1056</v>
      </c>
      <c r="N21">
        <v>947</v>
      </c>
      <c r="O21">
        <v>1042</v>
      </c>
      <c r="P21">
        <v>1352</v>
      </c>
      <c r="Q21">
        <v>1314</v>
      </c>
      <c r="R21">
        <v>1070</v>
      </c>
      <c r="S21">
        <v>1189</v>
      </c>
      <c r="T21">
        <v>1091</v>
      </c>
      <c r="U21">
        <v>1034</v>
      </c>
      <c r="V21">
        <v>1282</v>
      </c>
      <c r="W21">
        <v>1183</v>
      </c>
      <c r="X21">
        <v>1268</v>
      </c>
      <c r="Y21">
        <v>1150</v>
      </c>
      <c r="Z21">
        <v>1234</v>
      </c>
      <c r="AA21">
        <f t="shared" si="6"/>
        <v>833.44</v>
      </c>
      <c r="AB21">
        <f t="shared" si="7"/>
        <v>113.6</v>
      </c>
      <c r="AC21">
        <f t="shared" si="8"/>
        <v>601.6</v>
      </c>
      <c r="AD21">
        <f t="shared" si="9"/>
        <v>1089</v>
      </c>
      <c r="AE21">
        <f t="shared" si="10"/>
        <v>1139.5999999999999</v>
      </c>
      <c r="AF21">
        <f t="shared" si="11"/>
        <v>1223.4000000000001</v>
      </c>
    </row>
    <row r="22" spans="1:32" x14ac:dyDescent="0.35">
      <c r="A22">
        <v>12</v>
      </c>
      <c r="B22">
        <v>9</v>
      </c>
      <c r="C22">
        <v>19</v>
      </c>
      <c r="D22">
        <v>133</v>
      </c>
      <c r="E22">
        <v>165</v>
      </c>
      <c r="F22">
        <v>278</v>
      </c>
      <c r="G22">
        <v>306</v>
      </c>
      <c r="H22">
        <v>543</v>
      </c>
      <c r="I22">
        <v>904</v>
      </c>
      <c r="J22">
        <v>854</v>
      </c>
      <c r="K22">
        <v>1079</v>
      </c>
      <c r="L22">
        <v>973</v>
      </c>
      <c r="M22">
        <v>1019</v>
      </c>
      <c r="N22">
        <v>963</v>
      </c>
      <c r="O22">
        <v>938</v>
      </c>
      <c r="P22">
        <v>1246</v>
      </c>
      <c r="Q22">
        <v>1166</v>
      </c>
      <c r="R22">
        <v>1044</v>
      </c>
      <c r="S22">
        <v>1030</v>
      </c>
      <c r="T22">
        <v>1027</v>
      </c>
      <c r="U22">
        <v>1070</v>
      </c>
      <c r="V22">
        <v>1262</v>
      </c>
      <c r="W22">
        <v>1236</v>
      </c>
      <c r="X22">
        <v>1254</v>
      </c>
      <c r="Y22">
        <v>1202</v>
      </c>
      <c r="Z22">
        <v>1227</v>
      </c>
      <c r="AA22">
        <f t="shared" si="6"/>
        <v>837.88</v>
      </c>
      <c r="AB22">
        <f t="shared" si="7"/>
        <v>120.8</v>
      </c>
      <c r="AC22">
        <f t="shared" si="8"/>
        <v>737.2</v>
      </c>
      <c r="AD22">
        <f t="shared" si="9"/>
        <v>1027.8</v>
      </c>
      <c r="AE22">
        <f t="shared" si="10"/>
        <v>1067.4000000000001</v>
      </c>
      <c r="AF22">
        <f t="shared" si="11"/>
        <v>1236.2</v>
      </c>
    </row>
    <row r="23" spans="1:32" x14ac:dyDescent="0.35">
      <c r="A23">
        <v>15</v>
      </c>
      <c r="B23">
        <v>10</v>
      </c>
      <c r="C23">
        <v>34</v>
      </c>
      <c r="D23">
        <v>95</v>
      </c>
      <c r="E23">
        <v>204</v>
      </c>
      <c r="F23">
        <v>205</v>
      </c>
      <c r="G23">
        <v>316</v>
      </c>
      <c r="H23">
        <v>447</v>
      </c>
      <c r="I23">
        <v>477</v>
      </c>
      <c r="J23">
        <v>541</v>
      </c>
      <c r="K23">
        <v>614</v>
      </c>
      <c r="L23">
        <v>615</v>
      </c>
      <c r="M23">
        <v>424</v>
      </c>
      <c r="N23">
        <v>572</v>
      </c>
      <c r="O23">
        <v>391</v>
      </c>
      <c r="P23">
        <v>620</v>
      </c>
      <c r="Q23">
        <v>556</v>
      </c>
      <c r="R23">
        <v>559</v>
      </c>
      <c r="S23">
        <v>533</v>
      </c>
      <c r="T23">
        <v>455</v>
      </c>
      <c r="U23">
        <v>722</v>
      </c>
      <c r="V23">
        <v>701</v>
      </c>
      <c r="W23">
        <v>1077</v>
      </c>
      <c r="X23">
        <v>961</v>
      </c>
      <c r="Y23">
        <v>1109</v>
      </c>
      <c r="Z23">
        <v>1004</v>
      </c>
      <c r="AA23">
        <f t="shared" si="6"/>
        <v>529.67999999999995</v>
      </c>
      <c r="AB23">
        <f t="shared" si="7"/>
        <v>109.6</v>
      </c>
      <c r="AC23">
        <f t="shared" si="8"/>
        <v>479</v>
      </c>
      <c r="AD23">
        <f t="shared" si="9"/>
        <v>524.4</v>
      </c>
      <c r="AE23">
        <f t="shared" si="10"/>
        <v>565</v>
      </c>
      <c r="AF23">
        <f t="shared" si="11"/>
        <v>970.4</v>
      </c>
    </row>
    <row r="24" spans="1:32" x14ac:dyDescent="0.35">
      <c r="A24">
        <v>18</v>
      </c>
      <c r="B24">
        <v>20</v>
      </c>
      <c r="C24">
        <v>37</v>
      </c>
      <c r="D24">
        <v>27</v>
      </c>
      <c r="E24">
        <v>120</v>
      </c>
      <c r="F24">
        <v>119</v>
      </c>
      <c r="G24">
        <v>145</v>
      </c>
      <c r="H24">
        <v>242</v>
      </c>
      <c r="I24">
        <v>211</v>
      </c>
      <c r="J24">
        <v>143</v>
      </c>
      <c r="K24">
        <v>128</v>
      </c>
      <c r="L24">
        <v>243</v>
      </c>
      <c r="M24">
        <v>155</v>
      </c>
      <c r="N24">
        <v>182</v>
      </c>
      <c r="O24">
        <v>178</v>
      </c>
      <c r="P24">
        <v>227</v>
      </c>
      <c r="Q24">
        <v>143</v>
      </c>
      <c r="R24">
        <v>110</v>
      </c>
      <c r="S24">
        <v>144</v>
      </c>
      <c r="T24">
        <v>112</v>
      </c>
      <c r="U24">
        <v>152</v>
      </c>
      <c r="V24">
        <v>130</v>
      </c>
      <c r="W24">
        <v>327</v>
      </c>
      <c r="X24">
        <v>278</v>
      </c>
      <c r="Y24">
        <v>412</v>
      </c>
      <c r="Z24">
        <v>304</v>
      </c>
      <c r="AA24">
        <f t="shared" si="6"/>
        <v>171.56</v>
      </c>
      <c r="AB24">
        <f t="shared" si="7"/>
        <v>64.599999999999994</v>
      </c>
      <c r="AC24">
        <f t="shared" si="8"/>
        <v>173.8</v>
      </c>
      <c r="AD24">
        <f t="shared" si="9"/>
        <v>197</v>
      </c>
      <c r="AE24">
        <f t="shared" si="10"/>
        <v>132.19999999999999</v>
      </c>
      <c r="AF24">
        <f t="shared" si="11"/>
        <v>290.2</v>
      </c>
    </row>
    <row r="25" spans="1:32" x14ac:dyDescent="0.35">
      <c r="A25">
        <v>21</v>
      </c>
      <c r="B25">
        <v>10</v>
      </c>
      <c r="C25">
        <v>37</v>
      </c>
      <c r="D25">
        <v>9</v>
      </c>
      <c r="E25">
        <v>68</v>
      </c>
      <c r="F25">
        <v>49</v>
      </c>
      <c r="G25">
        <v>72</v>
      </c>
      <c r="H25">
        <v>68</v>
      </c>
      <c r="I25">
        <v>65</v>
      </c>
      <c r="J25">
        <v>32</v>
      </c>
      <c r="K25">
        <v>15</v>
      </c>
      <c r="L25">
        <v>80</v>
      </c>
      <c r="M25">
        <v>75</v>
      </c>
      <c r="N25">
        <v>77</v>
      </c>
      <c r="O25">
        <v>85</v>
      </c>
      <c r="P25">
        <v>66</v>
      </c>
      <c r="Q25">
        <v>38</v>
      </c>
      <c r="R25">
        <v>16</v>
      </c>
      <c r="S25">
        <v>33</v>
      </c>
      <c r="T25">
        <v>24</v>
      </c>
      <c r="U25">
        <v>29</v>
      </c>
      <c r="V25">
        <v>19</v>
      </c>
      <c r="W25">
        <v>49</v>
      </c>
      <c r="X25">
        <v>52</v>
      </c>
      <c r="Y25">
        <v>61</v>
      </c>
      <c r="Z25">
        <v>63</v>
      </c>
      <c r="AA25">
        <f t="shared" si="6"/>
        <v>47.68</v>
      </c>
      <c r="AB25">
        <f t="shared" si="7"/>
        <v>34.6</v>
      </c>
      <c r="AC25">
        <f t="shared" si="8"/>
        <v>50.4</v>
      </c>
      <c r="AD25">
        <f t="shared" si="9"/>
        <v>76.599999999999994</v>
      </c>
      <c r="AE25">
        <f t="shared" si="10"/>
        <v>28</v>
      </c>
      <c r="AF25">
        <f t="shared" si="11"/>
        <v>48.8</v>
      </c>
    </row>
    <row r="26" spans="1:32" x14ac:dyDescent="0.35">
      <c r="A26">
        <v>24</v>
      </c>
      <c r="B26">
        <v>21</v>
      </c>
      <c r="C26">
        <v>32</v>
      </c>
      <c r="D26">
        <v>23</v>
      </c>
      <c r="E26">
        <v>55</v>
      </c>
      <c r="F26">
        <v>1</v>
      </c>
      <c r="G26">
        <v>49</v>
      </c>
      <c r="H26">
        <v>5</v>
      </c>
      <c r="I26">
        <v>6</v>
      </c>
      <c r="J26">
        <v>6</v>
      </c>
      <c r="K26">
        <v>23</v>
      </c>
      <c r="L26">
        <v>31</v>
      </c>
      <c r="M26">
        <v>13</v>
      </c>
      <c r="N26">
        <v>55</v>
      </c>
      <c r="O26">
        <v>51</v>
      </c>
      <c r="P26">
        <v>35</v>
      </c>
      <c r="Q26">
        <v>25</v>
      </c>
      <c r="R26">
        <v>16</v>
      </c>
      <c r="S26">
        <v>33</v>
      </c>
      <c r="T26">
        <v>25</v>
      </c>
      <c r="U26">
        <v>0</v>
      </c>
      <c r="V26">
        <v>27</v>
      </c>
      <c r="W26">
        <v>16</v>
      </c>
      <c r="X26">
        <v>24</v>
      </c>
      <c r="Y26">
        <v>9</v>
      </c>
      <c r="Z26">
        <v>12</v>
      </c>
      <c r="AA26">
        <f t="shared" si="6"/>
        <v>23.72</v>
      </c>
      <c r="AB26">
        <f t="shared" si="7"/>
        <v>26.4</v>
      </c>
      <c r="AC26">
        <f t="shared" si="8"/>
        <v>17.8</v>
      </c>
      <c r="AD26">
        <f t="shared" si="9"/>
        <v>37</v>
      </c>
      <c r="AE26">
        <f t="shared" si="10"/>
        <v>19.8</v>
      </c>
      <c r="AF26">
        <f t="shared" si="11"/>
        <v>17.600000000000001</v>
      </c>
    </row>
    <row r="27" spans="1:32" x14ac:dyDescent="0.35">
      <c r="A27">
        <v>27</v>
      </c>
      <c r="B27">
        <v>19</v>
      </c>
      <c r="C27">
        <v>24</v>
      </c>
      <c r="D27">
        <v>25</v>
      </c>
      <c r="E27">
        <v>39</v>
      </c>
      <c r="F27">
        <v>0</v>
      </c>
      <c r="G27">
        <v>24</v>
      </c>
      <c r="H27">
        <v>7</v>
      </c>
      <c r="I27">
        <v>0</v>
      </c>
      <c r="J27">
        <v>0</v>
      </c>
      <c r="K27">
        <v>5</v>
      </c>
      <c r="L27">
        <v>44</v>
      </c>
      <c r="M27">
        <v>2</v>
      </c>
      <c r="N27">
        <v>28</v>
      </c>
      <c r="O27">
        <v>25</v>
      </c>
      <c r="P27">
        <v>6</v>
      </c>
      <c r="Q27">
        <v>10</v>
      </c>
      <c r="R27">
        <v>3</v>
      </c>
      <c r="S27">
        <v>14</v>
      </c>
      <c r="T27">
        <v>23</v>
      </c>
      <c r="U27">
        <v>1</v>
      </c>
      <c r="V27">
        <v>21</v>
      </c>
      <c r="W27">
        <v>0</v>
      </c>
      <c r="X27">
        <v>25</v>
      </c>
      <c r="Y27">
        <v>0</v>
      </c>
      <c r="Z27">
        <v>0</v>
      </c>
      <c r="AA27">
        <f t="shared" si="6"/>
        <v>13.8</v>
      </c>
      <c r="AB27">
        <f t="shared" si="7"/>
        <v>21.4</v>
      </c>
      <c r="AC27">
        <f t="shared" si="8"/>
        <v>7.2</v>
      </c>
      <c r="AD27">
        <f t="shared" si="9"/>
        <v>21</v>
      </c>
      <c r="AE27">
        <f t="shared" si="10"/>
        <v>10.199999999999999</v>
      </c>
      <c r="AF27">
        <f t="shared" si="11"/>
        <v>9.1999999999999993</v>
      </c>
    </row>
    <row r="28" spans="1:32" x14ac:dyDescent="0.35">
      <c r="A28">
        <v>30</v>
      </c>
      <c r="B28">
        <v>17</v>
      </c>
      <c r="C28">
        <v>21</v>
      </c>
      <c r="D28">
        <v>3</v>
      </c>
      <c r="E28">
        <v>35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1</v>
      </c>
      <c r="M28">
        <v>0</v>
      </c>
      <c r="N28">
        <v>4</v>
      </c>
      <c r="O28">
        <v>9</v>
      </c>
      <c r="P28">
        <v>6</v>
      </c>
      <c r="Q28">
        <v>36</v>
      </c>
      <c r="R28">
        <v>0</v>
      </c>
      <c r="S28">
        <v>0</v>
      </c>
      <c r="T28">
        <v>1</v>
      </c>
      <c r="U28">
        <v>0</v>
      </c>
      <c r="V28">
        <v>21</v>
      </c>
      <c r="W28">
        <v>0</v>
      </c>
      <c r="X28">
        <v>23</v>
      </c>
      <c r="Y28">
        <v>0</v>
      </c>
      <c r="Z28">
        <v>0</v>
      </c>
      <c r="AA28">
        <f t="shared" si="6"/>
        <v>7.08</v>
      </c>
      <c r="AB28">
        <f t="shared" si="7"/>
        <v>15.2</v>
      </c>
      <c r="AC28">
        <f t="shared" si="8"/>
        <v>0</v>
      </c>
      <c r="AD28">
        <f t="shared" si="9"/>
        <v>4</v>
      </c>
      <c r="AE28">
        <f t="shared" si="10"/>
        <v>7.4</v>
      </c>
      <c r="AF28">
        <f t="shared" si="11"/>
        <v>8.8000000000000007</v>
      </c>
    </row>
  </sheetData>
  <mergeCells count="2">
    <mergeCell ref="A1:AF2"/>
    <mergeCell ref="A16:AF17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L28"/>
  <sheetViews>
    <sheetView topLeftCell="I7" workbookViewId="0">
      <selection activeCell="AD19" sqref="AD19"/>
    </sheetView>
  </sheetViews>
  <sheetFormatPr baseColWidth="10" defaultColWidth="5.6328125" defaultRowHeight="14.5" x14ac:dyDescent="0.35"/>
  <cols>
    <col min="27" max="27" width="6.90625" bestFit="1" customWidth="1"/>
    <col min="28" max="28" width="13" bestFit="1" customWidth="1"/>
    <col min="29" max="29" width="14" bestFit="1" customWidth="1"/>
    <col min="30" max="32" width="15" bestFit="1" customWidth="1"/>
    <col min="33" max="33" width="6.453125" customWidth="1"/>
  </cols>
  <sheetData>
    <row r="1" spans="1:38" x14ac:dyDescent="0.35">
      <c r="A1" s="41" t="s">
        <v>99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  <c r="AA1" s="41"/>
      <c r="AB1" s="41"/>
      <c r="AC1" s="41"/>
      <c r="AD1" s="41"/>
      <c r="AE1" s="41"/>
      <c r="AF1" s="41"/>
      <c r="AG1" s="22"/>
      <c r="AH1" s="22"/>
      <c r="AI1" s="22"/>
      <c r="AJ1" s="22"/>
      <c r="AK1" s="22"/>
      <c r="AL1" s="22"/>
    </row>
    <row r="2" spans="1:38" x14ac:dyDescent="0.35">
      <c r="A2" s="41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  <c r="AF2" s="41"/>
      <c r="AG2" s="22"/>
      <c r="AH2" s="22"/>
      <c r="AI2" s="22"/>
      <c r="AJ2" s="22"/>
      <c r="AK2" s="22"/>
      <c r="AL2" s="22"/>
    </row>
    <row r="3" spans="1:38" x14ac:dyDescent="0.35">
      <c r="A3" s="4" t="s">
        <v>46</v>
      </c>
      <c r="B3" s="4" t="s">
        <v>68</v>
      </c>
      <c r="C3" s="4" t="s">
        <v>69</v>
      </c>
      <c r="D3" s="4" t="s">
        <v>70</v>
      </c>
      <c r="E3" s="4" t="s">
        <v>71</v>
      </c>
      <c r="F3" s="4" t="s">
        <v>72</v>
      </c>
      <c r="G3" s="4" t="s">
        <v>73</v>
      </c>
      <c r="H3" s="4" t="s">
        <v>74</v>
      </c>
      <c r="I3" s="4" t="s">
        <v>75</v>
      </c>
      <c r="J3" s="4" t="s">
        <v>76</v>
      </c>
      <c r="K3" s="4" t="s">
        <v>77</v>
      </c>
      <c r="L3" s="4" t="s">
        <v>78</v>
      </c>
      <c r="M3" s="4" t="s">
        <v>79</v>
      </c>
      <c r="N3" s="4" t="s">
        <v>80</v>
      </c>
      <c r="O3" s="4" t="s">
        <v>81</v>
      </c>
      <c r="P3" s="4" t="s">
        <v>82</v>
      </c>
      <c r="Q3" s="4" t="s">
        <v>83</v>
      </c>
      <c r="R3" s="4" t="s">
        <v>84</v>
      </c>
      <c r="S3" s="4" t="s">
        <v>85</v>
      </c>
      <c r="T3" s="4" t="s">
        <v>86</v>
      </c>
      <c r="U3" s="4" t="s">
        <v>87</v>
      </c>
      <c r="V3" s="4" t="s">
        <v>88</v>
      </c>
      <c r="W3" s="4" t="s">
        <v>89</v>
      </c>
      <c r="X3" s="4" t="s">
        <v>90</v>
      </c>
      <c r="Y3" s="4" t="s">
        <v>91</v>
      </c>
      <c r="Z3" s="4" t="s">
        <v>92</v>
      </c>
      <c r="AA3" s="6" t="s">
        <v>93</v>
      </c>
      <c r="AB3" s="21" t="s">
        <v>94</v>
      </c>
      <c r="AC3" s="21" t="s">
        <v>95</v>
      </c>
      <c r="AD3" s="5" t="s">
        <v>96</v>
      </c>
      <c r="AE3" s="5" t="s">
        <v>97</v>
      </c>
      <c r="AF3" s="5" t="s">
        <v>98</v>
      </c>
      <c r="AG3" s="5"/>
    </row>
    <row r="4" spans="1:38" x14ac:dyDescent="0.35">
      <c r="A4">
        <v>3</v>
      </c>
      <c r="B4">
        <v>90</v>
      </c>
      <c r="C4">
        <v>80</v>
      </c>
      <c r="D4">
        <v>85</v>
      </c>
      <c r="E4">
        <v>89</v>
      </c>
      <c r="F4">
        <v>68</v>
      </c>
      <c r="G4">
        <v>82</v>
      </c>
      <c r="H4">
        <v>76</v>
      </c>
      <c r="I4">
        <v>51</v>
      </c>
      <c r="J4">
        <v>69</v>
      </c>
      <c r="K4">
        <v>83</v>
      </c>
      <c r="L4">
        <v>91</v>
      </c>
      <c r="M4">
        <v>97</v>
      </c>
      <c r="N4">
        <v>75</v>
      </c>
      <c r="O4">
        <v>88</v>
      </c>
      <c r="P4">
        <v>61</v>
      </c>
      <c r="Q4">
        <v>76</v>
      </c>
      <c r="R4">
        <v>89</v>
      </c>
      <c r="S4">
        <v>57</v>
      </c>
      <c r="T4">
        <v>67</v>
      </c>
      <c r="U4">
        <v>76</v>
      </c>
      <c r="V4">
        <v>59</v>
      </c>
      <c r="W4">
        <v>62</v>
      </c>
      <c r="X4">
        <v>79</v>
      </c>
      <c r="Y4">
        <v>65</v>
      </c>
      <c r="Z4">
        <v>49</v>
      </c>
      <c r="AA4">
        <f t="shared" ref="AA4:AA13" si="0">AVERAGE(B4:Z4)</f>
        <v>74.56</v>
      </c>
      <c r="AB4">
        <f t="shared" ref="AB4:AB13" si="1">AVERAGE(B4:F4)</f>
        <v>82.4</v>
      </c>
      <c r="AC4">
        <f t="shared" ref="AC4:AC13" si="2">AVERAGE(G4:K4)</f>
        <v>72.2</v>
      </c>
      <c r="AD4">
        <f t="shared" ref="AD4:AD13" si="3">AVERAGE(L4:P4)</f>
        <v>82.4</v>
      </c>
      <c r="AE4">
        <f t="shared" ref="AE4:AE13" si="4">AVERAGE(Q4:U4)</f>
        <v>73</v>
      </c>
      <c r="AF4">
        <f t="shared" ref="AF4:AF13" si="5">AVERAGE(V4:Z4)</f>
        <v>62.8</v>
      </c>
    </row>
    <row r="5" spans="1:38" x14ac:dyDescent="0.35">
      <c r="A5">
        <v>6</v>
      </c>
      <c r="B5">
        <v>48</v>
      </c>
      <c r="C5">
        <v>54</v>
      </c>
      <c r="D5">
        <v>51</v>
      </c>
      <c r="E5">
        <v>55</v>
      </c>
      <c r="F5">
        <v>31</v>
      </c>
      <c r="G5">
        <v>36</v>
      </c>
      <c r="H5">
        <v>40</v>
      </c>
      <c r="I5">
        <v>27</v>
      </c>
      <c r="J5">
        <v>18</v>
      </c>
      <c r="K5">
        <v>26</v>
      </c>
      <c r="L5">
        <v>38</v>
      </c>
      <c r="M5">
        <v>17</v>
      </c>
      <c r="N5">
        <v>15</v>
      </c>
      <c r="O5">
        <v>10</v>
      </c>
      <c r="P5">
        <v>15</v>
      </c>
      <c r="Q5">
        <v>6</v>
      </c>
      <c r="R5">
        <v>7</v>
      </c>
      <c r="S5">
        <v>10</v>
      </c>
      <c r="T5">
        <v>14</v>
      </c>
      <c r="U5">
        <v>14</v>
      </c>
      <c r="V5">
        <v>16</v>
      </c>
      <c r="W5">
        <v>9</v>
      </c>
      <c r="X5">
        <v>8</v>
      </c>
      <c r="Y5">
        <v>7</v>
      </c>
      <c r="Z5">
        <v>8</v>
      </c>
      <c r="AA5">
        <f t="shared" si="0"/>
        <v>23.2</v>
      </c>
      <c r="AB5">
        <f t="shared" si="1"/>
        <v>47.8</v>
      </c>
      <c r="AC5">
        <f t="shared" si="2"/>
        <v>29.4</v>
      </c>
      <c r="AD5">
        <f t="shared" si="3"/>
        <v>19</v>
      </c>
      <c r="AE5">
        <f t="shared" si="4"/>
        <v>10.199999999999999</v>
      </c>
      <c r="AF5">
        <f t="shared" si="5"/>
        <v>9.6</v>
      </c>
    </row>
    <row r="6" spans="1:38" x14ac:dyDescent="0.35">
      <c r="A6">
        <v>9</v>
      </c>
      <c r="B6">
        <v>55</v>
      </c>
      <c r="C6">
        <v>60</v>
      </c>
      <c r="D6">
        <v>42</v>
      </c>
      <c r="E6">
        <v>42</v>
      </c>
      <c r="F6">
        <v>22</v>
      </c>
      <c r="G6">
        <v>32</v>
      </c>
      <c r="H6">
        <v>41</v>
      </c>
      <c r="I6">
        <v>30</v>
      </c>
      <c r="J6">
        <v>26</v>
      </c>
      <c r="K6">
        <v>19</v>
      </c>
      <c r="L6">
        <v>11</v>
      </c>
      <c r="M6">
        <v>16</v>
      </c>
      <c r="N6">
        <v>10</v>
      </c>
      <c r="O6">
        <v>4</v>
      </c>
      <c r="P6">
        <v>5</v>
      </c>
      <c r="Q6">
        <v>2</v>
      </c>
      <c r="R6">
        <v>7</v>
      </c>
      <c r="S6">
        <v>13</v>
      </c>
      <c r="T6">
        <v>9</v>
      </c>
      <c r="U6">
        <v>9</v>
      </c>
      <c r="V6">
        <v>8</v>
      </c>
      <c r="W6">
        <v>9</v>
      </c>
      <c r="X6">
        <v>8</v>
      </c>
      <c r="Y6">
        <v>11</v>
      </c>
      <c r="Z6">
        <v>3</v>
      </c>
      <c r="AA6">
        <f t="shared" si="0"/>
        <v>19.760000000000002</v>
      </c>
      <c r="AB6">
        <f t="shared" si="1"/>
        <v>44.2</v>
      </c>
      <c r="AC6">
        <f t="shared" si="2"/>
        <v>29.6</v>
      </c>
      <c r="AD6">
        <f t="shared" si="3"/>
        <v>9.1999999999999993</v>
      </c>
      <c r="AE6">
        <f t="shared" si="4"/>
        <v>8</v>
      </c>
      <c r="AF6">
        <f t="shared" si="5"/>
        <v>7.8</v>
      </c>
    </row>
    <row r="7" spans="1:38" x14ac:dyDescent="0.35">
      <c r="A7">
        <v>12</v>
      </c>
      <c r="B7">
        <v>68</v>
      </c>
      <c r="C7">
        <v>68</v>
      </c>
      <c r="D7">
        <v>53</v>
      </c>
      <c r="E7">
        <v>57</v>
      </c>
      <c r="F7">
        <v>50</v>
      </c>
      <c r="G7">
        <v>47</v>
      </c>
      <c r="H7">
        <v>59</v>
      </c>
      <c r="I7">
        <v>28</v>
      </c>
      <c r="J7">
        <v>37</v>
      </c>
      <c r="K7">
        <v>21</v>
      </c>
      <c r="L7">
        <v>19</v>
      </c>
      <c r="M7">
        <v>9</v>
      </c>
      <c r="N7">
        <v>15</v>
      </c>
      <c r="O7">
        <v>1</v>
      </c>
      <c r="P7">
        <v>2</v>
      </c>
      <c r="Q7">
        <v>5</v>
      </c>
      <c r="R7">
        <v>12</v>
      </c>
      <c r="S7">
        <v>7</v>
      </c>
      <c r="T7">
        <v>8</v>
      </c>
      <c r="U7">
        <v>10</v>
      </c>
      <c r="V7">
        <v>1</v>
      </c>
      <c r="W7">
        <v>4</v>
      </c>
      <c r="X7">
        <v>7</v>
      </c>
      <c r="Y7">
        <v>14</v>
      </c>
      <c r="Z7">
        <v>6</v>
      </c>
      <c r="AA7">
        <f t="shared" si="0"/>
        <v>24.32</v>
      </c>
      <c r="AB7">
        <f t="shared" si="1"/>
        <v>59.2</v>
      </c>
      <c r="AC7">
        <f t="shared" si="2"/>
        <v>38.4</v>
      </c>
      <c r="AD7">
        <f t="shared" si="3"/>
        <v>9.1999999999999993</v>
      </c>
      <c r="AE7">
        <f t="shared" si="4"/>
        <v>8.4</v>
      </c>
      <c r="AF7">
        <f t="shared" si="5"/>
        <v>6.4</v>
      </c>
    </row>
    <row r="8" spans="1:38" x14ac:dyDescent="0.35">
      <c r="A8">
        <v>15</v>
      </c>
      <c r="B8">
        <v>57</v>
      </c>
      <c r="C8">
        <v>68</v>
      </c>
      <c r="D8">
        <v>38</v>
      </c>
      <c r="E8">
        <v>65</v>
      </c>
      <c r="F8">
        <v>73</v>
      </c>
      <c r="G8">
        <v>72</v>
      </c>
      <c r="H8">
        <v>63</v>
      </c>
      <c r="I8">
        <v>31</v>
      </c>
      <c r="J8">
        <v>58</v>
      </c>
      <c r="K8">
        <v>24</v>
      </c>
      <c r="L8">
        <v>25</v>
      </c>
      <c r="M8">
        <v>7</v>
      </c>
      <c r="N8">
        <v>32</v>
      </c>
      <c r="O8">
        <v>3</v>
      </c>
      <c r="P8">
        <v>7</v>
      </c>
      <c r="Q8">
        <v>2</v>
      </c>
      <c r="R8">
        <v>11</v>
      </c>
      <c r="S8">
        <v>8</v>
      </c>
      <c r="T8">
        <v>14</v>
      </c>
      <c r="U8">
        <v>10</v>
      </c>
      <c r="V8">
        <v>1</v>
      </c>
      <c r="W8">
        <v>8</v>
      </c>
      <c r="X8">
        <v>12</v>
      </c>
      <c r="Y8">
        <v>12</v>
      </c>
      <c r="Z8">
        <v>3</v>
      </c>
      <c r="AA8">
        <f t="shared" si="0"/>
        <v>28.16</v>
      </c>
      <c r="AB8">
        <f t="shared" si="1"/>
        <v>60.2</v>
      </c>
      <c r="AC8">
        <f t="shared" si="2"/>
        <v>49.6</v>
      </c>
      <c r="AD8">
        <f t="shared" si="3"/>
        <v>14.8</v>
      </c>
      <c r="AE8">
        <f t="shared" si="4"/>
        <v>9</v>
      </c>
      <c r="AF8">
        <f t="shared" si="5"/>
        <v>7.2</v>
      </c>
    </row>
    <row r="9" spans="1:38" x14ac:dyDescent="0.35">
      <c r="A9">
        <v>18</v>
      </c>
      <c r="B9">
        <v>63</v>
      </c>
      <c r="C9">
        <v>62</v>
      </c>
      <c r="D9">
        <v>51</v>
      </c>
      <c r="E9">
        <v>89</v>
      </c>
      <c r="F9">
        <v>79</v>
      </c>
      <c r="G9">
        <v>102</v>
      </c>
      <c r="H9">
        <v>83</v>
      </c>
      <c r="I9">
        <v>60</v>
      </c>
      <c r="J9">
        <v>71</v>
      </c>
      <c r="K9">
        <v>25</v>
      </c>
      <c r="L9">
        <v>46</v>
      </c>
      <c r="M9">
        <v>31</v>
      </c>
      <c r="N9">
        <v>59</v>
      </c>
      <c r="O9">
        <v>8</v>
      </c>
      <c r="P9">
        <v>11</v>
      </c>
      <c r="Q9">
        <v>19</v>
      </c>
      <c r="R9">
        <v>18</v>
      </c>
      <c r="S9">
        <v>12</v>
      </c>
      <c r="T9">
        <v>17</v>
      </c>
      <c r="U9">
        <v>20</v>
      </c>
      <c r="V9">
        <v>11</v>
      </c>
      <c r="W9">
        <v>32</v>
      </c>
      <c r="X9">
        <v>26</v>
      </c>
      <c r="Y9">
        <v>15</v>
      </c>
      <c r="Z9">
        <v>29</v>
      </c>
      <c r="AA9">
        <f t="shared" si="0"/>
        <v>41.56</v>
      </c>
      <c r="AB9">
        <f t="shared" si="1"/>
        <v>68.8</v>
      </c>
      <c r="AC9">
        <f t="shared" si="2"/>
        <v>68.2</v>
      </c>
      <c r="AD9">
        <f t="shared" si="3"/>
        <v>31</v>
      </c>
      <c r="AE9">
        <f t="shared" si="4"/>
        <v>17.2</v>
      </c>
      <c r="AF9">
        <f t="shared" si="5"/>
        <v>22.6</v>
      </c>
    </row>
    <row r="10" spans="1:38" x14ac:dyDescent="0.35">
      <c r="A10">
        <v>21</v>
      </c>
      <c r="B10">
        <v>57</v>
      </c>
      <c r="C10">
        <v>75</v>
      </c>
      <c r="D10">
        <v>57</v>
      </c>
      <c r="E10">
        <v>98</v>
      </c>
      <c r="F10">
        <v>84</v>
      </c>
      <c r="G10">
        <v>131</v>
      </c>
      <c r="H10">
        <v>110</v>
      </c>
      <c r="I10">
        <v>94</v>
      </c>
      <c r="J10">
        <v>83</v>
      </c>
      <c r="K10">
        <v>71</v>
      </c>
      <c r="L10">
        <v>65</v>
      </c>
      <c r="M10">
        <v>81</v>
      </c>
      <c r="N10">
        <v>61</v>
      </c>
      <c r="O10">
        <v>52</v>
      </c>
      <c r="P10">
        <v>53</v>
      </c>
      <c r="Q10">
        <v>78</v>
      </c>
      <c r="R10">
        <v>27</v>
      </c>
      <c r="S10">
        <v>43</v>
      </c>
      <c r="T10">
        <v>52</v>
      </c>
      <c r="U10">
        <v>44</v>
      </c>
      <c r="V10">
        <v>38</v>
      </c>
      <c r="W10">
        <v>49</v>
      </c>
      <c r="X10">
        <v>49</v>
      </c>
      <c r="Y10">
        <v>56</v>
      </c>
      <c r="Z10">
        <v>67</v>
      </c>
      <c r="AA10">
        <f t="shared" si="0"/>
        <v>67</v>
      </c>
      <c r="AB10">
        <f t="shared" si="1"/>
        <v>74.2</v>
      </c>
      <c r="AC10">
        <f t="shared" si="2"/>
        <v>97.8</v>
      </c>
      <c r="AD10">
        <f t="shared" si="3"/>
        <v>62.4</v>
      </c>
      <c r="AE10">
        <f t="shared" si="4"/>
        <v>48.8</v>
      </c>
      <c r="AF10">
        <f t="shared" si="5"/>
        <v>51.8</v>
      </c>
    </row>
    <row r="11" spans="1:38" x14ac:dyDescent="0.35">
      <c r="A11">
        <v>24</v>
      </c>
      <c r="B11">
        <v>47</v>
      </c>
      <c r="C11">
        <v>62</v>
      </c>
      <c r="D11">
        <v>66</v>
      </c>
      <c r="E11">
        <v>113</v>
      </c>
      <c r="F11">
        <v>111</v>
      </c>
      <c r="G11">
        <v>144</v>
      </c>
      <c r="H11">
        <v>121</v>
      </c>
      <c r="I11">
        <v>94</v>
      </c>
      <c r="J11">
        <v>83</v>
      </c>
      <c r="K11">
        <v>92</v>
      </c>
      <c r="L11">
        <v>96</v>
      </c>
      <c r="M11">
        <v>90</v>
      </c>
      <c r="N11">
        <v>77</v>
      </c>
      <c r="O11">
        <v>109</v>
      </c>
      <c r="P11">
        <v>94</v>
      </c>
      <c r="Q11">
        <v>95</v>
      </c>
      <c r="R11">
        <v>74</v>
      </c>
      <c r="S11">
        <v>61</v>
      </c>
      <c r="T11">
        <v>71</v>
      </c>
      <c r="U11">
        <v>89</v>
      </c>
      <c r="V11">
        <v>72</v>
      </c>
      <c r="W11">
        <v>93</v>
      </c>
      <c r="X11">
        <v>80</v>
      </c>
      <c r="Y11">
        <v>83</v>
      </c>
      <c r="Z11">
        <v>90</v>
      </c>
      <c r="AA11">
        <f t="shared" si="0"/>
        <v>88.28</v>
      </c>
      <c r="AB11">
        <f t="shared" si="1"/>
        <v>79.8</v>
      </c>
      <c r="AC11">
        <f t="shared" si="2"/>
        <v>106.8</v>
      </c>
      <c r="AD11">
        <f t="shared" si="3"/>
        <v>93.2</v>
      </c>
      <c r="AE11">
        <f t="shared" si="4"/>
        <v>78</v>
      </c>
      <c r="AF11">
        <f t="shared" si="5"/>
        <v>83.6</v>
      </c>
    </row>
    <row r="12" spans="1:38" x14ac:dyDescent="0.35">
      <c r="A12">
        <v>27</v>
      </c>
      <c r="B12">
        <v>67</v>
      </c>
      <c r="C12">
        <v>78</v>
      </c>
      <c r="D12">
        <v>71</v>
      </c>
      <c r="E12">
        <v>121</v>
      </c>
      <c r="F12">
        <v>135</v>
      </c>
      <c r="G12">
        <v>149</v>
      </c>
      <c r="H12">
        <v>137</v>
      </c>
      <c r="I12">
        <v>97</v>
      </c>
      <c r="J12">
        <v>88</v>
      </c>
      <c r="K12">
        <v>106</v>
      </c>
      <c r="L12">
        <v>97</v>
      </c>
      <c r="M12">
        <v>120</v>
      </c>
      <c r="N12">
        <v>87</v>
      </c>
      <c r="O12">
        <v>98</v>
      </c>
      <c r="P12">
        <v>99</v>
      </c>
      <c r="Q12">
        <v>91</v>
      </c>
      <c r="R12">
        <v>92</v>
      </c>
      <c r="S12">
        <v>91</v>
      </c>
      <c r="T12">
        <v>80</v>
      </c>
      <c r="U12">
        <v>110</v>
      </c>
      <c r="V12">
        <v>94</v>
      </c>
      <c r="W12">
        <v>114</v>
      </c>
      <c r="X12">
        <v>117</v>
      </c>
      <c r="Y12">
        <v>94</v>
      </c>
      <c r="Z12">
        <v>108</v>
      </c>
      <c r="AA12">
        <f t="shared" si="0"/>
        <v>101.64</v>
      </c>
      <c r="AB12">
        <f t="shared" si="1"/>
        <v>94.4</v>
      </c>
      <c r="AC12">
        <f t="shared" si="2"/>
        <v>115.4</v>
      </c>
      <c r="AD12">
        <f t="shared" si="3"/>
        <v>100.2</v>
      </c>
      <c r="AE12">
        <f t="shared" si="4"/>
        <v>92.8</v>
      </c>
      <c r="AF12">
        <f t="shared" si="5"/>
        <v>105.4</v>
      </c>
    </row>
    <row r="13" spans="1:38" x14ac:dyDescent="0.35">
      <c r="A13">
        <v>30</v>
      </c>
      <c r="B13">
        <v>56</v>
      </c>
      <c r="C13">
        <v>78</v>
      </c>
      <c r="D13">
        <v>57</v>
      </c>
      <c r="E13">
        <v>112</v>
      </c>
      <c r="F13">
        <v>126</v>
      </c>
      <c r="G13">
        <v>139</v>
      </c>
      <c r="H13">
        <v>139</v>
      </c>
      <c r="I13">
        <v>96</v>
      </c>
      <c r="J13">
        <v>82</v>
      </c>
      <c r="K13">
        <v>118</v>
      </c>
      <c r="L13">
        <v>100</v>
      </c>
      <c r="M13">
        <v>115</v>
      </c>
      <c r="N13">
        <v>98</v>
      </c>
      <c r="O13">
        <v>99</v>
      </c>
      <c r="P13">
        <v>113</v>
      </c>
      <c r="Q13">
        <v>102</v>
      </c>
      <c r="R13">
        <v>95</v>
      </c>
      <c r="S13">
        <v>96</v>
      </c>
      <c r="T13">
        <v>89</v>
      </c>
      <c r="U13">
        <v>105</v>
      </c>
      <c r="V13">
        <v>81</v>
      </c>
      <c r="W13">
        <v>91</v>
      </c>
      <c r="X13">
        <v>103</v>
      </c>
      <c r="Y13">
        <v>91</v>
      </c>
      <c r="Z13">
        <v>115</v>
      </c>
      <c r="AA13">
        <f t="shared" si="0"/>
        <v>99.84</v>
      </c>
      <c r="AB13">
        <f t="shared" si="1"/>
        <v>85.8</v>
      </c>
      <c r="AC13">
        <f t="shared" si="2"/>
        <v>114.8</v>
      </c>
      <c r="AD13">
        <f t="shared" si="3"/>
        <v>105</v>
      </c>
      <c r="AE13">
        <f t="shared" si="4"/>
        <v>97.4</v>
      </c>
      <c r="AF13">
        <f t="shared" si="5"/>
        <v>96.2</v>
      </c>
    </row>
    <row r="16" spans="1:38" x14ac:dyDescent="0.35">
      <c r="A16" s="41" t="s">
        <v>42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41"/>
    </row>
    <row r="17" spans="1:32" x14ac:dyDescent="0.35">
      <c r="A17" s="41"/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1"/>
    </row>
    <row r="18" spans="1:32" x14ac:dyDescent="0.35">
      <c r="A18" s="4" t="s">
        <v>46</v>
      </c>
      <c r="B18" s="4" t="s">
        <v>68</v>
      </c>
      <c r="C18" s="4" t="s">
        <v>69</v>
      </c>
      <c r="D18" s="4" t="s">
        <v>70</v>
      </c>
      <c r="E18" s="4" t="s">
        <v>71</v>
      </c>
      <c r="F18" s="4" t="s">
        <v>72</v>
      </c>
      <c r="G18" s="4" t="s">
        <v>73</v>
      </c>
      <c r="H18" s="4" t="s">
        <v>74</v>
      </c>
      <c r="I18" s="4" t="s">
        <v>75</v>
      </c>
      <c r="J18" s="4" t="s">
        <v>76</v>
      </c>
      <c r="K18" s="4" t="s">
        <v>77</v>
      </c>
      <c r="L18" s="4" t="s">
        <v>78</v>
      </c>
      <c r="M18" s="4" t="s">
        <v>79</v>
      </c>
      <c r="N18" s="4" t="s">
        <v>80</v>
      </c>
      <c r="O18" s="4" t="s">
        <v>81</v>
      </c>
      <c r="P18" s="4" t="s">
        <v>82</v>
      </c>
      <c r="Q18" s="4" t="s">
        <v>83</v>
      </c>
      <c r="R18" s="4" t="s">
        <v>84</v>
      </c>
      <c r="S18" s="4" t="s">
        <v>85</v>
      </c>
      <c r="T18" s="4" t="s">
        <v>86</v>
      </c>
      <c r="U18" s="4" t="s">
        <v>87</v>
      </c>
      <c r="V18" s="4" t="s">
        <v>88</v>
      </c>
      <c r="W18" s="4" t="s">
        <v>89</v>
      </c>
      <c r="X18" s="4" t="s">
        <v>90</v>
      </c>
      <c r="Y18" s="4" t="s">
        <v>91</v>
      </c>
      <c r="Z18" s="4" t="s">
        <v>92</v>
      </c>
      <c r="AA18" s="6" t="s">
        <v>93</v>
      </c>
      <c r="AB18" s="21" t="s">
        <v>94</v>
      </c>
      <c r="AC18" s="21" t="s">
        <v>95</v>
      </c>
      <c r="AD18" s="5" t="s">
        <v>96</v>
      </c>
      <c r="AE18" s="5" t="s">
        <v>97</v>
      </c>
      <c r="AF18" s="5" t="s">
        <v>98</v>
      </c>
    </row>
    <row r="19" spans="1:32" x14ac:dyDescent="0.35">
      <c r="A19">
        <v>3</v>
      </c>
      <c r="B19">
        <v>0</v>
      </c>
      <c r="C19">
        <v>59</v>
      </c>
      <c r="D19">
        <v>1</v>
      </c>
      <c r="E19">
        <v>0</v>
      </c>
      <c r="F19">
        <v>0</v>
      </c>
      <c r="G19">
        <v>0</v>
      </c>
      <c r="H19">
        <v>3</v>
      </c>
      <c r="I19">
        <v>0</v>
      </c>
      <c r="J19">
        <v>0</v>
      </c>
      <c r="K19">
        <v>1</v>
      </c>
      <c r="L19">
        <v>1</v>
      </c>
      <c r="M19">
        <v>4</v>
      </c>
      <c r="N19">
        <v>0</v>
      </c>
      <c r="O19">
        <v>0</v>
      </c>
      <c r="P19">
        <v>0</v>
      </c>
      <c r="Q19">
        <v>6</v>
      </c>
      <c r="R19">
        <v>0</v>
      </c>
      <c r="S19">
        <v>3</v>
      </c>
      <c r="T19">
        <v>5</v>
      </c>
      <c r="U19">
        <v>13</v>
      </c>
      <c r="V19">
        <v>31</v>
      </c>
      <c r="W19">
        <v>15</v>
      </c>
      <c r="X19">
        <v>9</v>
      </c>
      <c r="Y19">
        <v>3</v>
      </c>
      <c r="Z19">
        <v>18</v>
      </c>
      <c r="AA19">
        <f t="shared" ref="AA19:AA28" si="6">AVERAGE(B19:Z19)</f>
        <v>6.88</v>
      </c>
      <c r="AB19">
        <f t="shared" ref="AB19:AB28" si="7">AVERAGE(B19:F19)</f>
        <v>12</v>
      </c>
      <c r="AC19">
        <f t="shared" ref="AC19:AC28" si="8">AVERAGE(G19:K19)</f>
        <v>0.8</v>
      </c>
      <c r="AD19">
        <f t="shared" ref="AD19:AD28" si="9">AVERAGE(L19:P19)</f>
        <v>1</v>
      </c>
      <c r="AE19">
        <f t="shared" ref="AE19:AE28" si="10">AVERAGE(Q19:U19)</f>
        <v>5.4</v>
      </c>
      <c r="AF19">
        <f t="shared" ref="AF19:AF28" si="11">AVERAGE(V19:Z19)</f>
        <v>15.2</v>
      </c>
    </row>
    <row r="20" spans="1:32" x14ac:dyDescent="0.35">
      <c r="A20">
        <v>6</v>
      </c>
      <c r="B20">
        <v>2</v>
      </c>
      <c r="C20">
        <v>43</v>
      </c>
      <c r="D20">
        <v>0</v>
      </c>
      <c r="E20">
        <v>3</v>
      </c>
      <c r="F20">
        <v>4</v>
      </c>
      <c r="G20">
        <v>6</v>
      </c>
      <c r="H20">
        <v>11</v>
      </c>
      <c r="I20">
        <v>61</v>
      </c>
      <c r="J20">
        <v>114</v>
      </c>
      <c r="K20">
        <v>172</v>
      </c>
      <c r="L20">
        <v>187</v>
      </c>
      <c r="M20">
        <v>329</v>
      </c>
      <c r="N20">
        <v>353</v>
      </c>
      <c r="O20">
        <v>413</v>
      </c>
      <c r="P20">
        <v>443</v>
      </c>
      <c r="Q20">
        <v>656</v>
      </c>
      <c r="R20">
        <v>638</v>
      </c>
      <c r="S20">
        <v>719</v>
      </c>
      <c r="T20">
        <v>466</v>
      </c>
      <c r="U20">
        <v>594</v>
      </c>
      <c r="V20">
        <v>847</v>
      </c>
      <c r="W20">
        <v>871</v>
      </c>
      <c r="X20">
        <v>753</v>
      </c>
      <c r="Y20">
        <v>679</v>
      </c>
      <c r="Z20">
        <v>936</v>
      </c>
      <c r="AA20">
        <f t="shared" si="6"/>
        <v>372</v>
      </c>
      <c r="AB20">
        <f t="shared" si="7"/>
        <v>10.4</v>
      </c>
      <c r="AC20">
        <f t="shared" si="8"/>
        <v>72.8</v>
      </c>
      <c r="AD20">
        <f t="shared" si="9"/>
        <v>345</v>
      </c>
      <c r="AE20">
        <f t="shared" si="10"/>
        <v>614.6</v>
      </c>
      <c r="AF20">
        <f t="shared" si="11"/>
        <v>817.2</v>
      </c>
    </row>
    <row r="21" spans="1:32" x14ac:dyDescent="0.35">
      <c r="A21">
        <v>9</v>
      </c>
      <c r="B21">
        <v>1</v>
      </c>
      <c r="C21">
        <v>35</v>
      </c>
      <c r="D21">
        <v>5</v>
      </c>
      <c r="E21">
        <v>12</v>
      </c>
      <c r="F21">
        <v>33</v>
      </c>
      <c r="G21">
        <v>18</v>
      </c>
      <c r="H21">
        <v>53</v>
      </c>
      <c r="I21">
        <v>197</v>
      </c>
      <c r="J21">
        <v>224</v>
      </c>
      <c r="K21">
        <v>480</v>
      </c>
      <c r="L21">
        <v>580</v>
      </c>
      <c r="M21">
        <v>870</v>
      </c>
      <c r="N21">
        <v>840</v>
      </c>
      <c r="O21">
        <v>1035</v>
      </c>
      <c r="P21">
        <v>1097</v>
      </c>
      <c r="Q21">
        <v>1099</v>
      </c>
      <c r="R21">
        <v>1177</v>
      </c>
      <c r="S21">
        <v>1189</v>
      </c>
      <c r="T21">
        <v>926</v>
      </c>
      <c r="U21">
        <v>1007</v>
      </c>
      <c r="V21">
        <v>1143</v>
      </c>
      <c r="W21">
        <v>1211</v>
      </c>
      <c r="X21">
        <v>1126</v>
      </c>
      <c r="Y21">
        <v>1135</v>
      </c>
      <c r="Z21">
        <v>1240</v>
      </c>
      <c r="AA21">
        <f t="shared" si="6"/>
        <v>669.32</v>
      </c>
      <c r="AB21">
        <f t="shared" si="7"/>
        <v>17.2</v>
      </c>
      <c r="AC21">
        <f t="shared" si="8"/>
        <v>194.4</v>
      </c>
      <c r="AD21">
        <f t="shared" si="9"/>
        <v>884.4</v>
      </c>
      <c r="AE21">
        <f t="shared" si="10"/>
        <v>1079.5999999999999</v>
      </c>
      <c r="AF21">
        <f t="shared" si="11"/>
        <v>1171</v>
      </c>
    </row>
    <row r="22" spans="1:32" x14ac:dyDescent="0.35">
      <c r="A22">
        <v>12</v>
      </c>
      <c r="B22">
        <v>2</v>
      </c>
      <c r="C22">
        <v>48</v>
      </c>
      <c r="D22">
        <v>12</v>
      </c>
      <c r="E22">
        <v>11</v>
      </c>
      <c r="F22">
        <v>42</v>
      </c>
      <c r="G22">
        <v>34</v>
      </c>
      <c r="H22">
        <v>84</v>
      </c>
      <c r="I22">
        <v>228</v>
      </c>
      <c r="J22">
        <v>255</v>
      </c>
      <c r="K22">
        <v>580</v>
      </c>
      <c r="L22">
        <v>796</v>
      </c>
      <c r="M22">
        <v>972</v>
      </c>
      <c r="N22">
        <v>920</v>
      </c>
      <c r="O22">
        <v>1124</v>
      </c>
      <c r="P22">
        <v>1112</v>
      </c>
      <c r="Q22">
        <v>1117</v>
      </c>
      <c r="R22">
        <v>1155</v>
      </c>
      <c r="S22">
        <v>1187</v>
      </c>
      <c r="T22">
        <v>1028</v>
      </c>
      <c r="U22">
        <v>1065</v>
      </c>
      <c r="V22">
        <v>994</v>
      </c>
      <c r="W22">
        <v>1058</v>
      </c>
      <c r="X22">
        <v>1101</v>
      </c>
      <c r="Y22">
        <v>1191</v>
      </c>
      <c r="Z22">
        <v>1215</v>
      </c>
      <c r="AA22">
        <f t="shared" si="6"/>
        <v>693.24</v>
      </c>
      <c r="AB22">
        <f t="shared" si="7"/>
        <v>23</v>
      </c>
      <c r="AC22">
        <f t="shared" si="8"/>
        <v>236.2</v>
      </c>
      <c r="AD22">
        <f t="shared" si="9"/>
        <v>984.8</v>
      </c>
      <c r="AE22">
        <f t="shared" si="10"/>
        <v>1110.4000000000001</v>
      </c>
      <c r="AF22">
        <f t="shared" si="11"/>
        <v>1111.8</v>
      </c>
    </row>
    <row r="23" spans="1:32" x14ac:dyDescent="0.35">
      <c r="A23">
        <v>15</v>
      </c>
      <c r="B23">
        <v>8</v>
      </c>
      <c r="C23">
        <v>65</v>
      </c>
      <c r="D23">
        <v>16</v>
      </c>
      <c r="E23">
        <v>0</v>
      </c>
      <c r="F23">
        <v>43</v>
      </c>
      <c r="G23">
        <v>34</v>
      </c>
      <c r="H23">
        <v>96</v>
      </c>
      <c r="I23">
        <v>228</v>
      </c>
      <c r="J23">
        <v>199</v>
      </c>
      <c r="K23">
        <v>624</v>
      </c>
      <c r="L23">
        <v>815</v>
      </c>
      <c r="M23">
        <v>883</v>
      </c>
      <c r="N23">
        <v>762</v>
      </c>
      <c r="O23">
        <v>1022</v>
      </c>
      <c r="P23">
        <v>892</v>
      </c>
      <c r="Q23">
        <v>864</v>
      </c>
      <c r="R23">
        <v>886</v>
      </c>
      <c r="S23">
        <v>947</v>
      </c>
      <c r="T23">
        <v>883</v>
      </c>
      <c r="U23">
        <v>863</v>
      </c>
      <c r="V23">
        <v>671</v>
      </c>
      <c r="W23">
        <v>700</v>
      </c>
      <c r="X23">
        <v>738</v>
      </c>
      <c r="Y23">
        <v>824</v>
      </c>
      <c r="Z23">
        <v>810</v>
      </c>
      <c r="AA23">
        <f t="shared" si="6"/>
        <v>554.91999999999996</v>
      </c>
      <c r="AB23">
        <f t="shared" si="7"/>
        <v>26.4</v>
      </c>
      <c r="AC23">
        <f t="shared" si="8"/>
        <v>236.2</v>
      </c>
      <c r="AD23">
        <f t="shared" si="9"/>
        <v>874.8</v>
      </c>
      <c r="AE23">
        <f t="shared" si="10"/>
        <v>888.6</v>
      </c>
      <c r="AF23">
        <f t="shared" si="11"/>
        <v>748.6</v>
      </c>
    </row>
    <row r="24" spans="1:32" x14ac:dyDescent="0.35">
      <c r="A24">
        <v>18</v>
      </c>
      <c r="B24">
        <v>17</v>
      </c>
      <c r="C24">
        <v>65</v>
      </c>
      <c r="D24">
        <v>30</v>
      </c>
      <c r="E24">
        <v>6</v>
      </c>
      <c r="F24">
        <v>19</v>
      </c>
      <c r="G24">
        <v>18</v>
      </c>
      <c r="H24">
        <v>101</v>
      </c>
      <c r="I24">
        <v>222</v>
      </c>
      <c r="J24">
        <v>154</v>
      </c>
      <c r="K24">
        <v>575</v>
      </c>
      <c r="L24">
        <v>495</v>
      </c>
      <c r="M24">
        <v>593</v>
      </c>
      <c r="N24">
        <v>441</v>
      </c>
      <c r="O24">
        <v>744</v>
      </c>
      <c r="P24">
        <v>518</v>
      </c>
      <c r="Q24">
        <v>421</v>
      </c>
      <c r="R24">
        <v>518</v>
      </c>
      <c r="S24">
        <v>430</v>
      </c>
      <c r="T24">
        <v>488</v>
      </c>
      <c r="U24">
        <v>418</v>
      </c>
      <c r="V24">
        <v>397</v>
      </c>
      <c r="W24">
        <v>244</v>
      </c>
      <c r="X24">
        <v>353</v>
      </c>
      <c r="Y24">
        <v>375</v>
      </c>
      <c r="Z24">
        <v>284</v>
      </c>
      <c r="AA24">
        <f t="shared" si="6"/>
        <v>317.04000000000002</v>
      </c>
      <c r="AB24">
        <f t="shared" si="7"/>
        <v>27.4</v>
      </c>
      <c r="AC24">
        <f t="shared" si="8"/>
        <v>214</v>
      </c>
      <c r="AD24">
        <f t="shared" si="9"/>
        <v>558.20000000000005</v>
      </c>
      <c r="AE24">
        <f t="shared" si="10"/>
        <v>455</v>
      </c>
      <c r="AF24">
        <f t="shared" si="11"/>
        <v>330.6</v>
      </c>
    </row>
    <row r="25" spans="1:32" x14ac:dyDescent="0.35">
      <c r="A25">
        <v>21</v>
      </c>
      <c r="B25">
        <v>22</v>
      </c>
      <c r="C25">
        <v>67</v>
      </c>
      <c r="D25">
        <v>26</v>
      </c>
      <c r="E25">
        <v>0</v>
      </c>
      <c r="F25">
        <v>21</v>
      </c>
      <c r="G25">
        <v>9</v>
      </c>
      <c r="H25">
        <v>98</v>
      </c>
      <c r="I25">
        <v>169</v>
      </c>
      <c r="J25">
        <v>89</v>
      </c>
      <c r="K25">
        <v>338</v>
      </c>
      <c r="L25">
        <v>249</v>
      </c>
      <c r="M25">
        <v>263</v>
      </c>
      <c r="N25">
        <v>228</v>
      </c>
      <c r="O25">
        <v>301</v>
      </c>
      <c r="P25">
        <v>178</v>
      </c>
      <c r="Q25">
        <v>250</v>
      </c>
      <c r="R25">
        <v>324</v>
      </c>
      <c r="S25">
        <v>231</v>
      </c>
      <c r="T25">
        <v>209</v>
      </c>
      <c r="U25">
        <v>224</v>
      </c>
      <c r="V25">
        <v>182</v>
      </c>
      <c r="W25">
        <v>115</v>
      </c>
      <c r="X25">
        <v>165</v>
      </c>
      <c r="Y25">
        <v>127</v>
      </c>
      <c r="Z25">
        <v>59</v>
      </c>
      <c r="AA25">
        <f t="shared" si="6"/>
        <v>157.76</v>
      </c>
      <c r="AB25">
        <f t="shared" si="7"/>
        <v>27.2</v>
      </c>
      <c r="AC25">
        <f t="shared" si="8"/>
        <v>140.6</v>
      </c>
      <c r="AD25">
        <f t="shared" si="9"/>
        <v>243.8</v>
      </c>
      <c r="AE25">
        <f t="shared" si="10"/>
        <v>247.6</v>
      </c>
      <c r="AF25">
        <f t="shared" si="11"/>
        <v>129.6</v>
      </c>
    </row>
    <row r="26" spans="1:32" x14ac:dyDescent="0.35">
      <c r="A26">
        <v>24</v>
      </c>
      <c r="B26">
        <v>11</v>
      </c>
      <c r="C26">
        <v>60</v>
      </c>
      <c r="D26">
        <v>12</v>
      </c>
      <c r="E26">
        <v>0</v>
      </c>
      <c r="F26">
        <v>38</v>
      </c>
      <c r="G26">
        <v>5</v>
      </c>
      <c r="H26">
        <v>94</v>
      </c>
      <c r="I26">
        <v>93</v>
      </c>
      <c r="J26">
        <v>1</v>
      </c>
      <c r="K26">
        <v>224</v>
      </c>
      <c r="L26">
        <v>66</v>
      </c>
      <c r="M26">
        <v>128</v>
      </c>
      <c r="N26">
        <v>91</v>
      </c>
      <c r="O26">
        <v>104</v>
      </c>
      <c r="P26">
        <v>43</v>
      </c>
      <c r="Q26">
        <v>112</v>
      </c>
      <c r="R26">
        <v>171</v>
      </c>
      <c r="S26">
        <v>73</v>
      </c>
      <c r="T26">
        <v>116</v>
      </c>
      <c r="U26">
        <v>86</v>
      </c>
      <c r="V26">
        <v>124</v>
      </c>
      <c r="W26">
        <v>43</v>
      </c>
      <c r="X26">
        <v>66</v>
      </c>
      <c r="Y26">
        <v>36</v>
      </c>
      <c r="Z26">
        <v>59</v>
      </c>
      <c r="AA26">
        <f t="shared" si="6"/>
        <v>74.239999999999995</v>
      </c>
      <c r="AB26">
        <f t="shared" si="7"/>
        <v>24.2</v>
      </c>
      <c r="AC26">
        <f t="shared" si="8"/>
        <v>83.4</v>
      </c>
      <c r="AD26">
        <f t="shared" si="9"/>
        <v>86.4</v>
      </c>
      <c r="AE26">
        <f t="shared" si="10"/>
        <v>111.6</v>
      </c>
      <c r="AF26">
        <f t="shared" si="11"/>
        <v>65.599999999999994</v>
      </c>
    </row>
    <row r="27" spans="1:32" x14ac:dyDescent="0.35">
      <c r="A27">
        <v>27</v>
      </c>
      <c r="B27">
        <v>13</v>
      </c>
      <c r="C27">
        <v>55</v>
      </c>
      <c r="D27">
        <v>4</v>
      </c>
      <c r="E27">
        <v>0</v>
      </c>
      <c r="F27">
        <v>15</v>
      </c>
      <c r="G27">
        <v>2</v>
      </c>
      <c r="H27">
        <v>82</v>
      </c>
      <c r="I27">
        <v>59</v>
      </c>
      <c r="J27">
        <v>0</v>
      </c>
      <c r="K27">
        <v>72</v>
      </c>
      <c r="L27">
        <v>27</v>
      </c>
      <c r="M27">
        <v>41</v>
      </c>
      <c r="N27">
        <v>14</v>
      </c>
      <c r="O27">
        <v>33</v>
      </c>
      <c r="P27">
        <v>25</v>
      </c>
      <c r="Q27">
        <v>27</v>
      </c>
      <c r="R27">
        <v>89</v>
      </c>
      <c r="S27">
        <v>41</v>
      </c>
      <c r="T27">
        <v>58</v>
      </c>
      <c r="U27">
        <v>47</v>
      </c>
      <c r="V27">
        <v>35</v>
      </c>
      <c r="W27">
        <v>24</v>
      </c>
      <c r="X27">
        <v>26</v>
      </c>
      <c r="Y27">
        <v>5</v>
      </c>
      <c r="Z27">
        <v>14</v>
      </c>
      <c r="AA27">
        <f t="shared" si="6"/>
        <v>32.32</v>
      </c>
      <c r="AB27">
        <f t="shared" si="7"/>
        <v>17.399999999999999</v>
      </c>
      <c r="AC27">
        <f t="shared" si="8"/>
        <v>43</v>
      </c>
      <c r="AD27">
        <f t="shared" si="9"/>
        <v>28</v>
      </c>
      <c r="AE27">
        <f t="shared" si="10"/>
        <v>52.4</v>
      </c>
      <c r="AF27">
        <f t="shared" si="11"/>
        <v>20.8</v>
      </c>
    </row>
    <row r="28" spans="1:32" x14ac:dyDescent="0.35">
      <c r="A28">
        <v>30</v>
      </c>
      <c r="B28">
        <v>3</v>
      </c>
      <c r="C28">
        <v>60</v>
      </c>
      <c r="D28">
        <v>6</v>
      </c>
      <c r="E28">
        <v>0</v>
      </c>
      <c r="F28">
        <v>18</v>
      </c>
      <c r="G28">
        <v>0</v>
      </c>
      <c r="H28">
        <v>44</v>
      </c>
      <c r="I28">
        <v>13</v>
      </c>
      <c r="J28">
        <v>0</v>
      </c>
      <c r="K28">
        <v>5</v>
      </c>
      <c r="L28">
        <v>26</v>
      </c>
      <c r="M28">
        <v>0</v>
      </c>
      <c r="N28">
        <v>0</v>
      </c>
      <c r="O28">
        <v>14</v>
      </c>
      <c r="P28">
        <v>0</v>
      </c>
      <c r="Q28">
        <v>10</v>
      </c>
      <c r="R28">
        <v>23</v>
      </c>
      <c r="S28">
        <v>1</v>
      </c>
      <c r="T28">
        <v>6</v>
      </c>
      <c r="U28">
        <v>24</v>
      </c>
      <c r="V28">
        <v>8</v>
      </c>
      <c r="W28">
        <v>25</v>
      </c>
      <c r="X28">
        <v>1</v>
      </c>
      <c r="Y28">
        <v>22</v>
      </c>
      <c r="Z28">
        <v>0</v>
      </c>
      <c r="AA28">
        <f t="shared" si="6"/>
        <v>12.36</v>
      </c>
      <c r="AB28">
        <f t="shared" si="7"/>
        <v>17.399999999999999</v>
      </c>
      <c r="AC28">
        <f t="shared" si="8"/>
        <v>12.4</v>
      </c>
      <c r="AD28">
        <f t="shared" si="9"/>
        <v>8</v>
      </c>
      <c r="AE28">
        <f t="shared" si="10"/>
        <v>12.8</v>
      </c>
      <c r="AF28">
        <f t="shared" si="11"/>
        <v>11.2</v>
      </c>
    </row>
  </sheetData>
  <mergeCells count="2">
    <mergeCell ref="A1:AF2"/>
    <mergeCell ref="A16:AF17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L28"/>
  <sheetViews>
    <sheetView workbookViewId="0">
      <selection activeCell="B19" sqref="B19:B28"/>
    </sheetView>
  </sheetViews>
  <sheetFormatPr baseColWidth="10" defaultColWidth="5.6328125" defaultRowHeight="14.5" x14ac:dyDescent="0.35"/>
  <cols>
    <col min="27" max="27" width="6.90625" bestFit="1" customWidth="1"/>
    <col min="28" max="28" width="13" bestFit="1" customWidth="1"/>
    <col min="29" max="29" width="14" bestFit="1" customWidth="1"/>
    <col min="30" max="32" width="15" bestFit="1" customWidth="1"/>
    <col min="33" max="33" width="6.453125" customWidth="1"/>
  </cols>
  <sheetData>
    <row r="1" spans="1:38" x14ac:dyDescent="0.35">
      <c r="A1" s="41" t="s">
        <v>99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  <c r="AA1" s="41"/>
      <c r="AB1" s="41"/>
      <c r="AC1" s="41"/>
      <c r="AD1" s="41"/>
      <c r="AE1" s="41"/>
      <c r="AF1" s="41"/>
      <c r="AG1" s="22"/>
      <c r="AH1" s="22"/>
      <c r="AI1" s="22"/>
      <c r="AJ1" s="22"/>
      <c r="AK1" s="22"/>
      <c r="AL1" s="22"/>
    </row>
    <row r="2" spans="1:38" x14ac:dyDescent="0.35">
      <c r="A2" s="41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  <c r="AF2" s="41"/>
      <c r="AG2" s="22"/>
      <c r="AH2" s="22"/>
      <c r="AI2" s="22"/>
      <c r="AJ2" s="22"/>
      <c r="AK2" s="22"/>
      <c r="AL2" s="22"/>
    </row>
    <row r="3" spans="1:38" x14ac:dyDescent="0.35">
      <c r="A3" s="4" t="s">
        <v>46</v>
      </c>
      <c r="B3" s="4" t="s">
        <v>68</v>
      </c>
      <c r="C3" s="4" t="s">
        <v>69</v>
      </c>
      <c r="D3" s="4" t="s">
        <v>70</v>
      </c>
      <c r="E3" s="4" t="s">
        <v>71</v>
      </c>
      <c r="F3" s="4" t="s">
        <v>72</v>
      </c>
      <c r="G3" s="4" t="s">
        <v>73</v>
      </c>
      <c r="H3" s="4" t="s">
        <v>74</v>
      </c>
      <c r="I3" s="4" t="s">
        <v>75</v>
      </c>
      <c r="J3" s="4" t="s">
        <v>76</v>
      </c>
      <c r="K3" s="4" t="s">
        <v>77</v>
      </c>
      <c r="L3" s="4" t="s">
        <v>78</v>
      </c>
      <c r="M3" s="4" t="s">
        <v>79</v>
      </c>
      <c r="N3" s="4" t="s">
        <v>80</v>
      </c>
      <c r="O3" s="4" t="s">
        <v>81</v>
      </c>
      <c r="P3" s="4" t="s">
        <v>82</v>
      </c>
      <c r="Q3" s="4" t="s">
        <v>83</v>
      </c>
      <c r="R3" s="4" t="s">
        <v>84</v>
      </c>
      <c r="S3" s="4" t="s">
        <v>85</v>
      </c>
      <c r="T3" s="4" t="s">
        <v>86</v>
      </c>
      <c r="U3" s="4" t="s">
        <v>87</v>
      </c>
      <c r="V3" s="4" t="s">
        <v>88</v>
      </c>
      <c r="W3" s="4" t="s">
        <v>89</v>
      </c>
      <c r="X3" s="4" t="s">
        <v>90</v>
      </c>
      <c r="Y3" s="4" t="s">
        <v>91</v>
      </c>
      <c r="Z3" s="4" t="s">
        <v>92</v>
      </c>
      <c r="AA3" s="6" t="s">
        <v>93</v>
      </c>
      <c r="AB3" s="21" t="s">
        <v>94</v>
      </c>
      <c r="AC3" s="21" t="s">
        <v>95</v>
      </c>
      <c r="AD3" s="5" t="s">
        <v>96</v>
      </c>
      <c r="AE3" s="5" t="s">
        <v>97</v>
      </c>
      <c r="AF3" s="5" t="s">
        <v>98</v>
      </c>
      <c r="AG3" s="5"/>
    </row>
    <row r="4" spans="1:38" x14ac:dyDescent="0.35">
      <c r="A4">
        <v>3</v>
      </c>
      <c r="B4">
        <v>96</v>
      </c>
      <c r="C4">
        <v>85</v>
      </c>
      <c r="D4">
        <v>124</v>
      </c>
      <c r="E4">
        <v>113</v>
      </c>
      <c r="F4">
        <v>148</v>
      </c>
      <c r="G4">
        <v>111</v>
      </c>
      <c r="H4">
        <v>112</v>
      </c>
      <c r="I4">
        <v>120</v>
      </c>
      <c r="J4">
        <v>115</v>
      </c>
      <c r="K4">
        <v>115</v>
      </c>
      <c r="L4">
        <v>148</v>
      </c>
      <c r="M4">
        <v>144</v>
      </c>
      <c r="N4">
        <v>142</v>
      </c>
      <c r="O4">
        <v>136</v>
      </c>
      <c r="P4">
        <v>95</v>
      </c>
      <c r="Q4">
        <v>93</v>
      </c>
      <c r="R4">
        <v>103</v>
      </c>
      <c r="S4">
        <v>96</v>
      </c>
      <c r="T4">
        <v>115</v>
      </c>
      <c r="U4">
        <v>104</v>
      </c>
      <c r="V4">
        <v>99</v>
      </c>
      <c r="W4">
        <v>80</v>
      </c>
      <c r="X4">
        <v>72</v>
      </c>
      <c r="Y4">
        <v>89</v>
      </c>
      <c r="Z4">
        <v>78</v>
      </c>
      <c r="AA4">
        <f t="shared" ref="AA4:AA13" si="0">AVERAGE(B4:Z4)</f>
        <v>109.32</v>
      </c>
      <c r="AB4">
        <f t="shared" ref="AB4:AB13" si="1">AVERAGE(B4:F4)</f>
        <v>113.2</v>
      </c>
      <c r="AC4">
        <f t="shared" ref="AC4:AC13" si="2">AVERAGE(G4:K4)</f>
        <v>114.6</v>
      </c>
      <c r="AD4">
        <f t="shared" ref="AD4:AD13" si="3">AVERAGE(L4:P4)</f>
        <v>133</v>
      </c>
      <c r="AE4">
        <f t="shared" ref="AE4:AE13" si="4">AVERAGE(Q4:U4)</f>
        <v>102.2</v>
      </c>
      <c r="AF4">
        <f t="shared" ref="AF4:AF13" si="5">AVERAGE(V4:Z4)</f>
        <v>83.6</v>
      </c>
    </row>
    <row r="5" spans="1:38" x14ac:dyDescent="0.35">
      <c r="A5">
        <v>6</v>
      </c>
      <c r="B5">
        <v>61</v>
      </c>
      <c r="C5">
        <v>68</v>
      </c>
      <c r="D5">
        <v>29</v>
      </c>
      <c r="E5">
        <v>50</v>
      </c>
      <c r="F5">
        <v>45</v>
      </c>
      <c r="G5">
        <v>59</v>
      </c>
      <c r="H5">
        <v>42</v>
      </c>
      <c r="I5">
        <v>50</v>
      </c>
      <c r="J5">
        <v>62</v>
      </c>
      <c r="K5">
        <v>54</v>
      </c>
      <c r="L5">
        <v>49</v>
      </c>
      <c r="M5">
        <v>47</v>
      </c>
      <c r="N5">
        <v>65</v>
      </c>
      <c r="O5">
        <v>99</v>
      </c>
      <c r="P5">
        <v>41</v>
      </c>
      <c r="Q5">
        <v>52</v>
      </c>
      <c r="R5">
        <v>30</v>
      </c>
      <c r="S5">
        <v>35</v>
      </c>
      <c r="T5">
        <v>42</v>
      </c>
      <c r="U5">
        <v>32</v>
      </c>
      <c r="V5">
        <v>23</v>
      </c>
      <c r="W5">
        <v>20</v>
      </c>
      <c r="X5">
        <v>24</v>
      </c>
      <c r="Y5">
        <v>27</v>
      </c>
      <c r="Z5">
        <v>9</v>
      </c>
      <c r="AA5">
        <f t="shared" si="0"/>
        <v>44.6</v>
      </c>
      <c r="AB5">
        <f t="shared" si="1"/>
        <v>50.6</v>
      </c>
      <c r="AC5">
        <f t="shared" si="2"/>
        <v>53.4</v>
      </c>
      <c r="AD5">
        <f t="shared" si="3"/>
        <v>60.2</v>
      </c>
      <c r="AE5">
        <f t="shared" si="4"/>
        <v>38.200000000000003</v>
      </c>
      <c r="AF5">
        <f t="shared" si="5"/>
        <v>20.6</v>
      </c>
    </row>
    <row r="6" spans="1:38" x14ac:dyDescent="0.35">
      <c r="A6">
        <v>9</v>
      </c>
      <c r="B6">
        <v>79</v>
      </c>
      <c r="C6">
        <v>68</v>
      </c>
      <c r="D6">
        <v>49</v>
      </c>
      <c r="E6">
        <v>58</v>
      </c>
      <c r="F6">
        <v>64</v>
      </c>
      <c r="G6">
        <v>56</v>
      </c>
      <c r="H6">
        <v>51</v>
      </c>
      <c r="I6">
        <v>43</v>
      </c>
      <c r="J6">
        <v>51</v>
      </c>
      <c r="K6">
        <v>62</v>
      </c>
      <c r="L6">
        <v>39</v>
      </c>
      <c r="M6">
        <v>53</v>
      </c>
      <c r="N6">
        <v>56</v>
      </c>
      <c r="O6">
        <v>67</v>
      </c>
      <c r="P6">
        <v>24</v>
      </c>
      <c r="Q6">
        <v>20</v>
      </c>
      <c r="R6">
        <v>26</v>
      </c>
      <c r="S6">
        <v>21</v>
      </c>
      <c r="T6">
        <v>40</v>
      </c>
      <c r="U6">
        <v>37</v>
      </c>
      <c r="V6">
        <v>22</v>
      </c>
      <c r="W6">
        <v>6</v>
      </c>
      <c r="X6">
        <v>10</v>
      </c>
      <c r="Y6">
        <v>27</v>
      </c>
      <c r="Z6">
        <v>2</v>
      </c>
      <c r="AA6">
        <f t="shared" si="0"/>
        <v>41.24</v>
      </c>
      <c r="AB6">
        <f t="shared" si="1"/>
        <v>63.6</v>
      </c>
      <c r="AC6">
        <f t="shared" si="2"/>
        <v>52.6</v>
      </c>
      <c r="AD6">
        <f t="shared" si="3"/>
        <v>47.8</v>
      </c>
      <c r="AE6">
        <f t="shared" si="4"/>
        <v>28.8</v>
      </c>
      <c r="AF6">
        <f t="shared" si="5"/>
        <v>13.4</v>
      </c>
    </row>
    <row r="7" spans="1:38" x14ac:dyDescent="0.35">
      <c r="A7">
        <v>12</v>
      </c>
      <c r="B7">
        <v>81</v>
      </c>
      <c r="C7">
        <v>68</v>
      </c>
      <c r="D7">
        <v>67</v>
      </c>
      <c r="E7">
        <v>59</v>
      </c>
      <c r="F7">
        <v>59</v>
      </c>
      <c r="G7">
        <v>36</v>
      </c>
      <c r="H7">
        <v>51</v>
      </c>
      <c r="I7">
        <v>33</v>
      </c>
      <c r="J7">
        <v>50</v>
      </c>
      <c r="K7">
        <v>42</v>
      </c>
      <c r="L7">
        <v>18</v>
      </c>
      <c r="M7">
        <v>41</v>
      </c>
      <c r="N7">
        <v>23</v>
      </c>
      <c r="O7">
        <v>60</v>
      </c>
      <c r="P7">
        <v>29</v>
      </c>
      <c r="Q7">
        <v>10</v>
      </c>
      <c r="R7">
        <v>17</v>
      </c>
      <c r="S7">
        <v>25</v>
      </c>
      <c r="T7">
        <v>28</v>
      </c>
      <c r="U7">
        <v>32</v>
      </c>
      <c r="V7">
        <v>13</v>
      </c>
      <c r="W7">
        <v>9</v>
      </c>
      <c r="X7">
        <v>15</v>
      </c>
      <c r="Y7">
        <v>17</v>
      </c>
      <c r="Z7">
        <v>3</v>
      </c>
      <c r="AA7">
        <f t="shared" si="0"/>
        <v>35.44</v>
      </c>
      <c r="AB7">
        <f t="shared" si="1"/>
        <v>66.8</v>
      </c>
      <c r="AC7">
        <f t="shared" si="2"/>
        <v>42.4</v>
      </c>
      <c r="AD7">
        <f t="shared" si="3"/>
        <v>34.200000000000003</v>
      </c>
      <c r="AE7">
        <f t="shared" si="4"/>
        <v>22.4</v>
      </c>
      <c r="AF7">
        <f t="shared" si="5"/>
        <v>11.4</v>
      </c>
    </row>
    <row r="8" spans="1:38" x14ac:dyDescent="0.35">
      <c r="A8">
        <v>15</v>
      </c>
      <c r="B8">
        <v>65</v>
      </c>
      <c r="C8">
        <v>85</v>
      </c>
      <c r="D8">
        <v>94</v>
      </c>
      <c r="E8">
        <v>72</v>
      </c>
      <c r="F8">
        <v>74</v>
      </c>
      <c r="G8">
        <v>69</v>
      </c>
      <c r="H8">
        <v>60</v>
      </c>
      <c r="I8">
        <v>48</v>
      </c>
      <c r="J8">
        <v>52</v>
      </c>
      <c r="K8">
        <v>51</v>
      </c>
      <c r="L8">
        <v>28</v>
      </c>
      <c r="M8">
        <v>55</v>
      </c>
      <c r="N8">
        <v>56</v>
      </c>
      <c r="O8">
        <v>55</v>
      </c>
      <c r="P8">
        <v>37</v>
      </c>
      <c r="Q8">
        <v>49</v>
      </c>
      <c r="R8">
        <v>32</v>
      </c>
      <c r="S8">
        <v>35</v>
      </c>
      <c r="T8">
        <v>45</v>
      </c>
      <c r="U8">
        <v>34</v>
      </c>
      <c r="V8">
        <v>51</v>
      </c>
      <c r="W8">
        <v>37</v>
      </c>
      <c r="X8">
        <v>18</v>
      </c>
      <c r="Y8">
        <v>34</v>
      </c>
      <c r="Z8">
        <v>15</v>
      </c>
      <c r="AA8">
        <f t="shared" si="0"/>
        <v>50.04</v>
      </c>
      <c r="AB8">
        <f t="shared" si="1"/>
        <v>78</v>
      </c>
      <c r="AC8">
        <f t="shared" si="2"/>
        <v>56</v>
      </c>
      <c r="AD8">
        <f t="shared" si="3"/>
        <v>46.2</v>
      </c>
      <c r="AE8">
        <f t="shared" si="4"/>
        <v>39</v>
      </c>
      <c r="AF8">
        <f t="shared" si="5"/>
        <v>31</v>
      </c>
    </row>
    <row r="9" spans="1:38" x14ac:dyDescent="0.35">
      <c r="A9">
        <v>18</v>
      </c>
      <c r="B9">
        <v>78</v>
      </c>
      <c r="C9">
        <v>88</v>
      </c>
      <c r="D9">
        <v>124</v>
      </c>
      <c r="E9">
        <v>93</v>
      </c>
      <c r="F9">
        <v>90</v>
      </c>
      <c r="G9">
        <v>113</v>
      </c>
      <c r="H9">
        <v>115</v>
      </c>
      <c r="I9">
        <v>49</v>
      </c>
      <c r="J9">
        <v>88</v>
      </c>
      <c r="K9">
        <v>54</v>
      </c>
      <c r="L9">
        <v>71</v>
      </c>
      <c r="M9">
        <v>63</v>
      </c>
      <c r="N9">
        <v>81</v>
      </c>
      <c r="O9">
        <v>63</v>
      </c>
      <c r="P9">
        <v>130</v>
      </c>
      <c r="Q9">
        <v>78</v>
      </c>
      <c r="R9">
        <v>75</v>
      </c>
      <c r="S9">
        <v>88</v>
      </c>
      <c r="T9">
        <v>90</v>
      </c>
      <c r="U9">
        <v>79</v>
      </c>
      <c r="V9">
        <v>109</v>
      </c>
      <c r="W9">
        <v>78</v>
      </c>
      <c r="X9">
        <v>43</v>
      </c>
      <c r="Y9">
        <v>56</v>
      </c>
      <c r="Z9">
        <v>71</v>
      </c>
      <c r="AA9">
        <f t="shared" si="0"/>
        <v>82.68</v>
      </c>
      <c r="AB9">
        <f t="shared" si="1"/>
        <v>94.6</v>
      </c>
      <c r="AC9">
        <f t="shared" si="2"/>
        <v>83.8</v>
      </c>
      <c r="AD9">
        <f t="shared" si="3"/>
        <v>81.599999999999994</v>
      </c>
      <c r="AE9">
        <f t="shared" si="4"/>
        <v>82</v>
      </c>
      <c r="AF9">
        <f t="shared" si="5"/>
        <v>71.400000000000006</v>
      </c>
    </row>
    <row r="10" spans="1:38" x14ac:dyDescent="0.35">
      <c r="A10">
        <v>21</v>
      </c>
      <c r="B10">
        <v>69</v>
      </c>
      <c r="C10">
        <v>96</v>
      </c>
      <c r="D10">
        <v>116</v>
      </c>
      <c r="E10">
        <v>110</v>
      </c>
      <c r="F10">
        <v>96</v>
      </c>
      <c r="G10">
        <v>121</v>
      </c>
      <c r="H10">
        <v>101</v>
      </c>
      <c r="I10">
        <v>100</v>
      </c>
      <c r="J10">
        <v>107</v>
      </c>
      <c r="K10">
        <v>72</v>
      </c>
      <c r="L10">
        <v>93</v>
      </c>
      <c r="M10">
        <v>127</v>
      </c>
      <c r="N10">
        <v>124</v>
      </c>
      <c r="O10">
        <v>85</v>
      </c>
      <c r="P10">
        <v>140</v>
      </c>
      <c r="Q10">
        <v>111</v>
      </c>
      <c r="R10">
        <v>127</v>
      </c>
      <c r="S10">
        <v>123</v>
      </c>
      <c r="T10">
        <v>118</v>
      </c>
      <c r="U10">
        <v>146</v>
      </c>
      <c r="V10">
        <v>122</v>
      </c>
      <c r="W10">
        <v>131</v>
      </c>
      <c r="X10">
        <v>73</v>
      </c>
      <c r="Y10">
        <v>69</v>
      </c>
      <c r="Z10">
        <v>96</v>
      </c>
      <c r="AA10">
        <f t="shared" si="0"/>
        <v>106.92</v>
      </c>
      <c r="AB10">
        <f t="shared" si="1"/>
        <v>97.4</v>
      </c>
      <c r="AC10">
        <f t="shared" si="2"/>
        <v>100.2</v>
      </c>
      <c r="AD10">
        <f t="shared" si="3"/>
        <v>113.8</v>
      </c>
      <c r="AE10">
        <f t="shared" si="4"/>
        <v>125</v>
      </c>
      <c r="AF10">
        <f t="shared" si="5"/>
        <v>98.2</v>
      </c>
    </row>
    <row r="11" spans="1:38" x14ac:dyDescent="0.35">
      <c r="A11">
        <v>24</v>
      </c>
      <c r="B11">
        <v>60</v>
      </c>
      <c r="C11">
        <v>85</v>
      </c>
      <c r="D11">
        <v>126</v>
      </c>
      <c r="E11">
        <v>112</v>
      </c>
      <c r="F11">
        <v>98</v>
      </c>
      <c r="G11">
        <v>96</v>
      </c>
      <c r="H11">
        <v>110</v>
      </c>
      <c r="I11">
        <v>107</v>
      </c>
      <c r="J11">
        <v>135</v>
      </c>
      <c r="K11">
        <v>122</v>
      </c>
      <c r="L11">
        <v>126</v>
      </c>
      <c r="M11">
        <v>136</v>
      </c>
      <c r="N11">
        <v>150</v>
      </c>
      <c r="O11">
        <v>118</v>
      </c>
      <c r="P11">
        <v>156</v>
      </c>
      <c r="Q11">
        <v>152</v>
      </c>
      <c r="R11">
        <v>145</v>
      </c>
      <c r="S11">
        <v>187</v>
      </c>
      <c r="T11">
        <v>147</v>
      </c>
      <c r="U11">
        <v>158</v>
      </c>
      <c r="V11">
        <v>153</v>
      </c>
      <c r="W11">
        <v>142</v>
      </c>
      <c r="X11">
        <v>137</v>
      </c>
      <c r="Y11">
        <v>107</v>
      </c>
      <c r="Z11">
        <v>158</v>
      </c>
      <c r="AA11">
        <f t="shared" si="0"/>
        <v>128.91999999999999</v>
      </c>
      <c r="AB11">
        <f t="shared" si="1"/>
        <v>96.2</v>
      </c>
      <c r="AC11">
        <f t="shared" si="2"/>
        <v>114</v>
      </c>
      <c r="AD11">
        <f t="shared" si="3"/>
        <v>137.19999999999999</v>
      </c>
      <c r="AE11">
        <f t="shared" si="4"/>
        <v>157.80000000000001</v>
      </c>
      <c r="AF11">
        <f t="shared" si="5"/>
        <v>139.4</v>
      </c>
    </row>
    <row r="12" spans="1:38" x14ac:dyDescent="0.35">
      <c r="A12">
        <v>27</v>
      </c>
      <c r="B12">
        <v>38</v>
      </c>
      <c r="C12">
        <v>91</v>
      </c>
      <c r="D12">
        <v>131</v>
      </c>
      <c r="E12">
        <v>130</v>
      </c>
      <c r="F12">
        <v>122</v>
      </c>
      <c r="G12">
        <v>111</v>
      </c>
      <c r="H12">
        <v>114</v>
      </c>
      <c r="I12">
        <v>121</v>
      </c>
      <c r="J12">
        <v>162</v>
      </c>
      <c r="K12">
        <v>121</v>
      </c>
      <c r="L12">
        <v>135</v>
      </c>
      <c r="M12">
        <v>163</v>
      </c>
      <c r="N12">
        <v>139</v>
      </c>
      <c r="O12">
        <v>112</v>
      </c>
      <c r="P12">
        <v>133</v>
      </c>
      <c r="Q12">
        <v>154</v>
      </c>
      <c r="R12">
        <v>162</v>
      </c>
      <c r="S12">
        <v>181</v>
      </c>
      <c r="T12">
        <v>168</v>
      </c>
      <c r="U12">
        <v>160</v>
      </c>
      <c r="V12">
        <v>155</v>
      </c>
      <c r="W12">
        <v>167</v>
      </c>
      <c r="X12">
        <v>162</v>
      </c>
      <c r="Y12">
        <v>163</v>
      </c>
      <c r="Z12">
        <v>198</v>
      </c>
      <c r="AA12">
        <f t="shared" si="0"/>
        <v>139.72</v>
      </c>
      <c r="AB12">
        <f t="shared" si="1"/>
        <v>102.4</v>
      </c>
      <c r="AC12">
        <f t="shared" si="2"/>
        <v>125.8</v>
      </c>
      <c r="AD12">
        <f t="shared" si="3"/>
        <v>136.4</v>
      </c>
      <c r="AE12">
        <f t="shared" si="4"/>
        <v>165</v>
      </c>
      <c r="AF12">
        <f t="shared" si="5"/>
        <v>169</v>
      </c>
    </row>
    <row r="13" spans="1:38" x14ac:dyDescent="0.35">
      <c r="A13">
        <v>30</v>
      </c>
      <c r="B13">
        <v>50</v>
      </c>
      <c r="C13">
        <v>99</v>
      </c>
      <c r="D13">
        <v>116</v>
      </c>
      <c r="E13">
        <v>118</v>
      </c>
      <c r="F13">
        <v>103</v>
      </c>
      <c r="G13">
        <v>129</v>
      </c>
      <c r="H13">
        <v>122</v>
      </c>
      <c r="I13">
        <v>132</v>
      </c>
      <c r="J13">
        <v>153</v>
      </c>
      <c r="K13">
        <v>142</v>
      </c>
      <c r="L13">
        <v>126</v>
      </c>
      <c r="M13">
        <v>180</v>
      </c>
      <c r="N13">
        <v>158</v>
      </c>
      <c r="O13">
        <v>125</v>
      </c>
      <c r="P13">
        <v>162</v>
      </c>
      <c r="Q13">
        <v>143</v>
      </c>
      <c r="R13">
        <v>158</v>
      </c>
      <c r="S13">
        <v>163</v>
      </c>
      <c r="T13">
        <v>152</v>
      </c>
      <c r="U13">
        <v>167</v>
      </c>
      <c r="V13">
        <v>164</v>
      </c>
      <c r="W13">
        <v>183</v>
      </c>
      <c r="X13">
        <v>180</v>
      </c>
      <c r="Y13">
        <v>157</v>
      </c>
      <c r="Z13">
        <v>163</v>
      </c>
      <c r="AA13">
        <f t="shared" si="0"/>
        <v>141.80000000000001</v>
      </c>
      <c r="AB13">
        <f t="shared" si="1"/>
        <v>97.2</v>
      </c>
      <c r="AC13">
        <f t="shared" si="2"/>
        <v>135.6</v>
      </c>
      <c r="AD13">
        <f t="shared" si="3"/>
        <v>150.19999999999999</v>
      </c>
      <c r="AE13">
        <f t="shared" si="4"/>
        <v>156.6</v>
      </c>
      <c r="AF13">
        <f t="shared" si="5"/>
        <v>169.4</v>
      </c>
    </row>
    <row r="16" spans="1:38" x14ac:dyDescent="0.35">
      <c r="A16" s="41" t="s">
        <v>42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41"/>
    </row>
    <row r="17" spans="1:32" x14ac:dyDescent="0.35">
      <c r="A17" s="41"/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1"/>
    </row>
    <row r="18" spans="1:32" x14ac:dyDescent="0.35">
      <c r="A18" s="4" t="s">
        <v>46</v>
      </c>
      <c r="B18" s="4" t="s">
        <v>68</v>
      </c>
      <c r="C18" s="4" t="s">
        <v>69</v>
      </c>
      <c r="D18" s="4" t="s">
        <v>70</v>
      </c>
      <c r="E18" s="4" t="s">
        <v>71</v>
      </c>
      <c r="F18" s="4" t="s">
        <v>72</v>
      </c>
      <c r="G18" s="4" t="s">
        <v>73</v>
      </c>
      <c r="H18" s="4" t="s">
        <v>74</v>
      </c>
      <c r="I18" s="4" t="s">
        <v>75</v>
      </c>
      <c r="J18" s="4" t="s">
        <v>76</v>
      </c>
      <c r="K18" s="4" t="s">
        <v>77</v>
      </c>
      <c r="L18" s="4" t="s">
        <v>78</v>
      </c>
      <c r="M18" s="4" t="s">
        <v>79</v>
      </c>
      <c r="N18" s="4" t="s">
        <v>80</v>
      </c>
      <c r="O18" s="4" t="s">
        <v>81</v>
      </c>
      <c r="P18" s="4" t="s">
        <v>82</v>
      </c>
      <c r="Q18" s="4" t="s">
        <v>83</v>
      </c>
      <c r="R18" s="4" t="s">
        <v>84</v>
      </c>
      <c r="S18" s="4" t="s">
        <v>85</v>
      </c>
      <c r="T18" s="4" t="s">
        <v>86</v>
      </c>
      <c r="U18" s="4" t="s">
        <v>87</v>
      </c>
      <c r="V18" s="4" t="s">
        <v>88</v>
      </c>
      <c r="W18" s="4" t="s">
        <v>89</v>
      </c>
      <c r="X18" s="4" t="s">
        <v>90</v>
      </c>
      <c r="Y18" s="4" t="s">
        <v>91</v>
      </c>
      <c r="Z18" s="4" t="s">
        <v>92</v>
      </c>
      <c r="AA18" s="6" t="s">
        <v>93</v>
      </c>
      <c r="AB18" s="21" t="s">
        <v>94</v>
      </c>
      <c r="AC18" s="21" t="s">
        <v>95</v>
      </c>
      <c r="AD18" s="5" t="s">
        <v>96</v>
      </c>
      <c r="AE18" s="5" t="s">
        <v>97</v>
      </c>
      <c r="AF18" s="5" t="s">
        <v>98</v>
      </c>
    </row>
    <row r="19" spans="1:32" x14ac:dyDescent="0.35">
      <c r="A19">
        <v>3</v>
      </c>
      <c r="B19">
        <v>10</v>
      </c>
      <c r="C19">
        <v>0</v>
      </c>
      <c r="D19">
        <v>0</v>
      </c>
      <c r="E19">
        <v>3</v>
      </c>
      <c r="F19">
        <v>1</v>
      </c>
      <c r="G19">
        <v>24</v>
      </c>
      <c r="H19">
        <v>8</v>
      </c>
      <c r="I19">
        <v>9</v>
      </c>
      <c r="J19">
        <v>18</v>
      </c>
      <c r="K19">
        <v>6</v>
      </c>
      <c r="L19">
        <v>8</v>
      </c>
      <c r="M19">
        <v>5</v>
      </c>
      <c r="N19">
        <v>7</v>
      </c>
      <c r="O19">
        <v>7</v>
      </c>
      <c r="P19">
        <v>23</v>
      </c>
      <c r="Q19">
        <v>13</v>
      </c>
      <c r="R19">
        <v>19</v>
      </c>
      <c r="S19">
        <v>33</v>
      </c>
      <c r="T19">
        <v>15</v>
      </c>
      <c r="U19">
        <v>19</v>
      </c>
      <c r="V19">
        <v>13</v>
      </c>
      <c r="W19">
        <v>8</v>
      </c>
      <c r="X19">
        <v>18</v>
      </c>
      <c r="Y19">
        <v>39</v>
      </c>
      <c r="Z19">
        <v>8</v>
      </c>
      <c r="AA19">
        <f t="shared" ref="AA19:AA28" si="6">AVERAGE(B19:Z19)</f>
        <v>12.56</v>
      </c>
      <c r="AB19">
        <f t="shared" ref="AB19:AB28" si="7">AVERAGE(B19:F19)</f>
        <v>2.8</v>
      </c>
      <c r="AC19">
        <f t="shared" ref="AC19:AC28" si="8">AVERAGE(G19:K19)</f>
        <v>13</v>
      </c>
      <c r="AD19">
        <f t="shared" ref="AD19:AD28" si="9">AVERAGE(L19:P19)</f>
        <v>10</v>
      </c>
      <c r="AE19">
        <f t="shared" ref="AE19:AE28" si="10">AVERAGE(Q19:U19)</f>
        <v>19.8</v>
      </c>
      <c r="AF19">
        <f t="shared" ref="AF19:AF28" si="11">AVERAGE(V19:Z19)</f>
        <v>17.2</v>
      </c>
    </row>
    <row r="20" spans="1:32" x14ac:dyDescent="0.35">
      <c r="A20">
        <v>6</v>
      </c>
      <c r="B20">
        <v>14</v>
      </c>
      <c r="C20">
        <v>24</v>
      </c>
      <c r="D20">
        <v>29</v>
      </c>
      <c r="E20">
        <v>51</v>
      </c>
      <c r="F20">
        <v>37</v>
      </c>
      <c r="G20">
        <v>268</v>
      </c>
      <c r="H20">
        <v>182</v>
      </c>
      <c r="I20">
        <v>373</v>
      </c>
      <c r="J20">
        <v>422</v>
      </c>
      <c r="K20">
        <v>314</v>
      </c>
      <c r="L20">
        <v>394</v>
      </c>
      <c r="M20">
        <v>241</v>
      </c>
      <c r="N20">
        <v>447</v>
      </c>
      <c r="O20">
        <v>242</v>
      </c>
      <c r="P20">
        <v>631</v>
      </c>
      <c r="Q20">
        <v>409</v>
      </c>
      <c r="R20">
        <v>510</v>
      </c>
      <c r="S20">
        <v>644</v>
      </c>
      <c r="T20">
        <v>352</v>
      </c>
      <c r="U20">
        <v>642</v>
      </c>
      <c r="V20">
        <v>568</v>
      </c>
      <c r="W20">
        <v>740</v>
      </c>
      <c r="X20">
        <v>647</v>
      </c>
      <c r="Y20">
        <v>662</v>
      </c>
      <c r="Z20">
        <v>738</v>
      </c>
      <c r="AA20">
        <f t="shared" si="6"/>
        <v>383.24</v>
      </c>
      <c r="AB20">
        <f t="shared" si="7"/>
        <v>31</v>
      </c>
      <c r="AC20">
        <f t="shared" si="8"/>
        <v>311.8</v>
      </c>
      <c r="AD20">
        <f t="shared" si="9"/>
        <v>391</v>
      </c>
      <c r="AE20">
        <f t="shared" si="10"/>
        <v>511.4</v>
      </c>
      <c r="AF20">
        <f t="shared" si="11"/>
        <v>671</v>
      </c>
    </row>
    <row r="21" spans="1:32" x14ac:dyDescent="0.35">
      <c r="A21">
        <v>9</v>
      </c>
      <c r="B21">
        <v>16</v>
      </c>
      <c r="C21">
        <v>81</v>
      </c>
      <c r="D21">
        <v>104</v>
      </c>
      <c r="E21">
        <v>107</v>
      </c>
      <c r="F21">
        <v>133</v>
      </c>
      <c r="G21">
        <v>406</v>
      </c>
      <c r="H21">
        <v>362</v>
      </c>
      <c r="I21">
        <v>582</v>
      </c>
      <c r="J21">
        <v>555</v>
      </c>
      <c r="K21">
        <v>486</v>
      </c>
      <c r="L21">
        <v>710</v>
      </c>
      <c r="M21">
        <v>530</v>
      </c>
      <c r="N21">
        <v>660</v>
      </c>
      <c r="O21">
        <v>458</v>
      </c>
      <c r="P21">
        <v>903</v>
      </c>
      <c r="Q21">
        <v>781</v>
      </c>
      <c r="R21">
        <v>770</v>
      </c>
      <c r="S21">
        <v>974</v>
      </c>
      <c r="T21">
        <v>681</v>
      </c>
      <c r="U21">
        <v>901</v>
      </c>
      <c r="V21">
        <v>985</v>
      </c>
      <c r="W21">
        <v>1066</v>
      </c>
      <c r="X21">
        <v>989</v>
      </c>
      <c r="Y21">
        <v>866</v>
      </c>
      <c r="Z21">
        <v>1230</v>
      </c>
      <c r="AA21">
        <f t="shared" si="6"/>
        <v>613.44000000000005</v>
      </c>
      <c r="AB21">
        <f t="shared" si="7"/>
        <v>88.2</v>
      </c>
      <c r="AC21">
        <f t="shared" si="8"/>
        <v>478.2</v>
      </c>
      <c r="AD21">
        <f t="shared" si="9"/>
        <v>652.20000000000005</v>
      </c>
      <c r="AE21">
        <f t="shared" si="10"/>
        <v>821.4</v>
      </c>
      <c r="AF21">
        <f t="shared" si="11"/>
        <v>1027.2</v>
      </c>
    </row>
    <row r="22" spans="1:32" x14ac:dyDescent="0.35">
      <c r="A22">
        <v>12</v>
      </c>
      <c r="B22">
        <v>14</v>
      </c>
      <c r="C22">
        <v>53</v>
      </c>
      <c r="D22">
        <v>100</v>
      </c>
      <c r="E22">
        <v>113</v>
      </c>
      <c r="F22">
        <v>191</v>
      </c>
      <c r="G22">
        <v>378</v>
      </c>
      <c r="H22">
        <v>392</v>
      </c>
      <c r="I22">
        <v>541</v>
      </c>
      <c r="J22">
        <v>480</v>
      </c>
      <c r="K22">
        <v>459</v>
      </c>
      <c r="L22">
        <v>787</v>
      </c>
      <c r="M22">
        <v>646</v>
      </c>
      <c r="N22">
        <v>645</v>
      </c>
      <c r="O22">
        <v>551</v>
      </c>
      <c r="P22">
        <v>800</v>
      </c>
      <c r="Q22">
        <v>878</v>
      </c>
      <c r="R22">
        <v>845</v>
      </c>
      <c r="S22">
        <v>1054</v>
      </c>
      <c r="T22">
        <v>799</v>
      </c>
      <c r="U22">
        <v>891</v>
      </c>
      <c r="V22">
        <v>1007</v>
      </c>
      <c r="W22">
        <v>948</v>
      </c>
      <c r="X22">
        <v>935</v>
      </c>
      <c r="Y22">
        <v>838</v>
      </c>
      <c r="Z22">
        <v>1130</v>
      </c>
      <c r="AA22">
        <f t="shared" si="6"/>
        <v>619</v>
      </c>
      <c r="AB22">
        <f t="shared" si="7"/>
        <v>94.2</v>
      </c>
      <c r="AC22">
        <f t="shared" si="8"/>
        <v>450</v>
      </c>
      <c r="AD22">
        <f t="shared" si="9"/>
        <v>685.8</v>
      </c>
      <c r="AE22">
        <f t="shared" si="10"/>
        <v>893.4</v>
      </c>
      <c r="AF22">
        <f t="shared" si="11"/>
        <v>971.6</v>
      </c>
    </row>
    <row r="23" spans="1:32" x14ac:dyDescent="0.35">
      <c r="A23">
        <v>15</v>
      </c>
      <c r="B23">
        <v>31</v>
      </c>
      <c r="C23">
        <v>24</v>
      </c>
      <c r="D23">
        <v>63</v>
      </c>
      <c r="E23">
        <v>90</v>
      </c>
      <c r="F23">
        <v>249</v>
      </c>
      <c r="G23">
        <v>264</v>
      </c>
      <c r="H23">
        <v>298</v>
      </c>
      <c r="I23">
        <v>396</v>
      </c>
      <c r="J23">
        <v>343</v>
      </c>
      <c r="K23">
        <v>332</v>
      </c>
      <c r="L23">
        <v>610</v>
      </c>
      <c r="M23">
        <v>582</v>
      </c>
      <c r="N23">
        <v>466</v>
      </c>
      <c r="O23">
        <v>509</v>
      </c>
      <c r="P23">
        <v>476</v>
      </c>
      <c r="Q23">
        <v>505</v>
      </c>
      <c r="R23">
        <v>636</v>
      </c>
      <c r="S23">
        <v>670</v>
      </c>
      <c r="T23">
        <v>588</v>
      </c>
      <c r="U23">
        <v>594</v>
      </c>
      <c r="V23">
        <v>583</v>
      </c>
      <c r="W23">
        <v>537</v>
      </c>
      <c r="X23">
        <v>558</v>
      </c>
      <c r="Y23">
        <v>514</v>
      </c>
      <c r="Z23">
        <v>597</v>
      </c>
      <c r="AA23">
        <f t="shared" si="6"/>
        <v>420.6</v>
      </c>
      <c r="AB23">
        <f t="shared" si="7"/>
        <v>91.4</v>
      </c>
      <c r="AC23">
        <f t="shared" si="8"/>
        <v>326.60000000000002</v>
      </c>
      <c r="AD23">
        <f t="shared" si="9"/>
        <v>528.6</v>
      </c>
      <c r="AE23">
        <f t="shared" si="10"/>
        <v>598.6</v>
      </c>
      <c r="AF23">
        <f t="shared" si="11"/>
        <v>557.79999999999995</v>
      </c>
    </row>
    <row r="24" spans="1:32" x14ac:dyDescent="0.35">
      <c r="A24">
        <v>18</v>
      </c>
      <c r="B24">
        <v>14</v>
      </c>
      <c r="C24">
        <v>14</v>
      </c>
      <c r="D24">
        <v>6</v>
      </c>
      <c r="E24">
        <v>31</v>
      </c>
      <c r="F24">
        <v>248</v>
      </c>
      <c r="G24">
        <v>115</v>
      </c>
      <c r="H24">
        <v>181</v>
      </c>
      <c r="I24">
        <v>175</v>
      </c>
      <c r="J24">
        <v>120</v>
      </c>
      <c r="K24">
        <v>235</v>
      </c>
      <c r="L24">
        <v>291</v>
      </c>
      <c r="M24">
        <v>400</v>
      </c>
      <c r="N24">
        <v>206</v>
      </c>
      <c r="O24">
        <v>343</v>
      </c>
      <c r="P24">
        <v>118</v>
      </c>
      <c r="Q24">
        <v>92</v>
      </c>
      <c r="R24">
        <v>220</v>
      </c>
      <c r="S24">
        <v>189</v>
      </c>
      <c r="T24">
        <v>292</v>
      </c>
      <c r="U24">
        <v>147</v>
      </c>
      <c r="V24">
        <v>113</v>
      </c>
      <c r="W24">
        <v>103</v>
      </c>
      <c r="X24">
        <v>162</v>
      </c>
      <c r="Y24">
        <v>127</v>
      </c>
      <c r="Z24">
        <v>71</v>
      </c>
      <c r="AA24">
        <f t="shared" si="6"/>
        <v>160.52000000000001</v>
      </c>
      <c r="AB24">
        <f t="shared" si="7"/>
        <v>62.6</v>
      </c>
      <c r="AC24">
        <f t="shared" si="8"/>
        <v>165.2</v>
      </c>
      <c r="AD24">
        <f t="shared" si="9"/>
        <v>271.60000000000002</v>
      </c>
      <c r="AE24">
        <f t="shared" si="10"/>
        <v>188</v>
      </c>
      <c r="AF24">
        <f t="shared" si="11"/>
        <v>115.2</v>
      </c>
    </row>
    <row r="25" spans="1:32" x14ac:dyDescent="0.35">
      <c r="A25">
        <v>21</v>
      </c>
      <c r="B25">
        <v>34</v>
      </c>
      <c r="C25">
        <v>9</v>
      </c>
      <c r="D25">
        <v>4</v>
      </c>
      <c r="E25">
        <v>0</v>
      </c>
      <c r="F25">
        <v>129</v>
      </c>
      <c r="G25">
        <v>46</v>
      </c>
      <c r="H25">
        <v>67</v>
      </c>
      <c r="I25">
        <v>62</v>
      </c>
      <c r="J25">
        <v>62</v>
      </c>
      <c r="K25">
        <v>122</v>
      </c>
      <c r="L25">
        <v>145</v>
      </c>
      <c r="M25">
        <v>145</v>
      </c>
      <c r="N25">
        <v>64</v>
      </c>
      <c r="O25">
        <v>197</v>
      </c>
      <c r="P25">
        <v>12</v>
      </c>
      <c r="Q25">
        <v>57</v>
      </c>
      <c r="R25">
        <v>103</v>
      </c>
      <c r="S25">
        <v>53</v>
      </c>
      <c r="T25">
        <v>107</v>
      </c>
      <c r="U25">
        <v>0</v>
      </c>
      <c r="V25">
        <v>12</v>
      </c>
      <c r="W25">
        <v>32</v>
      </c>
      <c r="X25">
        <v>16</v>
      </c>
      <c r="Y25">
        <v>19</v>
      </c>
      <c r="Z25">
        <v>2</v>
      </c>
      <c r="AA25">
        <f t="shared" si="6"/>
        <v>59.96</v>
      </c>
      <c r="AB25">
        <f t="shared" si="7"/>
        <v>35.200000000000003</v>
      </c>
      <c r="AC25">
        <f t="shared" si="8"/>
        <v>71.8</v>
      </c>
      <c r="AD25">
        <f t="shared" si="9"/>
        <v>112.6</v>
      </c>
      <c r="AE25">
        <f t="shared" si="10"/>
        <v>64</v>
      </c>
      <c r="AF25">
        <f t="shared" si="11"/>
        <v>16.2</v>
      </c>
    </row>
    <row r="26" spans="1:32" x14ac:dyDescent="0.35">
      <c r="A26">
        <v>24</v>
      </c>
      <c r="B26">
        <v>41</v>
      </c>
      <c r="C26">
        <v>6</v>
      </c>
      <c r="D26">
        <v>0</v>
      </c>
      <c r="E26">
        <v>0</v>
      </c>
      <c r="F26">
        <v>68</v>
      </c>
      <c r="G26">
        <v>36</v>
      </c>
      <c r="H26">
        <v>13</v>
      </c>
      <c r="I26">
        <v>15</v>
      </c>
      <c r="J26">
        <v>8</v>
      </c>
      <c r="K26">
        <v>71</v>
      </c>
      <c r="L26">
        <v>9</v>
      </c>
      <c r="M26">
        <v>29</v>
      </c>
      <c r="N26">
        <v>41</v>
      </c>
      <c r="O26">
        <v>58</v>
      </c>
      <c r="P26">
        <v>2</v>
      </c>
      <c r="Q26">
        <v>12</v>
      </c>
      <c r="R26">
        <v>29</v>
      </c>
      <c r="S26">
        <v>10</v>
      </c>
      <c r="T26">
        <v>31</v>
      </c>
      <c r="U26">
        <v>0</v>
      </c>
      <c r="V26">
        <v>4</v>
      </c>
      <c r="W26">
        <v>3</v>
      </c>
      <c r="X26">
        <v>0</v>
      </c>
      <c r="Y26">
        <v>1</v>
      </c>
      <c r="Z26">
        <v>0</v>
      </c>
      <c r="AA26">
        <f t="shared" si="6"/>
        <v>19.48</v>
      </c>
      <c r="AB26">
        <f t="shared" si="7"/>
        <v>23</v>
      </c>
      <c r="AC26">
        <f t="shared" si="8"/>
        <v>28.6</v>
      </c>
      <c r="AD26">
        <f t="shared" si="9"/>
        <v>27.8</v>
      </c>
      <c r="AE26">
        <f t="shared" si="10"/>
        <v>16.399999999999999</v>
      </c>
      <c r="AF26">
        <f t="shared" si="11"/>
        <v>1.6</v>
      </c>
    </row>
    <row r="27" spans="1:32" x14ac:dyDescent="0.35">
      <c r="A27">
        <v>27</v>
      </c>
      <c r="B27">
        <v>43</v>
      </c>
      <c r="C27">
        <v>3</v>
      </c>
      <c r="D27">
        <v>0</v>
      </c>
      <c r="E27">
        <v>0</v>
      </c>
      <c r="F27">
        <v>34</v>
      </c>
      <c r="G27">
        <v>39</v>
      </c>
      <c r="H27">
        <v>19</v>
      </c>
      <c r="I27">
        <v>5</v>
      </c>
      <c r="J27">
        <v>8</v>
      </c>
      <c r="K27">
        <v>20</v>
      </c>
      <c r="L27">
        <v>14</v>
      </c>
      <c r="M27">
        <v>7</v>
      </c>
      <c r="N27">
        <v>2</v>
      </c>
      <c r="O27">
        <v>5</v>
      </c>
      <c r="P27">
        <v>0</v>
      </c>
      <c r="Q27">
        <v>3</v>
      </c>
      <c r="R27">
        <v>1</v>
      </c>
      <c r="S27">
        <v>0</v>
      </c>
      <c r="T27">
        <v>5</v>
      </c>
      <c r="U27">
        <v>0</v>
      </c>
      <c r="V27">
        <v>0</v>
      </c>
      <c r="W27">
        <v>0</v>
      </c>
      <c r="X27">
        <v>3</v>
      </c>
      <c r="Y27">
        <v>0</v>
      </c>
      <c r="Z27">
        <v>0</v>
      </c>
      <c r="AA27">
        <f t="shared" si="6"/>
        <v>8.44</v>
      </c>
      <c r="AB27">
        <f t="shared" si="7"/>
        <v>16</v>
      </c>
      <c r="AC27">
        <f t="shared" si="8"/>
        <v>18.2</v>
      </c>
      <c r="AD27">
        <f t="shared" si="9"/>
        <v>5.6</v>
      </c>
      <c r="AE27">
        <f t="shared" si="10"/>
        <v>1.8</v>
      </c>
      <c r="AF27">
        <f t="shared" si="11"/>
        <v>0.6</v>
      </c>
    </row>
    <row r="28" spans="1:32" x14ac:dyDescent="0.35">
      <c r="A28">
        <v>30</v>
      </c>
      <c r="B28">
        <v>24</v>
      </c>
      <c r="C28">
        <v>11</v>
      </c>
      <c r="D28">
        <v>0</v>
      </c>
      <c r="E28">
        <v>0</v>
      </c>
      <c r="F28">
        <v>0</v>
      </c>
      <c r="G28">
        <v>29</v>
      </c>
      <c r="H28">
        <v>23</v>
      </c>
      <c r="I28">
        <v>0</v>
      </c>
      <c r="J28">
        <v>4</v>
      </c>
      <c r="K28">
        <v>0</v>
      </c>
      <c r="L28">
        <v>11</v>
      </c>
      <c r="M28">
        <v>5</v>
      </c>
      <c r="N28">
        <v>0</v>
      </c>
      <c r="O28">
        <v>12</v>
      </c>
      <c r="P28">
        <v>0</v>
      </c>
      <c r="Q28">
        <v>0</v>
      </c>
      <c r="R28">
        <v>5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f t="shared" si="6"/>
        <v>4.96</v>
      </c>
      <c r="AB28">
        <f t="shared" si="7"/>
        <v>7</v>
      </c>
      <c r="AC28">
        <f t="shared" si="8"/>
        <v>11.2</v>
      </c>
      <c r="AD28">
        <f t="shared" si="9"/>
        <v>5.6</v>
      </c>
      <c r="AE28">
        <f t="shared" si="10"/>
        <v>1</v>
      </c>
      <c r="AF28">
        <f t="shared" si="11"/>
        <v>0</v>
      </c>
    </row>
  </sheetData>
  <mergeCells count="2">
    <mergeCell ref="A1:AF2"/>
    <mergeCell ref="A16:AF1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BZ73"/>
  <sheetViews>
    <sheetView topLeftCell="BJ1" zoomScale="88" zoomScaleNormal="88" workbookViewId="0">
      <selection activeCell="BQ16" sqref="BQ16"/>
    </sheetView>
  </sheetViews>
  <sheetFormatPr baseColWidth="10" defaultColWidth="10.90625" defaultRowHeight="14.5" x14ac:dyDescent="0.35"/>
  <sheetData>
    <row r="1" spans="1:78" s="10" customFormat="1" x14ac:dyDescent="0.35">
      <c r="A1" s="32" t="s">
        <v>33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Q1" s="30" t="s">
        <v>36</v>
      </c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F1" s="32" t="s">
        <v>45</v>
      </c>
      <c r="AG1" s="33"/>
      <c r="AH1" s="33"/>
      <c r="AI1" s="33"/>
      <c r="AJ1" s="33"/>
      <c r="AK1" s="33"/>
      <c r="AL1" s="33"/>
      <c r="AM1" s="33"/>
      <c r="AN1" s="33"/>
      <c r="AO1" s="33"/>
      <c r="AP1" s="33"/>
      <c r="AQ1" s="33"/>
      <c r="AR1" s="33"/>
      <c r="AS1" s="33"/>
      <c r="AT1" s="33"/>
    </row>
    <row r="2" spans="1:78" s="4" customFormat="1" x14ac:dyDescent="0.35">
      <c r="A2" s="27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Q2" s="15">
        <v>1</v>
      </c>
      <c r="R2" s="15">
        <v>2</v>
      </c>
      <c r="S2" s="15">
        <v>3</v>
      </c>
      <c r="T2" s="15">
        <v>4</v>
      </c>
      <c r="U2" s="15">
        <v>5</v>
      </c>
      <c r="V2" s="15">
        <v>6</v>
      </c>
      <c r="W2" s="15">
        <v>7</v>
      </c>
      <c r="X2" s="15">
        <v>8</v>
      </c>
      <c r="Y2" s="15">
        <v>9</v>
      </c>
      <c r="Z2" s="15">
        <v>10</v>
      </c>
      <c r="AA2" s="15">
        <v>11</v>
      </c>
      <c r="AB2" s="15">
        <v>12</v>
      </c>
      <c r="AC2" s="29" t="s">
        <v>31</v>
      </c>
      <c r="AD2" s="29" t="s">
        <v>30</v>
      </c>
      <c r="AF2" s="27"/>
      <c r="AG2" s="28"/>
      <c r="AH2" s="28"/>
      <c r="AI2" s="28"/>
      <c r="AJ2" s="28"/>
      <c r="AK2" s="28"/>
      <c r="AL2" s="28"/>
      <c r="AM2" s="28"/>
      <c r="AN2" s="28"/>
      <c r="AO2" s="28"/>
      <c r="AP2" s="28"/>
      <c r="AQ2" s="28"/>
      <c r="AR2" s="28"/>
      <c r="AS2" s="28"/>
      <c r="AT2" s="28"/>
    </row>
    <row r="3" spans="1:78" s="4" customFormat="1" ht="29" x14ac:dyDescent="0.35">
      <c r="A3" s="17" t="s">
        <v>0</v>
      </c>
      <c r="B3" s="15" t="s">
        <v>1</v>
      </c>
      <c r="C3" s="15" t="s">
        <v>2</v>
      </c>
      <c r="D3" s="15" t="s">
        <v>3</v>
      </c>
      <c r="E3" s="15" t="s">
        <v>4</v>
      </c>
      <c r="F3" s="15" t="s">
        <v>5</v>
      </c>
      <c r="G3" s="15" t="s">
        <v>6</v>
      </c>
      <c r="H3" s="15" t="s">
        <v>7</v>
      </c>
      <c r="I3" s="15" t="s">
        <v>8</v>
      </c>
      <c r="J3" s="15" t="s">
        <v>9</v>
      </c>
      <c r="K3" s="15" t="s">
        <v>10</v>
      </c>
      <c r="L3" s="15" t="s">
        <v>11</v>
      </c>
      <c r="M3" s="15" t="s">
        <v>12</v>
      </c>
      <c r="N3" s="15" t="s">
        <v>13</v>
      </c>
      <c r="O3" s="15" t="s">
        <v>14</v>
      </c>
      <c r="Q3" s="3">
        <f>AVERAGE(B23:B28)</f>
        <v>4906</v>
      </c>
      <c r="R3" s="3">
        <f t="shared" ref="R3:AB3" si="0">AVERAGE(C23:C28)</f>
        <v>836.16666666666663</v>
      </c>
      <c r="S3" s="3">
        <f t="shared" si="0"/>
        <v>4214.166666666667</v>
      </c>
      <c r="T3" s="3">
        <f t="shared" si="0"/>
        <v>595.5</v>
      </c>
      <c r="U3" s="3">
        <f t="shared" si="0"/>
        <v>3142.3333333333335</v>
      </c>
      <c r="V3" s="3">
        <f t="shared" si="0"/>
        <v>6081</v>
      </c>
      <c r="W3" s="3">
        <f t="shared" si="0"/>
        <v>3854.6666666666665</v>
      </c>
      <c r="X3" s="3">
        <f t="shared" si="0"/>
        <v>4343.166666666667</v>
      </c>
      <c r="Y3" s="3">
        <f t="shared" si="0"/>
        <v>4191.666666666667</v>
      </c>
      <c r="Z3" s="3">
        <f t="shared" si="0"/>
        <v>1895.3333333333333</v>
      </c>
      <c r="AA3" s="3">
        <f t="shared" si="0"/>
        <v>2339.5</v>
      </c>
      <c r="AB3" s="3">
        <f t="shared" si="0"/>
        <v>4466.333333333333</v>
      </c>
      <c r="AC3" s="29"/>
      <c r="AD3" s="29"/>
      <c r="AF3" s="17" t="s">
        <v>0</v>
      </c>
      <c r="AG3" s="19" t="s">
        <v>1</v>
      </c>
      <c r="AH3" s="19" t="s">
        <v>2</v>
      </c>
      <c r="AI3" s="19" t="s">
        <v>3</v>
      </c>
      <c r="AJ3" s="19" t="s">
        <v>4</v>
      </c>
      <c r="AK3" s="19" t="s">
        <v>5</v>
      </c>
      <c r="AL3" s="19" t="s">
        <v>6</v>
      </c>
      <c r="AM3" s="19" t="s">
        <v>7</v>
      </c>
      <c r="AN3" s="19" t="s">
        <v>8</v>
      </c>
      <c r="AO3" s="19" t="s">
        <v>9</v>
      </c>
      <c r="AP3" s="19" t="s">
        <v>10</v>
      </c>
      <c r="AQ3" s="19" t="s">
        <v>11</v>
      </c>
      <c r="AR3" s="19" t="s">
        <v>12</v>
      </c>
      <c r="AS3" s="19" t="s">
        <v>13</v>
      </c>
      <c r="AT3" s="19" t="s">
        <v>14</v>
      </c>
    </row>
    <row r="4" spans="1:78" s="4" customFormat="1" x14ac:dyDescent="0.35">
      <c r="A4" s="11">
        <v>1</v>
      </c>
      <c r="B4" s="3">
        <v>551</v>
      </c>
      <c r="C4" s="3">
        <v>10</v>
      </c>
      <c r="D4" s="3">
        <v>444</v>
      </c>
      <c r="E4" s="3">
        <v>432</v>
      </c>
      <c r="F4" s="3">
        <v>101</v>
      </c>
      <c r="G4" s="3">
        <v>1283</v>
      </c>
      <c r="H4" s="3">
        <v>105</v>
      </c>
      <c r="I4" s="3">
        <v>33</v>
      </c>
      <c r="J4" s="3">
        <v>289</v>
      </c>
      <c r="K4" s="3">
        <v>143</v>
      </c>
      <c r="L4" s="3">
        <v>136</v>
      </c>
      <c r="M4" s="3">
        <v>156</v>
      </c>
      <c r="N4" s="3">
        <f>AVERAGE(B4:M4)</f>
        <v>306.91666666666669</v>
      </c>
      <c r="O4" s="3">
        <f>STDEVA(B4:M4)/ SQRT(12)</f>
        <v>101.96155383082372</v>
      </c>
      <c r="Q4" s="3">
        <f t="shared" ref="Q4:Q9" si="1">B4/Q$3*100</f>
        <v>11.231145536078271</v>
      </c>
      <c r="R4" s="3">
        <f t="shared" ref="R4:AB4" si="2">C4/R$3*100</f>
        <v>1.1959338249950169</v>
      </c>
      <c r="S4" s="3">
        <f t="shared" si="2"/>
        <v>10.535890844374133</v>
      </c>
      <c r="T4" s="3">
        <f t="shared" si="2"/>
        <v>72.544080604534003</v>
      </c>
      <c r="U4" s="3">
        <f t="shared" si="2"/>
        <v>3.2141720589795266</v>
      </c>
      <c r="V4" s="3">
        <f t="shared" si="2"/>
        <v>21.098503535602696</v>
      </c>
      <c r="W4" s="3">
        <f t="shared" si="2"/>
        <v>2.7239709443099271</v>
      </c>
      <c r="X4" s="3">
        <f t="shared" si="2"/>
        <v>0.75981426762346982</v>
      </c>
      <c r="Y4" s="3">
        <f t="shared" si="2"/>
        <v>6.894632206759443</v>
      </c>
      <c r="Z4" s="3">
        <f t="shared" si="2"/>
        <v>7.5448469926134365</v>
      </c>
      <c r="AA4" s="3">
        <f t="shared" si="2"/>
        <v>5.8132079504167562</v>
      </c>
      <c r="AB4" s="3">
        <f t="shared" si="2"/>
        <v>3.4927979699977616</v>
      </c>
      <c r="AC4" s="3">
        <f>AVERAGE(Q4:AB4)</f>
        <v>12.254083061357036</v>
      </c>
      <c r="AD4" s="3">
        <f>STDEVA(Q4:AB4)/ SQRT(12)</f>
        <v>5.7162684353837436</v>
      </c>
      <c r="AF4" s="11">
        <v>1</v>
      </c>
      <c r="AG4" s="3">
        <f>B4/30</f>
        <v>18.366666666666667</v>
      </c>
      <c r="AH4" s="3">
        <f t="shared" ref="AH4:AR4" si="3">C4/30</f>
        <v>0.33333333333333331</v>
      </c>
      <c r="AI4" s="3">
        <f t="shared" si="3"/>
        <v>14.8</v>
      </c>
      <c r="AJ4" s="3">
        <f t="shared" si="3"/>
        <v>14.4</v>
      </c>
      <c r="AK4" s="3">
        <f t="shared" si="3"/>
        <v>3.3666666666666667</v>
      </c>
      <c r="AL4" s="3">
        <f t="shared" si="3"/>
        <v>42.766666666666666</v>
      </c>
      <c r="AM4" s="3">
        <f t="shared" si="3"/>
        <v>3.5</v>
      </c>
      <c r="AN4" s="3">
        <f t="shared" si="3"/>
        <v>1.1000000000000001</v>
      </c>
      <c r="AO4" s="3">
        <f t="shared" si="3"/>
        <v>9.6333333333333329</v>
      </c>
      <c r="AP4" s="3">
        <f t="shared" si="3"/>
        <v>4.7666666666666666</v>
      </c>
      <c r="AQ4" s="3">
        <f t="shared" si="3"/>
        <v>4.5333333333333332</v>
      </c>
      <c r="AR4" s="3">
        <f t="shared" si="3"/>
        <v>5.2</v>
      </c>
      <c r="AS4" s="3">
        <f>AVERAGE(AG4:AR4)</f>
        <v>10.230555555555554</v>
      </c>
      <c r="AT4" s="3">
        <f>STDEVA(AG4:AR4)/ SQRT(12)</f>
        <v>3.3987184610274568</v>
      </c>
      <c r="AW4" s="4" t="s">
        <v>0</v>
      </c>
      <c r="AX4" s="4">
        <v>1</v>
      </c>
      <c r="AY4" s="4">
        <v>2</v>
      </c>
      <c r="AZ4" s="4">
        <v>3</v>
      </c>
      <c r="BA4" s="4">
        <v>4</v>
      </c>
      <c r="BB4" s="4">
        <v>5</v>
      </c>
      <c r="BC4" s="4">
        <v>6</v>
      </c>
      <c r="BD4" s="4">
        <v>7</v>
      </c>
      <c r="BE4" s="4">
        <v>8</v>
      </c>
      <c r="BF4" s="4">
        <v>9</v>
      </c>
      <c r="BG4" s="4">
        <v>10</v>
      </c>
      <c r="BH4" s="4">
        <v>11</v>
      </c>
      <c r="BI4" s="4">
        <v>12</v>
      </c>
      <c r="BJ4" s="4">
        <v>13</v>
      </c>
      <c r="BK4" s="4">
        <v>14</v>
      </c>
      <c r="BL4" s="4">
        <v>15</v>
      </c>
      <c r="BM4" s="4">
        <v>16</v>
      </c>
      <c r="BN4" s="4">
        <v>17</v>
      </c>
      <c r="BO4" s="4">
        <v>18</v>
      </c>
      <c r="BP4" s="4">
        <v>19</v>
      </c>
      <c r="BQ4" s="4">
        <v>20</v>
      </c>
      <c r="BR4" s="4">
        <v>21</v>
      </c>
      <c r="BS4" s="4">
        <v>22</v>
      </c>
      <c r="BT4" s="4">
        <v>23</v>
      </c>
      <c r="BU4" s="4">
        <v>24</v>
      </c>
      <c r="BV4" s="4">
        <v>25</v>
      </c>
      <c r="BX4" s="4" t="s">
        <v>68</v>
      </c>
      <c r="BY4" s="4" t="s">
        <v>17</v>
      </c>
      <c r="BZ4" s="4">
        <v>1</v>
      </c>
    </row>
    <row r="5" spans="1:78" s="4" customFormat="1" x14ac:dyDescent="0.35">
      <c r="A5" s="11">
        <v>2</v>
      </c>
      <c r="B5" s="3">
        <v>1262</v>
      </c>
      <c r="C5" s="3">
        <v>542</v>
      </c>
      <c r="D5" s="3">
        <v>752</v>
      </c>
      <c r="E5" s="3">
        <v>584</v>
      </c>
      <c r="F5" s="3">
        <v>29</v>
      </c>
      <c r="G5" s="3">
        <v>1266</v>
      </c>
      <c r="H5" s="3">
        <v>55</v>
      </c>
      <c r="I5" s="3">
        <v>136</v>
      </c>
      <c r="J5" s="3">
        <v>774</v>
      </c>
      <c r="K5" s="3">
        <v>55</v>
      </c>
      <c r="L5" s="3">
        <v>18</v>
      </c>
      <c r="M5" s="3">
        <v>260</v>
      </c>
      <c r="N5" s="3">
        <f t="shared" ref="N5:N22" si="4">AVERAGE(B5:M5)</f>
        <v>477.75</v>
      </c>
      <c r="O5" s="3">
        <f t="shared" ref="O5:O22" si="5">STDEVA(B5:M5)/ SQRT(12)</f>
        <v>133.40443889984252</v>
      </c>
      <c r="Q5" s="3">
        <f t="shared" si="1"/>
        <v>25.723603750509582</v>
      </c>
      <c r="R5" s="3">
        <f t="shared" ref="R5:AB9" si="6">C5/R$3*100</f>
        <v>64.819613314729921</v>
      </c>
      <c r="S5" s="3">
        <f t="shared" si="6"/>
        <v>17.844571880561595</v>
      </c>
      <c r="T5" s="3">
        <f t="shared" si="6"/>
        <v>98.068849706129299</v>
      </c>
      <c r="U5" s="3">
        <f t="shared" si="6"/>
        <v>0.92288108624164633</v>
      </c>
      <c r="V5" s="3">
        <f t="shared" si="6"/>
        <v>20.818944252590036</v>
      </c>
      <c r="W5" s="3">
        <f t="shared" si="6"/>
        <v>1.4268419232099621</v>
      </c>
      <c r="X5" s="3">
        <f t="shared" si="6"/>
        <v>3.1313557695997543</v>
      </c>
      <c r="Y5" s="3">
        <f t="shared" si="6"/>
        <v>18.465208747514907</v>
      </c>
      <c r="Z5" s="3">
        <f t="shared" si="6"/>
        <v>2.9018642279282449</v>
      </c>
      <c r="AA5" s="3">
        <f t="shared" si="6"/>
        <v>0.76939516990810009</v>
      </c>
      <c r="AB5" s="3">
        <f t="shared" si="6"/>
        <v>5.8213299499962687</v>
      </c>
      <c r="AC5" s="3">
        <f t="shared" ref="AC5:AC19" si="7">AVERAGE(Q5:AB5)</f>
        <v>21.726204981576615</v>
      </c>
      <c r="AD5" s="3">
        <f t="shared" ref="AD5:AD19" si="8">STDEVA(Q5:AB5)/ SQRT(12)</f>
        <v>8.6885784968982627</v>
      </c>
      <c r="AF5" s="11">
        <v>2</v>
      </c>
      <c r="AG5" s="3">
        <f t="shared" ref="AG5:AG28" si="9">B5/30</f>
        <v>42.06666666666667</v>
      </c>
      <c r="AH5" s="3">
        <f t="shared" ref="AH5:AH28" si="10">C5/30</f>
        <v>18.066666666666666</v>
      </c>
      <c r="AI5" s="3">
        <f t="shared" ref="AI5:AI28" si="11">D5/30</f>
        <v>25.066666666666666</v>
      </c>
      <c r="AJ5" s="3">
        <f t="shared" ref="AJ5:AJ28" si="12">E5/30</f>
        <v>19.466666666666665</v>
      </c>
      <c r="AK5" s="3">
        <f t="shared" ref="AK5:AK28" si="13">F5/30</f>
        <v>0.96666666666666667</v>
      </c>
      <c r="AL5" s="3">
        <f t="shared" ref="AL5:AL28" si="14">G5/30</f>
        <v>42.2</v>
      </c>
      <c r="AM5" s="3">
        <f t="shared" ref="AM5:AM28" si="15">H5/30</f>
        <v>1.8333333333333333</v>
      </c>
      <c r="AN5" s="3">
        <f t="shared" ref="AN5:AN28" si="16">I5/30</f>
        <v>4.5333333333333332</v>
      </c>
      <c r="AO5" s="3">
        <f t="shared" ref="AO5:AO28" si="17">J5/30</f>
        <v>25.8</v>
      </c>
      <c r="AP5" s="3">
        <f t="shared" ref="AP5:AP28" si="18">K5/30</f>
        <v>1.8333333333333333</v>
      </c>
      <c r="AQ5" s="3">
        <f t="shared" ref="AQ5:AQ28" si="19">L5/30</f>
        <v>0.6</v>
      </c>
      <c r="AR5" s="3">
        <f t="shared" ref="AR5:AR28" si="20">M5/30</f>
        <v>8.6666666666666661</v>
      </c>
      <c r="AS5" s="3">
        <f t="shared" ref="AS5:AS6" si="21">AVERAGE(AG5:AR5)</f>
        <v>15.925000000000002</v>
      </c>
      <c r="AT5" s="3">
        <f t="shared" ref="AT5:AT19" si="22">STDEVA(AG5:AR5)/ SQRT(12)</f>
        <v>4.4468146299947522</v>
      </c>
      <c r="AW5" s="4" t="s">
        <v>1</v>
      </c>
      <c r="AX5" s="4">
        <v>18.366666666666667</v>
      </c>
      <c r="AY5" s="4">
        <v>42.06666666666667</v>
      </c>
      <c r="AZ5" s="4">
        <v>84.466666666666669</v>
      </c>
      <c r="BA5" s="4">
        <v>91.533333333333331</v>
      </c>
      <c r="BB5" s="4">
        <v>126.83333333333333</v>
      </c>
      <c r="BC5" s="4">
        <v>161.19999999999999</v>
      </c>
      <c r="BD5" s="4">
        <v>162.6</v>
      </c>
      <c r="BE5" s="4">
        <v>175.63333333333333</v>
      </c>
      <c r="BF5" s="4">
        <v>173.06666666666666</v>
      </c>
      <c r="BG5" s="4">
        <v>175.53333333333333</v>
      </c>
      <c r="BH5" s="4">
        <v>162.4</v>
      </c>
      <c r="BI5" s="4">
        <v>171.2</v>
      </c>
      <c r="BJ5" s="4">
        <v>171.43333333333334</v>
      </c>
      <c r="BK5" s="4">
        <v>166.13333333333333</v>
      </c>
      <c r="BL5" s="4">
        <v>154.30000000000001</v>
      </c>
      <c r="BM5" s="4">
        <v>162.03333333333333</v>
      </c>
      <c r="BN5" s="4">
        <v>147.6</v>
      </c>
      <c r="BO5" s="4">
        <v>155.80000000000001</v>
      </c>
      <c r="BP5" s="4">
        <v>152</v>
      </c>
      <c r="BQ5" s="4">
        <v>157.73333333333332</v>
      </c>
      <c r="BR5" s="4">
        <v>165.66666666666666</v>
      </c>
      <c r="BS5" s="4">
        <v>158.93333333333334</v>
      </c>
      <c r="BT5" s="4">
        <v>172.73333333333332</v>
      </c>
      <c r="BU5" s="4">
        <v>160.56666666666666</v>
      </c>
      <c r="BV5" s="4">
        <v>165.56666666666666</v>
      </c>
      <c r="BX5" s="4" t="s">
        <v>69</v>
      </c>
      <c r="BY5" s="4" t="s">
        <v>18</v>
      </c>
      <c r="BZ5" s="4">
        <v>2</v>
      </c>
    </row>
    <row r="6" spans="1:78" s="4" customFormat="1" x14ac:dyDescent="0.35">
      <c r="A6" s="11">
        <v>3</v>
      </c>
      <c r="B6" s="3">
        <v>2534</v>
      </c>
      <c r="C6" s="3">
        <v>490</v>
      </c>
      <c r="D6" s="1">
        <v>898</v>
      </c>
      <c r="E6" s="3">
        <v>674</v>
      </c>
      <c r="F6" s="3">
        <v>240</v>
      </c>
      <c r="G6" s="2">
        <v>1535</v>
      </c>
      <c r="H6" s="3">
        <v>6</v>
      </c>
      <c r="I6" s="3">
        <v>454</v>
      </c>
      <c r="J6" s="3">
        <v>1773</v>
      </c>
      <c r="K6" s="3">
        <v>619</v>
      </c>
      <c r="L6" s="2">
        <v>200</v>
      </c>
      <c r="M6" s="3">
        <v>454</v>
      </c>
      <c r="N6" s="3">
        <f t="shared" si="4"/>
        <v>823.08333333333337</v>
      </c>
      <c r="O6" s="3">
        <f t="shared" si="5"/>
        <v>216.46479377590356</v>
      </c>
      <c r="Q6" s="3">
        <f t="shared" si="1"/>
        <v>51.651039543416225</v>
      </c>
      <c r="R6" s="3">
        <f t="shared" si="6"/>
        <v>58.600757424755834</v>
      </c>
      <c r="S6" s="3">
        <f t="shared" si="6"/>
        <v>21.309076527585525</v>
      </c>
      <c r="T6" s="3">
        <f t="shared" si="6"/>
        <v>113.18219983207389</v>
      </c>
      <c r="U6" s="3">
        <f t="shared" si="6"/>
        <v>7.6376365757929348</v>
      </c>
      <c r="V6" s="3">
        <f t="shared" si="6"/>
        <v>25.242558789672753</v>
      </c>
      <c r="W6" s="3">
        <f t="shared" si="6"/>
        <v>0.15565548253199585</v>
      </c>
      <c r="X6" s="3">
        <f t="shared" si="6"/>
        <v>10.453202348516827</v>
      </c>
      <c r="Y6" s="3">
        <f t="shared" si="6"/>
        <v>42.29821073558648</v>
      </c>
      <c r="Z6" s="3">
        <f t="shared" si="6"/>
        <v>32.659162856137883</v>
      </c>
      <c r="AA6" s="3">
        <f t="shared" si="6"/>
        <v>8.5488352212011112</v>
      </c>
      <c r="AB6" s="3">
        <f t="shared" si="6"/>
        <v>10.164937681916561</v>
      </c>
      <c r="AC6" s="3">
        <f t="shared" si="7"/>
        <v>31.825272751599002</v>
      </c>
      <c r="AD6" s="3">
        <f t="shared" si="8"/>
        <v>9.1490072137707923</v>
      </c>
      <c r="AF6" s="11">
        <v>3</v>
      </c>
      <c r="AG6" s="3">
        <f t="shared" si="9"/>
        <v>84.466666666666669</v>
      </c>
      <c r="AH6" s="3">
        <f t="shared" si="10"/>
        <v>16.333333333333332</v>
      </c>
      <c r="AI6" s="3">
        <f t="shared" si="11"/>
        <v>29.933333333333334</v>
      </c>
      <c r="AJ6" s="3">
        <f t="shared" si="12"/>
        <v>22.466666666666665</v>
      </c>
      <c r="AK6" s="3">
        <f t="shared" si="13"/>
        <v>8</v>
      </c>
      <c r="AL6" s="3">
        <f t="shared" si="14"/>
        <v>51.166666666666664</v>
      </c>
      <c r="AM6" s="3">
        <f t="shared" si="15"/>
        <v>0.2</v>
      </c>
      <c r="AN6" s="3">
        <f t="shared" si="16"/>
        <v>15.133333333333333</v>
      </c>
      <c r="AO6" s="3">
        <f t="shared" si="17"/>
        <v>59.1</v>
      </c>
      <c r="AP6" s="3">
        <f t="shared" si="18"/>
        <v>20.633333333333333</v>
      </c>
      <c r="AQ6" s="3">
        <f t="shared" si="19"/>
        <v>6.666666666666667</v>
      </c>
      <c r="AR6" s="3">
        <f t="shared" si="20"/>
        <v>15.133333333333333</v>
      </c>
      <c r="AS6" s="3">
        <f t="shared" si="21"/>
        <v>27.436111111111106</v>
      </c>
      <c r="AT6" s="3">
        <f t="shared" si="22"/>
        <v>7.2154931258634516</v>
      </c>
      <c r="AW6" s="4" t="s">
        <v>2</v>
      </c>
      <c r="AX6" s="4">
        <v>0.33333333333333331</v>
      </c>
      <c r="AY6" s="4">
        <v>18.066666666666666</v>
      </c>
      <c r="AZ6" s="4">
        <v>16.333333333333332</v>
      </c>
      <c r="BA6" s="4">
        <v>8.6333333333333329</v>
      </c>
      <c r="BB6" s="4">
        <v>23.466666666666665</v>
      </c>
      <c r="BC6" s="4">
        <v>27.733333333333334</v>
      </c>
      <c r="BD6" s="4">
        <v>23.666666666666668</v>
      </c>
      <c r="BE6" s="4">
        <v>36.299999999999997</v>
      </c>
      <c r="BF6" s="4">
        <v>35.5</v>
      </c>
      <c r="BG6" s="4">
        <v>39.4</v>
      </c>
      <c r="BH6" s="4">
        <v>40.4</v>
      </c>
      <c r="BI6" s="4">
        <v>41.366666666666667</v>
      </c>
      <c r="BJ6" s="4">
        <v>35.966666666666669</v>
      </c>
      <c r="BK6" s="4">
        <v>41.666666666666664</v>
      </c>
      <c r="BL6" s="4">
        <v>17.066666666666666</v>
      </c>
      <c r="BM6" s="4">
        <v>38.166666666666664</v>
      </c>
      <c r="BN6" s="4">
        <v>28.8</v>
      </c>
      <c r="BO6" s="4">
        <v>35.200000000000003</v>
      </c>
      <c r="BP6" s="4">
        <v>17.233333333333334</v>
      </c>
      <c r="BQ6" s="4">
        <v>22.966666666666665</v>
      </c>
      <c r="BR6" s="4">
        <v>27.966666666666665</v>
      </c>
      <c r="BS6" s="4">
        <v>24.166666666666668</v>
      </c>
      <c r="BT6" s="4">
        <v>15.466666666666667</v>
      </c>
      <c r="BU6" s="4">
        <v>37.666666666666664</v>
      </c>
      <c r="BV6" s="4">
        <v>39</v>
      </c>
      <c r="BX6" s="4" t="s">
        <v>70</v>
      </c>
      <c r="BY6" s="4" t="s">
        <v>19</v>
      </c>
      <c r="BZ6" s="4">
        <v>3</v>
      </c>
    </row>
    <row r="7" spans="1:78" s="4" customFormat="1" x14ac:dyDescent="0.35">
      <c r="A7" s="11">
        <v>4</v>
      </c>
      <c r="B7" s="3">
        <v>2746</v>
      </c>
      <c r="C7" s="3">
        <v>259</v>
      </c>
      <c r="D7" s="3">
        <v>1168</v>
      </c>
      <c r="E7" s="3">
        <v>804</v>
      </c>
      <c r="F7" s="3">
        <v>197</v>
      </c>
      <c r="G7" s="3">
        <v>3038</v>
      </c>
      <c r="H7" s="3">
        <v>162</v>
      </c>
      <c r="I7" s="3">
        <v>2780</v>
      </c>
      <c r="J7" s="3">
        <v>3015</v>
      </c>
      <c r="K7" s="3">
        <v>868</v>
      </c>
      <c r="L7" s="3">
        <v>337</v>
      </c>
      <c r="M7" s="3">
        <v>884</v>
      </c>
      <c r="N7" s="3">
        <f>AVERAGE(B7:M7)</f>
        <v>1354.8333333333333</v>
      </c>
      <c r="O7" s="3">
        <f t="shared" si="5"/>
        <v>341.04260449511014</v>
      </c>
      <c r="Q7" s="3">
        <f t="shared" si="1"/>
        <v>55.972278842234005</v>
      </c>
      <c r="R7" s="3">
        <f t="shared" si="6"/>
        <v>30.974686067370939</v>
      </c>
      <c r="S7" s="3">
        <f t="shared" si="6"/>
        <v>27.716037176191417</v>
      </c>
      <c r="T7" s="3">
        <f t="shared" si="6"/>
        <v>135.01259445843829</v>
      </c>
      <c r="U7" s="3">
        <f t="shared" si="6"/>
        <v>6.2692266892967003</v>
      </c>
      <c r="V7" s="3">
        <f t="shared" si="6"/>
        <v>49.958888340733431</v>
      </c>
      <c r="W7" s="3">
        <f t="shared" si="6"/>
        <v>4.2026980283638879</v>
      </c>
      <c r="X7" s="3">
        <f t="shared" si="6"/>
        <v>64.008595878583208</v>
      </c>
      <c r="Y7" s="3">
        <f t="shared" si="6"/>
        <v>71.928429423459235</v>
      </c>
      <c r="Z7" s="3">
        <f t="shared" si="6"/>
        <v>45.796693633485759</v>
      </c>
      <c r="AA7" s="3">
        <f t="shared" si="6"/>
        <v>14.404787347723872</v>
      </c>
      <c r="AB7" s="3">
        <f t="shared" si="6"/>
        <v>19.792521829987315</v>
      </c>
      <c r="AC7" s="3">
        <f t="shared" si="7"/>
        <v>43.836453142989001</v>
      </c>
      <c r="AD7" s="3">
        <f t="shared" si="8"/>
        <v>10.498746583060816</v>
      </c>
      <c r="AF7" s="11">
        <v>4</v>
      </c>
      <c r="AG7" s="3">
        <f t="shared" si="9"/>
        <v>91.533333333333331</v>
      </c>
      <c r="AH7" s="3">
        <f t="shared" si="10"/>
        <v>8.6333333333333329</v>
      </c>
      <c r="AI7" s="3">
        <f t="shared" si="11"/>
        <v>38.93333333333333</v>
      </c>
      <c r="AJ7" s="3">
        <f t="shared" si="12"/>
        <v>26.8</v>
      </c>
      <c r="AK7" s="3">
        <f t="shared" si="13"/>
        <v>6.5666666666666664</v>
      </c>
      <c r="AL7" s="3">
        <f t="shared" si="14"/>
        <v>101.26666666666667</v>
      </c>
      <c r="AM7" s="3">
        <f t="shared" si="15"/>
        <v>5.4</v>
      </c>
      <c r="AN7" s="3">
        <f t="shared" si="16"/>
        <v>92.666666666666671</v>
      </c>
      <c r="AO7" s="3">
        <f t="shared" si="17"/>
        <v>100.5</v>
      </c>
      <c r="AP7" s="3">
        <f t="shared" si="18"/>
        <v>28.933333333333334</v>
      </c>
      <c r="AQ7" s="3">
        <f t="shared" si="19"/>
        <v>11.233333333333333</v>
      </c>
      <c r="AR7" s="3">
        <f t="shared" si="20"/>
        <v>29.466666666666665</v>
      </c>
      <c r="AS7" s="3">
        <f>AVERAGE(AG7:AR7)</f>
        <v>45.161111111111119</v>
      </c>
      <c r="AT7" s="3">
        <f t="shared" si="22"/>
        <v>11.368086816503666</v>
      </c>
      <c r="AW7" s="4" t="s">
        <v>3</v>
      </c>
      <c r="AX7" s="4">
        <v>14.8</v>
      </c>
      <c r="AY7" s="4">
        <v>25.066666666666666</v>
      </c>
      <c r="AZ7" s="4">
        <v>29.933333333333334</v>
      </c>
      <c r="BA7" s="4">
        <v>38.93333333333333</v>
      </c>
      <c r="BB7" s="4">
        <v>81.5</v>
      </c>
      <c r="BC7" s="4">
        <v>90.666666666666671</v>
      </c>
      <c r="BD7" s="4">
        <v>90.36666666666666</v>
      </c>
      <c r="BE7" s="4">
        <v>103.16666666666667</v>
      </c>
      <c r="BF7" s="4">
        <v>110.36666666666666</v>
      </c>
      <c r="BG7" s="4">
        <v>107.7</v>
      </c>
      <c r="BH7" s="4">
        <v>87.933333333333337</v>
      </c>
      <c r="BI7" s="4">
        <v>25.3</v>
      </c>
      <c r="BJ7" s="4">
        <v>25.333333333333332</v>
      </c>
      <c r="BK7" s="4">
        <v>30.8</v>
      </c>
      <c r="BL7" s="4">
        <v>39.833333333333336</v>
      </c>
      <c r="BM7" s="4">
        <v>84.966666666666669</v>
      </c>
      <c r="BN7" s="4">
        <v>64.36666666666666</v>
      </c>
      <c r="BO7" s="4">
        <v>96.9</v>
      </c>
      <c r="BP7" s="4">
        <v>47.533333333333331</v>
      </c>
      <c r="BQ7" s="4">
        <v>134.9</v>
      </c>
      <c r="BR7" s="4">
        <v>49.06666666666667</v>
      </c>
      <c r="BS7" s="4">
        <v>166.96666666666667</v>
      </c>
      <c r="BT7" s="4">
        <v>160.86666666666667</v>
      </c>
      <c r="BU7" s="4">
        <v>171.13333333333333</v>
      </c>
      <c r="BV7" s="4">
        <v>159.9</v>
      </c>
      <c r="BX7" s="4" t="s">
        <v>71</v>
      </c>
      <c r="BY7" s="4" t="s">
        <v>20</v>
      </c>
      <c r="BZ7" s="4">
        <v>4</v>
      </c>
    </row>
    <row r="8" spans="1:78" s="4" customFormat="1" x14ac:dyDescent="0.35">
      <c r="A8" s="11">
        <v>5</v>
      </c>
      <c r="B8" s="3">
        <v>3805</v>
      </c>
      <c r="C8" s="3">
        <v>704</v>
      </c>
      <c r="D8" s="3">
        <v>2445</v>
      </c>
      <c r="E8" s="3">
        <v>788</v>
      </c>
      <c r="F8" s="3">
        <v>958</v>
      </c>
      <c r="G8" s="3">
        <v>4776</v>
      </c>
      <c r="H8" s="3">
        <v>724</v>
      </c>
      <c r="I8" s="3">
        <v>3773</v>
      </c>
      <c r="J8" s="3">
        <v>3556</v>
      </c>
      <c r="K8" s="3">
        <v>723</v>
      </c>
      <c r="L8" s="3">
        <v>521</v>
      </c>
      <c r="M8" s="3">
        <v>1052</v>
      </c>
      <c r="N8" s="3">
        <f t="shared" si="4"/>
        <v>1985.4166666666667</v>
      </c>
      <c r="O8" s="3">
        <f t="shared" si="5"/>
        <v>454.80359494483713</v>
      </c>
      <c r="Q8" s="3">
        <f t="shared" si="1"/>
        <v>77.558092132083161</v>
      </c>
      <c r="R8" s="3">
        <f t="shared" si="6"/>
        <v>84.193741279649188</v>
      </c>
      <c r="S8" s="3">
        <f t="shared" si="6"/>
        <v>58.018588095708914</v>
      </c>
      <c r="T8" s="3">
        <f t="shared" si="6"/>
        <v>132.32577665827037</v>
      </c>
      <c r="U8" s="3">
        <f t="shared" si="6"/>
        <v>30.486899331706795</v>
      </c>
      <c r="V8" s="3">
        <f t="shared" si="6"/>
        <v>78.539713862851499</v>
      </c>
      <c r="W8" s="3">
        <f t="shared" si="6"/>
        <v>18.7824282255275</v>
      </c>
      <c r="X8" s="3">
        <f t="shared" si="6"/>
        <v>86.872097931616707</v>
      </c>
      <c r="Y8" s="3">
        <f t="shared" si="6"/>
        <v>84.834990059642152</v>
      </c>
      <c r="Z8" s="3">
        <f t="shared" si="6"/>
        <v>38.146324305311289</v>
      </c>
      <c r="AA8" s="3">
        <f t="shared" si="6"/>
        <v>22.269715751228894</v>
      </c>
      <c r="AB8" s="3">
        <f t="shared" si="6"/>
        <v>23.55399656690798</v>
      </c>
      <c r="AC8" s="3">
        <f t="shared" si="7"/>
        <v>61.298530350042029</v>
      </c>
      <c r="AD8" s="3">
        <f t="shared" si="8"/>
        <v>10.146771715940689</v>
      </c>
      <c r="AF8" s="11">
        <v>5</v>
      </c>
      <c r="AG8" s="3">
        <f t="shared" si="9"/>
        <v>126.83333333333333</v>
      </c>
      <c r="AH8" s="3">
        <f t="shared" si="10"/>
        <v>23.466666666666665</v>
      </c>
      <c r="AI8" s="3">
        <f t="shared" si="11"/>
        <v>81.5</v>
      </c>
      <c r="AJ8" s="3">
        <f t="shared" si="12"/>
        <v>26.266666666666666</v>
      </c>
      <c r="AK8" s="3">
        <f t="shared" si="13"/>
        <v>31.933333333333334</v>
      </c>
      <c r="AL8" s="3">
        <f t="shared" si="14"/>
        <v>159.19999999999999</v>
      </c>
      <c r="AM8" s="3">
        <f t="shared" si="15"/>
        <v>24.133333333333333</v>
      </c>
      <c r="AN8" s="3">
        <f t="shared" si="16"/>
        <v>125.76666666666667</v>
      </c>
      <c r="AO8" s="3">
        <f t="shared" si="17"/>
        <v>118.53333333333333</v>
      </c>
      <c r="AP8" s="3">
        <f t="shared" si="18"/>
        <v>24.1</v>
      </c>
      <c r="AQ8" s="3">
        <f t="shared" si="19"/>
        <v>17.366666666666667</v>
      </c>
      <c r="AR8" s="3">
        <f t="shared" si="20"/>
        <v>35.06666666666667</v>
      </c>
      <c r="AS8" s="3">
        <f t="shared" ref="AS8:AS19" si="23">AVERAGE(AG8:AR8)</f>
        <v>66.180555555555557</v>
      </c>
      <c r="AT8" s="3">
        <f t="shared" si="22"/>
        <v>15.160119831494567</v>
      </c>
      <c r="AW8" s="4" t="s">
        <v>4</v>
      </c>
      <c r="AX8" s="4">
        <v>14.4</v>
      </c>
      <c r="AY8" s="4">
        <v>19.466666666666665</v>
      </c>
      <c r="AZ8" s="4">
        <v>22.466666666666665</v>
      </c>
      <c r="BA8" s="4">
        <v>26.8</v>
      </c>
      <c r="BB8" s="4">
        <v>26.266666666666666</v>
      </c>
      <c r="BC8" s="4">
        <v>25.666666666666668</v>
      </c>
      <c r="BD8" s="4">
        <v>27.566666666666666</v>
      </c>
      <c r="BE8" s="4">
        <v>24.566666666666666</v>
      </c>
      <c r="BF8" s="4">
        <v>40.666666666666664</v>
      </c>
      <c r="BG8" s="4">
        <v>38.033333333333331</v>
      </c>
      <c r="BH8" s="4">
        <v>34.9</v>
      </c>
      <c r="BI8" s="4">
        <v>23.833333333333332</v>
      </c>
      <c r="BJ8" s="4">
        <v>31.7</v>
      </c>
      <c r="BK8" s="4">
        <v>23.166666666666668</v>
      </c>
      <c r="BL8" s="4">
        <v>23.633333333333333</v>
      </c>
      <c r="BM8" s="4">
        <v>22.6</v>
      </c>
      <c r="BN8" s="4">
        <v>21.8</v>
      </c>
      <c r="BO8" s="4">
        <v>25.366666666666667</v>
      </c>
      <c r="BP8" s="4">
        <v>28.166666666666668</v>
      </c>
      <c r="BQ8" s="4">
        <v>20.2</v>
      </c>
      <c r="BR8" s="4">
        <v>32.1</v>
      </c>
      <c r="BS8" s="4">
        <v>16.7</v>
      </c>
      <c r="BT8" s="4">
        <v>13.466666666666667</v>
      </c>
      <c r="BU8" s="4">
        <v>18.3</v>
      </c>
      <c r="BV8" s="4">
        <v>18.333333333333332</v>
      </c>
      <c r="BX8" s="4" t="s">
        <v>72</v>
      </c>
      <c r="BY8" s="4" t="s">
        <v>21</v>
      </c>
      <c r="BZ8" s="4">
        <v>5</v>
      </c>
    </row>
    <row r="9" spans="1:78" s="4" customFormat="1" x14ac:dyDescent="0.35">
      <c r="A9" s="11">
        <v>6</v>
      </c>
      <c r="B9" s="3">
        <v>4836</v>
      </c>
      <c r="C9" s="3">
        <v>832</v>
      </c>
      <c r="D9" s="3">
        <v>2720</v>
      </c>
      <c r="E9" s="3">
        <v>770</v>
      </c>
      <c r="F9" s="3">
        <v>1974</v>
      </c>
      <c r="G9" s="3">
        <v>4926</v>
      </c>
      <c r="H9" s="3">
        <v>710</v>
      </c>
      <c r="I9" s="3">
        <v>4064</v>
      </c>
      <c r="J9" s="3">
        <v>3836</v>
      </c>
      <c r="K9" s="3">
        <v>958</v>
      </c>
      <c r="L9" s="3">
        <v>605</v>
      </c>
      <c r="M9" s="3">
        <v>1087</v>
      </c>
      <c r="N9" s="3">
        <f t="shared" si="4"/>
        <v>2276.5</v>
      </c>
      <c r="O9" s="3">
        <f t="shared" si="5"/>
        <v>494.23644047248183</v>
      </c>
      <c r="Q9" s="3">
        <f t="shared" si="1"/>
        <v>98.573175703220556</v>
      </c>
      <c r="R9" s="3">
        <f t="shared" si="6"/>
        <v>99.501694239585419</v>
      </c>
      <c r="S9" s="3">
        <f t="shared" si="6"/>
        <v>64.544196163733432</v>
      </c>
      <c r="T9" s="3">
        <f t="shared" si="6"/>
        <v>129.30310663308146</v>
      </c>
      <c r="U9" s="3">
        <f t="shared" si="6"/>
        <v>62.819560835896894</v>
      </c>
      <c r="V9" s="3">
        <f t="shared" si="6"/>
        <v>81.006413418845582</v>
      </c>
      <c r="W9" s="3">
        <f t="shared" si="6"/>
        <v>18.41923209961951</v>
      </c>
      <c r="X9" s="3">
        <f t="shared" si="6"/>
        <v>93.57227829156912</v>
      </c>
      <c r="Y9" s="3">
        <f t="shared" si="6"/>
        <v>91.514910536779311</v>
      </c>
      <c r="Z9" s="3">
        <f t="shared" si="6"/>
        <v>50.545198733731979</v>
      </c>
      <c r="AA9" s="3">
        <f t="shared" si="6"/>
        <v>25.860226544133365</v>
      </c>
      <c r="AB9" s="3">
        <f t="shared" si="6"/>
        <v>24.337637137099787</v>
      </c>
      <c r="AC9" s="3">
        <f t="shared" si="7"/>
        <v>69.999802528108049</v>
      </c>
      <c r="AD9" s="3">
        <f t="shared" si="8"/>
        <v>10.111904175351796</v>
      </c>
      <c r="AF9" s="11">
        <v>6</v>
      </c>
      <c r="AG9" s="3">
        <f t="shared" si="9"/>
        <v>161.19999999999999</v>
      </c>
      <c r="AH9" s="3">
        <f t="shared" si="10"/>
        <v>27.733333333333334</v>
      </c>
      <c r="AI9" s="3">
        <f t="shared" si="11"/>
        <v>90.666666666666671</v>
      </c>
      <c r="AJ9" s="3">
        <f t="shared" si="12"/>
        <v>25.666666666666668</v>
      </c>
      <c r="AK9" s="3">
        <f t="shared" si="13"/>
        <v>65.8</v>
      </c>
      <c r="AL9" s="3">
        <f t="shared" si="14"/>
        <v>164.2</v>
      </c>
      <c r="AM9" s="3">
        <f t="shared" si="15"/>
        <v>23.666666666666668</v>
      </c>
      <c r="AN9" s="3">
        <f t="shared" si="16"/>
        <v>135.46666666666667</v>
      </c>
      <c r="AO9" s="3">
        <f t="shared" si="17"/>
        <v>127.86666666666666</v>
      </c>
      <c r="AP9" s="3">
        <f t="shared" si="18"/>
        <v>31.933333333333334</v>
      </c>
      <c r="AQ9" s="3">
        <f t="shared" si="19"/>
        <v>20.166666666666668</v>
      </c>
      <c r="AR9" s="3">
        <f t="shared" si="20"/>
        <v>36.233333333333334</v>
      </c>
      <c r="AS9" s="3">
        <f t="shared" si="23"/>
        <v>75.883333333333326</v>
      </c>
      <c r="AT9" s="3">
        <f t="shared" si="22"/>
        <v>16.474548015749395</v>
      </c>
      <c r="AW9" s="4" t="s">
        <v>5</v>
      </c>
      <c r="AX9" s="4">
        <v>3.3666666666666667</v>
      </c>
      <c r="AY9" s="4">
        <v>0.96666666666666667</v>
      </c>
      <c r="AZ9" s="4">
        <v>8</v>
      </c>
      <c r="BA9" s="4">
        <v>6.5666666666666664</v>
      </c>
      <c r="BB9" s="4">
        <v>31.933333333333334</v>
      </c>
      <c r="BC9" s="4">
        <v>65.8</v>
      </c>
      <c r="BD9" s="4">
        <v>55.56666666666667</v>
      </c>
      <c r="BE9" s="4">
        <v>61.56666666666667</v>
      </c>
      <c r="BF9" s="4">
        <v>86.1</v>
      </c>
      <c r="BG9" s="4">
        <v>67.2</v>
      </c>
      <c r="BH9" s="4">
        <v>76.033333333333331</v>
      </c>
      <c r="BI9" s="4">
        <v>72.766666666666666</v>
      </c>
      <c r="BJ9" s="4">
        <v>82.9</v>
      </c>
      <c r="BK9" s="4">
        <v>128.4</v>
      </c>
      <c r="BL9" s="4">
        <v>111.46666666666667</v>
      </c>
      <c r="BM9" s="4">
        <v>127.56666666666666</v>
      </c>
      <c r="BN9" s="4">
        <v>103.66666666666667</v>
      </c>
      <c r="BO9" s="4">
        <v>100.6</v>
      </c>
      <c r="BP9" s="4">
        <v>105.46666666666667</v>
      </c>
      <c r="BQ9" s="4">
        <v>114.63333333333334</v>
      </c>
      <c r="BR9" s="4">
        <v>89.733333333333334</v>
      </c>
      <c r="BS9" s="4">
        <v>123.6</v>
      </c>
      <c r="BT9" s="4">
        <v>78.066666666666663</v>
      </c>
      <c r="BU9" s="4">
        <v>112.86666666666666</v>
      </c>
      <c r="BV9" s="4">
        <v>109.56666666666666</v>
      </c>
      <c r="BX9" s="4" t="s">
        <v>73</v>
      </c>
      <c r="BY9" s="4" t="s">
        <v>22</v>
      </c>
      <c r="BZ9" s="4">
        <v>6</v>
      </c>
    </row>
    <row r="10" spans="1:78" s="4" customFormat="1" x14ac:dyDescent="0.35">
      <c r="A10" s="11">
        <v>7</v>
      </c>
      <c r="B10" s="3">
        <v>4878</v>
      </c>
      <c r="C10" s="3">
        <v>710</v>
      </c>
      <c r="D10" s="3">
        <v>2711</v>
      </c>
      <c r="E10" s="3">
        <v>827</v>
      </c>
      <c r="F10" s="3">
        <v>1667</v>
      </c>
      <c r="G10" s="3">
        <v>5727</v>
      </c>
      <c r="H10" s="3">
        <v>1517</v>
      </c>
      <c r="I10" s="3">
        <v>4127</v>
      </c>
      <c r="J10" s="3">
        <v>4082</v>
      </c>
      <c r="K10" s="3">
        <v>809</v>
      </c>
      <c r="L10" s="3">
        <v>841</v>
      </c>
      <c r="M10" s="3">
        <v>1904</v>
      </c>
      <c r="N10" s="3">
        <f t="shared" si="4"/>
        <v>2483.3333333333335</v>
      </c>
      <c r="O10" s="3">
        <f t="shared" si="5"/>
        <v>514.11617796412952</v>
      </c>
      <c r="Q10" s="3">
        <f t="shared" ref="Q10:Q19" si="24">B10/Q$3*100</f>
        <v>99.429270281288211</v>
      </c>
      <c r="R10" s="3">
        <f t="shared" ref="R10:R19" si="25">C10/R$3*100</f>
        <v>84.911301574646203</v>
      </c>
      <c r="S10" s="3">
        <f t="shared" ref="S10:S19" si="26">D10/S$3*100</f>
        <v>64.330630808779915</v>
      </c>
      <c r="T10" s="3">
        <f t="shared" ref="T10:T19" si="27">E10/T$3*100</f>
        <v>138.87489504617969</v>
      </c>
      <c r="U10" s="3">
        <f t="shared" ref="U10:U19" si="28">F10/U$3*100</f>
        <v>53.04975071602842</v>
      </c>
      <c r="V10" s="3">
        <f t="shared" ref="V10:V19" si="29">G10/V$3*100</f>
        <v>94.178589047853961</v>
      </c>
      <c r="W10" s="3">
        <f t="shared" ref="W10:W19" si="30">H10/W$3*100</f>
        <v>39.354894500172954</v>
      </c>
      <c r="X10" s="3">
        <f t="shared" ref="X10:X19" si="31">I10/X$3*100</f>
        <v>95.022832802486661</v>
      </c>
      <c r="Y10" s="3">
        <f t="shared" ref="Y10:Y19" si="32">J10/Y$3*100</f>
        <v>97.383697813121259</v>
      </c>
      <c r="Z10" s="3">
        <f t="shared" ref="Z10:Z19" si="33">K10/Z$3*100</f>
        <v>42.683784734435463</v>
      </c>
      <c r="AA10" s="3">
        <f t="shared" ref="AA10:AA19" si="34">L10/AA$3*100</f>
        <v>35.947852105150673</v>
      </c>
      <c r="AB10" s="3">
        <f t="shared" ref="AB10:AB19" si="35">M10/AB$3*100</f>
        <v>42.630047018434212</v>
      </c>
      <c r="AC10" s="3">
        <f t="shared" si="7"/>
        <v>73.983128870714793</v>
      </c>
      <c r="AD10" s="3">
        <f t="shared" si="8"/>
        <v>9.3402936930215237</v>
      </c>
      <c r="AF10" s="11">
        <v>7</v>
      </c>
      <c r="AG10" s="3">
        <f t="shared" si="9"/>
        <v>162.6</v>
      </c>
      <c r="AH10" s="3">
        <f t="shared" si="10"/>
        <v>23.666666666666668</v>
      </c>
      <c r="AI10" s="3">
        <f t="shared" si="11"/>
        <v>90.36666666666666</v>
      </c>
      <c r="AJ10" s="3">
        <f t="shared" si="12"/>
        <v>27.566666666666666</v>
      </c>
      <c r="AK10" s="3">
        <f t="shared" si="13"/>
        <v>55.56666666666667</v>
      </c>
      <c r="AL10" s="3">
        <f t="shared" si="14"/>
        <v>190.9</v>
      </c>
      <c r="AM10" s="3">
        <f t="shared" si="15"/>
        <v>50.56666666666667</v>
      </c>
      <c r="AN10" s="3">
        <f t="shared" si="16"/>
        <v>137.56666666666666</v>
      </c>
      <c r="AO10" s="3">
        <f t="shared" si="17"/>
        <v>136.06666666666666</v>
      </c>
      <c r="AP10" s="3">
        <f t="shared" si="18"/>
        <v>26.966666666666665</v>
      </c>
      <c r="AQ10" s="3">
        <f t="shared" si="19"/>
        <v>28.033333333333335</v>
      </c>
      <c r="AR10" s="3">
        <f t="shared" si="20"/>
        <v>63.466666666666669</v>
      </c>
      <c r="AS10" s="3">
        <f t="shared" si="23"/>
        <v>82.777777777777771</v>
      </c>
      <c r="AT10" s="3">
        <f t="shared" si="22"/>
        <v>17.137205932137654</v>
      </c>
      <c r="AW10" s="4" t="s">
        <v>6</v>
      </c>
      <c r="AX10" s="4">
        <v>42.766666666666666</v>
      </c>
      <c r="AY10" s="4">
        <v>42.2</v>
      </c>
      <c r="AZ10" s="4">
        <v>51.166666666666664</v>
      </c>
      <c r="BA10" s="4">
        <v>101.26666666666667</v>
      </c>
      <c r="BB10" s="4">
        <v>159.19999999999999</v>
      </c>
      <c r="BC10" s="4">
        <v>164.2</v>
      </c>
      <c r="BD10" s="4">
        <v>190.9</v>
      </c>
      <c r="BE10" s="4">
        <v>189.9</v>
      </c>
      <c r="BF10" s="4">
        <v>203.1</v>
      </c>
      <c r="BG10" s="4">
        <v>226.23333333333332</v>
      </c>
      <c r="BH10" s="4">
        <v>220.73333333333332</v>
      </c>
      <c r="BI10" s="4">
        <v>175.2</v>
      </c>
      <c r="BJ10" s="4">
        <v>207.06666666666666</v>
      </c>
      <c r="BK10" s="4">
        <v>117.36666666666666</v>
      </c>
      <c r="BL10" s="4">
        <v>219.16666666666666</v>
      </c>
      <c r="BM10" s="4">
        <v>212.3</v>
      </c>
      <c r="BN10" s="4">
        <v>219.56666666666666</v>
      </c>
      <c r="BO10" s="4">
        <v>178.7</v>
      </c>
      <c r="BP10" s="4">
        <v>220.26666666666668</v>
      </c>
      <c r="BQ10" s="4">
        <v>205.53333333333333</v>
      </c>
      <c r="BR10" s="4">
        <v>198.3</v>
      </c>
      <c r="BS10" s="4">
        <v>196.96666666666667</v>
      </c>
      <c r="BT10" s="4">
        <v>218.73333333333332</v>
      </c>
      <c r="BU10" s="4">
        <v>207.23333333333332</v>
      </c>
      <c r="BV10" s="4">
        <v>189.43333333333334</v>
      </c>
      <c r="BX10" s="4" t="s">
        <v>74</v>
      </c>
      <c r="BY10" s="4" t="s">
        <v>23</v>
      </c>
      <c r="BZ10" s="4">
        <v>7</v>
      </c>
    </row>
    <row r="11" spans="1:78" s="4" customFormat="1" x14ac:dyDescent="0.35">
      <c r="A11" s="11">
        <v>8</v>
      </c>
      <c r="B11" s="3">
        <v>5269</v>
      </c>
      <c r="C11" s="3">
        <v>1089</v>
      </c>
      <c r="D11" s="3">
        <v>3095</v>
      </c>
      <c r="E11" s="3">
        <v>737</v>
      </c>
      <c r="F11" s="3">
        <v>1847</v>
      </c>
      <c r="G11" s="3">
        <v>5697</v>
      </c>
      <c r="H11" s="3">
        <v>2416</v>
      </c>
      <c r="I11" s="3">
        <v>3872</v>
      </c>
      <c r="J11" s="3">
        <v>4638</v>
      </c>
      <c r="K11" s="3">
        <v>876</v>
      </c>
      <c r="L11" s="3">
        <v>1228</v>
      </c>
      <c r="M11" s="3">
        <v>2933</v>
      </c>
      <c r="N11" s="3">
        <f t="shared" si="4"/>
        <v>2808.0833333333335</v>
      </c>
      <c r="O11" s="3">
        <f t="shared" si="5"/>
        <v>504.01451185116264</v>
      </c>
      <c r="Q11" s="3">
        <f t="shared" si="24"/>
        <v>107.39910313901346</v>
      </c>
      <c r="R11" s="3">
        <f t="shared" si="25"/>
        <v>130.23719354195734</v>
      </c>
      <c r="S11" s="3">
        <f t="shared" si="26"/>
        <v>73.442752620130506</v>
      </c>
      <c r="T11" s="3">
        <f t="shared" si="27"/>
        <v>123.7615449202351</v>
      </c>
      <c r="U11" s="3">
        <f t="shared" si="28"/>
        <v>58.777978147873121</v>
      </c>
      <c r="V11" s="3">
        <f t="shared" si="29"/>
        <v>93.685249136655159</v>
      </c>
      <c r="W11" s="3">
        <f t="shared" si="30"/>
        <v>62.677274299550334</v>
      </c>
      <c r="X11" s="3">
        <f t="shared" si="31"/>
        <v>89.151540734487128</v>
      </c>
      <c r="Y11" s="3">
        <f t="shared" si="32"/>
        <v>110.64811133200794</v>
      </c>
      <c r="Z11" s="3">
        <f t="shared" si="33"/>
        <v>46.218782975729866</v>
      </c>
      <c r="AA11" s="3">
        <f t="shared" si="34"/>
        <v>52.489848258174817</v>
      </c>
      <c r="AB11" s="3">
        <f t="shared" si="35"/>
        <v>65.669079782073297</v>
      </c>
      <c r="AC11" s="3">
        <f t="shared" si="7"/>
        <v>84.51320490732401</v>
      </c>
      <c r="AD11" s="3">
        <f t="shared" si="8"/>
        <v>8.2811749853976107</v>
      </c>
      <c r="AF11" s="11">
        <v>8</v>
      </c>
      <c r="AG11" s="3">
        <f t="shared" si="9"/>
        <v>175.63333333333333</v>
      </c>
      <c r="AH11" s="3">
        <f t="shared" si="10"/>
        <v>36.299999999999997</v>
      </c>
      <c r="AI11" s="3">
        <f t="shared" si="11"/>
        <v>103.16666666666667</v>
      </c>
      <c r="AJ11" s="3">
        <f t="shared" si="12"/>
        <v>24.566666666666666</v>
      </c>
      <c r="AK11" s="3">
        <f t="shared" si="13"/>
        <v>61.56666666666667</v>
      </c>
      <c r="AL11" s="3">
        <f t="shared" si="14"/>
        <v>189.9</v>
      </c>
      <c r="AM11" s="3">
        <f t="shared" si="15"/>
        <v>80.533333333333331</v>
      </c>
      <c r="AN11" s="3">
        <f t="shared" si="16"/>
        <v>129.06666666666666</v>
      </c>
      <c r="AO11" s="3">
        <f t="shared" si="17"/>
        <v>154.6</v>
      </c>
      <c r="AP11" s="3">
        <f t="shared" si="18"/>
        <v>29.2</v>
      </c>
      <c r="AQ11" s="3">
        <f t="shared" si="19"/>
        <v>40.93333333333333</v>
      </c>
      <c r="AR11" s="3">
        <f t="shared" si="20"/>
        <v>97.766666666666666</v>
      </c>
      <c r="AS11" s="3">
        <f t="shared" si="23"/>
        <v>93.602777777777774</v>
      </c>
      <c r="AT11" s="3">
        <f t="shared" si="22"/>
        <v>16.80048372837209</v>
      </c>
      <c r="AW11" s="4" t="s">
        <v>7</v>
      </c>
      <c r="AX11" s="4">
        <v>3.5</v>
      </c>
      <c r="AY11" s="4">
        <v>1.8333333333333333</v>
      </c>
      <c r="AZ11" s="4">
        <v>0.2</v>
      </c>
      <c r="BA11" s="4">
        <v>5.4</v>
      </c>
      <c r="BB11" s="4">
        <v>24.133333333333333</v>
      </c>
      <c r="BC11" s="4">
        <v>23.666666666666668</v>
      </c>
      <c r="BD11" s="4">
        <v>50.56666666666667</v>
      </c>
      <c r="BE11" s="4">
        <v>80.533333333333331</v>
      </c>
      <c r="BF11" s="4">
        <v>96</v>
      </c>
      <c r="BG11" s="4">
        <v>130.73333333333332</v>
      </c>
      <c r="BH11" s="4">
        <v>128</v>
      </c>
      <c r="BI11" s="4">
        <v>115.86666666666666</v>
      </c>
      <c r="BJ11" s="4">
        <v>122.8</v>
      </c>
      <c r="BK11" s="4">
        <v>124</v>
      </c>
      <c r="BL11" s="4">
        <v>133.80000000000001</v>
      </c>
      <c r="BM11" s="4">
        <v>152.66666666666666</v>
      </c>
      <c r="BN11" s="4">
        <v>130.66666666666666</v>
      </c>
      <c r="BO11" s="4">
        <v>128.80000000000001</v>
      </c>
      <c r="BP11" s="4">
        <v>131.1</v>
      </c>
      <c r="BQ11" s="4">
        <v>129.96666666666667</v>
      </c>
      <c r="BR11" s="4">
        <v>109.76666666666667</v>
      </c>
      <c r="BS11" s="4">
        <v>133.86666666666667</v>
      </c>
      <c r="BT11" s="4">
        <v>134.43333333333334</v>
      </c>
      <c r="BU11" s="4">
        <v>130.36666666666667</v>
      </c>
      <c r="BV11" s="4">
        <v>132.53333333333333</v>
      </c>
      <c r="BX11" s="4" t="s">
        <v>75</v>
      </c>
      <c r="BY11" s="4" t="s">
        <v>24</v>
      </c>
      <c r="BZ11" s="4">
        <v>8</v>
      </c>
    </row>
    <row r="12" spans="1:78" s="4" customFormat="1" x14ac:dyDescent="0.35">
      <c r="A12" s="11">
        <v>9</v>
      </c>
      <c r="B12" s="3">
        <v>5192</v>
      </c>
      <c r="C12" s="3">
        <v>1065</v>
      </c>
      <c r="D12" s="3">
        <v>3311</v>
      </c>
      <c r="E12" s="3">
        <v>1220</v>
      </c>
      <c r="F12" s="3">
        <v>2583</v>
      </c>
      <c r="G12" s="3">
        <v>6093</v>
      </c>
      <c r="H12" s="3">
        <v>2880</v>
      </c>
      <c r="I12" s="3">
        <v>3899</v>
      </c>
      <c r="J12" s="3">
        <v>4105</v>
      </c>
      <c r="K12" s="3">
        <v>834</v>
      </c>
      <c r="L12" s="3">
        <v>1143</v>
      </c>
      <c r="M12" s="3">
        <v>2476</v>
      </c>
      <c r="N12" s="3">
        <f t="shared" si="4"/>
        <v>2900.0833333333335</v>
      </c>
      <c r="O12" s="3">
        <f t="shared" si="5"/>
        <v>491.5432941000696</v>
      </c>
      <c r="Q12" s="3">
        <f t="shared" si="24"/>
        <v>105.82959641255604</v>
      </c>
      <c r="R12" s="3">
        <f t="shared" si="25"/>
        <v>127.36695236196931</v>
      </c>
      <c r="S12" s="3">
        <f t="shared" si="26"/>
        <v>78.568321139015211</v>
      </c>
      <c r="T12" s="3">
        <f t="shared" si="27"/>
        <v>204.86985726280435</v>
      </c>
      <c r="U12" s="3">
        <f t="shared" si="28"/>
        <v>82.200063646971472</v>
      </c>
      <c r="V12" s="3">
        <f t="shared" si="29"/>
        <v>100.19733596447952</v>
      </c>
      <c r="W12" s="3">
        <f t="shared" si="30"/>
        <v>74.714631615358002</v>
      </c>
      <c r="X12" s="3">
        <f t="shared" si="31"/>
        <v>89.773206953451776</v>
      </c>
      <c r="Y12" s="3">
        <f t="shared" si="32"/>
        <v>97.932405566600394</v>
      </c>
      <c r="Z12" s="3">
        <f t="shared" si="33"/>
        <v>44.002813928948299</v>
      </c>
      <c r="AA12" s="3">
        <f t="shared" si="34"/>
        <v>48.856593289164351</v>
      </c>
      <c r="AB12" s="3">
        <f t="shared" si="35"/>
        <v>55.436972908426007</v>
      </c>
      <c r="AC12" s="3">
        <f t="shared" si="7"/>
        <v>92.479062587478722</v>
      </c>
      <c r="AD12" s="3">
        <f t="shared" si="8"/>
        <v>12.420489290510407</v>
      </c>
      <c r="AF12" s="11">
        <v>9</v>
      </c>
      <c r="AG12" s="3">
        <f t="shared" si="9"/>
        <v>173.06666666666666</v>
      </c>
      <c r="AH12" s="3">
        <f t="shared" si="10"/>
        <v>35.5</v>
      </c>
      <c r="AI12" s="3">
        <f t="shared" si="11"/>
        <v>110.36666666666666</v>
      </c>
      <c r="AJ12" s="3">
        <f t="shared" si="12"/>
        <v>40.666666666666664</v>
      </c>
      <c r="AK12" s="3">
        <f t="shared" si="13"/>
        <v>86.1</v>
      </c>
      <c r="AL12" s="3">
        <f t="shared" si="14"/>
        <v>203.1</v>
      </c>
      <c r="AM12" s="3">
        <f t="shared" si="15"/>
        <v>96</v>
      </c>
      <c r="AN12" s="3">
        <f t="shared" si="16"/>
        <v>129.96666666666667</v>
      </c>
      <c r="AO12" s="3">
        <f t="shared" si="17"/>
        <v>136.83333333333334</v>
      </c>
      <c r="AP12" s="3">
        <f t="shared" si="18"/>
        <v>27.8</v>
      </c>
      <c r="AQ12" s="3">
        <f t="shared" si="19"/>
        <v>38.1</v>
      </c>
      <c r="AR12" s="3">
        <f t="shared" si="20"/>
        <v>82.533333333333331</v>
      </c>
      <c r="AS12" s="3">
        <f t="shared" si="23"/>
        <v>96.669444444444437</v>
      </c>
      <c r="AT12" s="3">
        <f t="shared" si="22"/>
        <v>16.384776470002318</v>
      </c>
      <c r="AW12" s="4" t="s">
        <v>8</v>
      </c>
      <c r="AX12" s="4">
        <v>1.1000000000000001</v>
      </c>
      <c r="AY12" s="4">
        <v>4.5333333333333332</v>
      </c>
      <c r="AZ12" s="4">
        <v>15.133333333333333</v>
      </c>
      <c r="BA12" s="4">
        <v>92.666666666666671</v>
      </c>
      <c r="BB12" s="4">
        <v>125.76666666666667</v>
      </c>
      <c r="BC12" s="4">
        <v>135.46666666666667</v>
      </c>
      <c r="BD12" s="4">
        <v>137.56666666666666</v>
      </c>
      <c r="BE12" s="4">
        <v>129.06666666666666</v>
      </c>
      <c r="BF12" s="4">
        <v>129.96666666666667</v>
      </c>
      <c r="BG12" s="4">
        <v>145.53333333333333</v>
      </c>
      <c r="BH12" s="4">
        <v>174.23333333333332</v>
      </c>
      <c r="BI12" s="4">
        <v>163.76666666666668</v>
      </c>
      <c r="BJ12" s="4">
        <v>141.63333333333333</v>
      </c>
      <c r="BK12" s="4">
        <v>181.9</v>
      </c>
      <c r="BL12" s="4">
        <v>142.1</v>
      </c>
      <c r="BM12" s="4">
        <v>160.43333333333334</v>
      </c>
      <c r="BN12" s="4">
        <v>167.5</v>
      </c>
      <c r="BO12" s="4">
        <v>184.33333333333334</v>
      </c>
      <c r="BP12" s="4">
        <v>178.16666666666666</v>
      </c>
      <c r="BQ12" s="4">
        <v>164.76666666666668</v>
      </c>
      <c r="BR12" s="4">
        <v>142.46666666666667</v>
      </c>
      <c r="BS12" s="4">
        <v>150.69999999999999</v>
      </c>
      <c r="BT12" s="4">
        <v>137.43333333333334</v>
      </c>
      <c r="BU12" s="4">
        <v>149.63333333333333</v>
      </c>
      <c r="BV12" s="4">
        <v>123.63333333333334</v>
      </c>
      <c r="BX12" s="4" t="s">
        <v>76</v>
      </c>
      <c r="BY12" s="4" t="s">
        <v>25</v>
      </c>
      <c r="BZ12" s="4">
        <v>9</v>
      </c>
    </row>
    <row r="13" spans="1:78" s="4" customFormat="1" x14ac:dyDescent="0.35">
      <c r="A13" s="11">
        <v>10</v>
      </c>
      <c r="B13" s="3">
        <v>5266</v>
      </c>
      <c r="C13" s="3">
        <v>1182</v>
      </c>
      <c r="D13" s="3">
        <v>3231</v>
      </c>
      <c r="E13" s="3">
        <v>1141</v>
      </c>
      <c r="F13" s="3">
        <v>2016</v>
      </c>
      <c r="G13" s="3">
        <v>6787</v>
      </c>
      <c r="H13" s="3">
        <v>3922</v>
      </c>
      <c r="I13" s="3">
        <v>4366</v>
      </c>
      <c r="J13" s="3">
        <v>4459</v>
      </c>
      <c r="K13" s="3">
        <v>1101</v>
      </c>
      <c r="L13" s="3">
        <v>1691</v>
      </c>
      <c r="M13" s="3">
        <v>3097</v>
      </c>
      <c r="N13" s="3">
        <f t="shared" si="4"/>
        <v>3188.25</v>
      </c>
      <c r="O13" s="3">
        <f t="shared" si="5"/>
        <v>529.48876322240108</v>
      </c>
      <c r="Q13" s="3">
        <f t="shared" si="24"/>
        <v>107.33795352629434</v>
      </c>
      <c r="R13" s="3">
        <f>C13/R$3*100</f>
        <v>141.35937811441102</v>
      </c>
      <c r="S13" s="3">
        <f t="shared" si="26"/>
        <v>76.669962428317177</v>
      </c>
      <c r="T13" s="3">
        <f t="shared" si="27"/>
        <v>191.60369437447525</v>
      </c>
      <c r="U13" s="3">
        <f t="shared" si="28"/>
        <v>64.156147236660658</v>
      </c>
      <c r="V13" s="3">
        <f t="shared" si="29"/>
        <v>111.6099325768788</v>
      </c>
      <c r="W13" s="3">
        <f t="shared" si="30"/>
        <v>101.74680041508128</v>
      </c>
      <c r="X13" s="3">
        <f t="shared" si="31"/>
        <v>100.52573007406269</v>
      </c>
      <c r="Y13" s="3">
        <f t="shared" si="32"/>
        <v>106.37773359840953</v>
      </c>
      <c r="Z13" s="3">
        <f t="shared" si="33"/>
        <v>58.090045726345409</v>
      </c>
      <c r="AA13" s="3">
        <f t="shared" si="34"/>
        <v>72.280401795255401</v>
      </c>
      <c r="AB13" s="3">
        <f t="shared" si="35"/>
        <v>69.340995596686327</v>
      </c>
      <c r="AC13" s="3">
        <f t="shared" si="7"/>
        <v>100.0915646219065</v>
      </c>
      <c r="AD13" s="3">
        <f t="shared" si="8"/>
        <v>10.880981822281729</v>
      </c>
      <c r="AF13" s="11">
        <v>10</v>
      </c>
      <c r="AG13" s="3">
        <f t="shared" si="9"/>
        <v>175.53333333333333</v>
      </c>
      <c r="AH13" s="3">
        <f t="shared" si="10"/>
        <v>39.4</v>
      </c>
      <c r="AI13" s="3">
        <f t="shared" si="11"/>
        <v>107.7</v>
      </c>
      <c r="AJ13" s="3">
        <f t="shared" si="12"/>
        <v>38.033333333333331</v>
      </c>
      <c r="AK13" s="3">
        <f t="shared" si="13"/>
        <v>67.2</v>
      </c>
      <c r="AL13" s="3">
        <f t="shared" si="14"/>
        <v>226.23333333333332</v>
      </c>
      <c r="AM13" s="3">
        <f t="shared" si="15"/>
        <v>130.73333333333332</v>
      </c>
      <c r="AN13" s="3">
        <f t="shared" si="16"/>
        <v>145.53333333333333</v>
      </c>
      <c r="AO13" s="3">
        <f t="shared" si="17"/>
        <v>148.63333333333333</v>
      </c>
      <c r="AP13" s="3">
        <f t="shared" si="18"/>
        <v>36.700000000000003</v>
      </c>
      <c r="AQ13" s="3">
        <f t="shared" si="19"/>
        <v>56.366666666666667</v>
      </c>
      <c r="AR13" s="3">
        <f t="shared" si="20"/>
        <v>103.23333333333333</v>
      </c>
      <c r="AS13" s="3">
        <f t="shared" si="23"/>
        <v>106.27499999999999</v>
      </c>
      <c r="AT13" s="3">
        <f t="shared" si="22"/>
        <v>17.649625440746718</v>
      </c>
      <c r="AW13" s="4" t="s">
        <v>9</v>
      </c>
      <c r="AX13" s="4">
        <v>9.6333333333333329</v>
      </c>
      <c r="AY13" s="4">
        <v>25.8</v>
      </c>
      <c r="AZ13" s="4">
        <v>59.1</v>
      </c>
      <c r="BA13" s="4">
        <v>100.5</v>
      </c>
      <c r="BB13" s="4">
        <v>118.53333333333333</v>
      </c>
      <c r="BC13" s="4">
        <v>127.86666666666666</v>
      </c>
      <c r="BD13" s="4">
        <v>136.06666666666666</v>
      </c>
      <c r="BE13" s="4">
        <v>154.6</v>
      </c>
      <c r="BF13" s="4">
        <v>136.83333333333334</v>
      </c>
      <c r="BG13" s="4">
        <v>148.63333333333333</v>
      </c>
      <c r="BH13" s="4">
        <v>142.96666666666667</v>
      </c>
      <c r="BI13" s="4">
        <v>150.93333333333334</v>
      </c>
      <c r="BJ13" s="4">
        <v>152.46666666666667</v>
      </c>
      <c r="BK13" s="4">
        <v>217.96666666666667</v>
      </c>
      <c r="BL13" s="4">
        <v>215.53333333333333</v>
      </c>
      <c r="BM13" s="4">
        <v>149.4</v>
      </c>
      <c r="BN13" s="4">
        <v>148.73333333333332</v>
      </c>
      <c r="BO13" s="4">
        <v>128.46666666666667</v>
      </c>
      <c r="BP13" s="4">
        <v>149.96666666666667</v>
      </c>
      <c r="BQ13" s="4">
        <v>135.63333333333333</v>
      </c>
      <c r="BR13" s="4">
        <v>156.23333333333332</v>
      </c>
      <c r="BS13" s="4">
        <v>125.36666666666666</v>
      </c>
      <c r="BT13" s="4">
        <v>131.13333333333333</v>
      </c>
      <c r="BU13" s="4">
        <v>140.73333333333332</v>
      </c>
      <c r="BV13" s="4">
        <v>149.23333333333332</v>
      </c>
      <c r="BX13" s="4" t="s">
        <v>77</v>
      </c>
      <c r="BY13" s="4" t="s">
        <v>26</v>
      </c>
      <c r="BZ13" s="4">
        <v>10</v>
      </c>
    </row>
    <row r="14" spans="1:78" s="4" customFormat="1" x14ac:dyDescent="0.35">
      <c r="A14" s="11">
        <v>11</v>
      </c>
      <c r="B14" s="3">
        <v>4872</v>
      </c>
      <c r="C14" s="3">
        <v>1212</v>
      </c>
      <c r="D14" s="3">
        <v>2638</v>
      </c>
      <c r="E14" s="3">
        <v>1047</v>
      </c>
      <c r="F14" s="3">
        <v>2281</v>
      </c>
      <c r="G14" s="3">
        <v>6622</v>
      </c>
      <c r="H14" s="3">
        <v>3840</v>
      </c>
      <c r="I14" s="3">
        <v>5227</v>
      </c>
      <c r="J14" s="3">
        <v>4289</v>
      </c>
      <c r="K14" s="3">
        <v>1335</v>
      </c>
      <c r="L14" s="3">
        <v>1301</v>
      </c>
      <c r="M14" s="3">
        <v>3520</v>
      </c>
      <c r="N14" s="3">
        <f t="shared" si="4"/>
        <v>3182</v>
      </c>
      <c r="O14" s="3">
        <f t="shared" si="5"/>
        <v>530.44302524427928</v>
      </c>
      <c r="Q14" s="3">
        <f t="shared" si="24"/>
        <v>99.306971055849985</v>
      </c>
      <c r="R14" s="3">
        <f t="shared" si="25"/>
        <v>144.94717958939606</v>
      </c>
      <c r="S14" s="3">
        <f t="shared" si="26"/>
        <v>62.598378485267936</v>
      </c>
      <c r="T14" s="3">
        <f t="shared" si="27"/>
        <v>175.81863979848868</v>
      </c>
      <c r="U14" s="3">
        <f t="shared" si="28"/>
        <v>72.589370955765347</v>
      </c>
      <c r="V14" s="3">
        <f t="shared" si="29"/>
        <v>108.89656306528532</v>
      </c>
      <c r="W14" s="3">
        <f t="shared" si="30"/>
        <v>99.619508820477336</v>
      </c>
      <c r="X14" s="3">
        <f t="shared" si="31"/>
        <v>120.34997505660232</v>
      </c>
      <c r="Y14" s="3">
        <f t="shared" si="32"/>
        <v>102.32206759443339</v>
      </c>
      <c r="Z14" s="3">
        <f t="shared" si="33"/>
        <v>70.436158986985589</v>
      </c>
      <c r="AA14" s="3">
        <f t="shared" si="34"/>
        <v>55.610173113913234</v>
      </c>
      <c r="AB14" s="3">
        <f t="shared" si="35"/>
        <v>78.811851630718721</v>
      </c>
      <c r="AC14" s="3">
        <f t="shared" si="7"/>
        <v>99.275569846098676</v>
      </c>
      <c r="AD14" s="3">
        <f t="shared" si="8"/>
        <v>10.18962032011046</v>
      </c>
      <c r="AF14" s="11">
        <v>11</v>
      </c>
      <c r="AG14" s="3">
        <f t="shared" si="9"/>
        <v>162.4</v>
      </c>
      <c r="AH14" s="3">
        <f t="shared" si="10"/>
        <v>40.4</v>
      </c>
      <c r="AI14" s="3">
        <f t="shared" si="11"/>
        <v>87.933333333333337</v>
      </c>
      <c r="AJ14" s="3">
        <f t="shared" si="12"/>
        <v>34.9</v>
      </c>
      <c r="AK14" s="3">
        <f t="shared" si="13"/>
        <v>76.033333333333331</v>
      </c>
      <c r="AL14" s="3">
        <f t="shared" si="14"/>
        <v>220.73333333333332</v>
      </c>
      <c r="AM14" s="3">
        <f t="shared" si="15"/>
        <v>128</v>
      </c>
      <c r="AN14" s="3">
        <f t="shared" si="16"/>
        <v>174.23333333333332</v>
      </c>
      <c r="AO14" s="3">
        <f t="shared" si="17"/>
        <v>142.96666666666667</v>
      </c>
      <c r="AP14" s="3">
        <f t="shared" si="18"/>
        <v>44.5</v>
      </c>
      <c r="AQ14" s="3">
        <f t="shared" si="19"/>
        <v>43.366666666666667</v>
      </c>
      <c r="AR14" s="3">
        <f t="shared" si="20"/>
        <v>117.33333333333333</v>
      </c>
      <c r="AS14" s="3">
        <f t="shared" si="23"/>
        <v>106.06666666666665</v>
      </c>
      <c r="AT14" s="3">
        <f t="shared" si="22"/>
        <v>17.681434174809308</v>
      </c>
      <c r="AW14" s="4" t="s">
        <v>10</v>
      </c>
      <c r="AX14" s="4">
        <v>4.7666666666666666</v>
      </c>
      <c r="AY14" s="4">
        <v>1.8333333333333333</v>
      </c>
      <c r="AZ14" s="4">
        <v>20.633333333333333</v>
      </c>
      <c r="BA14" s="4">
        <v>28.933333333333334</v>
      </c>
      <c r="BB14" s="4">
        <v>24.1</v>
      </c>
      <c r="BC14" s="4">
        <v>31.933333333333334</v>
      </c>
      <c r="BD14" s="4">
        <v>26.966666666666665</v>
      </c>
      <c r="BE14" s="4">
        <v>29.2</v>
      </c>
      <c r="BF14" s="4">
        <v>27.8</v>
      </c>
      <c r="BG14" s="4">
        <v>36.700000000000003</v>
      </c>
      <c r="BH14" s="4">
        <v>44.5</v>
      </c>
      <c r="BI14" s="4">
        <v>52.5</v>
      </c>
      <c r="BJ14" s="4">
        <v>51.166666666666664</v>
      </c>
      <c r="BK14" s="4">
        <v>79.266666666666666</v>
      </c>
      <c r="BL14" s="4">
        <v>73.933333333333337</v>
      </c>
      <c r="BM14" s="4">
        <v>79.466666666666669</v>
      </c>
      <c r="BN14" s="4">
        <v>62.5</v>
      </c>
      <c r="BO14" s="4">
        <v>63.93333333333333</v>
      </c>
      <c r="BP14" s="4">
        <v>52.733333333333334</v>
      </c>
      <c r="BQ14" s="4">
        <v>73.86666666666666</v>
      </c>
      <c r="BR14" s="4">
        <v>49.833333333333336</v>
      </c>
      <c r="BS14" s="4">
        <v>55.666666666666664</v>
      </c>
      <c r="BT14" s="4">
        <v>66.766666666666666</v>
      </c>
      <c r="BU14" s="4">
        <v>57.2</v>
      </c>
      <c r="BV14" s="4">
        <v>75.733333333333334</v>
      </c>
      <c r="BX14" s="4" t="s">
        <v>78</v>
      </c>
      <c r="BY14" s="4" t="s">
        <v>27</v>
      </c>
      <c r="BZ14" s="4">
        <v>11</v>
      </c>
    </row>
    <row r="15" spans="1:78" s="4" customFormat="1" x14ac:dyDescent="0.35">
      <c r="A15" s="11">
        <v>12</v>
      </c>
      <c r="B15" s="3">
        <v>5136</v>
      </c>
      <c r="C15" s="3">
        <v>1241</v>
      </c>
      <c r="D15" s="3">
        <v>759</v>
      </c>
      <c r="E15" s="3">
        <v>715</v>
      </c>
      <c r="F15" s="3">
        <v>2183</v>
      </c>
      <c r="G15" s="3">
        <v>5256</v>
      </c>
      <c r="H15" s="3">
        <v>3476</v>
      </c>
      <c r="I15" s="3">
        <v>4913</v>
      </c>
      <c r="J15" s="3">
        <v>4528</v>
      </c>
      <c r="K15" s="3">
        <v>1575</v>
      </c>
      <c r="L15" s="3">
        <v>1453</v>
      </c>
      <c r="M15" s="3">
        <v>3439</v>
      </c>
      <c r="N15" s="3">
        <f t="shared" si="4"/>
        <v>2889.5</v>
      </c>
      <c r="O15" s="3">
        <f t="shared" si="5"/>
        <v>510.10893815721249</v>
      </c>
      <c r="Q15" s="3">
        <f t="shared" si="24"/>
        <v>104.68813697513248</v>
      </c>
      <c r="R15" s="3">
        <f t="shared" si="25"/>
        <v>148.41538768188161</v>
      </c>
      <c r="S15" s="3">
        <f t="shared" si="26"/>
        <v>18.010678267747675</v>
      </c>
      <c r="T15" s="3">
        <f t="shared" si="27"/>
        <v>120.06717044500419</v>
      </c>
      <c r="U15" s="3">
        <f t="shared" si="28"/>
        <v>69.47066935398324</v>
      </c>
      <c r="V15" s="3">
        <f t="shared" si="29"/>
        <v>86.433152442032551</v>
      </c>
      <c r="W15" s="3">
        <f t="shared" si="30"/>
        <v>90.176409546869593</v>
      </c>
      <c r="X15" s="3">
        <f t="shared" si="31"/>
        <v>113.1202271767911</v>
      </c>
      <c r="Y15" s="3">
        <f t="shared" si="32"/>
        <v>108.0238568588469</v>
      </c>
      <c r="Z15" s="3">
        <f t="shared" si="33"/>
        <v>83.098839254308828</v>
      </c>
      <c r="AA15" s="3">
        <f t="shared" si="34"/>
        <v>62.107287882026071</v>
      </c>
      <c r="AB15" s="3">
        <f t="shared" si="35"/>
        <v>76.998283453989117</v>
      </c>
      <c r="AC15" s="3">
        <f t="shared" si="7"/>
        <v>90.050841611551107</v>
      </c>
      <c r="AD15" s="3">
        <f t="shared" si="8"/>
        <v>9.5357582014436755</v>
      </c>
      <c r="AF15" s="11">
        <v>12</v>
      </c>
      <c r="AG15" s="3">
        <f t="shared" si="9"/>
        <v>171.2</v>
      </c>
      <c r="AH15" s="3">
        <f t="shared" si="10"/>
        <v>41.366666666666667</v>
      </c>
      <c r="AI15" s="3">
        <f t="shared" si="11"/>
        <v>25.3</v>
      </c>
      <c r="AJ15" s="3">
        <f t="shared" si="12"/>
        <v>23.833333333333332</v>
      </c>
      <c r="AK15" s="3">
        <f t="shared" si="13"/>
        <v>72.766666666666666</v>
      </c>
      <c r="AL15" s="3">
        <f t="shared" si="14"/>
        <v>175.2</v>
      </c>
      <c r="AM15" s="3">
        <f t="shared" si="15"/>
        <v>115.86666666666666</v>
      </c>
      <c r="AN15" s="3">
        <f t="shared" si="16"/>
        <v>163.76666666666668</v>
      </c>
      <c r="AO15" s="3">
        <f t="shared" si="17"/>
        <v>150.93333333333334</v>
      </c>
      <c r="AP15" s="3">
        <f t="shared" si="18"/>
        <v>52.5</v>
      </c>
      <c r="AQ15" s="3">
        <f t="shared" si="19"/>
        <v>48.43333333333333</v>
      </c>
      <c r="AR15" s="3">
        <f t="shared" si="20"/>
        <v>114.63333333333334</v>
      </c>
      <c r="AS15" s="3">
        <f t="shared" si="23"/>
        <v>96.316666666666677</v>
      </c>
      <c r="AT15" s="3">
        <f t="shared" si="22"/>
        <v>17.003631271907071</v>
      </c>
      <c r="AW15" s="4" t="s">
        <v>11</v>
      </c>
      <c r="AX15" s="4">
        <v>4.5333333333333332</v>
      </c>
      <c r="AY15" s="4">
        <v>0.6</v>
      </c>
      <c r="AZ15" s="4">
        <v>6.666666666666667</v>
      </c>
      <c r="BA15" s="4">
        <v>11.233333333333333</v>
      </c>
      <c r="BB15" s="4">
        <v>17.366666666666667</v>
      </c>
      <c r="BC15" s="4">
        <v>20.166666666666668</v>
      </c>
      <c r="BD15" s="4">
        <v>28.033333333333335</v>
      </c>
      <c r="BE15" s="4">
        <v>40.93333333333333</v>
      </c>
      <c r="BF15" s="4">
        <v>38.1</v>
      </c>
      <c r="BG15" s="4">
        <v>56.366666666666667</v>
      </c>
      <c r="BH15" s="4">
        <v>43.366666666666667</v>
      </c>
      <c r="BI15" s="4">
        <v>48.43333333333333</v>
      </c>
      <c r="BJ15" s="4">
        <v>53.56666666666667</v>
      </c>
      <c r="BK15" s="4">
        <v>66.433333333333337</v>
      </c>
      <c r="BL15" s="4">
        <v>69.8</v>
      </c>
      <c r="BM15" s="4">
        <v>46.466666666666669</v>
      </c>
      <c r="BN15" s="4">
        <v>37.43333333333333</v>
      </c>
      <c r="BO15" s="4">
        <v>55.666666666666664</v>
      </c>
      <c r="BP15" s="4">
        <v>50.533333333333331</v>
      </c>
      <c r="BQ15" s="4">
        <v>73.5</v>
      </c>
      <c r="BR15" s="4">
        <v>60.733333333333334</v>
      </c>
      <c r="BS15" s="4">
        <v>49.533333333333331</v>
      </c>
      <c r="BT15" s="4">
        <v>76.400000000000006</v>
      </c>
      <c r="BU15" s="4">
        <v>100.6</v>
      </c>
      <c r="BV15" s="4">
        <v>107.13333333333334</v>
      </c>
      <c r="BX15" s="4" t="s">
        <v>79</v>
      </c>
      <c r="BY15" s="4" t="s">
        <v>28</v>
      </c>
      <c r="BZ15" s="4">
        <v>12</v>
      </c>
    </row>
    <row r="16" spans="1:78" s="4" customFormat="1" x14ac:dyDescent="0.35">
      <c r="A16" s="11">
        <v>13</v>
      </c>
      <c r="B16" s="3">
        <v>5143</v>
      </c>
      <c r="C16" s="3">
        <v>1079</v>
      </c>
      <c r="D16" s="3">
        <v>760</v>
      </c>
      <c r="E16" s="3">
        <v>951</v>
      </c>
      <c r="F16" s="3">
        <v>2487</v>
      </c>
      <c r="G16" s="3">
        <v>6212</v>
      </c>
      <c r="H16" s="3">
        <v>3684</v>
      </c>
      <c r="I16" s="3">
        <v>4249</v>
      </c>
      <c r="J16" s="3">
        <v>4574</v>
      </c>
      <c r="K16" s="3">
        <v>1535</v>
      </c>
      <c r="L16" s="3">
        <v>1607</v>
      </c>
      <c r="M16" s="3">
        <v>3636</v>
      </c>
      <c r="N16" s="3">
        <f t="shared" si="4"/>
        <v>2993.0833333333335</v>
      </c>
      <c r="O16" s="3">
        <f t="shared" si="5"/>
        <v>529.97093199780898</v>
      </c>
      <c r="Q16" s="3">
        <f t="shared" si="24"/>
        <v>104.83081940481043</v>
      </c>
      <c r="R16" s="3">
        <f t="shared" si="25"/>
        <v>129.04125971696234</v>
      </c>
      <c r="S16" s="3">
        <f t="shared" si="26"/>
        <v>18.034407751631402</v>
      </c>
      <c r="T16" s="3">
        <f t="shared" si="27"/>
        <v>159.69773299748113</v>
      </c>
      <c r="U16" s="3">
        <f t="shared" si="28"/>
        <v>79.145009016654285</v>
      </c>
      <c r="V16" s="3">
        <f t="shared" si="29"/>
        <v>102.15425094556817</v>
      </c>
      <c r="W16" s="3">
        <f t="shared" si="30"/>
        <v>95.57246627464545</v>
      </c>
      <c r="X16" s="3">
        <f t="shared" si="31"/>
        <v>97.83184312521584</v>
      </c>
      <c r="Y16" s="3">
        <f t="shared" si="32"/>
        <v>109.12127236580515</v>
      </c>
      <c r="Z16" s="3">
        <f t="shared" si="33"/>
        <v>80.988392543088295</v>
      </c>
      <c r="AA16" s="3">
        <f t="shared" si="34"/>
        <v>68.689891002350933</v>
      </c>
      <c r="AB16" s="3">
        <f t="shared" si="35"/>
        <v>81.409060377640131</v>
      </c>
      <c r="AC16" s="3">
        <f t="shared" si="7"/>
        <v>93.876367126821137</v>
      </c>
      <c r="AD16" s="3">
        <f t="shared" si="8"/>
        <v>9.8984934801383577</v>
      </c>
      <c r="AF16" s="11">
        <v>13</v>
      </c>
      <c r="AG16" s="3">
        <f t="shared" si="9"/>
        <v>171.43333333333334</v>
      </c>
      <c r="AH16" s="3">
        <f t="shared" si="10"/>
        <v>35.966666666666669</v>
      </c>
      <c r="AI16" s="3">
        <f t="shared" si="11"/>
        <v>25.333333333333332</v>
      </c>
      <c r="AJ16" s="3">
        <f t="shared" si="12"/>
        <v>31.7</v>
      </c>
      <c r="AK16" s="3">
        <f t="shared" si="13"/>
        <v>82.9</v>
      </c>
      <c r="AL16" s="3">
        <f t="shared" si="14"/>
        <v>207.06666666666666</v>
      </c>
      <c r="AM16" s="3">
        <f t="shared" si="15"/>
        <v>122.8</v>
      </c>
      <c r="AN16" s="3">
        <f t="shared" si="16"/>
        <v>141.63333333333333</v>
      </c>
      <c r="AO16" s="3">
        <f t="shared" si="17"/>
        <v>152.46666666666667</v>
      </c>
      <c r="AP16" s="3">
        <f t="shared" si="18"/>
        <v>51.166666666666664</v>
      </c>
      <c r="AQ16" s="3">
        <f t="shared" si="19"/>
        <v>53.56666666666667</v>
      </c>
      <c r="AR16" s="3">
        <f t="shared" si="20"/>
        <v>121.2</v>
      </c>
      <c r="AS16" s="3">
        <f t="shared" si="23"/>
        <v>99.769444444444446</v>
      </c>
      <c r="AT16" s="3">
        <f t="shared" si="22"/>
        <v>17.665697733260295</v>
      </c>
      <c r="AW16" s="4" t="s">
        <v>12</v>
      </c>
      <c r="AX16" s="4">
        <v>5.2</v>
      </c>
      <c r="AY16" s="4">
        <v>8.6666666666666661</v>
      </c>
      <c r="AZ16" s="4">
        <v>15.133333333333333</v>
      </c>
      <c r="BA16" s="4">
        <v>29.466666666666665</v>
      </c>
      <c r="BB16" s="4">
        <v>35.06666666666667</v>
      </c>
      <c r="BC16" s="4">
        <v>36.233333333333334</v>
      </c>
      <c r="BD16" s="4">
        <v>63.466666666666669</v>
      </c>
      <c r="BE16" s="4">
        <v>97.766666666666666</v>
      </c>
      <c r="BF16" s="4">
        <v>82.533333333333331</v>
      </c>
      <c r="BG16" s="4">
        <v>103.23333333333333</v>
      </c>
      <c r="BH16" s="4">
        <v>117.33333333333333</v>
      </c>
      <c r="BI16" s="4">
        <v>114.63333333333334</v>
      </c>
      <c r="BJ16" s="4">
        <v>121.2</v>
      </c>
      <c r="BK16" s="4">
        <v>116.1</v>
      </c>
      <c r="BL16" s="4">
        <v>152</v>
      </c>
      <c r="BM16" s="4">
        <v>143.06666666666666</v>
      </c>
      <c r="BN16" s="4">
        <v>116.26666666666667</v>
      </c>
      <c r="BO16" s="4">
        <v>124.63333333333334</v>
      </c>
      <c r="BP16" s="4">
        <v>119.16666666666667</v>
      </c>
      <c r="BQ16" s="4">
        <v>117.33333333333333</v>
      </c>
      <c r="BR16" s="4">
        <v>146.16666666666666</v>
      </c>
      <c r="BS16" s="4">
        <v>155.43333333333334</v>
      </c>
      <c r="BT16" s="4">
        <v>160</v>
      </c>
      <c r="BU16" s="4">
        <v>156.63333333333333</v>
      </c>
      <c r="BV16" s="4">
        <v>157.69999999999999</v>
      </c>
      <c r="BX16" s="4" t="s">
        <v>80</v>
      </c>
      <c r="BZ16" s="4">
        <v>13</v>
      </c>
    </row>
    <row r="17" spans="1:78" s="4" customFormat="1" x14ac:dyDescent="0.35">
      <c r="A17" s="11">
        <v>14</v>
      </c>
      <c r="B17" s="3">
        <v>4984</v>
      </c>
      <c r="C17" s="3">
        <v>1250</v>
      </c>
      <c r="D17" s="3">
        <v>924</v>
      </c>
      <c r="E17" s="3">
        <v>695</v>
      </c>
      <c r="F17" s="3">
        <v>3852</v>
      </c>
      <c r="G17" s="3">
        <v>3521</v>
      </c>
      <c r="H17" s="3">
        <v>3720</v>
      </c>
      <c r="I17" s="3">
        <v>5457</v>
      </c>
      <c r="J17" s="3">
        <v>6539</v>
      </c>
      <c r="K17" s="3">
        <v>2378</v>
      </c>
      <c r="L17" s="3">
        <v>1993</v>
      </c>
      <c r="M17" s="3">
        <v>3483</v>
      </c>
      <c r="N17" s="3">
        <f t="shared" si="4"/>
        <v>3233</v>
      </c>
      <c r="O17" s="3">
        <f t="shared" si="5"/>
        <v>534.2895736254344</v>
      </c>
      <c r="Q17" s="3">
        <f t="shared" si="24"/>
        <v>101.58988993069711</v>
      </c>
      <c r="R17" s="3">
        <f t="shared" si="25"/>
        <v>149.49172812437712</v>
      </c>
      <c r="S17" s="3">
        <f t="shared" si="26"/>
        <v>21.926043108562389</v>
      </c>
      <c r="T17" s="3">
        <f t="shared" si="27"/>
        <v>116.70864819479429</v>
      </c>
      <c r="U17" s="3">
        <f t="shared" si="28"/>
        <v>122.5840670414766</v>
      </c>
      <c r="V17" s="3">
        <f t="shared" si="29"/>
        <v>57.901660911034369</v>
      </c>
      <c r="W17" s="3">
        <f t="shared" si="30"/>
        <v>96.506399169837437</v>
      </c>
      <c r="X17" s="3">
        <f t="shared" si="31"/>
        <v>125.64565025519015</v>
      </c>
      <c r="Y17" s="3">
        <f t="shared" si="32"/>
        <v>155.99999999999997</v>
      </c>
      <c r="Z17" s="3">
        <f t="shared" si="33"/>
        <v>125.46605698206122</v>
      </c>
      <c r="AA17" s="3">
        <f t="shared" si="34"/>
        <v>85.189142979269079</v>
      </c>
      <c r="AB17" s="3">
        <f t="shared" si="35"/>
        <v>77.983431599373091</v>
      </c>
      <c r="AC17" s="3">
        <f t="shared" si="7"/>
        <v>103.08272652472272</v>
      </c>
      <c r="AD17" s="3">
        <f t="shared" si="8"/>
        <v>11.062312428813792</v>
      </c>
      <c r="AF17" s="11">
        <v>14</v>
      </c>
      <c r="AG17" s="3">
        <f t="shared" si="9"/>
        <v>166.13333333333333</v>
      </c>
      <c r="AH17" s="3">
        <f t="shared" si="10"/>
        <v>41.666666666666664</v>
      </c>
      <c r="AI17" s="3">
        <f t="shared" si="11"/>
        <v>30.8</v>
      </c>
      <c r="AJ17" s="3">
        <f t="shared" si="12"/>
        <v>23.166666666666668</v>
      </c>
      <c r="AK17" s="3">
        <f t="shared" si="13"/>
        <v>128.4</v>
      </c>
      <c r="AL17" s="3">
        <f t="shared" si="14"/>
        <v>117.36666666666666</v>
      </c>
      <c r="AM17" s="3">
        <f t="shared" si="15"/>
        <v>124</v>
      </c>
      <c r="AN17" s="3">
        <f t="shared" si="16"/>
        <v>181.9</v>
      </c>
      <c r="AO17" s="3">
        <f t="shared" si="17"/>
        <v>217.96666666666667</v>
      </c>
      <c r="AP17" s="3">
        <f t="shared" si="18"/>
        <v>79.266666666666666</v>
      </c>
      <c r="AQ17" s="3">
        <f t="shared" si="19"/>
        <v>66.433333333333337</v>
      </c>
      <c r="AR17" s="3">
        <f t="shared" si="20"/>
        <v>116.1</v>
      </c>
      <c r="AS17" s="3">
        <f t="shared" si="23"/>
        <v>107.76666666666665</v>
      </c>
      <c r="AT17" s="3">
        <f t="shared" si="22"/>
        <v>17.809652454181148</v>
      </c>
      <c r="BX17" s="4" t="s">
        <v>81</v>
      </c>
      <c r="BZ17" s="4">
        <v>14</v>
      </c>
    </row>
    <row r="18" spans="1:78" s="4" customFormat="1" x14ac:dyDescent="0.35">
      <c r="A18" s="11">
        <v>15</v>
      </c>
      <c r="B18" s="3">
        <v>4629</v>
      </c>
      <c r="C18" s="3">
        <v>512</v>
      </c>
      <c r="D18" s="3">
        <v>1195</v>
      </c>
      <c r="E18" s="3">
        <v>709</v>
      </c>
      <c r="F18" s="3">
        <v>3344</v>
      </c>
      <c r="G18" s="3">
        <v>6575</v>
      </c>
      <c r="H18" s="3">
        <v>4014</v>
      </c>
      <c r="I18" s="3">
        <v>4263</v>
      </c>
      <c r="J18" s="3">
        <v>6466</v>
      </c>
      <c r="K18" s="3">
        <v>2218</v>
      </c>
      <c r="L18" s="3">
        <v>2094</v>
      </c>
      <c r="M18" s="3">
        <v>4560</v>
      </c>
      <c r="N18" s="3">
        <f t="shared" si="4"/>
        <v>3381.5833333333335</v>
      </c>
      <c r="O18" s="3">
        <f t="shared" si="5"/>
        <v>596.73774070932416</v>
      </c>
      <c r="Q18" s="3">
        <f t="shared" si="24"/>
        <v>94.353852425601303</v>
      </c>
      <c r="R18" s="3">
        <f t="shared" si="25"/>
        <v>61.231811839744864</v>
      </c>
      <c r="S18" s="3">
        <f t="shared" si="26"/>
        <v>28.356733241052005</v>
      </c>
      <c r="T18" s="3">
        <f t="shared" si="27"/>
        <v>119.05961376994124</v>
      </c>
      <c r="U18" s="3">
        <f t="shared" si="28"/>
        <v>106.41773628938157</v>
      </c>
      <c r="V18" s="3">
        <f t="shared" si="29"/>
        <v>108.12366387107384</v>
      </c>
      <c r="W18" s="3">
        <f t="shared" si="30"/>
        <v>104.13351781390523</v>
      </c>
      <c r="X18" s="3">
        <f t="shared" si="31"/>
        <v>98.154188572086412</v>
      </c>
      <c r="Y18" s="3">
        <f t="shared" si="32"/>
        <v>154.25844930417495</v>
      </c>
      <c r="Z18" s="3">
        <f t="shared" si="33"/>
        <v>117.02427013717904</v>
      </c>
      <c r="AA18" s="3">
        <f t="shared" si="34"/>
        <v>89.506304765975628</v>
      </c>
      <c r="AB18" s="3">
        <f t="shared" si="35"/>
        <v>102.09717143070378</v>
      </c>
      <c r="AC18" s="3">
        <f t="shared" si="7"/>
        <v>98.559776121734998</v>
      </c>
      <c r="AD18" s="3">
        <f t="shared" si="8"/>
        <v>8.9111702595789026</v>
      </c>
      <c r="AF18" s="11">
        <v>15</v>
      </c>
      <c r="AG18" s="3">
        <f t="shared" si="9"/>
        <v>154.30000000000001</v>
      </c>
      <c r="AH18" s="3">
        <f t="shared" si="10"/>
        <v>17.066666666666666</v>
      </c>
      <c r="AI18" s="3">
        <f t="shared" si="11"/>
        <v>39.833333333333336</v>
      </c>
      <c r="AJ18" s="3">
        <f t="shared" si="12"/>
        <v>23.633333333333333</v>
      </c>
      <c r="AK18" s="3">
        <f t="shared" si="13"/>
        <v>111.46666666666667</v>
      </c>
      <c r="AL18" s="3">
        <f t="shared" si="14"/>
        <v>219.16666666666666</v>
      </c>
      <c r="AM18" s="3">
        <f t="shared" si="15"/>
        <v>133.80000000000001</v>
      </c>
      <c r="AN18" s="3">
        <f t="shared" si="16"/>
        <v>142.1</v>
      </c>
      <c r="AO18" s="3">
        <f t="shared" si="17"/>
        <v>215.53333333333333</v>
      </c>
      <c r="AP18" s="3">
        <f t="shared" si="18"/>
        <v>73.933333333333337</v>
      </c>
      <c r="AQ18" s="3">
        <f t="shared" si="19"/>
        <v>69.8</v>
      </c>
      <c r="AR18" s="3">
        <f t="shared" si="20"/>
        <v>152</v>
      </c>
      <c r="AS18" s="3">
        <f t="shared" si="23"/>
        <v>112.71944444444445</v>
      </c>
      <c r="AT18" s="3">
        <f t="shared" si="22"/>
        <v>19.891258023644145</v>
      </c>
      <c r="BX18" s="4" t="s">
        <v>82</v>
      </c>
      <c r="BZ18" s="4">
        <v>15</v>
      </c>
    </row>
    <row r="19" spans="1:78" s="4" customFormat="1" x14ac:dyDescent="0.35">
      <c r="A19" s="11">
        <v>16</v>
      </c>
      <c r="B19" s="3">
        <v>4861</v>
      </c>
      <c r="C19" s="3">
        <v>1145</v>
      </c>
      <c r="D19" s="3">
        <v>2549</v>
      </c>
      <c r="E19" s="3">
        <v>678</v>
      </c>
      <c r="F19" s="3">
        <v>3827</v>
      </c>
      <c r="G19" s="3">
        <v>6369</v>
      </c>
      <c r="H19" s="3">
        <v>4580</v>
      </c>
      <c r="I19" s="3">
        <v>4813</v>
      </c>
      <c r="J19" s="3">
        <v>4482</v>
      </c>
      <c r="K19" s="3">
        <v>2384</v>
      </c>
      <c r="L19" s="3">
        <v>1394</v>
      </c>
      <c r="M19" s="3">
        <v>4292</v>
      </c>
      <c r="N19" s="3">
        <f t="shared" si="4"/>
        <v>3447.8333333333335</v>
      </c>
      <c r="O19" s="3">
        <f t="shared" si="5"/>
        <v>512.97198271494801</v>
      </c>
      <c r="Q19" s="3">
        <f t="shared" si="24"/>
        <v>99.082755809213211</v>
      </c>
      <c r="R19" s="3">
        <f t="shared" si="25"/>
        <v>136.93442296192944</v>
      </c>
      <c r="S19" s="3">
        <f t="shared" si="26"/>
        <v>60.486454419616365</v>
      </c>
      <c r="T19" s="3">
        <f t="shared" si="27"/>
        <v>113.85390428211586</v>
      </c>
      <c r="U19" s="3">
        <f t="shared" si="28"/>
        <v>121.78847989816484</v>
      </c>
      <c r="V19" s="3">
        <f t="shared" si="29"/>
        <v>104.73606314750863</v>
      </c>
      <c r="W19" s="3">
        <f t="shared" si="30"/>
        <v>118.81701833275685</v>
      </c>
      <c r="X19" s="3">
        <f t="shared" si="31"/>
        <v>110.81775969914425</v>
      </c>
      <c r="Y19" s="3">
        <f t="shared" si="32"/>
        <v>106.92644135188867</v>
      </c>
      <c r="Z19" s="3">
        <f t="shared" si="33"/>
        <v>125.78262398874429</v>
      </c>
      <c r="AA19" s="3">
        <f t="shared" si="34"/>
        <v>59.585381491771749</v>
      </c>
      <c r="AB19" s="3">
        <f t="shared" si="35"/>
        <v>96.09672363609225</v>
      </c>
      <c r="AC19" s="3">
        <f t="shared" si="7"/>
        <v>104.57566908491224</v>
      </c>
      <c r="AD19" s="3">
        <f t="shared" si="8"/>
        <v>6.851548936283649</v>
      </c>
      <c r="AF19" s="11">
        <v>16</v>
      </c>
      <c r="AG19" s="3">
        <f t="shared" si="9"/>
        <v>162.03333333333333</v>
      </c>
      <c r="AH19" s="3">
        <f t="shared" si="10"/>
        <v>38.166666666666664</v>
      </c>
      <c r="AI19" s="3">
        <f t="shared" si="11"/>
        <v>84.966666666666669</v>
      </c>
      <c r="AJ19" s="3">
        <f t="shared" si="12"/>
        <v>22.6</v>
      </c>
      <c r="AK19" s="3">
        <f t="shared" si="13"/>
        <v>127.56666666666666</v>
      </c>
      <c r="AL19" s="3">
        <f t="shared" si="14"/>
        <v>212.3</v>
      </c>
      <c r="AM19" s="3">
        <f t="shared" si="15"/>
        <v>152.66666666666666</v>
      </c>
      <c r="AN19" s="3">
        <f t="shared" si="16"/>
        <v>160.43333333333334</v>
      </c>
      <c r="AO19" s="3">
        <f t="shared" si="17"/>
        <v>149.4</v>
      </c>
      <c r="AP19" s="3">
        <f t="shared" si="18"/>
        <v>79.466666666666669</v>
      </c>
      <c r="AQ19" s="3">
        <f t="shared" si="19"/>
        <v>46.466666666666669</v>
      </c>
      <c r="AR19" s="3">
        <f t="shared" si="20"/>
        <v>143.06666666666666</v>
      </c>
      <c r="AS19" s="3">
        <f t="shared" si="23"/>
        <v>114.92777777777779</v>
      </c>
      <c r="AT19" s="3">
        <f t="shared" si="22"/>
        <v>17.099066090498276</v>
      </c>
      <c r="AW19" s="4" t="s">
        <v>0</v>
      </c>
      <c r="AX19" s="4">
        <v>1</v>
      </c>
      <c r="AY19" s="4">
        <v>2</v>
      </c>
      <c r="AZ19" s="4">
        <v>3</v>
      </c>
      <c r="BA19" s="4">
        <v>4</v>
      </c>
      <c r="BB19" s="4">
        <v>5</v>
      </c>
      <c r="BC19" s="4">
        <v>6</v>
      </c>
      <c r="BD19" s="4">
        <v>7</v>
      </c>
      <c r="BE19" s="4">
        <v>8</v>
      </c>
      <c r="BF19" s="4">
        <v>9</v>
      </c>
      <c r="BG19" s="4">
        <v>10</v>
      </c>
      <c r="BH19" s="4">
        <v>11</v>
      </c>
      <c r="BI19" s="4">
        <v>12</v>
      </c>
      <c r="BJ19" s="4">
        <v>13</v>
      </c>
      <c r="BK19" s="4">
        <v>14</v>
      </c>
      <c r="BL19" s="4">
        <v>15</v>
      </c>
      <c r="BM19" s="4">
        <v>16</v>
      </c>
      <c r="BN19" s="4">
        <v>17</v>
      </c>
      <c r="BO19" s="4">
        <v>18</v>
      </c>
      <c r="BP19" s="4">
        <v>19</v>
      </c>
      <c r="BQ19" s="4">
        <v>20</v>
      </c>
      <c r="BR19" s="4">
        <v>21</v>
      </c>
      <c r="BS19" s="4">
        <v>22</v>
      </c>
      <c r="BT19" s="4">
        <v>23</v>
      </c>
      <c r="BU19" s="4">
        <v>24</v>
      </c>
      <c r="BV19" s="4">
        <v>25</v>
      </c>
      <c r="BX19" s="4" t="s">
        <v>83</v>
      </c>
      <c r="BZ19" s="4">
        <v>16</v>
      </c>
    </row>
    <row r="20" spans="1:78" s="4" customFormat="1" x14ac:dyDescent="0.35">
      <c r="A20" s="11">
        <v>17</v>
      </c>
      <c r="B20" s="3">
        <v>4428</v>
      </c>
      <c r="C20" s="3">
        <v>864</v>
      </c>
      <c r="D20" s="3">
        <v>1931</v>
      </c>
      <c r="E20" s="3">
        <v>654</v>
      </c>
      <c r="F20" s="3">
        <v>3110</v>
      </c>
      <c r="G20" s="3">
        <v>6587</v>
      </c>
      <c r="H20" s="3">
        <v>3920</v>
      </c>
      <c r="I20" s="3">
        <v>5025</v>
      </c>
      <c r="J20" s="3">
        <v>4462</v>
      </c>
      <c r="K20" s="3">
        <v>1875</v>
      </c>
      <c r="L20" s="3">
        <v>1123</v>
      </c>
      <c r="M20" s="3">
        <v>3488</v>
      </c>
      <c r="N20" s="3">
        <f>AVERAGE(B20:M20)</f>
        <v>3122.25</v>
      </c>
      <c r="O20" s="3">
        <f>STDEVA(B20:M20)/ SQRT(12)</f>
        <v>536.95869325077126</v>
      </c>
      <c r="Q20" s="3">
        <f t="shared" ref="Q20:Q28" si="36">B20/Q$3*100</f>
        <v>90.256828373420305</v>
      </c>
      <c r="R20" s="3">
        <f t="shared" ref="R20:R28" si="37">C20/R$3*100</f>
        <v>103.32868247956948</v>
      </c>
      <c r="S20" s="3">
        <f t="shared" ref="S20:S27" si="38">D20/S$3*100</f>
        <v>45.821633379473994</v>
      </c>
      <c r="T20" s="3">
        <f t="shared" ref="T20:T28" si="39">E20/T$3*100</f>
        <v>109.82367758186398</v>
      </c>
      <c r="U20" s="3">
        <f t="shared" ref="U20:U28" si="40">F20/U$3*100</f>
        <v>98.971040627983442</v>
      </c>
      <c r="V20" s="3">
        <f t="shared" ref="V20:V28" si="41">G20/V$3*100</f>
        <v>108.32099983555337</v>
      </c>
      <c r="W20" s="3">
        <f t="shared" ref="W20:W28" si="42">H20/W$3*100</f>
        <v>101.69491525423729</v>
      </c>
      <c r="X20" s="3">
        <f t="shared" ref="X20:X28" si="43">I20/X$3*100</f>
        <v>115.69899075175563</v>
      </c>
      <c r="Y20" s="3">
        <f t="shared" ref="Y20:Y28" si="44">J20/Y$3*100</f>
        <v>106.44930417495029</v>
      </c>
      <c r="Z20" s="3">
        <f t="shared" ref="Z20:Z28" si="45">K20/Z$3*100</f>
        <v>98.927189588462895</v>
      </c>
      <c r="AA20" s="3">
        <f t="shared" ref="AA20:AA28" si="46">L20/AA$3*100</f>
        <v>48.00170976704424</v>
      </c>
      <c r="AB20" s="3">
        <f t="shared" ref="AB20:AB28" si="47">M20/AB$3*100</f>
        <v>78.095380252257641</v>
      </c>
      <c r="AC20" s="3">
        <f t="shared" ref="AC20:AC28" si="48">AVERAGE(Q20:AB20)</f>
        <v>92.115862672214362</v>
      </c>
      <c r="AD20" s="3">
        <f t="shared" ref="AD20:AD28" si="49">STDEVA(Q20:AB20)/ SQRT(12)</f>
        <v>6.70701914009204</v>
      </c>
      <c r="AF20" s="11">
        <v>17</v>
      </c>
      <c r="AG20" s="3">
        <f t="shared" si="9"/>
        <v>147.6</v>
      </c>
      <c r="AH20" s="3">
        <f t="shared" si="10"/>
        <v>28.8</v>
      </c>
      <c r="AI20" s="3">
        <f t="shared" si="11"/>
        <v>64.36666666666666</v>
      </c>
      <c r="AJ20" s="3">
        <f t="shared" si="12"/>
        <v>21.8</v>
      </c>
      <c r="AK20" s="3">
        <f t="shared" si="13"/>
        <v>103.66666666666667</v>
      </c>
      <c r="AL20" s="3">
        <f t="shared" si="14"/>
        <v>219.56666666666666</v>
      </c>
      <c r="AM20" s="3">
        <f t="shared" si="15"/>
        <v>130.66666666666666</v>
      </c>
      <c r="AN20" s="3">
        <f t="shared" si="16"/>
        <v>167.5</v>
      </c>
      <c r="AO20" s="3">
        <f t="shared" si="17"/>
        <v>148.73333333333332</v>
      </c>
      <c r="AP20" s="3">
        <f t="shared" si="18"/>
        <v>62.5</v>
      </c>
      <c r="AQ20" s="3">
        <f t="shared" si="19"/>
        <v>37.43333333333333</v>
      </c>
      <c r="AR20" s="3">
        <f t="shared" si="20"/>
        <v>116.26666666666667</v>
      </c>
      <c r="AS20" s="3">
        <f>AVERAGE(AG20:AR20)</f>
        <v>104.07499999999999</v>
      </c>
      <c r="AT20" s="3">
        <f>STDEVA(AG20:AR20)/ SQRT(12)</f>
        <v>17.898623108359047</v>
      </c>
      <c r="AW20" s="4" t="s">
        <v>17</v>
      </c>
      <c r="AX20" s="4">
        <v>2.6333333333333333</v>
      </c>
      <c r="AY20" s="4">
        <v>18.633333333333333</v>
      </c>
      <c r="AZ20" s="4">
        <v>3.7333333333333334</v>
      </c>
      <c r="BA20" s="4">
        <v>1.0666666666666667</v>
      </c>
      <c r="BB20" s="4">
        <v>8.0666666666666664</v>
      </c>
      <c r="BC20" s="4">
        <v>4.2</v>
      </c>
      <c r="BD20" s="4">
        <v>22.333333333333332</v>
      </c>
      <c r="BE20" s="4">
        <v>42.7</v>
      </c>
      <c r="BF20" s="4">
        <v>34.533333333333331</v>
      </c>
      <c r="BG20" s="4">
        <v>102.56666666666666</v>
      </c>
      <c r="BH20" s="4">
        <v>108.06666666666666</v>
      </c>
      <c r="BI20" s="4">
        <v>136.16666666666666</v>
      </c>
      <c r="BJ20" s="4">
        <v>121.63333333333334</v>
      </c>
      <c r="BK20" s="4">
        <v>160.1</v>
      </c>
      <c r="BL20" s="4">
        <v>145.53333333333333</v>
      </c>
      <c r="BM20" s="4">
        <v>152.23333333333332</v>
      </c>
      <c r="BN20" s="4">
        <v>166.3</v>
      </c>
      <c r="BO20" s="4">
        <v>161.86666666666667</v>
      </c>
      <c r="BP20" s="4">
        <v>139.5</v>
      </c>
      <c r="BQ20" s="4">
        <v>144.69999999999999</v>
      </c>
      <c r="BR20" s="4">
        <v>148.06666666666666</v>
      </c>
      <c r="BS20" s="4">
        <v>143.80000000000001</v>
      </c>
      <c r="BT20" s="4">
        <v>144.6</v>
      </c>
      <c r="BU20" s="4">
        <v>146.63333333333333</v>
      </c>
      <c r="BV20" s="4">
        <v>154.53333333333333</v>
      </c>
      <c r="BX20" s="4" t="s">
        <v>84</v>
      </c>
      <c r="BZ20" s="4">
        <v>17</v>
      </c>
    </row>
    <row r="21" spans="1:78" s="4" customFormat="1" x14ac:dyDescent="0.35">
      <c r="A21" s="11">
        <v>18</v>
      </c>
      <c r="B21" s="3">
        <v>4674</v>
      </c>
      <c r="C21" s="3">
        <v>1056</v>
      </c>
      <c r="D21" s="3">
        <v>2907</v>
      </c>
      <c r="E21" s="3">
        <v>761</v>
      </c>
      <c r="F21" s="3">
        <v>3018</v>
      </c>
      <c r="G21" s="3">
        <v>5361</v>
      </c>
      <c r="H21" s="3">
        <v>3864</v>
      </c>
      <c r="I21" s="3">
        <v>5530</v>
      </c>
      <c r="J21" s="3">
        <v>3854</v>
      </c>
      <c r="K21" s="3">
        <v>1918</v>
      </c>
      <c r="L21" s="3">
        <v>1670</v>
      </c>
      <c r="M21" s="3">
        <v>3739</v>
      </c>
      <c r="N21" s="3">
        <f t="shared" si="4"/>
        <v>3196</v>
      </c>
      <c r="O21" s="3">
        <f t="shared" si="5"/>
        <v>461.21785426293843</v>
      </c>
      <c r="Q21" s="3">
        <f t="shared" si="36"/>
        <v>95.271096616388093</v>
      </c>
      <c r="R21" s="3">
        <f t="shared" si="37"/>
        <v>126.29061191947379</v>
      </c>
      <c r="S21" s="3">
        <f t="shared" si="38"/>
        <v>68.981609649990105</v>
      </c>
      <c r="T21" s="3">
        <f t="shared" si="39"/>
        <v>127.79177162048698</v>
      </c>
      <c r="U21" s="3">
        <f t="shared" si="40"/>
        <v>96.043279940596165</v>
      </c>
      <c r="V21" s="3">
        <f t="shared" si="41"/>
        <v>88.159842131228416</v>
      </c>
      <c r="W21" s="3">
        <f t="shared" si="42"/>
        <v>100.24213075060533</v>
      </c>
      <c r="X21" s="3">
        <f t="shared" si="43"/>
        <v>127.32645151387236</v>
      </c>
      <c r="Y21" s="3">
        <f t="shared" si="44"/>
        <v>91.944333996023857</v>
      </c>
      <c r="Z21" s="3">
        <f t="shared" si="45"/>
        <v>101.19591980302498</v>
      </c>
      <c r="AA21" s="3">
        <f t="shared" si="46"/>
        <v>71.382774097029284</v>
      </c>
      <c r="AB21" s="3">
        <f t="shared" si="47"/>
        <v>83.715202627061728</v>
      </c>
      <c r="AC21" s="3">
        <f t="shared" si="48"/>
        <v>98.195418722148418</v>
      </c>
      <c r="AD21" s="3">
        <f t="shared" si="49"/>
        <v>5.8141067498297376</v>
      </c>
      <c r="AF21" s="11">
        <v>18</v>
      </c>
      <c r="AG21" s="3">
        <f t="shared" si="9"/>
        <v>155.80000000000001</v>
      </c>
      <c r="AH21" s="3">
        <f t="shared" si="10"/>
        <v>35.200000000000003</v>
      </c>
      <c r="AI21" s="3">
        <f t="shared" si="11"/>
        <v>96.9</v>
      </c>
      <c r="AJ21" s="3">
        <f t="shared" si="12"/>
        <v>25.366666666666667</v>
      </c>
      <c r="AK21" s="3">
        <f t="shared" si="13"/>
        <v>100.6</v>
      </c>
      <c r="AL21" s="3">
        <f t="shared" si="14"/>
        <v>178.7</v>
      </c>
      <c r="AM21" s="3">
        <f t="shared" si="15"/>
        <v>128.80000000000001</v>
      </c>
      <c r="AN21" s="3">
        <f t="shared" si="16"/>
        <v>184.33333333333334</v>
      </c>
      <c r="AO21" s="3">
        <f t="shared" si="17"/>
        <v>128.46666666666667</v>
      </c>
      <c r="AP21" s="3">
        <f t="shared" si="18"/>
        <v>63.93333333333333</v>
      </c>
      <c r="AQ21" s="3">
        <f t="shared" si="19"/>
        <v>55.666666666666664</v>
      </c>
      <c r="AR21" s="3">
        <f t="shared" si="20"/>
        <v>124.63333333333334</v>
      </c>
      <c r="AS21" s="3">
        <f t="shared" ref="AS21:AS23" si="50">AVERAGE(AG21:AR21)</f>
        <v>106.53333333333335</v>
      </c>
      <c r="AT21" s="3">
        <f t="shared" ref="AT21:AT23" si="51">STDEVA(AG21:AR21)/ SQRT(12)</f>
        <v>15.373928475431285</v>
      </c>
      <c r="AW21" s="4" t="s">
        <v>18</v>
      </c>
      <c r="AX21" s="4">
        <v>8.0333333333333332</v>
      </c>
      <c r="AY21" s="4">
        <v>7.5</v>
      </c>
      <c r="AZ21" s="4">
        <v>10.199999999999999</v>
      </c>
      <c r="BA21" s="4">
        <v>13.166666666666666</v>
      </c>
      <c r="BB21" s="4">
        <v>36.333333333333336</v>
      </c>
      <c r="BC21" s="4">
        <v>53.666666666666664</v>
      </c>
      <c r="BD21" s="4">
        <v>51.56666666666667</v>
      </c>
      <c r="BE21" s="4">
        <v>72</v>
      </c>
      <c r="BF21" s="4">
        <v>68.266666666666666</v>
      </c>
      <c r="BG21" s="4">
        <v>68.166666666666671</v>
      </c>
      <c r="BH21" s="4">
        <v>99.333333333333329</v>
      </c>
      <c r="BI21" s="4">
        <v>86.333333333333329</v>
      </c>
      <c r="BJ21" s="4">
        <v>84.63333333333334</v>
      </c>
      <c r="BK21" s="4">
        <v>79.400000000000006</v>
      </c>
      <c r="BL21" s="4">
        <v>98.86666666666666</v>
      </c>
      <c r="BM21" s="4">
        <v>91.7</v>
      </c>
      <c r="BN21" s="4">
        <v>104.76666666666667</v>
      </c>
      <c r="BO21" s="4">
        <v>121.03333333333333</v>
      </c>
      <c r="BP21" s="4">
        <v>95.733333333333334</v>
      </c>
      <c r="BQ21" s="4">
        <v>106.46666666666667</v>
      </c>
      <c r="BR21" s="4">
        <v>109.6</v>
      </c>
      <c r="BS21" s="4">
        <v>114.7</v>
      </c>
      <c r="BT21" s="4">
        <v>111.16666666666667</v>
      </c>
      <c r="BU21" s="4">
        <v>102.26666666666667</v>
      </c>
      <c r="BV21" s="4">
        <v>125.86666666666666</v>
      </c>
      <c r="BX21" s="4" t="s">
        <v>85</v>
      </c>
      <c r="BZ21" s="4">
        <v>18</v>
      </c>
    </row>
    <row r="22" spans="1:78" s="4" customFormat="1" x14ac:dyDescent="0.35">
      <c r="A22" s="11">
        <v>19</v>
      </c>
      <c r="B22" s="3">
        <v>4560</v>
      </c>
      <c r="C22" s="3">
        <v>517</v>
      </c>
      <c r="D22" s="3">
        <v>1426</v>
      </c>
      <c r="E22" s="3">
        <v>845</v>
      </c>
      <c r="F22" s="3">
        <v>3164</v>
      </c>
      <c r="G22" s="3">
        <v>6608</v>
      </c>
      <c r="H22" s="3">
        <v>3933</v>
      </c>
      <c r="I22" s="3">
        <v>5345</v>
      </c>
      <c r="J22" s="3">
        <v>4499</v>
      </c>
      <c r="K22" s="3">
        <v>1582</v>
      </c>
      <c r="L22" s="3">
        <v>1516</v>
      </c>
      <c r="M22" s="3">
        <v>3575</v>
      </c>
      <c r="N22" s="3">
        <f t="shared" si="4"/>
        <v>3130.8333333333335</v>
      </c>
      <c r="O22" s="3">
        <f t="shared" si="5"/>
        <v>562.19039740046526</v>
      </c>
      <c r="Q22" s="3">
        <f t="shared" si="36"/>
        <v>92.947411333061552</v>
      </c>
      <c r="R22" s="3">
        <f t="shared" si="37"/>
        <v>61.829778752242383</v>
      </c>
      <c r="S22" s="3">
        <f t="shared" si="38"/>
        <v>33.838244018192604</v>
      </c>
      <c r="T22" s="3">
        <f t="shared" si="39"/>
        <v>141.8975650713686</v>
      </c>
      <c r="U22" s="3">
        <f t="shared" si="40"/>
        <v>100.68950885753685</v>
      </c>
      <c r="V22" s="3">
        <f t="shared" si="41"/>
        <v>108.66633777339254</v>
      </c>
      <c r="W22" s="3">
        <f t="shared" si="42"/>
        <v>102.03216879972328</v>
      </c>
      <c r="X22" s="3">
        <f t="shared" si="43"/>
        <v>123.06688668022562</v>
      </c>
      <c r="Y22" s="3">
        <f t="shared" si="44"/>
        <v>107.33200795228628</v>
      </c>
      <c r="Z22" s="3">
        <f t="shared" si="45"/>
        <v>83.468167428772418</v>
      </c>
      <c r="AA22" s="3">
        <f t="shared" si="46"/>
        <v>64.800170976704422</v>
      </c>
      <c r="AB22" s="3">
        <f t="shared" si="47"/>
        <v>80.043286812448699</v>
      </c>
      <c r="AC22" s="3">
        <f t="shared" si="48"/>
        <v>91.717627871329611</v>
      </c>
      <c r="AD22" s="3">
        <f t="shared" si="49"/>
        <v>8.4353452134686595</v>
      </c>
      <c r="AF22" s="11">
        <v>19</v>
      </c>
      <c r="AG22" s="3">
        <f t="shared" si="9"/>
        <v>152</v>
      </c>
      <c r="AH22" s="3">
        <f t="shared" si="10"/>
        <v>17.233333333333334</v>
      </c>
      <c r="AI22" s="3">
        <f t="shared" si="11"/>
        <v>47.533333333333331</v>
      </c>
      <c r="AJ22" s="3">
        <f t="shared" si="12"/>
        <v>28.166666666666668</v>
      </c>
      <c r="AK22" s="3">
        <f t="shared" si="13"/>
        <v>105.46666666666667</v>
      </c>
      <c r="AL22" s="3">
        <f t="shared" si="14"/>
        <v>220.26666666666668</v>
      </c>
      <c r="AM22" s="3">
        <f t="shared" si="15"/>
        <v>131.1</v>
      </c>
      <c r="AN22" s="3">
        <f t="shared" si="16"/>
        <v>178.16666666666666</v>
      </c>
      <c r="AO22" s="3">
        <f t="shared" si="17"/>
        <v>149.96666666666667</v>
      </c>
      <c r="AP22" s="3">
        <f t="shared" si="18"/>
        <v>52.733333333333334</v>
      </c>
      <c r="AQ22" s="3">
        <f t="shared" si="19"/>
        <v>50.533333333333331</v>
      </c>
      <c r="AR22" s="3">
        <f t="shared" si="20"/>
        <v>119.16666666666667</v>
      </c>
      <c r="AS22" s="3">
        <f t="shared" si="50"/>
        <v>104.3611111111111</v>
      </c>
      <c r="AT22" s="3">
        <f t="shared" si="51"/>
        <v>18.739679913348848</v>
      </c>
      <c r="AW22" s="4" t="s">
        <v>19</v>
      </c>
      <c r="AX22" s="4">
        <v>6.6666666666666666E-2</v>
      </c>
      <c r="AY22" s="4">
        <v>0.1</v>
      </c>
      <c r="AZ22" s="4">
        <v>2.0666666666666669</v>
      </c>
      <c r="BA22" s="4">
        <v>0.7</v>
      </c>
      <c r="BB22" s="4">
        <v>2.2000000000000002</v>
      </c>
      <c r="BC22" s="4">
        <v>0.23333333333333334</v>
      </c>
      <c r="BD22" s="4">
        <v>0.16666666666666666</v>
      </c>
      <c r="BE22" s="4">
        <v>6.6666666666666666E-2</v>
      </c>
      <c r="BF22" s="4">
        <v>1.6666666666666667</v>
      </c>
      <c r="BG22" s="4">
        <v>16.333333333333332</v>
      </c>
      <c r="BH22" s="4">
        <v>21.1</v>
      </c>
      <c r="BI22" s="4">
        <v>15.9</v>
      </c>
      <c r="BJ22" s="4">
        <v>13.4</v>
      </c>
      <c r="BK22" s="4">
        <v>20.100000000000001</v>
      </c>
      <c r="BL22" s="4">
        <v>18.866666666666667</v>
      </c>
      <c r="BM22" s="4">
        <v>20.766666666666666</v>
      </c>
      <c r="BN22" s="4">
        <v>30.333333333333332</v>
      </c>
      <c r="BO22" s="4">
        <v>35.06666666666667</v>
      </c>
      <c r="BP22" s="4">
        <v>29.7</v>
      </c>
      <c r="BQ22" s="4">
        <v>40.966666666666669</v>
      </c>
      <c r="BR22" s="4">
        <v>42.6</v>
      </c>
      <c r="BS22" s="4">
        <v>27.033333333333335</v>
      </c>
      <c r="BT22" s="4">
        <v>41.733333333333334</v>
      </c>
      <c r="BU22" s="4">
        <v>47.56666666666667</v>
      </c>
      <c r="BV22" s="4">
        <v>44.1</v>
      </c>
      <c r="BX22" s="4" t="s">
        <v>86</v>
      </c>
      <c r="BZ22" s="4">
        <v>19</v>
      </c>
    </row>
    <row r="23" spans="1:78" s="4" customFormat="1" x14ac:dyDescent="0.35">
      <c r="A23" s="11">
        <v>20</v>
      </c>
      <c r="B23" s="3">
        <v>4732</v>
      </c>
      <c r="C23" s="3">
        <v>689</v>
      </c>
      <c r="D23" s="3">
        <v>4047</v>
      </c>
      <c r="E23" s="3">
        <v>606</v>
      </c>
      <c r="F23" s="3">
        <v>3439</v>
      </c>
      <c r="G23" s="3">
        <v>6166</v>
      </c>
      <c r="H23" s="3">
        <v>3899</v>
      </c>
      <c r="I23" s="3">
        <v>4943</v>
      </c>
      <c r="J23" s="3">
        <v>4069</v>
      </c>
      <c r="K23" s="3">
        <v>2216</v>
      </c>
      <c r="L23" s="3">
        <v>2205</v>
      </c>
      <c r="M23" s="3">
        <v>3520</v>
      </c>
      <c r="N23" s="3">
        <f t="shared" ref="N23:N28" si="52">AVERAGE(B23:M23)</f>
        <v>3377.5833333333335</v>
      </c>
      <c r="O23" s="3">
        <f t="shared" ref="O23:O28" si="53">STDEVA(B23:M23)/ SQRT(12)</f>
        <v>483.96037369611241</v>
      </c>
      <c r="Q23" s="3">
        <f t="shared" si="36"/>
        <v>96.453322462291069</v>
      </c>
      <c r="R23" s="3">
        <f t="shared" si="37"/>
        <v>82.399840542156667</v>
      </c>
      <c r="S23" s="3">
        <f t="shared" si="38"/>
        <v>96.033221277437207</v>
      </c>
      <c r="T23" s="3">
        <f t="shared" si="39"/>
        <v>101.76322418136021</v>
      </c>
      <c r="U23" s="3">
        <f t="shared" si="40"/>
        <v>109.44096743396625</v>
      </c>
      <c r="V23" s="3">
        <f t="shared" si="41"/>
        <v>101.3977964150633</v>
      </c>
      <c r="W23" s="3">
        <f t="shared" si="42"/>
        <v>101.15012106537532</v>
      </c>
      <c r="X23" s="3">
        <f t="shared" si="43"/>
        <v>113.81096742008519</v>
      </c>
      <c r="Y23" s="3">
        <f t="shared" si="44"/>
        <v>97.07355864811133</v>
      </c>
      <c r="Z23" s="3">
        <f t="shared" si="45"/>
        <v>116.91874780161801</v>
      </c>
      <c r="AA23" s="3">
        <f t="shared" si="46"/>
        <v>94.250908313742258</v>
      </c>
      <c r="AB23" s="3">
        <f t="shared" si="47"/>
        <v>78.811851630718721</v>
      </c>
      <c r="AC23" s="3">
        <f t="shared" si="48"/>
        <v>99.125377265993791</v>
      </c>
      <c r="AD23" s="3">
        <f t="shared" si="49"/>
        <v>3.2473279475625576</v>
      </c>
      <c r="AF23" s="11">
        <v>20</v>
      </c>
      <c r="AG23" s="3">
        <f t="shared" si="9"/>
        <v>157.73333333333332</v>
      </c>
      <c r="AH23" s="3">
        <f t="shared" si="10"/>
        <v>22.966666666666665</v>
      </c>
      <c r="AI23" s="3">
        <f t="shared" si="11"/>
        <v>134.9</v>
      </c>
      <c r="AJ23" s="3">
        <f t="shared" si="12"/>
        <v>20.2</v>
      </c>
      <c r="AK23" s="3">
        <f t="shared" si="13"/>
        <v>114.63333333333334</v>
      </c>
      <c r="AL23" s="3">
        <f t="shared" si="14"/>
        <v>205.53333333333333</v>
      </c>
      <c r="AM23" s="3">
        <f t="shared" si="15"/>
        <v>129.96666666666667</v>
      </c>
      <c r="AN23" s="3">
        <f t="shared" si="16"/>
        <v>164.76666666666668</v>
      </c>
      <c r="AO23" s="3">
        <f t="shared" si="17"/>
        <v>135.63333333333333</v>
      </c>
      <c r="AP23" s="3">
        <f t="shared" si="18"/>
        <v>73.86666666666666</v>
      </c>
      <c r="AQ23" s="3">
        <f t="shared" si="19"/>
        <v>73.5</v>
      </c>
      <c r="AR23" s="3">
        <f t="shared" si="20"/>
        <v>117.33333333333333</v>
      </c>
      <c r="AS23" s="3">
        <f t="shared" si="50"/>
        <v>112.58611111111111</v>
      </c>
      <c r="AT23" s="3">
        <f t="shared" si="51"/>
        <v>16.132012456537087</v>
      </c>
      <c r="AW23" s="4" t="s">
        <v>20</v>
      </c>
      <c r="AX23" s="4">
        <v>0.36666666666666664</v>
      </c>
      <c r="AY23" s="4">
        <v>29.733333333333334</v>
      </c>
      <c r="AZ23" s="4">
        <v>25.7</v>
      </c>
      <c r="BA23" s="4">
        <v>30.233333333333334</v>
      </c>
      <c r="BB23" s="4">
        <v>54.233333333333334</v>
      </c>
      <c r="BC23" s="4">
        <v>81.2</v>
      </c>
      <c r="BD23" s="4">
        <v>94.4</v>
      </c>
      <c r="BE23" s="4">
        <v>74.566666666666663</v>
      </c>
      <c r="BF23" s="4">
        <v>69.733333333333334</v>
      </c>
      <c r="BG23" s="4">
        <v>99.3</v>
      </c>
      <c r="BH23" s="4">
        <v>109.06666666666666</v>
      </c>
      <c r="BI23" s="4">
        <v>124.56666666666666</v>
      </c>
      <c r="BJ23" s="4">
        <v>104.56666666666666</v>
      </c>
      <c r="BK23" s="4">
        <v>89.566666666666663</v>
      </c>
      <c r="BL23" s="4">
        <v>83.9</v>
      </c>
      <c r="BM23" s="4">
        <v>87.566666666666663</v>
      </c>
      <c r="BN23" s="4">
        <v>116.43333333333334</v>
      </c>
      <c r="BO23" s="4">
        <v>100.83333333333333</v>
      </c>
      <c r="BP23" s="4">
        <v>86.766666666666666</v>
      </c>
      <c r="BQ23" s="4">
        <v>91.36666666666666</v>
      </c>
      <c r="BR23" s="4">
        <v>72.2</v>
      </c>
      <c r="BS23" s="4">
        <v>94.666666666666671</v>
      </c>
      <c r="BT23" s="4">
        <v>85.266666666666666</v>
      </c>
      <c r="BU23" s="4">
        <v>104.3</v>
      </c>
      <c r="BV23" s="4">
        <v>91.7</v>
      </c>
      <c r="BX23" s="4" t="s">
        <v>87</v>
      </c>
      <c r="BZ23" s="4">
        <v>20</v>
      </c>
    </row>
    <row r="24" spans="1:78" s="4" customFormat="1" x14ac:dyDescent="0.35">
      <c r="A24" s="11">
        <v>21</v>
      </c>
      <c r="B24" s="3">
        <v>4970</v>
      </c>
      <c r="C24" s="18">
        <v>839</v>
      </c>
      <c r="D24" s="18">
        <v>1472</v>
      </c>
      <c r="E24" s="3">
        <v>963</v>
      </c>
      <c r="F24" s="3">
        <v>2692</v>
      </c>
      <c r="G24" s="3">
        <v>5949</v>
      </c>
      <c r="H24" s="3">
        <v>3293</v>
      </c>
      <c r="I24" s="3">
        <v>4274</v>
      </c>
      <c r="J24" s="3">
        <v>4687</v>
      </c>
      <c r="K24" s="3">
        <v>1495</v>
      </c>
      <c r="L24" s="3">
        <v>1822</v>
      </c>
      <c r="M24" s="3">
        <v>4385</v>
      </c>
      <c r="N24" s="3">
        <f>AVERAGE(B24:M24)</f>
        <v>3070.0833333333335</v>
      </c>
      <c r="O24" s="3">
        <f>STDEVA(B24:M24)/ SQRT(12)</f>
        <v>506.72243699738192</v>
      </c>
      <c r="Q24" s="3">
        <f t="shared" si="36"/>
        <v>101.30452507134122</v>
      </c>
      <c r="R24" s="3">
        <f t="shared" si="37"/>
        <v>100.33884791708192</v>
      </c>
      <c r="S24" s="3">
        <f t="shared" si="38"/>
        <v>34.929800276843977</v>
      </c>
      <c r="T24" s="3">
        <f t="shared" si="39"/>
        <v>161.71284634760704</v>
      </c>
      <c r="U24" s="3">
        <f t="shared" si="40"/>
        <v>85.668823591810749</v>
      </c>
      <c r="V24" s="3">
        <f t="shared" si="41"/>
        <v>97.829304390725213</v>
      </c>
      <c r="W24" s="3">
        <f t="shared" si="42"/>
        <v>85.428917329643724</v>
      </c>
      <c r="X24" s="3">
        <f t="shared" si="43"/>
        <v>98.407459994627573</v>
      </c>
      <c r="Y24" s="3">
        <f t="shared" si="44"/>
        <v>111.81709741550696</v>
      </c>
      <c r="Z24" s="3">
        <f t="shared" si="45"/>
        <v>78.877945831867748</v>
      </c>
      <c r="AA24" s="3">
        <f t="shared" si="46"/>
        <v>77.879888865142121</v>
      </c>
      <c r="AB24" s="3">
        <f t="shared" si="47"/>
        <v>98.178968579744762</v>
      </c>
      <c r="AC24" s="3">
        <f t="shared" si="48"/>
        <v>94.364535467661938</v>
      </c>
      <c r="AD24" s="3">
        <f t="shared" si="49"/>
        <v>8.3333343849172632</v>
      </c>
      <c r="AF24" s="11">
        <v>21</v>
      </c>
      <c r="AG24" s="3">
        <f t="shared" si="9"/>
        <v>165.66666666666666</v>
      </c>
      <c r="AH24" s="3">
        <f t="shared" si="10"/>
        <v>27.966666666666665</v>
      </c>
      <c r="AI24" s="3">
        <f t="shared" si="11"/>
        <v>49.06666666666667</v>
      </c>
      <c r="AJ24" s="3">
        <f t="shared" si="12"/>
        <v>32.1</v>
      </c>
      <c r="AK24" s="3">
        <f t="shared" si="13"/>
        <v>89.733333333333334</v>
      </c>
      <c r="AL24" s="3">
        <f t="shared" si="14"/>
        <v>198.3</v>
      </c>
      <c r="AM24" s="3">
        <f t="shared" si="15"/>
        <v>109.76666666666667</v>
      </c>
      <c r="AN24" s="3">
        <f t="shared" si="16"/>
        <v>142.46666666666667</v>
      </c>
      <c r="AO24" s="3">
        <f t="shared" si="17"/>
        <v>156.23333333333332</v>
      </c>
      <c r="AP24" s="3">
        <f t="shared" si="18"/>
        <v>49.833333333333336</v>
      </c>
      <c r="AQ24" s="3">
        <f t="shared" si="19"/>
        <v>60.733333333333334</v>
      </c>
      <c r="AR24" s="3">
        <f t="shared" si="20"/>
        <v>146.16666666666666</v>
      </c>
      <c r="AS24" s="3">
        <f>AVERAGE(AG24:AR24)</f>
        <v>102.33611111111112</v>
      </c>
      <c r="AT24" s="3">
        <f>STDEVA(AG24:AR24)/ SQRT(12)</f>
        <v>16.890747899912721</v>
      </c>
      <c r="AW24" s="4" t="s">
        <v>21</v>
      </c>
      <c r="AX24" s="4">
        <v>15.933333333333334</v>
      </c>
      <c r="AY24" s="4">
        <v>2.3333333333333335</v>
      </c>
      <c r="AZ24" s="4">
        <v>17.133333333333333</v>
      </c>
      <c r="BA24" s="4">
        <v>38.333333333333336</v>
      </c>
      <c r="BB24" s="4">
        <v>51.5</v>
      </c>
      <c r="BC24" s="4">
        <v>64.36666666666666</v>
      </c>
      <c r="BD24" s="4">
        <v>56.466666666666669</v>
      </c>
      <c r="BE24" s="4">
        <v>56.3</v>
      </c>
      <c r="BF24" s="4">
        <v>56.033333333333331</v>
      </c>
      <c r="BG24" s="4">
        <v>53.2</v>
      </c>
      <c r="BH24" s="4">
        <v>64.466666666666669</v>
      </c>
      <c r="BI24" s="4">
        <v>59.633333333333333</v>
      </c>
      <c r="BJ24" s="4">
        <v>53.466666666666669</v>
      </c>
      <c r="BK24" s="4">
        <v>45.633333333333333</v>
      </c>
      <c r="BL24" s="4">
        <v>45.43333333333333</v>
      </c>
      <c r="BM24" s="4">
        <v>52.56666666666667</v>
      </c>
      <c r="BN24" s="4">
        <v>61.9</v>
      </c>
      <c r="BO24" s="4">
        <v>46.56666666666667</v>
      </c>
      <c r="BP24" s="4">
        <v>56.633333333333333</v>
      </c>
      <c r="BQ24" s="4">
        <v>44.5</v>
      </c>
      <c r="BR24" s="4">
        <v>46.766666666666666</v>
      </c>
      <c r="BS24" s="4">
        <v>52.766666666666666</v>
      </c>
      <c r="BT24" s="4">
        <v>58.966666666666669</v>
      </c>
      <c r="BU24" s="4">
        <v>53.5</v>
      </c>
      <c r="BV24" s="4">
        <v>44.06666666666667</v>
      </c>
      <c r="BX24" s="4" t="s">
        <v>88</v>
      </c>
      <c r="BZ24" s="4">
        <v>21</v>
      </c>
    </row>
    <row r="25" spans="1:78" s="4" customFormat="1" x14ac:dyDescent="0.35">
      <c r="A25" s="11">
        <v>22</v>
      </c>
      <c r="B25" s="3">
        <v>4768</v>
      </c>
      <c r="C25" s="18">
        <v>725</v>
      </c>
      <c r="D25" s="18">
        <v>5009</v>
      </c>
      <c r="E25" s="3">
        <v>501</v>
      </c>
      <c r="F25" s="3">
        <v>3708</v>
      </c>
      <c r="G25" s="3">
        <v>5909</v>
      </c>
      <c r="H25" s="3">
        <v>4016</v>
      </c>
      <c r="I25" s="3">
        <v>4521</v>
      </c>
      <c r="J25" s="3">
        <v>3761</v>
      </c>
      <c r="K25" s="3">
        <v>1670</v>
      </c>
      <c r="L25" s="3">
        <v>1486</v>
      </c>
      <c r="M25" s="3">
        <v>4663</v>
      </c>
      <c r="N25" s="3">
        <f>AVERAGE(B25:M25)</f>
        <v>3394.75</v>
      </c>
      <c r="O25" s="3">
        <f>STDEVA(B25:M25)/ SQRT(12)</f>
        <v>525.3254997445091</v>
      </c>
      <c r="Q25" s="3">
        <f t="shared" si="36"/>
        <v>97.187117814920512</v>
      </c>
      <c r="R25" s="3">
        <f t="shared" si="37"/>
        <v>86.705202312138724</v>
      </c>
      <c r="S25" s="3">
        <f t="shared" si="38"/>
        <v>118.86098477358115</v>
      </c>
      <c r="T25" s="3">
        <f t="shared" si="39"/>
        <v>84.130982367758193</v>
      </c>
      <c r="U25" s="3">
        <f t="shared" si="40"/>
        <v>118.00148509600083</v>
      </c>
      <c r="V25" s="3">
        <f t="shared" si="41"/>
        <v>97.171517842460119</v>
      </c>
      <c r="W25" s="3">
        <f t="shared" si="42"/>
        <v>104.18540297474922</v>
      </c>
      <c r="X25" s="3">
        <f t="shared" si="43"/>
        <v>104.09455466441536</v>
      </c>
      <c r="Y25" s="3">
        <f t="shared" si="44"/>
        <v>89.725646123260432</v>
      </c>
      <c r="Z25" s="3">
        <f t="shared" si="45"/>
        <v>88.111150193457618</v>
      </c>
      <c r="AA25" s="3">
        <f t="shared" si="46"/>
        <v>63.517845693524258</v>
      </c>
      <c r="AB25" s="3">
        <f t="shared" si="47"/>
        <v>104.40331368012539</v>
      </c>
      <c r="AC25" s="3">
        <f t="shared" si="48"/>
        <v>96.341266961365989</v>
      </c>
      <c r="AD25" s="3">
        <f t="shared" si="49"/>
        <v>4.4340035043128285</v>
      </c>
      <c r="AF25" s="11">
        <v>22</v>
      </c>
      <c r="AG25" s="3">
        <f t="shared" si="9"/>
        <v>158.93333333333334</v>
      </c>
      <c r="AH25" s="3">
        <f t="shared" si="10"/>
        <v>24.166666666666668</v>
      </c>
      <c r="AI25" s="3">
        <f t="shared" si="11"/>
        <v>166.96666666666667</v>
      </c>
      <c r="AJ25" s="3">
        <f t="shared" si="12"/>
        <v>16.7</v>
      </c>
      <c r="AK25" s="3">
        <f t="shared" si="13"/>
        <v>123.6</v>
      </c>
      <c r="AL25" s="3">
        <f t="shared" si="14"/>
        <v>196.96666666666667</v>
      </c>
      <c r="AM25" s="3">
        <f t="shared" si="15"/>
        <v>133.86666666666667</v>
      </c>
      <c r="AN25" s="3">
        <f t="shared" si="16"/>
        <v>150.69999999999999</v>
      </c>
      <c r="AO25" s="3">
        <f t="shared" si="17"/>
        <v>125.36666666666666</v>
      </c>
      <c r="AP25" s="3">
        <f t="shared" si="18"/>
        <v>55.666666666666664</v>
      </c>
      <c r="AQ25" s="3">
        <f t="shared" si="19"/>
        <v>49.533333333333331</v>
      </c>
      <c r="AR25" s="3">
        <f t="shared" si="20"/>
        <v>155.43333333333334</v>
      </c>
      <c r="AS25" s="3">
        <f>AVERAGE(AG25:AR25)</f>
        <v>113.15833333333335</v>
      </c>
      <c r="AT25" s="3">
        <f>STDEVA(AG25:AR25)/ SQRT(12)</f>
        <v>17.510849991483632</v>
      </c>
      <c r="AW25" s="4" t="s">
        <v>22</v>
      </c>
      <c r="AX25" s="4">
        <v>6.6666666666666666E-2</v>
      </c>
      <c r="AY25" s="4">
        <v>1.2666666666666666</v>
      </c>
      <c r="AZ25" s="4">
        <v>0.96666666666666667</v>
      </c>
      <c r="BA25" s="4">
        <v>0.4</v>
      </c>
      <c r="BB25" s="4">
        <v>6.6666666666666666E-2</v>
      </c>
      <c r="BC25" s="4">
        <v>3.3333333333333333E-2</v>
      </c>
      <c r="BD25" s="4">
        <v>3.3333333333333333E-2</v>
      </c>
      <c r="BE25" s="4">
        <v>6.6666666666666666E-2</v>
      </c>
      <c r="BF25" s="4">
        <v>0.26666666666666666</v>
      </c>
      <c r="BG25" s="4">
        <v>33.9</v>
      </c>
      <c r="BH25" s="4">
        <v>33.6</v>
      </c>
      <c r="BI25" s="4">
        <v>39.133333333333333</v>
      </c>
      <c r="BJ25" s="4">
        <v>8.4</v>
      </c>
      <c r="BK25" s="4">
        <v>13.033333333333333</v>
      </c>
      <c r="BL25" s="4">
        <v>40.166666666666664</v>
      </c>
      <c r="BM25" s="4">
        <v>45.8</v>
      </c>
      <c r="BN25" s="4">
        <v>42.5</v>
      </c>
      <c r="BO25" s="4">
        <v>58.8</v>
      </c>
      <c r="BP25" s="4">
        <v>23.233333333333334</v>
      </c>
      <c r="BQ25" s="4">
        <v>44.133333333333333</v>
      </c>
      <c r="BR25" s="4">
        <v>40.666666666666664</v>
      </c>
      <c r="BS25" s="4">
        <v>24.433333333333334</v>
      </c>
      <c r="BT25" s="4">
        <v>36.299999999999997</v>
      </c>
      <c r="BU25" s="4">
        <v>30</v>
      </c>
      <c r="BV25" s="4">
        <v>17.833333333333332</v>
      </c>
      <c r="BX25" s="4" t="s">
        <v>89</v>
      </c>
      <c r="BZ25" s="4">
        <v>22</v>
      </c>
    </row>
    <row r="26" spans="1:78" s="4" customFormat="1" x14ac:dyDescent="0.35">
      <c r="A26" s="11">
        <v>23</v>
      </c>
      <c r="B26" s="3">
        <v>5182</v>
      </c>
      <c r="C26" s="3">
        <v>464</v>
      </c>
      <c r="D26" s="3">
        <v>4826</v>
      </c>
      <c r="E26" s="3">
        <v>404</v>
      </c>
      <c r="F26" s="3">
        <v>2342</v>
      </c>
      <c r="G26" s="3">
        <v>6562</v>
      </c>
      <c r="H26" s="3">
        <v>4033</v>
      </c>
      <c r="I26" s="3">
        <v>4123</v>
      </c>
      <c r="J26" s="3">
        <v>3934</v>
      </c>
      <c r="K26" s="3">
        <v>2003</v>
      </c>
      <c r="L26" s="3">
        <v>2292</v>
      </c>
      <c r="M26" s="3">
        <v>4800</v>
      </c>
      <c r="N26" s="3">
        <f t="shared" si="52"/>
        <v>3413.75</v>
      </c>
      <c r="O26" s="3">
        <f t="shared" si="53"/>
        <v>552.3249637037087</v>
      </c>
      <c r="Q26" s="3">
        <f t="shared" si="36"/>
        <v>105.62576437015898</v>
      </c>
      <c r="R26" s="3">
        <f t="shared" si="37"/>
        <v>55.491329479768794</v>
      </c>
      <c r="S26" s="3">
        <f t="shared" si="38"/>
        <v>114.51848922285939</v>
      </c>
      <c r="T26" s="3">
        <f t="shared" si="39"/>
        <v>67.842149454240129</v>
      </c>
      <c r="U26" s="3">
        <f t="shared" si="40"/>
        <v>74.530603585446059</v>
      </c>
      <c r="V26" s="3">
        <f t="shared" si="41"/>
        <v>107.90988324288769</v>
      </c>
      <c r="W26" s="3">
        <f t="shared" si="42"/>
        <v>104.62642684192321</v>
      </c>
      <c r="X26" s="3">
        <f t="shared" si="43"/>
        <v>94.930734103380786</v>
      </c>
      <c r="Y26" s="3">
        <f t="shared" si="44"/>
        <v>93.852882703777325</v>
      </c>
      <c r="Z26" s="3">
        <f t="shared" si="45"/>
        <v>105.68061906436863</v>
      </c>
      <c r="AA26" s="3">
        <f t="shared" si="46"/>
        <v>97.969651634964734</v>
      </c>
      <c r="AB26" s="3">
        <f t="shared" si="47"/>
        <v>107.47070676916188</v>
      </c>
      <c r="AC26" s="3">
        <f t="shared" si="48"/>
        <v>94.204103372744797</v>
      </c>
      <c r="AD26" s="3">
        <f t="shared" si="49"/>
        <v>5.3249155573850153</v>
      </c>
      <c r="AF26" s="11">
        <v>23</v>
      </c>
      <c r="AG26" s="3">
        <f t="shared" si="9"/>
        <v>172.73333333333332</v>
      </c>
      <c r="AH26" s="3">
        <f t="shared" si="10"/>
        <v>15.466666666666667</v>
      </c>
      <c r="AI26" s="3">
        <f t="shared" si="11"/>
        <v>160.86666666666667</v>
      </c>
      <c r="AJ26" s="3">
        <f t="shared" si="12"/>
        <v>13.466666666666667</v>
      </c>
      <c r="AK26" s="3">
        <f t="shared" si="13"/>
        <v>78.066666666666663</v>
      </c>
      <c r="AL26" s="3">
        <f t="shared" si="14"/>
        <v>218.73333333333332</v>
      </c>
      <c r="AM26" s="3">
        <f t="shared" si="15"/>
        <v>134.43333333333334</v>
      </c>
      <c r="AN26" s="3">
        <f t="shared" si="16"/>
        <v>137.43333333333334</v>
      </c>
      <c r="AO26" s="3">
        <f t="shared" si="17"/>
        <v>131.13333333333333</v>
      </c>
      <c r="AP26" s="3">
        <f t="shared" si="18"/>
        <v>66.766666666666666</v>
      </c>
      <c r="AQ26" s="3">
        <f t="shared" si="19"/>
        <v>76.400000000000006</v>
      </c>
      <c r="AR26" s="3">
        <f t="shared" si="20"/>
        <v>160</v>
      </c>
      <c r="AS26" s="3">
        <f t="shared" ref="AS26:AS28" si="54">AVERAGE(AG26:AR26)</f>
        <v>113.79166666666669</v>
      </c>
      <c r="AT26" s="3">
        <f t="shared" ref="AT26:AT28" si="55">STDEVA(AG26:AR26)/ SQRT(12)</f>
        <v>18.410832123456945</v>
      </c>
      <c r="AW26" s="4" t="s">
        <v>23</v>
      </c>
      <c r="AX26" s="4">
        <v>0.36666666666666664</v>
      </c>
      <c r="AY26" s="4">
        <v>1.4666666666666666</v>
      </c>
      <c r="AZ26" s="4">
        <v>0.13333333333333333</v>
      </c>
      <c r="BA26" s="4">
        <v>7.7333333333333334</v>
      </c>
      <c r="BB26" s="4">
        <v>10.466666666666667</v>
      </c>
      <c r="BC26" s="4">
        <v>15.4</v>
      </c>
      <c r="BD26" s="4">
        <v>17.733333333333334</v>
      </c>
      <c r="BE26" s="4">
        <v>30.466666666666665</v>
      </c>
      <c r="BF26" s="4">
        <v>21.233333333333334</v>
      </c>
      <c r="BG26" s="4">
        <v>19.966666666666665</v>
      </c>
      <c r="BH26" s="4">
        <v>15.866666666666667</v>
      </c>
      <c r="BI26" s="4">
        <v>8.2666666666666675</v>
      </c>
      <c r="BJ26" s="4">
        <v>12.266666666666667</v>
      </c>
      <c r="BK26" s="4">
        <v>14.666666666666666</v>
      </c>
      <c r="BL26" s="4">
        <v>25.333333333333332</v>
      </c>
      <c r="BM26" s="4">
        <v>25.166666666666668</v>
      </c>
      <c r="BN26" s="4">
        <v>36.43333333333333</v>
      </c>
      <c r="BO26" s="4">
        <v>51.5</v>
      </c>
      <c r="BP26" s="4">
        <v>51.9</v>
      </c>
      <c r="BQ26" s="4">
        <v>60.866666666666667</v>
      </c>
      <c r="BR26" s="4">
        <v>53.833333333333336</v>
      </c>
      <c r="BS26" s="4">
        <v>53.733333333333334</v>
      </c>
      <c r="BT26" s="4">
        <v>65.666666666666671</v>
      </c>
      <c r="BU26" s="4">
        <v>34.700000000000003</v>
      </c>
      <c r="BV26" s="4">
        <v>75.400000000000006</v>
      </c>
      <c r="BX26" s="4" t="s">
        <v>90</v>
      </c>
      <c r="BZ26" s="4">
        <v>23</v>
      </c>
    </row>
    <row r="27" spans="1:78" s="4" customFormat="1" x14ac:dyDescent="0.35">
      <c r="A27" s="11">
        <v>24</v>
      </c>
      <c r="B27" s="3">
        <v>4817</v>
      </c>
      <c r="C27" s="3">
        <v>1130</v>
      </c>
      <c r="D27" s="3">
        <v>5134</v>
      </c>
      <c r="E27" s="3">
        <v>549</v>
      </c>
      <c r="F27" s="3">
        <v>3386</v>
      </c>
      <c r="G27" s="3">
        <v>6217</v>
      </c>
      <c r="H27" s="3">
        <v>3911</v>
      </c>
      <c r="I27" s="3">
        <v>4489</v>
      </c>
      <c r="J27" s="3">
        <v>4222</v>
      </c>
      <c r="K27" s="3">
        <v>1716</v>
      </c>
      <c r="L27" s="3">
        <v>3018</v>
      </c>
      <c r="M27" s="3">
        <v>4699</v>
      </c>
      <c r="N27" s="3">
        <f t="shared" si="52"/>
        <v>3607.3333333333335</v>
      </c>
      <c r="O27" s="3">
        <f t="shared" si="53"/>
        <v>496.2548577478953</v>
      </c>
      <c r="Q27" s="3">
        <f t="shared" si="36"/>
        <v>98.185894822666114</v>
      </c>
      <c r="R27" s="3">
        <f t="shared" si="37"/>
        <v>135.14052222443692</v>
      </c>
      <c r="S27" s="3">
        <f t="shared" si="38"/>
        <v>121.82717025904685</v>
      </c>
      <c r="T27" s="3">
        <f t="shared" si="39"/>
        <v>92.191435768261968</v>
      </c>
      <c r="U27" s="3">
        <f t="shared" si="40"/>
        <v>107.75432269014533</v>
      </c>
      <c r="V27" s="3">
        <f t="shared" si="41"/>
        <v>102.23647426410129</v>
      </c>
      <c r="W27" s="3">
        <f t="shared" si="42"/>
        <v>101.4614320304393</v>
      </c>
      <c r="X27" s="3">
        <f t="shared" si="43"/>
        <v>103.35776507156835</v>
      </c>
      <c r="Y27" s="3">
        <f t="shared" si="44"/>
        <v>100.72365805168985</v>
      </c>
      <c r="Z27" s="3">
        <f t="shared" si="45"/>
        <v>90.538163911361252</v>
      </c>
      <c r="AA27" s="3">
        <f t="shared" si="46"/>
        <v>129.00192348792476</v>
      </c>
      <c r="AB27" s="3">
        <f t="shared" si="47"/>
        <v>105.2093439808941</v>
      </c>
      <c r="AC27" s="3">
        <f t="shared" si="48"/>
        <v>107.30234221354469</v>
      </c>
      <c r="AD27" s="3">
        <f t="shared" si="49"/>
        <v>4.0568838394549589</v>
      </c>
      <c r="AF27" s="11">
        <v>24</v>
      </c>
      <c r="AG27" s="3">
        <f t="shared" si="9"/>
        <v>160.56666666666666</v>
      </c>
      <c r="AH27" s="3">
        <f t="shared" si="10"/>
        <v>37.666666666666664</v>
      </c>
      <c r="AI27" s="3">
        <f t="shared" si="11"/>
        <v>171.13333333333333</v>
      </c>
      <c r="AJ27" s="3">
        <f t="shared" si="12"/>
        <v>18.3</v>
      </c>
      <c r="AK27" s="3">
        <f t="shared" si="13"/>
        <v>112.86666666666666</v>
      </c>
      <c r="AL27" s="3">
        <f t="shared" si="14"/>
        <v>207.23333333333332</v>
      </c>
      <c r="AM27" s="3">
        <f t="shared" si="15"/>
        <v>130.36666666666667</v>
      </c>
      <c r="AN27" s="3">
        <f t="shared" si="16"/>
        <v>149.63333333333333</v>
      </c>
      <c r="AO27" s="3">
        <f t="shared" si="17"/>
        <v>140.73333333333332</v>
      </c>
      <c r="AP27" s="3">
        <f t="shared" si="18"/>
        <v>57.2</v>
      </c>
      <c r="AQ27" s="3">
        <f t="shared" si="19"/>
        <v>100.6</v>
      </c>
      <c r="AR27" s="3">
        <f t="shared" si="20"/>
        <v>156.63333333333333</v>
      </c>
      <c r="AS27" s="3">
        <f t="shared" si="54"/>
        <v>120.24444444444445</v>
      </c>
      <c r="AT27" s="3">
        <f t="shared" si="55"/>
        <v>16.541828591596502</v>
      </c>
      <c r="AW27" s="4" t="s">
        <v>24</v>
      </c>
      <c r="AX27" s="4">
        <v>20.433333333333334</v>
      </c>
      <c r="AY27" s="4">
        <v>4.2</v>
      </c>
      <c r="AZ27" s="4">
        <v>14.3</v>
      </c>
      <c r="BA27" s="4">
        <v>10.333333333333334</v>
      </c>
      <c r="BB27" s="4">
        <v>16.333333333333332</v>
      </c>
      <c r="BC27" s="4">
        <v>8.4</v>
      </c>
      <c r="BD27" s="4">
        <v>13.5</v>
      </c>
      <c r="BE27" s="4">
        <v>18</v>
      </c>
      <c r="BF27" s="4">
        <v>21.3</v>
      </c>
      <c r="BG27" s="4">
        <v>26.466666666666665</v>
      </c>
      <c r="BH27" s="4">
        <v>30.166666666666668</v>
      </c>
      <c r="BI27" s="4">
        <v>17.833333333333332</v>
      </c>
      <c r="BJ27" s="4">
        <v>24.633333333333333</v>
      </c>
      <c r="BK27" s="4">
        <v>27.233333333333334</v>
      </c>
      <c r="BL27" s="4">
        <v>31.866666666666667</v>
      </c>
      <c r="BM27" s="4">
        <v>31.566666666666666</v>
      </c>
      <c r="BN27" s="4">
        <v>36.133333333333333</v>
      </c>
      <c r="BO27" s="4">
        <v>45.5</v>
      </c>
      <c r="BP27" s="4">
        <v>38.43333333333333</v>
      </c>
      <c r="BQ27" s="4">
        <v>37.56666666666667</v>
      </c>
      <c r="BR27" s="4">
        <v>52.266666666666666</v>
      </c>
      <c r="BS27" s="4">
        <v>47.833333333333336</v>
      </c>
      <c r="BT27" s="4">
        <v>35.533333333333331</v>
      </c>
      <c r="BU27" s="4">
        <v>39.5</v>
      </c>
      <c r="BV27" s="4">
        <v>46.7</v>
      </c>
      <c r="BX27" s="4" t="s">
        <v>91</v>
      </c>
      <c r="BZ27" s="4">
        <v>24</v>
      </c>
    </row>
    <row r="28" spans="1:78" s="4" customFormat="1" x14ac:dyDescent="0.35">
      <c r="A28" s="11">
        <v>25</v>
      </c>
      <c r="B28" s="3">
        <v>4967</v>
      </c>
      <c r="C28" s="3">
        <v>1170</v>
      </c>
      <c r="D28" s="3">
        <v>4797</v>
      </c>
      <c r="E28" s="3">
        <v>550</v>
      </c>
      <c r="F28" s="3">
        <v>3287</v>
      </c>
      <c r="G28" s="3">
        <v>5683</v>
      </c>
      <c r="H28" s="3">
        <v>3976</v>
      </c>
      <c r="I28" s="3">
        <v>3709</v>
      </c>
      <c r="J28" s="3">
        <v>4477</v>
      </c>
      <c r="K28" s="3">
        <v>2272</v>
      </c>
      <c r="L28" s="3">
        <v>3214</v>
      </c>
      <c r="M28" s="3">
        <v>4731</v>
      </c>
      <c r="N28" s="3">
        <f t="shared" si="52"/>
        <v>3569.4166666666665</v>
      </c>
      <c r="O28" s="3">
        <f t="shared" si="53"/>
        <v>452.67436718022833</v>
      </c>
      <c r="Q28" s="3">
        <f t="shared" si="36"/>
        <v>101.2433754586221</v>
      </c>
      <c r="R28" s="3">
        <f t="shared" si="37"/>
        <v>139.92425752441699</v>
      </c>
      <c r="S28" s="3">
        <f>D28/S$3*100</f>
        <v>113.83033419023137</v>
      </c>
      <c r="T28" s="3">
        <f t="shared" si="39"/>
        <v>92.359361880772468</v>
      </c>
      <c r="U28" s="3">
        <f t="shared" si="40"/>
        <v>104.60379760263075</v>
      </c>
      <c r="V28" s="3">
        <f t="shared" si="41"/>
        <v>93.45502384476238</v>
      </c>
      <c r="W28" s="3">
        <f t="shared" si="42"/>
        <v>103.14769975786926</v>
      </c>
      <c r="X28" s="3">
        <f t="shared" si="43"/>
        <v>85.398518745922701</v>
      </c>
      <c r="Y28" s="3">
        <f t="shared" si="44"/>
        <v>106.80715705765407</v>
      </c>
      <c r="Z28" s="3">
        <f t="shared" si="45"/>
        <v>119.87337319732679</v>
      </c>
      <c r="AA28" s="3">
        <f t="shared" si="46"/>
        <v>137.37978200470187</v>
      </c>
      <c r="AB28" s="3">
        <f t="shared" si="47"/>
        <v>105.9258153593552</v>
      </c>
      <c r="AC28" s="3">
        <f t="shared" si="48"/>
        <v>108.66237471868884</v>
      </c>
      <c r="AD28" s="3">
        <f t="shared" si="49"/>
        <v>4.8504167741446258</v>
      </c>
      <c r="AF28" s="11">
        <v>25</v>
      </c>
      <c r="AG28" s="3">
        <f t="shared" si="9"/>
        <v>165.56666666666666</v>
      </c>
      <c r="AH28" s="3">
        <f t="shared" si="10"/>
        <v>39</v>
      </c>
      <c r="AI28" s="3">
        <f t="shared" si="11"/>
        <v>159.9</v>
      </c>
      <c r="AJ28" s="3">
        <f t="shared" si="12"/>
        <v>18.333333333333332</v>
      </c>
      <c r="AK28" s="3">
        <f t="shared" si="13"/>
        <v>109.56666666666666</v>
      </c>
      <c r="AL28" s="3">
        <f t="shared" si="14"/>
        <v>189.43333333333334</v>
      </c>
      <c r="AM28" s="3">
        <f t="shared" si="15"/>
        <v>132.53333333333333</v>
      </c>
      <c r="AN28" s="3">
        <f t="shared" si="16"/>
        <v>123.63333333333334</v>
      </c>
      <c r="AO28" s="3">
        <f t="shared" si="17"/>
        <v>149.23333333333332</v>
      </c>
      <c r="AP28" s="3">
        <f t="shared" si="18"/>
        <v>75.733333333333334</v>
      </c>
      <c r="AQ28" s="3">
        <f t="shared" si="19"/>
        <v>107.13333333333334</v>
      </c>
      <c r="AR28" s="3">
        <f t="shared" si="20"/>
        <v>157.69999999999999</v>
      </c>
      <c r="AS28" s="3">
        <f t="shared" si="54"/>
        <v>118.98055555555555</v>
      </c>
      <c r="AT28" s="3">
        <f t="shared" si="55"/>
        <v>15.089145572674294</v>
      </c>
      <c r="AW28" s="4" t="s">
        <v>25</v>
      </c>
      <c r="AX28" s="4">
        <v>3.2333333333333334</v>
      </c>
      <c r="AY28" s="4">
        <v>6.6666666666666666E-2</v>
      </c>
      <c r="AZ28" s="4">
        <v>5.5666666666666664</v>
      </c>
      <c r="BA28" s="4">
        <v>0.26666666666666666</v>
      </c>
      <c r="BB28" s="4">
        <v>0.26666666666666666</v>
      </c>
      <c r="BC28" s="4">
        <v>0.1</v>
      </c>
      <c r="BD28" s="4">
        <v>11.033333333333333</v>
      </c>
      <c r="BE28" s="4">
        <v>20.5</v>
      </c>
      <c r="BF28" s="4">
        <v>39.200000000000003</v>
      </c>
      <c r="BG28" s="4">
        <v>54.6</v>
      </c>
      <c r="BH28" s="4">
        <v>71.86666666666666</v>
      </c>
      <c r="BI28" s="4">
        <v>65.5</v>
      </c>
      <c r="BJ28" s="4">
        <v>76.099999999999994</v>
      </c>
      <c r="BK28" s="4">
        <v>78.166666666666671</v>
      </c>
      <c r="BL28" s="4">
        <v>84.13333333333334</v>
      </c>
      <c r="BM28" s="4">
        <v>78.266666666666666</v>
      </c>
      <c r="BN28" s="4">
        <v>89.13333333333334</v>
      </c>
      <c r="BO28" s="4">
        <v>96.466666666666669</v>
      </c>
      <c r="BP28" s="4">
        <v>49.1</v>
      </c>
      <c r="BQ28" s="4">
        <v>96.13333333333334</v>
      </c>
      <c r="BR28" s="4">
        <v>87.13333333333334</v>
      </c>
      <c r="BS28" s="4">
        <v>101.3</v>
      </c>
      <c r="BT28" s="4">
        <v>110.73333333333333</v>
      </c>
      <c r="BU28" s="4">
        <v>118.2</v>
      </c>
      <c r="BV28" s="4">
        <v>119.8</v>
      </c>
      <c r="BX28" s="4" t="s">
        <v>92</v>
      </c>
    </row>
    <row r="29" spans="1:78" s="4" customFormat="1" x14ac:dyDescent="0.35">
      <c r="A29" s="9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5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W29" s="4" t="s">
        <v>26</v>
      </c>
      <c r="AX29" s="4">
        <v>0.43333333333333335</v>
      </c>
      <c r="AY29" s="4">
        <v>5.0666666666666664</v>
      </c>
      <c r="AZ29" s="4">
        <v>1.2333333333333334</v>
      </c>
      <c r="BA29" s="4">
        <v>2.1</v>
      </c>
      <c r="BB29" s="4">
        <v>34</v>
      </c>
      <c r="BC29" s="4">
        <v>9.6999999999999993</v>
      </c>
      <c r="BD29" s="4">
        <v>27.466666666666665</v>
      </c>
      <c r="BE29" s="4">
        <v>44.333333333333336</v>
      </c>
      <c r="BF29" s="4">
        <v>45</v>
      </c>
      <c r="BG29" s="4">
        <v>56.366666666666667</v>
      </c>
      <c r="BH29" s="4">
        <v>71.5</v>
      </c>
      <c r="BI29" s="4">
        <v>72.933333333333337</v>
      </c>
      <c r="BJ29" s="4">
        <v>65.066666666666663</v>
      </c>
      <c r="BK29" s="4">
        <v>68.36666666666666</v>
      </c>
      <c r="BL29" s="4">
        <v>92.733333333333334</v>
      </c>
      <c r="BM29" s="4">
        <v>75.7</v>
      </c>
      <c r="BN29" s="4">
        <v>81.900000000000006</v>
      </c>
      <c r="BO29" s="4">
        <v>85.666666666666671</v>
      </c>
      <c r="BP29" s="4">
        <v>96.36666666666666</v>
      </c>
      <c r="BQ29" s="4">
        <v>96.266666666666666</v>
      </c>
      <c r="BR29" s="4">
        <v>73.166666666666671</v>
      </c>
      <c r="BS29" s="4">
        <v>119.53333333333333</v>
      </c>
      <c r="BT29" s="4">
        <v>113.53333333333333</v>
      </c>
      <c r="BU29" s="4">
        <v>95.36666666666666</v>
      </c>
      <c r="BV29" s="4">
        <v>127.5</v>
      </c>
    </row>
    <row r="30" spans="1:78" s="4" customFormat="1" x14ac:dyDescent="0.35">
      <c r="A30" s="9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5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W30" s="4" t="s">
        <v>27</v>
      </c>
      <c r="AX30" s="4">
        <v>0.43333333333333335</v>
      </c>
      <c r="AY30" s="4">
        <v>0.43333333333333335</v>
      </c>
      <c r="AZ30" s="4">
        <v>6.6666666666666693E-2</v>
      </c>
      <c r="BA30" s="4">
        <v>17.633333333333333</v>
      </c>
      <c r="BB30" s="4">
        <v>28.5</v>
      </c>
      <c r="BC30" s="4">
        <v>34.06666666666667</v>
      </c>
      <c r="BD30" s="4">
        <v>52.766666666666666</v>
      </c>
      <c r="BE30" s="4">
        <v>67.966666666666669</v>
      </c>
      <c r="BF30" s="4">
        <v>87.066666666666663</v>
      </c>
      <c r="BG30" s="4">
        <v>115.86666666666666</v>
      </c>
      <c r="BH30" s="4">
        <v>105.53333333333333</v>
      </c>
      <c r="BI30" s="4">
        <v>106.06666666666666</v>
      </c>
      <c r="BJ30" s="4">
        <v>87.333333333333329</v>
      </c>
      <c r="BK30" s="4">
        <v>89.9</v>
      </c>
      <c r="BL30" s="4">
        <v>72.3</v>
      </c>
      <c r="BM30" s="4">
        <v>82.9</v>
      </c>
      <c r="BN30" s="4">
        <v>91.766666666666666</v>
      </c>
      <c r="BO30" s="4">
        <v>86.033333333333331</v>
      </c>
      <c r="BP30" s="4">
        <v>91.666666666666671</v>
      </c>
      <c r="BQ30" s="4">
        <v>83.13333333333334</v>
      </c>
      <c r="BR30" s="4">
        <v>86</v>
      </c>
      <c r="BS30" s="4">
        <v>81.13333333333334</v>
      </c>
      <c r="BT30" s="4">
        <v>91.433333333333337</v>
      </c>
      <c r="BU30" s="4">
        <v>97.233333333333334</v>
      </c>
      <c r="BV30" s="4">
        <v>105.4</v>
      </c>
    </row>
    <row r="31" spans="1:78" s="4" customFormat="1" x14ac:dyDescent="0.35">
      <c r="A31" s="9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AC31" s="3"/>
      <c r="AD31" s="3"/>
      <c r="AW31" s="4" t="s">
        <v>28</v>
      </c>
      <c r="AX31" s="4">
        <v>6.6666666666666666E-2</v>
      </c>
      <c r="AY31" s="4">
        <v>6.6</v>
      </c>
      <c r="AZ31" s="4">
        <v>4.7333333333333334</v>
      </c>
      <c r="BA31" s="4">
        <v>13.966666666666667</v>
      </c>
      <c r="BB31" s="4">
        <v>6.6333333333333337</v>
      </c>
      <c r="BC31" s="4">
        <v>4.9666666666666668</v>
      </c>
      <c r="BD31" s="4">
        <v>3.9</v>
      </c>
      <c r="BE31" s="4">
        <v>14.466666666666667</v>
      </c>
      <c r="BF31" s="4">
        <v>20.466666666666665</v>
      </c>
      <c r="BG31" s="4">
        <v>20</v>
      </c>
      <c r="BH31" s="4">
        <v>18.7</v>
      </c>
      <c r="BI31" s="4">
        <v>12.533333333333333</v>
      </c>
      <c r="BJ31" s="4">
        <v>34.700000000000003</v>
      </c>
      <c r="BK31" s="4">
        <v>32.366666666666667</v>
      </c>
      <c r="BL31" s="4">
        <v>42.8</v>
      </c>
      <c r="BM31" s="4">
        <v>48.93333333333333</v>
      </c>
      <c r="BN31" s="4">
        <v>50.06666666666667</v>
      </c>
      <c r="BO31" s="4">
        <v>63.9</v>
      </c>
      <c r="BP31" s="4">
        <v>64.900000000000006</v>
      </c>
      <c r="BQ31" s="4">
        <v>68.63333333333334</v>
      </c>
      <c r="BR31" s="4">
        <v>83.833333333333329</v>
      </c>
      <c r="BS31" s="4">
        <v>84.13333333333334</v>
      </c>
      <c r="BT31" s="4">
        <v>81.533333333333331</v>
      </c>
      <c r="BU31" s="4">
        <v>73.233333333333334</v>
      </c>
      <c r="BV31" s="4">
        <v>90.7</v>
      </c>
    </row>
    <row r="32" spans="1:78" s="4" customFormat="1" x14ac:dyDescent="0.35">
      <c r="A32" s="27" t="s">
        <v>34</v>
      </c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Q32" s="31" t="s">
        <v>35</v>
      </c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1"/>
      <c r="AD32" s="31"/>
      <c r="AF32" s="27" t="s">
        <v>100</v>
      </c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</row>
    <row r="33" spans="1:46" s="4" customFormat="1" x14ac:dyDescent="0.35">
      <c r="A33" s="27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Q33" s="15" t="s">
        <v>17</v>
      </c>
      <c r="R33" s="15" t="s">
        <v>18</v>
      </c>
      <c r="S33" s="15" t="s">
        <v>19</v>
      </c>
      <c r="T33" s="15" t="s">
        <v>20</v>
      </c>
      <c r="U33" s="15" t="s">
        <v>21</v>
      </c>
      <c r="V33" s="15" t="s">
        <v>22</v>
      </c>
      <c r="W33" s="15" t="s">
        <v>23</v>
      </c>
      <c r="X33" s="15" t="s">
        <v>24</v>
      </c>
      <c r="Y33" s="15" t="s">
        <v>25</v>
      </c>
      <c r="Z33" s="15" t="s">
        <v>26</v>
      </c>
      <c r="AA33" s="15" t="s">
        <v>27</v>
      </c>
      <c r="AB33" s="15" t="s">
        <v>28</v>
      </c>
      <c r="AC33" s="29" t="s">
        <v>31</v>
      </c>
      <c r="AD33" s="29" t="s">
        <v>30</v>
      </c>
      <c r="AF33" s="27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</row>
    <row r="34" spans="1:46" s="4" customFormat="1" ht="29" x14ac:dyDescent="0.35">
      <c r="A34" s="17" t="s">
        <v>0</v>
      </c>
      <c r="B34" s="15" t="s">
        <v>17</v>
      </c>
      <c r="C34" s="15" t="s">
        <v>18</v>
      </c>
      <c r="D34" s="15" t="s">
        <v>19</v>
      </c>
      <c r="E34" s="15" t="s">
        <v>20</v>
      </c>
      <c r="F34" s="15" t="s">
        <v>21</v>
      </c>
      <c r="G34" s="15" t="s">
        <v>22</v>
      </c>
      <c r="H34" s="15" t="s">
        <v>23</v>
      </c>
      <c r="I34" s="15" t="s">
        <v>24</v>
      </c>
      <c r="J34" s="15" t="s">
        <v>25</v>
      </c>
      <c r="K34" s="15" t="s">
        <v>26</v>
      </c>
      <c r="L34" s="15" t="s">
        <v>27</v>
      </c>
      <c r="M34" s="15" t="s">
        <v>28</v>
      </c>
      <c r="N34" s="15" t="s">
        <v>13</v>
      </c>
      <c r="O34" s="15" t="s">
        <v>14</v>
      </c>
      <c r="Q34" s="3">
        <f>AVERAGE(B54:B59)</f>
        <v>4411.666666666667</v>
      </c>
      <c r="R34" s="3">
        <f t="shared" ref="R34:AB34" si="56">AVERAGE(C54:C59)</f>
        <v>3350.3333333333335</v>
      </c>
      <c r="S34" s="3">
        <f t="shared" si="56"/>
        <v>1220</v>
      </c>
      <c r="T34" s="3">
        <f t="shared" si="56"/>
        <v>2697.5</v>
      </c>
      <c r="U34" s="3">
        <f t="shared" si="56"/>
        <v>1502.8333333333333</v>
      </c>
      <c r="V34" s="3">
        <f t="shared" si="56"/>
        <v>966.83333333333337</v>
      </c>
      <c r="W34" s="3">
        <f t="shared" si="56"/>
        <v>1721</v>
      </c>
      <c r="X34" s="3">
        <f t="shared" si="56"/>
        <v>1297</v>
      </c>
      <c r="Y34" s="3">
        <f t="shared" si="56"/>
        <v>3166.5</v>
      </c>
      <c r="Z34" s="3">
        <f t="shared" si="56"/>
        <v>3126.8333333333335</v>
      </c>
      <c r="AA34" s="3">
        <f t="shared" si="56"/>
        <v>2721.6666666666665</v>
      </c>
      <c r="AB34" s="3">
        <f t="shared" si="56"/>
        <v>2410.3333333333335</v>
      </c>
      <c r="AC34" s="29"/>
      <c r="AD34" s="29"/>
      <c r="AF34" s="17" t="s">
        <v>0</v>
      </c>
      <c r="AG34" s="19" t="s">
        <v>17</v>
      </c>
      <c r="AH34" s="19" t="s">
        <v>18</v>
      </c>
      <c r="AI34" s="19" t="s">
        <v>19</v>
      </c>
      <c r="AJ34" s="19" t="s">
        <v>20</v>
      </c>
      <c r="AK34" s="19" t="s">
        <v>21</v>
      </c>
      <c r="AL34" s="19" t="s">
        <v>22</v>
      </c>
      <c r="AM34" s="19" t="s">
        <v>23</v>
      </c>
      <c r="AN34" s="19" t="s">
        <v>24</v>
      </c>
      <c r="AO34" s="19" t="s">
        <v>25</v>
      </c>
      <c r="AP34" s="19" t="s">
        <v>26</v>
      </c>
      <c r="AQ34" s="19" t="s">
        <v>27</v>
      </c>
      <c r="AR34" s="19" t="s">
        <v>28</v>
      </c>
      <c r="AS34" s="19" t="s">
        <v>13</v>
      </c>
      <c r="AT34" s="19" t="s">
        <v>14</v>
      </c>
    </row>
    <row r="35" spans="1:46" s="4" customFormat="1" x14ac:dyDescent="0.35">
      <c r="A35" s="11">
        <v>1</v>
      </c>
      <c r="B35" s="3">
        <v>79</v>
      </c>
      <c r="C35" s="3">
        <v>241</v>
      </c>
      <c r="D35" s="3">
        <v>2</v>
      </c>
      <c r="E35" s="1">
        <v>11</v>
      </c>
      <c r="F35" s="1">
        <v>478</v>
      </c>
      <c r="G35" s="3">
        <v>2</v>
      </c>
      <c r="H35" s="1">
        <v>11</v>
      </c>
      <c r="I35" s="1">
        <v>613</v>
      </c>
      <c r="J35" s="3">
        <v>97</v>
      </c>
      <c r="K35" s="1">
        <v>13</v>
      </c>
      <c r="L35" s="3">
        <v>13</v>
      </c>
      <c r="M35" s="1">
        <v>2</v>
      </c>
      <c r="N35" s="3">
        <f t="shared" ref="N35:N59" si="57">AVERAGE(B35:M35)</f>
        <v>130.16666666666666</v>
      </c>
      <c r="O35" s="3">
        <f t="shared" ref="O35:O59" si="58">STDEVA(B35:M35)/ SQRT(12)</f>
        <v>60.003514206850568</v>
      </c>
      <c r="Q35" s="3">
        <f t="shared" ref="Q35:Q59" si="59">B35/Q$34*100</f>
        <v>1.7907064601435585</v>
      </c>
      <c r="R35" s="3">
        <f t="shared" ref="R35:R59" si="60">C35/R$34*100</f>
        <v>7.1933140980996919</v>
      </c>
      <c r="S35" s="3">
        <f t="shared" ref="S35:S59" si="61">D35/S$34*100</f>
        <v>0.16393442622950818</v>
      </c>
      <c r="T35" s="3">
        <f t="shared" ref="T35:T59" si="62">E35/T$34*100</f>
        <v>0.4077849860982391</v>
      </c>
      <c r="U35" s="3">
        <f t="shared" ref="U35:U59" si="63">F35/U$34*100</f>
        <v>31.806587556837083</v>
      </c>
      <c r="V35" s="3">
        <f t="shared" ref="V35:V59" si="64">G35/V$34*100</f>
        <v>0.20686088605412858</v>
      </c>
      <c r="W35" s="3">
        <f t="shared" ref="W35:W59" si="65">H35/W$34*100</f>
        <v>0.63916327716443933</v>
      </c>
      <c r="X35" s="3">
        <f t="shared" ref="X35:X59" si="66">I35/X$34*100</f>
        <v>47.26291441788743</v>
      </c>
      <c r="Y35" s="3">
        <f t="shared" ref="Y35:Y59" si="67">J35/Y$34*100</f>
        <v>3.0633191220590557</v>
      </c>
      <c r="Z35" s="3">
        <f t="shared" ref="Z35:Z59" si="68">K35/Z$34*100</f>
        <v>0.41575608976067374</v>
      </c>
      <c r="AA35" s="3">
        <f t="shared" ref="AA35:AA59" si="69">L35/AA$34*100</f>
        <v>0.47764849969381512</v>
      </c>
      <c r="AB35" s="3">
        <f t="shared" ref="AB35:AB59" si="70">M35/AB$34*100</f>
        <v>8.2976075231641536E-2</v>
      </c>
      <c r="AC35" s="3">
        <f>AVERAGE(Q35:AB35)</f>
        <v>7.7925804912716066</v>
      </c>
      <c r="AD35" s="3">
        <f>STDEVA(Q35:AB35)/ SQRT(12)</f>
        <v>4.4228547741012978</v>
      </c>
      <c r="AF35" s="11">
        <v>1</v>
      </c>
      <c r="AG35" s="3">
        <f t="shared" ref="AG35" si="71">B35/30</f>
        <v>2.6333333333333333</v>
      </c>
      <c r="AH35" s="3">
        <f t="shared" ref="AH35" si="72">C35/30</f>
        <v>8.0333333333333332</v>
      </c>
      <c r="AI35" s="3">
        <f t="shared" ref="AI35" si="73">D35/30</f>
        <v>6.6666666666666666E-2</v>
      </c>
      <c r="AJ35" s="3">
        <f t="shared" ref="AJ35" si="74">E35/30</f>
        <v>0.36666666666666664</v>
      </c>
      <c r="AK35" s="3">
        <f t="shared" ref="AK35" si="75">F35/30</f>
        <v>15.933333333333334</v>
      </c>
      <c r="AL35" s="3">
        <f t="shared" ref="AL35" si="76">G35/30</f>
        <v>6.6666666666666666E-2</v>
      </c>
      <c r="AM35" s="3">
        <f t="shared" ref="AM35" si="77">H35/30</f>
        <v>0.36666666666666664</v>
      </c>
      <c r="AN35" s="3">
        <f t="shared" ref="AN35" si="78">I35/30</f>
        <v>20.433333333333334</v>
      </c>
      <c r="AO35" s="3">
        <f t="shared" ref="AO35" si="79">J35/30</f>
        <v>3.2333333333333334</v>
      </c>
      <c r="AP35" s="3">
        <f t="shared" ref="AP35" si="80">K35/30</f>
        <v>0.43333333333333335</v>
      </c>
      <c r="AQ35" s="3">
        <f t="shared" ref="AQ35" si="81">L35/30</f>
        <v>0.43333333333333335</v>
      </c>
      <c r="AR35" s="3">
        <f t="shared" ref="AR35" si="82">M35/30</f>
        <v>6.6666666666666666E-2</v>
      </c>
      <c r="AS35" s="3">
        <f t="shared" ref="AS35:AS59" si="83">AVERAGE(AG35:AR35)</f>
        <v>4.3388888888888886</v>
      </c>
      <c r="AT35" s="3">
        <f t="shared" ref="AT35:AT59" si="84">STDEVA(AG35:AR35)/ SQRT(12)</f>
        <v>2.0001171402283524</v>
      </c>
    </row>
    <row r="36" spans="1:46" s="4" customFormat="1" x14ac:dyDescent="0.35">
      <c r="A36" s="11">
        <v>2</v>
      </c>
      <c r="B36" s="3">
        <v>559</v>
      </c>
      <c r="C36" s="3">
        <v>225</v>
      </c>
      <c r="D36" s="3">
        <v>3</v>
      </c>
      <c r="E36" s="1">
        <v>892</v>
      </c>
      <c r="F36" s="1">
        <v>70</v>
      </c>
      <c r="G36" s="3">
        <v>38</v>
      </c>
      <c r="H36" s="1">
        <v>44</v>
      </c>
      <c r="I36" s="1">
        <v>126</v>
      </c>
      <c r="J36" s="3">
        <v>2</v>
      </c>
      <c r="K36" s="1">
        <v>152</v>
      </c>
      <c r="L36" s="3">
        <v>13</v>
      </c>
      <c r="M36" s="1">
        <v>198</v>
      </c>
      <c r="N36" s="3">
        <f t="shared" si="57"/>
        <v>193.5</v>
      </c>
      <c r="O36" s="3">
        <f t="shared" si="58"/>
        <v>77.66034243987589</v>
      </c>
      <c r="Q36" s="3">
        <f t="shared" si="59"/>
        <v>12.670948243294294</v>
      </c>
      <c r="R36" s="3">
        <f t="shared" si="60"/>
        <v>6.7157496766490894</v>
      </c>
      <c r="S36" s="3">
        <f t="shared" si="61"/>
        <v>0.24590163934426232</v>
      </c>
      <c r="T36" s="3">
        <f t="shared" si="62"/>
        <v>33.067655236329934</v>
      </c>
      <c r="U36" s="3">
        <f t="shared" si="63"/>
        <v>4.6578684706665197</v>
      </c>
      <c r="V36" s="3">
        <f t="shared" si="64"/>
        <v>3.930356835028443</v>
      </c>
      <c r="W36" s="3">
        <f t="shared" si="65"/>
        <v>2.5566531086577573</v>
      </c>
      <c r="X36" s="3">
        <f t="shared" si="66"/>
        <v>9.7147262914417887</v>
      </c>
      <c r="Y36" s="3">
        <f t="shared" si="67"/>
        <v>6.3161219011526923E-2</v>
      </c>
      <c r="Z36" s="3">
        <f t="shared" si="68"/>
        <v>4.8611481264324929</v>
      </c>
      <c r="AA36" s="3">
        <f t="shared" si="69"/>
        <v>0.47764849969381512</v>
      </c>
      <c r="AB36" s="3">
        <f t="shared" si="70"/>
        <v>8.2146314479325113</v>
      </c>
      <c r="AC36" s="3">
        <f t="shared" ref="AC36:AC59" si="85">AVERAGE(Q36:AB36)</f>
        <v>7.2647040662068703</v>
      </c>
      <c r="AD36" s="3">
        <f t="shared" ref="AD36:AD59" si="86">STDEVA(Q36:AB36)/ SQRT(12)</f>
        <v>2.6042975925171539</v>
      </c>
      <c r="AF36" s="11">
        <v>2</v>
      </c>
      <c r="AG36" s="3">
        <f t="shared" ref="AG36:AG59" si="87">B36/30</f>
        <v>18.633333333333333</v>
      </c>
      <c r="AH36" s="3">
        <f t="shared" ref="AH36:AH59" si="88">C36/30</f>
        <v>7.5</v>
      </c>
      <c r="AI36" s="3">
        <f t="shared" ref="AI36:AI59" si="89">D36/30</f>
        <v>0.1</v>
      </c>
      <c r="AJ36" s="3">
        <f t="shared" ref="AJ36:AJ59" si="90">E36/30</f>
        <v>29.733333333333334</v>
      </c>
      <c r="AK36" s="3">
        <f t="shared" ref="AK36:AK59" si="91">F36/30</f>
        <v>2.3333333333333335</v>
      </c>
      <c r="AL36" s="3">
        <f t="shared" ref="AL36:AL59" si="92">G36/30</f>
        <v>1.2666666666666666</v>
      </c>
      <c r="AM36" s="3">
        <f t="shared" ref="AM36:AM59" si="93">H36/30</f>
        <v>1.4666666666666666</v>
      </c>
      <c r="AN36" s="3">
        <f t="shared" ref="AN36:AN59" si="94">I36/30</f>
        <v>4.2</v>
      </c>
      <c r="AO36" s="3">
        <f t="shared" ref="AO36:AO59" si="95">J36/30</f>
        <v>6.6666666666666666E-2</v>
      </c>
      <c r="AP36" s="3">
        <f t="shared" ref="AP36:AP59" si="96">K36/30</f>
        <v>5.0666666666666664</v>
      </c>
      <c r="AQ36" s="3">
        <f t="shared" ref="AQ36:AQ59" si="97">L36/30</f>
        <v>0.43333333333333335</v>
      </c>
      <c r="AR36" s="3">
        <f t="shared" ref="AR36:AR59" si="98">M36/30</f>
        <v>6.6</v>
      </c>
      <c r="AS36" s="3">
        <f t="shared" si="83"/>
        <v>6.4499999999999993</v>
      </c>
      <c r="AT36" s="3">
        <f t="shared" si="84"/>
        <v>2.5886780813291961</v>
      </c>
    </row>
    <row r="37" spans="1:46" s="4" customFormat="1" x14ac:dyDescent="0.35">
      <c r="A37" s="11">
        <v>3</v>
      </c>
      <c r="B37" s="3">
        <v>112</v>
      </c>
      <c r="C37" s="3">
        <v>306</v>
      </c>
      <c r="D37" s="1">
        <v>62</v>
      </c>
      <c r="E37" s="3">
        <v>771</v>
      </c>
      <c r="F37" s="2">
        <v>514</v>
      </c>
      <c r="G37" s="3">
        <v>29</v>
      </c>
      <c r="H37" s="1">
        <v>4</v>
      </c>
      <c r="I37" s="2">
        <v>429</v>
      </c>
      <c r="J37" s="3">
        <v>167</v>
      </c>
      <c r="K37" s="1">
        <v>37</v>
      </c>
      <c r="L37" s="2">
        <v>2</v>
      </c>
      <c r="M37" s="1">
        <v>142</v>
      </c>
      <c r="N37" s="3">
        <f t="shared" si="57"/>
        <v>214.58333333333334</v>
      </c>
      <c r="O37" s="3">
        <f t="shared" si="58"/>
        <v>70.196311127861946</v>
      </c>
      <c r="Q37" s="3">
        <f t="shared" si="59"/>
        <v>2.5387230827351717</v>
      </c>
      <c r="R37" s="3">
        <f t="shared" si="60"/>
        <v>9.1334195602427606</v>
      </c>
      <c r="S37" s="3">
        <f t="shared" si="61"/>
        <v>5.081967213114754</v>
      </c>
      <c r="T37" s="3">
        <f t="shared" si="62"/>
        <v>28.582020389249308</v>
      </c>
      <c r="U37" s="3">
        <f t="shared" si="63"/>
        <v>34.202062770322726</v>
      </c>
      <c r="V37" s="3">
        <f t="shared" si="64"/>
        <v>2.9994828477848645</v>
      </c>
      <c r="W37" s="3">
        <f t="shared" si="65"/>
        <v>0.2324230098779779</v>
      </c>
      <c r="X37" s="3">
        <f t="shared" si="66"/>
        <v>33.076329992289899</v>
      </c>
      <c r="Y37" s="3">
        <f t="shared" si="67"/>
        <v>5.2739617874624978</v>
      </c>
      <c r="Z37" s="3">
        <f t="shared" si="68"/>
        <v>1.1833057939342253</v>
      </c>
      <c r="AA37" s="3">
        <f t="shared" si="69"/>
        <v>7.3484384568279243E-2</v>
      </c>
      <c r="AB37" s="3">
        <f t="shared" si="70"/>
        <v>5.8913013414465487</v>
      </c>
      <c r="AC37" s="3">
        <f t="shared" si="85"/>
        <v>10.689040181085749</v>
      </c>
      <c r="AD37" s="3">
        <f t="shared" si="86"/>
        <v>3.7922959448791591</v>
      </c>
      <c r="AF37" s="11">
        <v>3</v>
      </c>
      <c r="AG37" s="3">
        <f t="shared" si="87"/>
        <v>3.7333333333333334</v>
      </c>
      <c r="AH37" s="3">
        <f t="shared" si="88"/>
        <v>10.199999999999999</v>
      </c>
      <c r="AI37" s="3">
        <f t="shared" si="89"/>
        <v>2.0666666666666669</v>
      </c>
      <c r="AJ37" s="3">
        <f t="shared" si="90"/>
        <v>25.7</v>
      </c>
      <c r="AK37" s="3">
        <f t="shared" si="91"/>
        <v>17.133333333333333</v>
      </c>
      <c r="AL37" s="3">
        <f t="shared" si="92"/>
        <v>0.96666666666666667</v>
      </c>
      <c r="AM37" s="3">
        <f t="shared" si="93"/>
        <v>0.13333333333333333</v>
      </c>
      <c r="AN37" s="3">
        <f t="shared" si="94"/>
        <v>14.3</v>
      </c>
      <c r="AO37" s="3">
        <f t="shared" si="95"/>
        <v>5.5666666666666664</v>
      </c>
      <c r="AP37" s="3">
        <f t="shared" si="96"/>
        <v>1.2333333333333334</v>
      </c>
      <c r="AQ37" s="3">
        <f t="shared" si="97"/>
        <v>6.6666666666666666E-2</v>
      </c>
      <c r="AR37" s="3">
        <f t="shared" si="98"/>
        <v>4.7333333333333334</v>
      </c>
      <c r="AS37" s="3">
        <f t="shared" si="83"/>
        <v>7.1527777777777777</v>
      </c>
      <c r="AT37" s="3">
        <f t="shared" si="84"/>
        <v>2.3398770375953988</v>
      </c>
    </row>
    <row r="38" spans="1:46" s="4" customFormat="1" x14ac:dyDescent="0.35">
      <c r="A38" s="11">
        <v>4</v>
      </c>
      <c r="B38" s="3">
        <v>32</v>
      </c>
      <c r="C38" s="3">
        <v>395</v>
      </c>
      <c r="D38" s="3">
        <v>21</v>
      </c>
      <c r="E38" s="1">
        <v>907</v>
      </c>
      <c r="F38" s="3">
        <v>1150</v>
      </c>
      <c r="G38" s="2">
        <v>12</v>
      </c>
      <c r="H38" s="1">
        <v>232</v>
      </c>
      <c r="I38" s="1">
        <v>310</v>
      </c>
      <c r="J38" s="3">
        <v>8</v>
      </c>
      <c r="K38" s="3">
        <v>63</v>
      </c>
      <c r="L38" s="3">
        <v>529</v>
      </c>
      <c r="M38" s="3">
        <v>419</v>
      </c>
      <c r="N38" s="3">
        <f t="shared" si="57"/>
        <v>339.83333333333331</v>
      </c>
      <c r="O38" s="3">
        <f t="shared" si="58"/>
        <v>107.53088586141853</v>
      </c>
      <c r="Q38" s="3">
        <f t="shared" si="59"/>
        <v>0.72534945221004909</v>
      </c>
      <c r="R38" s="3">
        <f t="shared" si="60"/>
        <v>11.789871654561734</v>
      </c>
      <c r="S38" s="3">
        <f t="shared" si="61"/>
        <v>1.7213114754098362</v>
      </c>
      <c r="T38" s="3">
        <f t="shared" si="62"/>
        <v>33.623725671918443</v>
      </c>
      <c r="U38" s="3">
        <f t="shared" si="63"/>
        <v>76.522124875235676</v>
      </c>
      <c r="V38" s="3">
        <f t="shared" si="64"/>
        <v>1.2411653163247716</v>
      </c>
      <c r="W38" s="3">
        <f t="shared" si="65"/>
        <v>13.48053457292272</v>
      </c>
      <c r="X38" s="3">
        <f t="shared" si="66"/>
        <v>23.901310717039319</v>
      </c>
      <c r="Y38" s="3">
        <f t="shared" si="67"/>
        <v>0.25264487604610769</v>
      </c>
      <c r="Z38" s="3">
        <f t="shared" si="68"/>
        <v>2.0148179734555729</v>
      </c>
      <c r="AA38" s="3">
        <f t="shared" si="69"/>
        <v>19.43661971830986</v>
      </c>
      <c r="AB38" s="3">
        <f t="shared" si="70"/>
        <v>17.383487761028903</v>
      </c>
      <c r="AC38" s="3">
        <f t="shared" si="85"/>
        <v>16.841080338705247</v>
      </c>
      <c r="AD38" s="3">
        <f t="shared" si="86"/>
        <v>6.2546018875422362</v>
      </c>
      <c r="AF38" s="11">
        <v>4</v>
      </c>
      <c r="AG38" s="3">
        <f t="shared" si="87"/>
        <v>1.0666666666666667</v>
      </c>
      <c r="AH38" s="3">
        <f t="shared" si="88"/>
        <v>13.166666666666666</v>
      </c>
      <c r="AI38" s="3">
        <f t="shared" si="89"/>
        <v>0.7</v>
      </c>
      <c r="AJ38" s="3">
        <f t="shared" si="90"/>
        <v>30.233333333333334</v>
      </c>
      <c r="AK38" s="3">
        <f t="shared" si="91"/>
        <v>38.333333333333336</v>
      </c>
      <c r="AL38" s="3">
        <f t="shared" si="92"/>
        <v>0.4</v>
      </c>
      <c r="AM38" s="3">
        <f t="shared" si="93"/>
        <v>7.7333333333333334</v>
      </c>
      <c r="AN38" s="3">
        <f t="shared" si="94"/>
        <v>10.333333333333334</v>
      </c>
      <c r="AO38" s="3">
        <f t="shared" si="95"/>
        <v>0.26666666666666666</v>
      </c>
      <c r="AP38" s="3">
        <f t="shared" si="96"/>
        <v>2.1</v>
      </c>
      <c r="AQ38" s="3">
        <f t="shared" si="97"/>
        <v>17.633333333333333</v>
      </c>
      <c r="AR38" s="3">
        <f t="shared" si="98"/>
        <v>13.966666666666667</v>
      </c>
      <c r="AS38" s="3">
        <f t="shared" si="83"/>
        <v>11.327777777777778</v>
      </c>
      <c r="AT38" s="3">
        <f t="shared" si="84"/>
        <v>3.5843628620472838</v>
      </c>
    </row>
    <row r="39" spans="1:46" s="4" customFormat="1" x14ac:dyDescent="0.35">
      <c r="A39" s="11">
        <v>5</v>
      </c>
      <c r="B39" s="3">
        <v>242</v>
      </c>
      <c r="C39" s="3">
        <v>1090</v>
      </c>
      <c r="D39" s="3">
        <v>66</v>
      </c>
      <c r="E39" s="1">
        <v>1627</v>
      </c>
      <c r="F39" s="1">
        <v>1545</v>
      </c>
      <c r="G39" s="3">
        <v>2</v>
      </c>
      <c r="H39" s="1">
        <v>314</v>
      </c>
      <c r="I39" s="1">
        <v>490</v>
      </c>
      <c r="J39" s="3">
        <v>8</v>
      </c>
      <c r="K39" s="3">
        <v>1020</v>
      </c>
      <c r="L39" s="3">
        <v>855</v>
      </c>
      <c r="M39" s="1">
        <v>199</v>
      </c>
      <c r="N39" s="3">
        <f t="shared" si="57"/>
        <v>621.5</v>
      </c>
      <c r="O39" s="3">
        <f t="shared" si="58"/>
        <v>169.6658257406082</v>
      </c>
      <c r="Q39" s="3">
        <f t="shared" si="59"/>
        <v>5.485455232338496</v>
      </c>
      <c r="R39" s="3">
        <f t="shared" si="60"/>
        <v>32.534076211322258</v>
      </c>
      <c r="S39" s="3">
        <f t="shared" si="61"/>
        <v>5.4098360655737707</v>
      </c>
      <c r="T39" s="3">
        <f t="shared" si="62"/>
        <v>60.31510658016682</v>
      </c>
      <c r="U39" s="3">
        <f t="shared" si="63"/>
        <v>102.80581124542532</v>
      </c>
      <c r="V39" s="3">
        <f t="shared" si="64"/>
        <v>0.20686088605412858</v>
      </c>
      <c r="W39" s="3">
        <f t="shared" si="65"/>
        <v>18.245206275421268</v>
      </c>
      <c r="X39" s="3">
        <f t="shared" si="66"/>
        <v>37.779491133384738</v>
      </c>
      <c r="Y39" s="3">
        <f t="shared" si="67"/>
        <v>0.25264487604610769</v>
      </c>
      <c r="Z39" s="3">
        <f t="shared" si="68"/>
        <v>32.620862427375933</v>
      </c>
      <c r="AA39" s="3">
        <f t="shared" si="69"/>
        <v>31.414574402939376</v>
      </c>
      <c r="AB39" s="3">
        <f t="shared" si="70"/>
        <v>8.2561194855483322</v>
      </c>
      <c r="AC39" s="3">
        <f t="shared" si="85"/>
        <v>27.943837068466376</v>
      </c>
      <c r="AD39" s="3">
        <f t="shared" si="86"/>
        <v>8.6313018212774946</v>
      </c>
      <c r="AF39" s="11">
        <v>5</v>
      </c>
      <c r="AG39" s="3">
        <f t="shared" si="87"/>
        <v>8.0666666666666664</v>
      </c>
      <c r="AH39" s="3">
        <f t="shared" si="88"/>
        <v>36.333333333333336</v>
      </c>
      <c r="AI39" s="3">
        <f t="shared" si="89"/>
        <v>2.2000000000000002</v>
      </c>
      <c r="AJ39" s="3">
        <f t="shared" si="90"/>
        <v>54.233333333333334</v>
      </c>
      <c r="AK39" s="3">
        <f t="shared" si="91"/>
        <v>51.5</v>
      </c>
      <c r="AL39" s="3">
        <f t="shared" si="92"/>
        <v>6.6666666666666666E-2</v>
      </c>
      <c r="AM39" s="3">
        <f t="shared" si="93"/>
        <v>10.466666666666667</v>
      </c>
      <c r="AN39" s="3">
        <f t="shared" si="94"/>
        <v>16.333333333333332</v>
      </c>
      <c r="AO39" s="3">
        <f t="shared" si="95"/>
        <v>0.26666666666666666</v>
      </c>
      <c r="AP39" s="3">
        <f t="shared" si="96"/>
        <v>34</v>
      </c>
      <c r="AQ39" s="3">
        <f t="shared" si="97"/>
        <v>28.5</v>
      </c>
      <c r="AR39" s="3">
        <f t="shared" si="98"/>
        <v>6.6333333333333337</v>
      </c>
      <c r="AS39" s="3">
        <f t="shared" si="83"/>
        <v>20.716666666666669</v>
      </c>
      <c r="AT39" s="3">
        <f t="shared" si="84"/>
        <v>5.6555275246869385</v>
      </c>
    </row>
    <row r="40" spans="1:46" s="4" customFormat="1" x14ac:dyDescent="0.35">
      <c r="A40" s="11">
        <v>6</v>
      </c>
      <c r="B40" s="3">
        <v>126</v>
      </c>
      <c r="C40" s="3">
        <v>1610</v>
      </c>
      <c r="D40" s="3">
        <v>7</v>
      </c>
      <c r="E40" s="1">
        <v>2436</v>
      </c>
      <c r="F40" s="1">
        <v>1931</v>
      </c>
      <c r="G40" s="3">
        <v>1</v>
      </c>
      <c r="H40" s="1">
        <v>462</v>
      </c>
      <c r="I40" s="1">
        <v>252</v>
      </c>
      <c r="J40" s="3">
        <v>3</v>
      </c>
      <c r="K40" s="1">
        <v>291</v>
      </c>
      <c r="L40" s="3">
        <v>1022</v>
      </c>
      <c r="M40" s="1">
        <v>149</v>
      </c>
      <c r="N40" s="3">
        <f t="shared" si="57"/>
        <v>690.83333333333337</v>
      </c>
      <c r="O40" s="3">
        <f t="shared" si="58"/>
        <v>245.75483081454752</v>
      </c>
      <c r="Q40" s="3">
        <f t="shared" si="59"/>
        <v>2.856063468077068</v>
      </c>
      <c r="R40" s="3">
        <f t="shared" si="60"/>
        <v>48.054919908466815</v>
      </c>
      <c r="S40" s="3">
        <f t="shared" si="61"/>
        <v>0.57377049180327866</v>
      </c>
      <c r="T40" s="3">
        <f t="shared" si="62"/>
        <v>90.305838739573673</v>
      </c>
      <c r="U40" s="3">
        <f t="shared" si="63"/>
        <v>128.49062881224356</v>
      </c>
      <c r="V40" s="3">
        <f t="shared" si="64"/>
        <v>0.10343044302706429</v>
      </c>
      <c r="W40" s="3">
        <f t="shared" si="65"/>
        <v>26.844857640906451</v>
      </c>
      <c r="X40" s="3">
        <f t="shared" si="66"/>
        <v>19.429452582883577</v>
      </c>
      <c r="Y40" s="3">
        <f t="shared" si="67"/>
        <v>9.4741828517290391E-2</v>
      </c>
      <c r="Z40" s="3">
        <f t="shared" si="68"/>
        <v>9.3065401631043105</v>
      </c>
      <c r="AA40" s="3">
        <f t="shared" si="69"/>
        <v>37.550520514390698</v>
      </c>
      <c r="AB40" s="3">
        <f t="shared" si="70"/>
        <v>6.1817176047572948</v>
      </c>
      <c r="AC40" s="3">
        <f t="shared" si="85"/>
        <v>30.816040183145926</v>
      </c>
      <c r="AD40" s="3">
        <f t="shared" si="86"/>
        <v>11.748708648338685</v>
      </c>
      <c r="AF40" s="11">
        <v>6</v>
      </c>
      <c r="AG40" s="3">
        <f t="shared" si="87"/>
        <v>4.2</v>
      </c>
      <c r="AH40" s="3">
        <f t="shared" si="88"/>
        <v>53.666666666666664</v>
      </c>
      <c r="AI40" s="3">
        <f t="shared" si="89"/>
        <v>0.23333333333333334</v>
      </c>
      <c r="AJ40" s="3">
        <f t="shared" si="90"/>
        <v>81.2</v>
      </c>
      <c r="AK40" s="3">
        <f t="shared" si="91"/>
        <v>64.36666666666666</v>
      </c>
      <c r="AL40" s="3">
        <f t="shared" si="92"/>
        <v>3.3333333333333333E-2</v>
      </c>
      <c r="AM40" s="3">
        <f t="shared" si="93"/>
        <v>15.4</v>
      </c>
      <c r="AN40" s="3">
        <f t="shared" si="94"/>
        <v>8.4</v>
      </c>
      <c r="AO40" s="3">
        <f t="shared" si="95"/>
        <v>0.1</v>
      </c>
      <c r="AP40" s="3">
        <f t="shared" si="96"/>
        <v>9.6999999999999993</v>
      </c>
      <c r="AQ40" s="3">
        <f t="shared" si="97"/>
        <v>34.06666666666667</v>
      </c>
      <c r="AR40" s="3">
        <f t="shared" si="98"/>
        <v>4.9666666666666668</v>
      </c>
      <c r="AS40" s="3">
        <f t="shared" si="83"/>
        <v>23.027777777777775</v>
      </c>
      <c r="AT40" s="3">
        <f t="shared" si="84"/>
        <v>8.1918276938182508</v>
      </c>
    </row>
    <row r="41" spans="1:46" s="4" customFormat="1" x14ac:dyDescent="0.35">
      <c r="A41" s="11">
        <v>7</v>
      </c>
      <c r="B41" s="3">
        <v>670</v>
      </c>
      <c r="C41" s="3">
        <v>1547</v>
      </c>
      <c r="D41" s="3">
        <v>5</v>
      </c>
      <c r="E41" s="1">
        <v>2832</v>
      </c>
      <c r="F41" s="1">
        <v>1694</v>
      </c>
      <c r="G41" s="3">
        <v>1</v>
      </c>
      <c r="H41" s="1">
        <v>532</v>
      </c>
      <c r="I41" s="1">
        <v>405</v>
      </c>
      <c r="J41" s="3">
        <v>331</v>
      </c>
      <c r="K41" s="1">
        <v>824</v>
      </c>
      <c r="L41" s="3">
        <v>1583</v>
      </c>
      <c r="M41" s="1">
        <v>117</v>
      </c>
      <c r="N41" s="3">
        <f t="shared" si="57"/>
        <v>878.41666666666663</v>
      </c>
      <c r="O41" s="3">
        <f t="shared" si="58"/>
        <v>249.66293818270302</v>
      </c>
      <c r="Q41" s="3">
        <f t="shared" si="59"/>
        <v>15.187004155647902</v>
      </c>
      <c r="R41" s="3">
        <f t="shared" si="60"/>
        <v>46.174509999005068</v>
      </c>
      <c r="S41" s="3">
        <f t="shared" si="61"/>
        <v>0.4098360655737705</v>
      </c>
      <c r="T41" s="3">
        <f t="shared" si="62"/>
        <v>104.98609823911029</v>
      </c>
      <c r="U41" s="3">
        <f t="shared" si="63"/>
        <v>112.72041699012976</v>
      </c>
      <c r="V41" s="3">
        <f t="shared" si="64"/>
        <v>0.10343044302706429</v>
      </c>
      <c r="W41" s="3">
        <f t="shared" si="65"/>
        <v>30.912260313771061</v>
      </c>
      <c r="X41" s="3">
        <f t="shared" si="66"/>
        <v>31.225905936777178</v>
      </c>
      <c r="Y41" s="3">
        <f t="shared" si="67"/>
        <v>10.453181746407706</v>
      </c>
      <c r="Z41" s="3">
        <f t="shared" si="68"/>
        <v>26.352539843291932</v>
      </c>
      <c r="AA41" s="3">
        <f t="shared" si="69"/>
        <v>58.16289038579302</v>
      </c>
      <c r="AB41" s="3">
        <f t="shared" si="70"/>
        <v>4.8541004010510296</v>
      </c>
      <c r="AC41" s="3">
        <f t="shared" si="85"/>
        <v>36.795181209965477</v>
      </c>
      <c r="AD41" s="3">
        <f t="shared" si="86"/>
        <v>11.004507530927386</v>
      </c>
      <c r="AF41" s="11">
        <v>7</v>
      </c>
      <c r="AG41" s="3">
        <f t="shared" si="87"/>
        <v>22.333333333333332</v>
      </c>
      <c r="AH41" s="3">
        <f t="shared" si="88"/>
        <v>51.56666666666667</v>
      </c>
      <c r="AI41" s="3">
        <f t="shared" si="89"/>
        <v>0.16666666666666666</v>
      </c>
      <c r="AJ41" s="3">
        <f t="shared" si="90"/>
        <v>94.4</v>
      </c>
      <c r="AK41" s="3">
        <f t="shared" si="91"/>
        <v>56.466666666666669</v>
      </c>
      <c r="AL41" s="3">
        <f t="shared" si="92"/>
        <v>3.3333333333333333E-2</v>
      </c>
      <c r="AM41" s="3">
        <f t="shared" si="93"/>
        <v>17.733333333333334</v>
      </c>
      <c r="AN41" s="3">
        <f t="shared" si="94"/>
        <v>13.5</v>
      </c>
      <c r="AO41" s="3">
        <f t="shared" si="95"/>
        <v>11.033333333333333</v>
      </c>
      <c r="AP41" s="3">
        <f t="shared" si="96"/>
        <v>27.466666666666665</v>
      </c>
      <c r="AQ41" s="3">
        <f t="shared" si="97"/>
        <v>52.766666666666666</v>
      </c>
      <c r="AR41" s="3">
        <f t="shared" si="98"/>
        <v>3.9</v>
      </c>
      <c r="AS41" s="3">
        <f t="shared" si="83"/>
        <v>29.280555555555555</v>
      </c>
      <c r="AT41" s="3">
        <f t="shared" si="84"/>
        <v>8.3220979394234345</v>
      </c>
    </row>
    <row r="42" spans="1:46" s="4" customFormat="1" x14ac:dyDescent="0.35">
      <c r="A42" s="11">
        <v>8</v>
      </c>
      <c r="B42" s="3">
        <v>1281</v>
      </c>
      <c r="C42" s="3">
        <v>2160</v>
      </c>
      <c r="D42" s="3">
        <v>2</v>
      </c>
      <c r="E42" s="1">
        <v>2237</v>
      </c>
      <c r="F42" s="1">
        <v>1689</v>
      </c>
      <c r="G42" s="3">
        <v>2</v>
      </c>
      <c r="H42" s="1">
        <v>914</v>
      </c>
      <c r="I42" s="1">
        <v>540</v>
      </c>
      <c r="J42" s="3">
        <v>615</v>
      </c>
      <c r="K42" s="1">
        <v>1330</v>
      </c>
      <c r="L42" s="3">
        <v>2039</v>
      </c>
      <c r="M42" s="1">
        <v>434</v>
      </c>
      <c r="N42" s="3">
        <f t="shared" si="57"/>
        <v>1103.5833333333333</v>
      </c>
      <c r="O42" s="3">
        <f t="shared" si="58"/>
        <v>233.0415315545556</v>
      </c>
      <c r="Q42" s="3">
        <f t="shared" si="59"/>
        <v>29.036645258783526</v>
      </c>
      <c r="R42" s="3">
        <f t="shared" si="60"/>
        <v>64.471196895831255</v>
      </c>
      <c r="S42" s="3">
        <f t="shared" si="61"/>
        <v>0.16393442622950818</v>
      </c>
      <c r="T42" s="3">
        <f t="shared" si="62"/>
        <v>82.928637627432806</v>
      </c>
      <c r="U42" s="3">
        <f t="shared" si="63"/>
        <v>112.38771209936786</v>
      </c>
      <c r="V42" s="3">
        <f t="shared" si="64"/>
        <v>0.20686088605412858</v>
      </c>
      <c r="W42" s="3">
        <f t="shared" si="65"/>
        <v>53.108657757117953</v>
      </c>
      <c r="X42" s="3">
        <f t="shared" si="66"/>
        <v>41.634541249036239</v>
      </c>
      <c r="Y42" s="3">
        <f t="shared" si="67"/>
        <v>19.422074846044531</v>
      </c>
      <c r="Z42" s="3">
        <f t="shared" si="68"/>
        <v>42.535046106284312</v>
      </c>
      <c r="AA42" s="3">
        <f t="shared" si="69"/>
        <v>74.917330067360695</v>
      </c>
      <c r="AB42" s="3">
        <f t="shared" si="70"/>
        <v>18.005808325266216</v>
      </c>
      <c r="AC42" s="3">
        <f t="shared" si="85"/>
        <v>44.901537128734098</v>
      </c>
      <c r="AD42" s="3">
        <f t="shared" si="86"/>
        <v>9.9206469595289892</v>
      </c>
      <c r="AF42" s="11">
        <v>8</v>
      </c>
      <c r="AG42" s="3">
        <f t="shared" si="87"/>
        <v>42.7</v>
      </c>
      <c r="AH42" s="3">
        <f t="shared" si="88"/>
        <v>72</v>
      </c>
      <c r="AI42" s="3">
        <f t="shared" si="89"/>
        <v>6.6666666666666666E-2</v>
      </c>
      <c r="AJ42" s="3">
        <f t="shared" si="90"/>
        <v>74.566666666666663</v>
      </c>
      <c r="AK42" s="3">
        <f t="shared" si="91"/>
        <v>56.3</v>
      </c>
      <c r="AL42" s="3">
        <f t="shared" si="92"/>
        <v>6.6666666666666666E-2</v>
      </c>
      <c r="AM42" s="3">
        <f t="shared" si="93"/>
        <v>30.466666666666665</v>
      </c>
      <c r="AN42" s="3">
        <f t="shared" si="94"/>
        <v>18</v>
      </c>
      <c r="AO42" s="3">
        <f t="shared" si="95"/>
        <v>20.5</v>
      </c>
      <c r="AP42" s="3">
        <f t="shared" si="96"/>
        <v>44.333333333333336</v>
      </c>
      <c r="AQ42" s="3">
        <f t="shared" si="97"/>
        <v>67.966666666666669</v>
      </c>
      <c r="AR42" s="3">
        <f t="shared" si="98"/>
        <v>14.466666666666667</v>
      </c>
      <c r="AS42" s="3">
        <f t="shared" si="83"/>
        <v>36.786111111111104</v>
      </c>
      <c r="AT42" s="3">
        <f t="shared" si="84"/>
        <v>7.7680510518185235</v>
      </c>
    </row>
    <row r="43" spans="1:46" s="4" customFormat="1" x14ac:dyDescent="0.35">
      <c r="A43" s="11">
        <v>9</v>
      </c>
      <c r="B43" s="3">
        <v>1036</v>
      </c>
      <c r="C43" s="3">
        <v>2048</v>
      </c>
      <c r="D43" s="3">
        <v>50</v>
      </c>
      <c r="E43" s="1">
        <v>2092</v>
      </c>
      <c r="F43" s="1">
        <v>1681</v>
      </c>
      <c r="G43" s="3">
        <v>8</v>
      </c>
      <c r="H43" s="1">
        <v>637</v>
      </c>
      <c r="I43" s="1">
        <v>639</v>
      </c>
      <c r="J43" s="3">
        <v>1176</v>
      </c>
      <c r="K43" s="1">
        <v>1350</v>
      </c>
      <c r="L43" s="3">
        <v>2612</v>
      </c>
      <c r="M43" s="1">
        <v>614</v>
      </c>
      <c r="N43" s="3">
        <f t="shared" si="57"/>
        <v>1161.9166666666667</v>
      </c>
      <c r="O43" s="3">
        <f t="shared" si="58"/>
        <v>238.22085049615433</v>
      </c>
      <c r="Q43" s="3">
        <f t="shared" si="59"/>
        <v>23.483188515300338</v>
      </c>
      <c r="R43" s="3">
        <f t="shared" si="60"/>
        <v>61.128245945677037</v>
      </c>
      <c r="S43" s="3">
        <f t="shared" si="61"/>
        <v>4.0983606557377046</v>
      </c>
      <c r="T43" s="3">
        <f t="shared" si="62"/>
        <v>77.553290083410559</v>
      </c>
      <c r="U43" s="3">
        <f t="shared" si="63"/>
        <v>111.85538427414883</v>
      </c>
      <c r="V43" s="3">
        <f t="shared" si="64"/>
        <v>0.82744354421651434</v>
      </c>
      <c r="W43" s="3">
        <f t="shared" si="65"/>
        <v>37.013364323067982</v>
      </c>
      <c r="X43" s="3">
        <f t="shared" si="66"/>
        <v>49.267540478026213</v>
      </c>
      <c r="Y43" s="3">
        <f t="shared" si="67"/>
        <v>37.138796778777831</v>
      </c>
      <c r="Z43" s="3">
        <f t="shared" si="68"/>
        <v>43.174670859762273</v>
      </c>
      <c r="AA43" s="3">
        <f t="shared" si="69"/>
        <v>95.970606246172693</v>
      </c>
      <c r="AB43" s="3">
        <f t="shared" si="70"/>
        <v>25.473655096113951</v>
      </c>
      <c r="AC43" s="3">
        <f t="shared" si="85"/>
        <v>47.248712233367662</v>
      </c>
      <c r="AD43" s="3">
        <f t="shared" si="86"/>
        <v>9.9019206890930462</v>
      </c>
      <c r="AF43" s="11">
        <v>9</v>
      </c>
      <c r="AG43" s="3">
        <f t="shared" si="87"/>
        <v>34.533333333333331</v>
      </c>
      <c r="AH43" s="3">
        <f t="shared" si="88"/>
        <v>68.266666666666666</v>
      </c>
      <c r="AI43" s="3">
        <f t="shared" si="89"/>
        <v>1.6666666666666667</v>
      </c>
      <c r="AJ43" s="3">
        <f t="shared" si="90"/>
        <v>69.733333333333334</v>
      </c>
      <c r="AK43" s="3">
        <f t="shared" si="91"/>
        <v>56.033333333333331</v>
      </c>
      <c r="AL43" s="3">
        <f t="shared" si="92"/>
        <v>0.26666666666666666</v>
      </c>
      <c r="AM43" s="3">
        <f t="shared" si="93"/>
        <v>21.233333333333334</v>
      </c>
      <c r="AN43" s="3">
        <f t="shared" si="94"/>
        <v>21.3</v>
      </c>
      <c r="AO43" s="3">
        <f t="shared" si="95"/>
        <v>39.200000000000003</v>
      </c>
      <c r="AP43" s="3">
        <f t="shared" si="96"/>
        <v>45</v>
      </c>
      <c r="AQ43" s="3">
        <f t="shared" si="97"/>
        <v>87.066666666666663</v>
      </c>
      <c r="AR43" s="3">
        <f t="shared" si="98"/>
        <v>20.466666666666665</v>
      </c>
      <c r="AS43" s="3">
        <f t="shared" si="83"/>
        <v>38.730555555555554</v>
      </c>
      <c r="AT43" s="3">
        <f t="shared" si="84"/>
        <v>7.9406950165384789</v>
      </c>
    </row>
    <row r="44" spans="1:46" s="4" customFormat="1" x14ac:dyDescent="0.35">
      <c r="A44" s="11">
        <v>10</v>
      </c>
      <c r="B44" s="3">
        <v>3077</v>
      </c>
      <c r="C44" s="3">
        <v>2045</v>
      </c>
      <c r="D44" s="3">
        <v>490</v>
      </c>
      <c r="E44" s="1">
        <v>2979</v>
      </c>
      <c r="F44" s="1">
        <v>1596</v>
      </c>
      <c r="G44" s="3">
        <v>1017</v>
      </c>
      <c r="H44" s="1">
        <v>599</v>
      </c>
      <c r="I44" s="1">
        <v>794</v>
      </c>
      <c r="J44" s="3">
        <v>1638</v>
      </c>
      <c r="K44" s="1">
        <v>1691</v>
      </c>
      <c r="L44" s="3">
        <v>3476</v>
      </c>
      <c r="M44" s="1">
        <v>600</v>
      </c>
      <c r="N44" s="3">
        <f t="shared" si="57"/>
        <v>1666.8333333333333</v>
      </c>
      <c r="O44" s="3">
        <f t="shared" si="58"/>
        <v>301.26422595187745</v>
      </c>
      <c r="Q44" s="3">
        <f t="shared" si="59"/>
        <v>69.746883264072537</v>
      </c>
      <c r="R44" s="3">
        <f t="shared" si="60"/>
        <v>61.038702616655058</v>
      </c>
      <c r="S44" s="3">
        <f t="shared" si="61"/>
        <v>40.16393442622951</v>
      </c>
      <c r="T44" s="3">
        <f t="shared" si="62"/>
        <v>110.43558850787767</v>
      </c>
      <c r="U44" s="3">
        <f t="shared" si="63"/>
        <v>106.19940113119664</v>
      </c>
      <c r="V44" s="3">
        <f t="shared" si="64"/>
        <v>105.18876055852439</v>
      </c>
      <c r="W44" s="3">
        <f t="shared" si="65"/>
        <v>34.805345729227191</v>
      </c>
      <c r="X44" s="3">
        <f t="shared" si="66"/>
        <v>61.218195836545874</v>
      </c>
      <c r="Y44" s="3">
        <f t="shared" si="67"/>
        <v>51.729038370440549</v>
      </c>
      <c r="Z44" s="3">
        <f t="shared" si="68"/>
        <v>54.080272906561476</v>
      </c>
      <c r="AA44" s="3">
        <f t="shared" si="69"/>
        <v>127.71586037966934</v>
      </c>
      <c r="AB44" s="3">
        <f t="shared" si="70"/>
        <v>24.892822569492463</v>
      </c>
      <c r="AC44" s="3">
        <f t="shared" si="85"/>
        <v>70.601233858041056</v>
      </c>
      <c r="AD44" s="3">
        <f t="shared" si="86"/>
        <v>9.6995516102897046</v>
      </c>
      <c r="AF44" s="11">
        <v>10</v>
      </c>
      <c r="AG44" s="3">
        <f t="shared" si="87"/>
        <v>102.56666666666666</v>
      </c>
      <c r="AH44" s="3">
        <f t="shared" si="88"/>
        <v>68.166666666666671</v>
      </c>
      <c r="AI44" s="3">
        <f t="shared" si="89"/>
        <v>16.333333333333332</v>
      </c>
      <c r="AJ44" s="3">
        <f t="shared" si="90"/>
        <v>99.3</v>
      </c>
      <c r="AK44" s="3">
        <f t="shared" si="91"/>
        <v>53.2</v>
      </c>
      <c r="AL44" s="3">
        <f t="shared" si="92"/>
        <v>33.9</v>
      </c>
      <c r="AM44" s="3">
        <f t="shared" si="93"/>
        <v>19.966666666666665</v>
      </c>
      <c r="AN44" s="3">
        <f t="shared" si="94"/>
        <v>26.466666666666665</v>
      </c>
      <c r="AO44" s="3">
        <f t="shared" si="95"/>
        <v>54.6</v>
      </c>
      <c r="AP44" s="3">
        <f t="shared" si="96"/>
        <v>56.366666666666667</v>
      </c>
      <c r="AQ44" s="3">
        <f t="shared" si="97"/>
        <v>115.86666666666666</v>
      </c>
      <c r="AR44" s="3">
        <f t="shared" si="98"/>
        <v>20</v>
      </c>
      <c r="AS44" s="3">
        <f t="shared" si="83"/>
        <v>55.561111111111103</v>
      </c>
      <c r="AT44" s="3">
        <f t="shared" si="84"/>
        <v>10.042140865062589</v>
      </c>
    </row>
    <row r="45" spans="1:46" s="4" customFormat="1" x14ac:dyDescent="0.35">
      <c r="A45" s="11">
        <v>11</v>
      </c>
      <c r="B45" s="3">
        <v>3242</v>
      </c>
      <c r="C45" s="3">
        <v>2980</v>
      </c>
      <c r="D45" s="3">
        <v>633</v>
      </c>
      <c r="E45" s="1">
        <v>3272</v>
      </c>
      <c r="F45" s="1">
        <v>1934</v>
      </c>
      <c r="G45" s="3">
        <v>1008</v>
      </c>
      <c r="H45" s="1">
        <v>476</v>
      </c>
      <c r="I45" s="1">
        <v>905</v>
      </c>
      <c r="J45" s="3">
        <v>2156</v>
      </c>
      <c r="K45" s="1">
        <v>2145</v>
      </c>
      <c r="L45" s="3">
        <v>3166</v>
      </c>
      <c r="M45" s="1">
        <v>561</v>
      </c>
      <c r="N45" s="3">
        <f t="shared" si="57"/>
        <v>1873.1666666666667</v>
      </c>
      <c r="O45" s="3">
        <f t="shared" si="58"/>
        <v>323.12695303514653</v>
      </c>
      <c r="Q45" s="3">
        <f t="shared" si="59"/>
        <v>73.486966377030598</v>
      </c>
      <c r="R45" s="3">
        <f t="shared" si="60"/>
        <v>88.946373495174598</v>
      </c>
      <c r="S45" s="3">
        <f t="shared" si="61"/>
        <v>51.885245901639344</v>
      </c>
      <c r="T45" s="3">
        <f t="shared" si="62"/>
        <v>121.29749768303985</v>
      </c>
      <c r="U45" s="3">
        <f t="shared" si="63"/>
        <v>128.69025174670068</v>
      </c>
      <c r="V45" s="3">
        <f t="shared" si="64"/>
        <v>104.25788657128081</v>
      </c>
      <c r="W45" s="3">
        <f t="shared" si="65"/>
        <v>27.658338175479376</v>
      </c>
      <c r="X45" s="3">
        <f t="shared" si="66"/>
        <v>69.776407093292221</v>
      </c>
      <c r="Y45" s="3">
        <f t="shared" si="67"/>
        <v>68.08779409442603</v>
      </c>
      <c r="Z45" s="3">
        <f t="shared" si="68"/>
        <v>68.599754810511158</v>
      </c>
      <c r="AA45" s="3">
        <f t="shared" si="69"/>
        <v>116.32578077158604</v>
      </c>
      <c r="AB45" s="3">
        <f t="shared" si="70"/>
        <v>23.274789102475452</v>
      </c>
      <c r="AC45" s="3">
        <f t="shared" si="85"/>
        <v>78.523923818553001</v>
      </c>
      <c r="AD45" s="3">
        <f t="shared" si="86"/>
        <v>10.001806480145063</v>
      </c>
      <c r="AF45" s="11">
        <v>11</v>
      </c>
      <c r="AG45" s="3">
        <f t="shared" si="87"/>
        <v>108.06666666666666</v>
      </c>
      <c r="AH45" s="3">
        <f t="shared" si="88"/>
        <v>99.333333333333329</v>
      </c>
      <c r="AI45" s="3">
        <f t="shared" si="89"/>
        <v>21.1</v>
      </c>
      <c r="AJ45" s="3">
        <f t="shared" si="90"/>
        <v>109.06666666666666</v>
      </c>
      <c r="AK45" s="3">
        <f t="shared" si="91"/>
        <v>64.466666666666669</v>
      </c>
      <c r="AL45" s="3">
        <f t="shared" si="92"/>
        <v>33.6</v>
      </c>
      <c r="AM45" s="3">
        <f t="shared" si="93"/>
        <v>15.866666666666667</v>
      </c>
      <c r="AN45" s="3">
        <f t="shared" si="94"/>
        <v>30.166666666666668</v>
      </c>
      <c r="AO45" s="3">
        <f t="shared" si="95"/>
        <v>71.86666666666666</v>
      </c>
      <c r="AP45" s="3">
        <f t="shared" si="96"/>
        <v>71.5</v>
      </c>
      <c r="AQ45" s="3">
        <f t="shared" si="97"/>
        <v>105.53333333333333</v>
      </c>
      <c r="AR45" s="3">
        <f t="shared" si="98"/>
        <v>18.7</v>
      </c>
      <c r="AS45" s="3">
        <f t="shared" si="83"/>
        <v>62.43888888888889</v>
      </c>
      <c r="AT45" s="3">
        <f t="shared" si="84"/>
        <v>10.770898434504883</v>
      </c>
    </row>
    <row r="46" spans="1:46" s="4" customFormat="1" x14ac:dyDescent="0.35">
      <c r="A46" s="11">
        <v>12</v>
      </c>
      <c r="B46" s="3">
        <v>4085</v>
      </c>
      <c r="C46" s="3">
        <v>2590</v>
      </c>
      <c r="D46" s="3">
        <v>477</v>
      </c>
      <c r="E46" s="1">
        <v>3737</v>
      </c>
      <c r="F46" s="3">
        <v>1789</v>
      </c>
      <c r="G46" s="3">
        <v>1174</v>
      </c>
      <c r="H46" s="1">
        <v>248</v>
      </c>
      <c r="I46" s="1">
        <v>535</v>
      </c>
      <c r="J46" s="3">
        <v>1965</v>
      </c>
      <c r="K46" s="3">
        <v>2188</v>
      </c>
      <c r="L46" s="3">
        <v>3182</v>
      </c>
      <c r="M46" s="3">
        <v>376</v>
      </c>
      <c r="N46" s="3">
        <f t="shared" si="57"/>
        <v>1862.1666666666667</v>
      </c>
      <c r="O46" s="3">
        <f t="shared" si="58"/>
        <v>387.47083630887494</v>
      </c>
      <c r="Q46" s="3">
        <f t="shared" si="59"/>
        <v>92.595391008689077</v>
      </c>
      <c r="R46" s="3">
        <f t="shared" si="60"/>
        <v>77.305740722316187</v>
      </c>
      <c r="S46" s="3">
        <f t="shared" si="61"/>
        <v>39.098360655737707</v>
      </c>
      <c r="T46" s="3">
        <f t="shared" si="62"/>
        <v>138.5356811862836</v>
      </c>
      <c r="U46" s="3">
        <f t="shared" si="63"/>
        <v>119.04180991460575</v>
      </c>
      <c r="V46" s="3">
        <f t="shared" si="64"/>
        <v>121.42734011377347</v>
      </c>
      <c r="W46" s="3">
        <f t="shared" si="65"/>
        <v>14.410226612434633</v>
      </c>
      <c r="X46" s="3">
        <f t="shared" si="66"/>
        <v>41.249036237471088</v>
      </c>
      <c r="Y46" s="3">
        <f t="shared" si="67"/>
        <v>62.055897678825204</v>
      </c>
      <c r="Z46" s="3">
        <f t="shared" si="68"/>
        <v>69.974948030488775</v>
      </c>
      <c r="AA46" s="3">
        <f t="shared" si="69"/>
        <v>116.91365584813227</v>
      </c>
      <c r="AB46" s="3">
        <f t="shared" si="70"/>
        <v>15.599502143548611</v>
      </c>
      <c r="AC46" s="3">
        <f t="shared" si="85"/>
        <v>75.683965846025529</v>
      </c>
      <c r="AD46" s="3">
        <f t="shared" si="86"/>
        <v>12.314813927805091</v>
      </c>
      <c r="AF46" s="11">
        <v>12</v>
      </c>
      <c r="AG46" s="3">
        <f t="shared" si="87"/>
        <v>136.16666666666666</v>
      </c>
      <c r="AH46" s="3">
        <f t="shared" si="88"/>
        <v>86.333333333333329</v>
      </c>
      <c r="AI46" s="3">
        <f t="shared" si="89"/>
        <v>15.9</v>
      </c>
      <c r="AJ46" s="3">
        <f t="shared" si="90"/>
        <v>124.56666666666666</v>
      </c>
      <c r="AK46" s="3">
        <f t="shared" si="91"/>
        <v>59.633333333333333</v>
      </c>
      <c r="AL46" s="3">
        <f t="shared" si="92"/>
        <v>39.133333333333333</v>
      </c>
      <c r="AM46" s="3">
        <f t="shared" si="93"/>
        <v>8.2666666666666675</v>
      </c>
      <c r="AN46" s="3">
        <f t="shared" si="94"/>
        <v>17.833333333333332</v>
      </c>
      <c r="AO46" s="3">
        <f t="shared" si="95"/>
        <v>65.5</v>
      </c>
      <c r="AP46" s="3">
        <f t="shared" si="96"/>
        <v>72.933333333333337</v>
      </c>
      <c r="AQ46" s="3">
        <f t="shared" si="97"/>
        <v>106.06666666666666</v>
      </c>
      <c r="AR46" s="3">
        <f t="shared" si="98"/>
        <v>12.533333333333333</v>
      </c>
      <c r="AS46" s="3">
        <f t="shared" si="83"/>
        <v>62.072222222222216</v>
      </c>
      <c r="AT46" s="3">
        <f t="shared" si="84"/>
        <v>12.91569454362917</v>
      </c>
    </row>
    <row r="47" spans="1:46" s="4" customFormat="1" x14ac:dyDescent="0.35">
      <c r="A47" s="11">
        <v>13</v>
      </c>
      <c r="B47" s="3">
        <v>3649</v>
      </c>
      <c r="C47" s="3">
        <v>2539</v>
      </c>
      <c r="D47" s="3">
        <v>402</v>
      </c>
      <c r="E47" s="1">
        <v>3137</v>
      </c>
      <c r="F47" s="1">
        <v>1604</v>
      </c>
      <c r="G47" s="3">
        <v>252</v>
      </c>
      <c r="H47" s="1">
        <v>368</v>
      </c>
      <c r="I47" s="1">
        <v>739</v>
      </c>
      <c r="J47" s="3">
        <v>2283</v>
      </c>
      <c r="K47" s="1">
        <v>1952</v>
      </c>
      <c r="L47" s="3">
        <v>2620</v>
      </c>
      <c r="M47" s="1">
        <v>1041</v>
      </c>
      <c r="N47" s="3">
        <f t="shared" si="57"/>
        <v>1715.5</v>
      </c>
      <c r="O47" s="3">
        <f t="shared" si="58"/>
        <v>334.13333167065707</v>
      </c>
      <c r="Q47" s="3">
        <f t="shared" si="59"/>
        <v>82.712504722327168</v>
      </c>
      <c r="R47" s="3">
        <f t="shared" si="60"/>
        <v>75.783504128942397</v>
      </c>
      <c r="S47" s="3">
        <f t="shared" si="61"/>
        <v>32.950819672131146</v>
      </c>
      <c r="T47" s="3">
        <f t="shared" si="62"/>
        <v>116.29286376274328</v>
      </c>
      <c r="U47" s="3">
        <f t="shared" si="63"/>
        <v>106.73172895641568</v>
      </c>
      <c r="V47" s="3">
        <f t="shared" si="64"/>
        <v>26.064471642820202</v>
      </c>
      <c r="W47" s="3">
        <f t="shared" si="65"/>
        <v>21.382916908773968</v>
      </c>
      <c r="X47" s="3">
        <f t="shared" si="66"/>
        <v>56.977640709329222</v>
      </c>
      <c r="Y47" s="3">
        <f t="shared" si="67"/>
        <v>72.098531501657988</v>
      </c>
      <c r="Z47" s="3">
        <f t="shared" si="68"/>
        <v>62.427375939448851</v>
      </c>
      <c r="AA47" s="3">
        <f t="shared" si="69"/>
        <v>96.264543784445806</v>
      </c>
      <c r="AB47" s="3">
        <f t="shared" si="70"/>
        <v>43.189047158069421</v>
      </c>
      <c r="AC47" s="3">
        <f t="shared" si="85"/>
        <v>66.072995740592106</v>
      </c>
      <c r="AD47" s="3">
        <f t="shared" si="86"/>
        <v>9.0490357938041583</v>
      </c>
      <c r="AF47" s="11">
        <v>13</v>
      </c>
      <c r="AG47" s="3">
        <f t="shared" si="87"/>
        <v>121.63333333333334</v>
      </c>
      <c r="AH47" s="3">
        <f t="shared" si="88"/>
        <v>84.63333333333334</v>
      </c>
      <c r="AI47" s="3">
        <f t="shared" si="89"/>
        <v>13.4</v>
      </c>
      <c r="AJ47" s="3">
        <f t="shared" si="90"/>
        <v>104.56666666666666</v>
      </c>
      <c r="AK47" s="3">
        <f t="shared" si="91"/>
        <v>53.466666666666669</v>
      </c>
      <c r="AL47" s="3">
        <f t="shared" si="92"/>
        <v>8.4</v>
      </c>
      <c r="AM47" s="3">
        <f t="shared" si="93"/>
        <v>12.266666666666667</v>
      </c>
      <c r="AN47" s="3">
        <f t="shared" si="94"/>
        <v>24.633333333333333</v>
      </c>
      <c r="AO47" s="3">
        <f t="shared" si="95"/>
        <v>76.099999999999994</v>
      </c>
      <c r="AP47" s="3">
        <f t="shared" si="96"/>
        <v>65.066666666666663</v>
      </c>
      <c r="AQ47" s="3">
        <f t="shared" si="97"/>
        <v>87.333333333333329</v>
      </c>
      <c r="AR47" s="3">
        <f t="shared" si="98"/>
        <v>34.700000000000003</v>
      </c>
      <c r="AS47" s="3">
        <f t="shared" si="83"/>
        <v>57.183333333333344</v>
      </c>
      <c r="AT47" s="3">
        <f t="shared" si="84"/>
        <v>11.137777722355231</v>
      </c>
    </row>
    <row r="48" spans="1:46" s="4" customFormat="1" x14ac:dyDescent="0.35">
      <c r="A48" s="11">
        <v>14</v>
      </c>
      <c r="B48" s="3">
        <v>4803</v>
      </c>
      <c r="C48" s="3">
        <v>2382</v>
      </c>
      <c r="D48" s="3">
        <v>603</v>
      </c>
      <c r="E48" s="1">
        <v>2687</v>
      </c>
      <c r="F48" s="1">
        <v>1369</v>
      </c>
      <c r="G48" s="3">
        <v>391</v>
      </c>
      <c r="H48" s="1">
        <v>440</v>
      </c>
      <c r="I48" s="1">
        <v>817</v>
      </c>
      <c r="J48" s="3">
        <v>2345</v>
      </c>
      <c r="K48" s="1">
        <v>2051</v>
      </c>
      <c r="L48" s="3">
        <v>2697</v>
      </c>
      <c r="M48" s="2">
        <v>971</v>
      </c>
      <c r="N48" s="3">
        <f t="shared" si="57"/>
        <v>1796.3333333333333</v>
      </c>
      <c r="O48" s="3">
        <f t="shared" si="58"/>
        <v>373.50668999998845</v>
      </c>
      <c r="Q48" s="3">
        <f t="shared" si="59"/>
        <v>108.87041934265204</v>
      </c>
      <c r="R48" s="3">
        <f t="shared" si="60"/>
        <v>71.097403243458359</v>
      </c>
      <c r="S48" s="3">
        <f t="shared" si="61"/>
        <v>49.42622950819672</v>
      </c>
      <c r="T48" s="3">
        <f t="shared" si="62"/>
        <v>99.610750695088043</v>
      </c>
      <c r="U48" s="3">
        <f t="shared" si="63"/>
        <v>91.094599090606636</v>
      </c>
      <c r="V48" s="3">
        <f t="shared" si="64"/>
        <v>40.441303223582139</v>
      </c>
      <c r="W48" s="3">
        <f t="shared" si="65"/>
        <v>25.566531086577569</v>
      </c>
      <c r="X48" s="3">
        <f t="shared" si="66"/>
        <v>62.991518889745571</v>
      </c>
      <c r="Y48" s="3">
        <f t="shared" si="67"/>
        <v>74.056529291015323</v>
      </c>
      <c r="Z48" s="3">
        <f t="shared" si="68"/>
        <v>65.593518469164763</v>
      </c>
      <c r="AA48" s="3">
        <f t="shared" si="69"/>
        <v>99.093692590324565</v>
      </c>
      <c r="AB48" s="3">
        <f t="shared" si="70"/>
        <v>40.284884524961967</v>
      </c>
      <c r="AC48" s="3">
        <f t="shared" si="85"/>
        <v>69.010614996281134</v>
      </c>
      <c r="AD48" s="3">
        <f t="shared" si="86"/>
        <v>7.740046378949188</v>
      </c>
      <c r="AF48" s="11">
        <v>14</v>
      </c>
      <c r="AG48" s="3">
        <f t="shared" si="87"/>
        <v>160.1</v>
      </c>
      <c r="AH48" s="3">
        <f t="shared" si="88"/>
        <v>79.400000000000006</v>
      </c>
      <c r="AI48" s="3">
        <f t="shared" si="89"/>
        <v>20.100000000000001</v>
      </c>
      <c r="AJ48" s="3">
        <f t="shared" si="90"/>
        <v>89.566666666666663</v>
      </c>
      <c r="AK48" s="3">
        <f t="shared" si="91"/>
        <v>45.633333333333333</v>
      </c>
      <c r="AL48" s="3">
        <f t="shared" si="92"/>
        <v>13.033333333333333</v>
      </c>
      <c r="AM48" s="3">
        <f t="shared" si="93"/>
        <v>14.666666666666666</v>
      </c>
      <c r="AN48" s="3">
        <f t="shared" si="94"/>
        <v>27.233333333333334</v>
      </c>
      <c r="AO48" s="3">
        <f t="shared" si="95"/>
        <v>78.166666666666671</v>
      </c>
      <c r="AP48" s="3">
        <f t="shared" si="96"/>
        <v>68.36666666666666</v>
      </c>
      <c r="AQ48" s="3">
        <f t="shared" si="97"/>
        <v>89.9</v>
      </c>
      <c r="AR48" s="3">
        <f t="shared" si="98"/>
        <v>32.366666666666667</v>
      </c>
      <c r="AS48" s="3">
        <f t="shared" si="83"/>
        <v>59.877777777777787</v>
      </c>
      <c r="AT48" s="3">
        <f t="shared" si="84"/>
        <v>12.450222999999612</v>
      </c>
    </row>
    <row r="49" spans="1:46" s="4" customFormat="1" x14ac:dyDescent="0.35">
      <c r="A49" s="11">
        <v>15</v>
      </c>
      <c r="B49" s="3">
        <v>4366</v>
      </c>
      <c r="C49" s="3">
        <v>2966</v>
      </c>
      <c r="D49" s="3">
        <v>566</v>
      </c>
      <c r="E49" s="1">
        <v>2517</v>
      </c>
      <c r="F49" s="1">
        <v>1363</v>
      </c>
      <c r="G49" s="3">
        <v>1205</v>
      </c>
      <c r="H49" s="1">
        <v>760</v>
      </c>
      <c r="I49" s="1">
        <v>956</v>
      </c>
      <c r="J49" s="3">
        <v>2524</v>
      </c>
      <c r="K49" s="1">
        <v>2782</v>
      </c>
      <c r="L49" s="3">
        <v>2169</v>
      </c>
      <c r="M49" s="1">
        <v>1284</v>
      </c>
      <c r="N49" s="3">
        <f t="shared" si="57"/>
        <v>1954.8333333333333</v>
      </c>
      <c r="O49" s="3">
        <f t="shared" si="58"/>
        <v>324.77175746121219</v>
      </c>
      <c r="Q49" s="3">
        <f t="shared" si="59"/>
        <v>98.964865885908566</v>
      </c>
      <c r="R49" s="3">
        <f t="shared" si="60"/>
        <v>88.528504626405322</v>
      </c>
      <c r="S49" s="3">
        <f t="shared" si="61"/>
        <v>46.393442622950822</v>
      </c>
      <c r="T49" s="3">
        <f t="shared" si="62"/>
        <v>93.308619091751623</v>
      </c>
      <c r="U49" s="3">
        <f t="shared" si="63"/>
        <v>90.695353221692372</v>
      </c>
      <c r="V49" s="3">
        <f t="shared" si="64"/>
        <v>124.63368384761249</v>
      </c>
      <c r="W49" s="3">
        <f t="shared" si="65"/>
        <v>44.160371876815809</v>
      </c>
      <c r="X49" s="3">
        <f t="shared" si="66"/>
        <v>73.708558211256744</v>
      </c>
      <c r="Y49" s="3">
        <f t="shared" si="67"/>
        <v>79.709458392546978</v>
      </c>
      <c r="Z49" s="3">
        <f t="shared" si="68"/>
        <v>88.971803208784166</v>
      </c>
      <c r="AA49" s="3">
        <f t="shared" si="69"/>
        <v>79.693815064298846</v>
      </c>
      <c r="AB49" s="3">
        <f t="shared" si="70"/>
        <v>53.270640298713865</v>
      </c>
      <c r="AC49" s="3">
        <f t="shared" si="85"/>
        <v>80.169926362394804</v>
      </c>
      <c r="AD49" s="3">
        <f t="shared" si="86"/>
        <v>6.7219240205987765</v>
      </c>
      <c r="AF49" s="11">
        <v>15</v>
      </c>
      <c r="AG49" s="3">
        <f t="shared" si="87"/>
        <v>145.53333333333333</v>
      </c>
      <c r="AH49" s="3">
        <f t="shared" si="88"/>
        <v>98.86666666666666</v>
      </c>
      <c r="AI49" s="3">
        <f t="shared" si="89"/>
        <v>18.866666666666667</v>
      </c>
      <c r="AJ49" s="3">
        <f t="shared" si="90"/>
        <v>83.9</v>
      </c>
      <c r="AK49" s="3">
        <f t="shared" si="91"/>
        <v>45.43333333333333</v>
      </c>
      <c r="AL49" s="3">
        <f t="shared" si="92"/>
        <v>40.166666666666664</v>
      </c>
      <c r="AM49" s="3">
        <f t="shared" si="93"/>
        <v>25.333333333333332</v>
      </c>
      <c r="AN49" s="3">
        <f t="shared" si="94"/>
        <v>31.866666666666667</v>
      </c>
      <c r="AO49" s="3">
        <f t="shared" si="95"/>
        <v>84.13333333333334</v>
      </c>
      <c r="AP49" s="3">
        <f t="shared" si="96"/>
        <v>92.733333333333334</v>
      </c>
      <c r="AQ49" s="3">
        <f t="shared" si="97"/>
        <v>72.3</v>
      </c>
      <c r="AR49" s="3">
        <f t="shared" si="98"/>
        <v>42.8</v>
      </c>
      <c r="AS49" s="3">
        <f t="shared" si="83"/>
        <v>65.161111111111111</v>
      </c>
      <c r="AT49" s="3">
        <f t="shared" si="84"/>
        <v>10.825725248707073</v>
      </c>
    </row>
    <row r="50" spans="1:46" s="4" customFormat="1" x14ac:dyDescent="0.35">
      <c r="A50" s="11">
        <v>16</v>
      </c>
      <c r="B50" s="3">
        <v>4567</v>
      </c>
      <c r="C50" s="3">
        <v>2751</v>
      </c>
      <c r="D50" s="3">
        <v>623</v>
      </c>
      <c r="E50" s="1">
        <v>2627</v>
      </c>
      <c r="F50" s="1">
        <v>1577</v>
      </c>
      <c r="G50" s="3">
        <v>1374</v>
      </c>
      <c r="H50" s="1">
        <v>755</v>
      </c>
      <c r="I50" s="1">
        <v>947</v>
      </c>
      <c r="J50" s="3">
        <v>2348</v>
      </c>
      <c r="K50" s="1">
        <v>2271</v>
      </c>
      <c r="L50" s="3">
        <v>2487</v>
      </c>
      <c r="M50" s="1">
        <v>1468</v>
      </c>
      <c r="N50" s="3">
        <f t="shared" si="57"/>
        <v>1982.9166666666667</v>
      </c>
      <c r="O50" s="3">
        <f t="shared" si="58"/>
        <v>318.41966443990265</v>
      </c>
      <c r="Q50" s="3">
        <f t="shared" si="59"/>
        <v>103.52096713260295</v>
      </c>
      <c r="R50" s="3">
        <f t="shared" si="60"/>
        <v>82.111232713162863</v>
      </c>
      <c r="S50" s="3">
        <f t="shared" si="61"/>
        <v>51.065573770491802</v>
      </c>
      <c r="T50" s="3">
        <f t="shared" si="62"/>
        <v>97.38646895273402</v>
      </c>
      <c r="U50" s="3">
        <f t="shared" si="63"/>
        <v>104.93512254630144</v>
      </c>
      <c r="V50" s="3">
        <f t="shared" si="64"/>
        <v>142.11342871918635</v>
      </c>
      <c r="W50" s="3">
        <f t="shared" si="65"/>
        <v>43.869843114468331</v>
      </c>
      <c r="X50" s="3">
        <f t="shared" si="66"/>
        <v>73.014649190439471</v>
      </c>
      <c r="Y50" s="3">
        <f t="shared" si="67"/>
        <v>74.151271119532609</v>
      </c>
      <c r="Z50" s="3">
        <f t="shared" si="68"/>
        <v>72.629390757422314</v>
      </c>
      <c r="AA50" s="3">
        <f t="shared" si="69"/>
        <v>91.377832210655242</v>
      </c>
      <c r="AB50" s="3">
        <f t="shared" si="70"/>
        <v>60.904439220024884</v>
      </c>
      <c r="AC50" s="3">
        <f t="shared" si="85"/>
        <v>83.090018287251851</v>
      </c>
      <c r="AD50" s="3">
        <f t="shared" si="86"/>
        <v>7.7846272899379461</v>
      </c>
      <c r="AF50" s="11">
        <v>16</v>
      </c>
      <c r="AG50" s="3">
        <f t="shared" si="87"/>
        <v>152.23333333333332</v>
      </c>
      <c r="AH50" s="3">
        <f t="shared" si="88"/>
        <v>91.7</v>
      </c>
      <c r="AI50" s="3">
        <f t="shared" si="89"/>
        <v>20.766666666666666</v>
      </c>
      <c r="AJ50" s="3">
        <f t="shared" si="90"/>
        <v>87.566666666666663</v>
      </c>
      <c r="AK50" s="3">
        <f t="shared" si="91"/>
        <v>52.56666666666667</v>
      </c>
      <c r="AL50" s="3">
        <f t="shared" si="92"/>
        <v>45.8</v>
      </c>
      <c r="AM50" s="3">
        <f t="shared" si="93"/>
        <v>25.166666666666668</v>
      </c>
      <c r="AN50" s="3">
        <f t="shared" si="94"/>
        <v>31.566666666666666</v>
      </c>
      <c r="AO50" s="3">
        <f t="shared" si="95"/>
        <v>78.266666666666666</v>
      </c>
      <c r="AP50" s="3">
        <f t="shared" si="96"/>
        <v>75.7</v>
      </c>
      <c r="AQ50" s="3">
        <f t="shared" si="97"/>
        <v>82.9</v>
      </c>
      <c r="AR50" s="3">
        <f t="shared" si="98"/>
        <v>48.93333333333333</v>
      </c>
      <c r="AS50" s="3">
        <f t="shared" si="83"/>
        <v>66.097222222222214</v>
      </c>
      <c r="AT50" s="3">
        <f t="shared" si="84"/>
        <v>10.613988814663427</v>
      </c>
    </row>
    <row r="51" spans="1:46" s="4" customFormat="1" x14ac:dyDescent="0.35">
      <c r="A51" s="11">
        <v>17</v>
      </c>
      <c r="B51" s="3">
        <v>4989</v>
      </c>
      <c r="C51" s="3">
        <v>3143</v>
      </c>
      <c r="D51" s="3">
        <v>910</v>
      </c>
      <c r="E51" s="1">
        <v>3493</v>
      </c>
      <c r="F51" s="1">
        <v>1857</v>
      </c>
      <c r="G51" s="3">
        <v>1275</v>
      </c>
      <c r="H51" s="1">
        <v>1093</v>
      </c>
      <c r="I51" s="1">
        <v>1084</v>
      </c>
      <c r="J51" s="3">
        <v>2674</v>
      </c>
      <c r="K51" s="3">
        <v>2457</v>
      </c>
      <c r="L51" s="3">
        <v>2753</v>
      </c>
      <c r="M51" s="1">
        <v>1502</v>
      </c>
      <c r="N51" s="3">
        <f t="shared" si="57"/>
        <v>2269.1666666666665</v>
      </c>
      <c r="O51" s="3">
        <f t="shared" si="58"/>
        <v>353.277164632113</v>
      </c>
      <c r="Q51" s="3">
        <f t="shared" si="59"/>
        <v>113.08651303362296</v>
      </c>
      <c r="R51" s="3">
        <f t="shared" si="60"/>
        <v>93.811561038702621</v>
      </c>
      <c r="S51" s="3">
        <f t="shared" si="61"/>
        <v>74.590163934426229</v>
      </c>
      <c r="T51" s="3">
        <f t="shared" si="62"/>
        <v>129.49026876737719</v>
      </c>
      <c r="U51" s="3">
        <f t="shared" si="63"/>
        <v>123.5665964289675</v>
      </c>
      <c r="V51" s="3">
        <f t="shared" si="64"/>
        <v>131.87381485950698</v>
      </c>
      <c r="W51" s="3">
        <f t="shared" si="65"/>
        <v>63.509587449157465</v>
      </c>
      <c r="X51" s="3">
        <f t="shared" si="66"/>
        <v>83.577486507324593</v>
      </c>
      <c r="Y51" s="3">
        <f t="shared" si="67"/>
        <v>84.446549818411498</v>
      </c>
      <c r="Z51" s="3">
        <f t="shared" si="68"/>
        <v>78.577900964767338</v>
      </c>
      <c r="AA51" s="3">
        <f t="shared" si="69"/>
        <v>101.15125535823637</v>
      </c>
      <c r="AB51" s="3">
        <f t="shared" si="70"/>
        <v>62.315032498962793</v>
      </c>
      <c r="AC51" s="3">
        <f t="shared" si="85"/>
        <v>94.9997275549553</v>
      </c>
      <c r="AD51" s="3">
        <f t="shared" si="86"/>
        <v>7.1349166127108834</v>
      </c>
      <c r="AF51" s="11">
        <v>17</v>
      </c>
      <c r="AG51" s="3">
        <f t="shared" si="87"/>
        <v>166.3</v>
      </c>
      <c r="AH51" s="3">
        <f t="shared" si="88"/>
        <v>104.76666666666667</v>
      </c>
      <c r="AI51" s="3">
        <f t="shared" si="89"/>
        <v>30.333333333333332</v>
      </c>
      <c r="AJ51" s="3">
        <f t="shared" si="90"/>
        <v>116.43333333333334</v>
      </c>
      <c r="AK51" s="3">
        <f t="shared" si="91"/>
        <v>61.9</v>
      </c>
      <c r="AL51" s="3">
        <f t="shared" si="92"/>
        <v>42.5</v>
      </c>
      <c r="AM51" s="3">
        <f t="shared" si="93"/>
        <v>36.43333333333333</v>
      </c>
      <c r="AN51" s="3">
        <f t="shared" si="94"/>
        <v>36.133333333333333</v>
      </c>
      <c r="AO51" s="3">
        <f t="shared" si="95"/>
        <v>89.13333333333334</v>
      </c>
      <c r="AP51" s="3">
        <f t="shared" si="96"/>
        <v>81.900000000000006</v>
      </c>
      <c r="AQ51" s="3">
        <f t="shared" si="97"/>
        <v>91.766666666666666</v>
      </c>
      <c r="AR51" s="3">
        <f t="shared" si="98"/>
        <v>50.06666666666667</v>
      </c>
      <c r="AS51" s="3">
        <f t="shared" si="83"/>
        <v>75.638888888888886</v>
      </c>
      <c r="AT51" s="3">
        <f t="shared" si="84"/>
        <v>11.7759054877371</v>
      </c>
    </row>
    <row r="52" spans="1:46" s="4" customFormat="1" x14ac:dyDescent="0.35">
      <c r="A52" s="11">
        <v>18</v>
      </c>
      <c r="B52" s="3">
        <v>4856</v>
      </c>
      <c r="C52" s="3">
        <v>3631</v>
      </c>
      <c r="D52" s="3">
        <v>1052</v>
      </c>
      <c r="E52" s="3">
        <v>3025</v>
      </c>
      <c r="F52" s="1">
        <v>1397</v>
      </c>
      <c r="G52" s="3">
        <v>1764</v>
      </c>
      <c r="H52" s="1">
        <v>1545</v>
      </c>
      <c r="I52" s="1">
        <v>1365</v>
      </c>
      <c r="J52" s="3">
        <v>2894</v>
      </c>
      <c r="K52" s="1">
        <v>2570</v>
      </c>
      <c r="L52" s="3">
        <v>2581</v>
      </c>
      <c r="M52" s="1">
        <v>1917</v>
      </c>
      <c r="N52" s="3">
        <f t="shared" si="57"/>
        <v>2383.0833333333335</v>
      </c>
      <c r="O52" s="3">
        <f t="shared" si="58"/>
        <v>319.84054877612721</v>
      </c>
      <c r="Q52" s="3">
        <f t="shared" si="59"/>
        <v>110.07177937287496</v>
      </c>
      <c r="R52" s="3">
        <f t="shared" si="60"/>
        <v>108.37727589294597</v>
      </c>
      <c r="S52" s="3">
        <f t="shared" si="61"/>
        <v>86.229508196721312</v>
      </c>
      <c r="T52" s="3">
        <f t="shared" si="62"/>
        <v>112.14087117701577</v>
      </c>
      <c r="U52" s="3">
        <f t="shared" si="63"/>
        <v>92.957746478873247</v>
      </c>
      <c r="V52" s="3">
        <f t="shared" si="64"/>
        <v>182.45130149974142</v>
      </c>
      <c r="W52" s="3">
        <f t="shared" si="65"/>
        <v>89.773387565368964</v>
      </c>
      <c r="X52" s="3">
        <f t="shared" si="66"/>
        <v>105.24286815728605</v>
      </c>
      <c r="Y52" s="3">
        <f t="shared" si="67"/>
        <v>91.394283909679459</v>
      </c>
      <c r="Z52" s="3">
        <f t="shared" si="68"/>
        <v>82.191780821917803</v>
      </c>
      <c r="AA52" s="3">
        <f t="shared" si="69"/>
        <v>94.831598285364365</v>
      </c>
      <c r="AB52" s="3">
        <f t="shared" si="70"/>
        <v>79.532568109528412</v>
      </c>
      <c r="AC52" s="3">
        <f t="shared" si="85"/>
        <v>102.93291412227647</v>
      </c>
      <c r="AD52" s="3">
        <f t="shared" si="86"/>
        <v>7.8923264188571709</v>
      </c>
      <c r="AF52" s="11">
        <v>18</v>
      </c>
      <c r="AG52" s="3">
        <f t="shared" si="87"/>
        <v>161.86666666666667</v>
      </c>
      <c r="AH52" s="3">
        <f t="shared" si="88"/>
        <v>121.03333333333333</v>
      </c>
      <c r="AI52" s="3">
        <f t="shared" si="89"/>
        <v>35.06666666666667</v>
      </c>
      <c r="AJ52" s="3">
        <f t="shared" si="90"/>
        <v>100.83333333333333</v>
      </c>
      <c r="AK52" s="3">
        <f t="shared" si="91"/>
        <v>46.56666666666667</v>
      </c>
      <c r="AL52" s="3">
        <f t="shared" si="92"/>
        <v>58.8</v>
      </c>
      <c r="AM52" s="3">
        <f t="shared" si="93"/>
        <v>51.5</v>
      </c>
      <c r="AN52" s="3">
        <f t="shared" si="94"/>
        <v>45.5</v>
      </c>
      <c r="AO52" s="3">
        <f t="shared" si="95"/>
        <v>96.466666666666669</v>
      </c>
      <c r="AP52" s="3">
        <f t="shared" si="96"/>
        <v>85.666666666666671</v>
      </c>
      <c r="AQ52" s="3">
        <f t="shared" si="97"/>
        <v>86.033333333333331</v>
      </c>
      <c r="AR52" s="3">
        <f t="shared" si="98"/>
        <v>63.9</v>
      </c>
      <c r="AS52" s="3">
        <f t="shared" si="83"/>
        <v>79.436111111111103</v>
      </c>
      <c r="AT52" s="3">
        <f t="shared" si="84"/>
        <v>10.661351625870914</v>
      </c>
    </row>
    <row r="53" spans="1:46" s="4" customFormat="1" x14ac:dyDescent="0.35">
      <c r="A53" s="11">
        <v>19</v>
      </c>
      <c r="B53" s="3">
        <v>4185</v>
      </c>
      <c r="C53" s="3">
        <v>2872</v>
      </c>
      <c r="D53" s="3">
        <v>891</v>
      </c>
      <c r="E53" s="1">
        <v>2603</v>
      </c>
      <c r="F53" s="1">
        <v>1699</v>
      </c>
      <c r="G53" s="3">
        <v>697</v>
      </c>
      <c r="H53" s="1">
        <v>1557</v>
      </c>
      <c r="I53" s="1">
        <v>1153</v>
      </c>
      <c r="J53" s="3">
        <v>1473</v>
      </c>
      <c r="K53" s="1">
        <v>2891</v>
      </c>
      <c r="L53" s="3">
        <v>2750</v>
      </c>
      <c r="M53" s="1">
        <v>1947</v>
      </c>
      <c r="N53" s="3">
        <f t="shared" si="57"/>
        <v>2059.8333333333335</v>
      </c>
      <c r="O53" s="3">
        <f t="shared" si="58"/>
        <v>294.1877063469114</v>
      </c>
      <c r="Q53" s="3">
        <f t="shared" si="59"/>
        <v>94.862108046845478</v>
      </c>
      <c r="R53" s="3">
        <f t="shared" si="60"/>
        <v>85.722813650383046</v>
      </c>
      <c r="S53" s="3">
        <f t="shared" si="61"/>
        <v>73.032786885245898</v>
      </c>
      <c r="T53" s="3">
        <f t="shared" si="62"/>
        <v>96.496756255792405</v>
      </c>
      <c r="U53" s="3">
        <f t="shared" si="63"/>
        <v>113.05312188089165</v>
      </c>
      <c r="V53" s="3">
        <f t="shared" si="64"/>
        <v>72.09101878986381</v>
      </c>
      <c r="W53" s="3">
        <f t="shared" si="65"/>
        <v>90.470656595002907</v>
      </c>
      <c r="X53" s="3">
        <f t="shared" si="66"/>
        <v>88.897455666923676</v>
      </c>
      <c r="Y53" s="3">
        <f t="shared" si="67"/>
        <v>46.518237801989578</v>
      </c>
      <c r="Z53" s="3">
        <f t="shared" si="68"/>
        <v>92.457758115239059</v>
      </c>
      <c r="AA53" s="3">
        <f t="shared" si="69"/>
        <v>101.04102878138397</v>
      </c>
      <c r="AB53" s="3">
        <f t="shared" si="70"/>
        <v>80.777209238003039</v>
      </c>
      <c r="AC53" s="3">
        <f t="shared" si="85"/>
        <v>86.285079308963702</v>
      </c>
      <c r="AD53" s="3">
        <f t="shared" si="86"/>
        <v>4.8956571001944251</v>
      </c>
      <c r="AF53" s="11">
        <v>19</v>
      </c>
      <c r="AG53" s="3">
        <f t="shared" si="87"/>
        <v>139.5</v>
      </c>
      <c r="AH53" s="3">
        <f t="shared" si="88"/>
        <v>95.733333333333334</v>
      </c>
      <c r="AI53" s="3">
        <f t="shared" si="89"/>
        <v>29.7</v>
      </c>
      <c r="AJ53" s="3">
        <f t="shared" si="90"/>
        <v>86.766666666666666</v>
      </c>
      <c r="AK53" s="3">
        <f t="shared" si="91"/>
        <v>56.633333333333333</v>
      </c>
      <c r="AL53" s="3">
        <f t="shared" si="92"/>
        <v>23.233333333333334</v>
      </c>
      <c r="AM53" s="3">
        <f t="shared" si="93"/>
        <v>51.9</v>
      </c>
      <c r="AN53" s="3">
        <f t="shared" si="94"/>
        <v>38.43333333333333</v>
      </c>
      <c r="AO53" s="3">
        <f t="shared" si="95"/>
        <v>49.1</v>
      </c>
      <c r="AP53" s="3">
        <f t="shared" si="96"/>
        <v>96.36666666666666</v>
      </c>
      <c r="AQ53" s="3">
        <f t="shared" si="97"/>
        <v>91.666666666666671</v>
      </c>
      <c r="AR53" s="3">
        <f t="shared" si="98"/>
        <v>64.900000000000006</v>
      </c>
      <c r="AS53" s="3">
        <f t="shared" si="83"/>
        <v>68.661111111111111</v>
      </c>
      <c r="AT53" s="3">
        <f t="shared" si="84"/>
        <v>9.8062568782303785</v>
      </c>
    </row>
    <row r="54" spans="1:46" s="4" customFormat="1" x14ac:dyDescent="0.35">
      <c r="A54" s="11">
        <v>20</v>
      </c>
      <c r="B54" s="3">
        <v>4341</v>
      </c>
      <c r="C54" s="3">
        <v>3194</v>
      </c>
      <c r="D54" s="3">
        <v>1229</v>
      </c>
      <c r="E54" s="1">
        <v>2741</v>
      </c>
      <c r="F54" s="1">
        <v>1335</v>
      </c>
      <c r="G54" s="3">
        <v>1324</v>
      </c>
      <c r="H54" s="1">
        <v>1826</v>
      </c>
      <c r="I54" s="1">
        <v>1127</v>
      </c>
      <c r="J54" s="3">
        <v>2884</v>
      </c>
      <c r="K54" s="1">
        <v>2888</v>
      </c>
      <c r="L54" s="3">
        <v>2494</v>
      </c>
      <c r="M54" s="1">
        <v>2059</v>
      </c>
      <c r="N54" s="3">
        <f t="shared" si="57"/>
        <v>2286.8333333333335</v>
      </c>
      <c r="O54" s="3">
        <f t="shared" si="58"/>
        <v>282.99375818508287</v>
      </c>
      <c r="Q54" s="3">
        <f t="shared" si="59"/>
        <v>98.398186626369466</v>
      </c>
      <c r="R54" s="3">
        <f t="shared" si="60"/>
        <v>95.333797632076411</v>
      </c>
      <c r="S54" s="3">
        <f t="shared" si="61"/>
        <v>100.73770491803278</v>
      </c>
      <c r="T54" s="3">
        <f t="shared" si="62"/>
        <v>101.61260426320666</v>
      </c>
      <c r="U54" s="3">
        <f t="shared" si="63"/>
        <v>88.83220583342576</v>
      </c>
      <c r="V54" s="3">
        <f t="shared" si="64"/>
        <v>136.94190656783312</v>
      </c>
      <c r="W54" s="3">
        <f t="shared" si="65"/>
        <v>106.1011040092969</v>
      </c>
      <c r="X54" s="3">
        <f t="shared" si="66"/>
        <v>86.892829606784886</v>
      </c>
      <c r="Y54" s="3">
        <f t="shared" si="67"/>
        <v>91.078477814621834</v>
      </c>
      <c r="Z54" s="3">
        <f t="shared" si="68"/>
        <v>92.361814402217362</v>
      </c>
      <c r="AA54" s="3">
        <f t="shared" si="69"/>
        <v>91.635027556644218</v>
      </c>
      <c r="AB54" s="3">
        <f t="shared" si="70"/>
        <v>85.423869450974962</v>
      </c>
      <c r="AC54" s="3">
        <f t="shared" si="85"/>
        <v>97.945794056790362</v>
      </c>
      <c r="AD54" s="3">
        <f t="shared" si="86"/>
        <v>3.9845003330575928</v>
      </c>
      <c r="AF54" s="11">
        <v>20</v>
      </c>
      <c r="AG54" s="3">
        <f t="shared" si="87"/>
        <v>144.69999999999999</v>
      </c>
      <c r="AH54" s="3">
        <f t="shared" si="88"/>
        <v>106.46666666666667</v>
      </c>
      <c r="AI54" s="3">
        <f t="shared" si="89"/>
        <v>40.966666666666669</v>
      </c>
      <c r="AJ54" s="3">
        <f t="shared" si="90"/>
        <v>91.36666666666666</v>
      </c>
      <c r="AK54" s="3">
        <f t="shared" si="91"/>
        <v>44.5</v>
      </c>
      <c r="AL54" s="3">
        <f t="shared" si="92"/>
        <v>44.133333333333333</v>
      </c>
      <c r="AM54" s="3">
        <f t="shared" si="93"/>
        <v>60.866666666666667</v>
      </c>
      <c r="AN54" s="3">
        <f t="shared" si="94"/>
        <v>37.56666666666667</v>
      </c>
      <c r="AO54" s="3">
        <f t="shared" si="95"/>
        <v>96.13333333333334</v>
      </c>
      <c r="AP54" s="3">
        <f t="shared" si="96"/>
        <v>96.266666666666666</v>
      </c>
      <c r="AQ54" s="3">
        <f t="shared" si="97"/>
        <v>83.13333333333334</v>
      </c>
      <c r="AR54" s="3">
        <f t="shared" si="98"/>
        <v>68.63333333333334</v>
      </c>
      <c r="AS54" s="3">
        <f t="shared" si="83"/>
        <v>76.227777777777774</v>
      </c>
      <c r="AT54" s="3">
        <f t="shared" si="84"/>
        <v>9.4331252728360955</v>
      </c>
    </row>
    <row r="55" spans="1:46" s="4" customFormat="1" x14ac:dyDescent="0.35">
      <c r="A55" s="11">
        <v>21</v>
      </c>
      <c r="B55" s="3">
        <v>4442</v>
      </c>
      <c r="C55" s="3">
        <v>3288</v>
      </c>
      <c r="D55" s="3">
        <v>1278</v>
      </c>
      <c r="E55" s="1">
        <v>2166</v>
      </c>
      <c r="F55" s="1">
        <v>1403</v>
      </c>
      <c r="G55" s="3">
        <v>1220</v>
      </c>
      <c r="H55" s="1">
        <v>1615</v>
      </c>
      <c r="I55" s="1">
        <v>1568</v>
      </c>
      <c r="J55" s="3">
        <v>2614</v>
      </c>
      <c r="K55" s="1">
        <v>2195</v>
      </c>
      <c r="L55" s="3">
        <v>2580</v>
      </c>
      <c r="M55" s="1">
        <v>2515</v>
      </c>
      <c r="N55" s="3">
        <f t="shared" si="57"/>
        <v>2240.3333333333335</v>
      </c>
      <c r="O55" s="3">
        <f t="shared" si="58"/>
        <v>272.39580530447734</v>
      </c>
      <c r="Q55" s="3">
        <f t="shared" si="59"/>
        <v>100.68757083490742</v>
      </c>
      <c r="R55" s="3">
        <f t="shared" si="60"/>
        <v>98.139488608098688</v>
      </c>
      <c r="S55" s="3">
        <f t="shared" si="61"/>
        <v>104.75409836065575</v>
      </c>
      <c r="T55" s="3">
        <f t="shared" si="62"/>
        <v>80.296570898980534</v>
      </c>
      <c r="U55" s="3">
        <f t="shared" si="63"/>
        <v>93.356992347787511</v>
      </c>
      <c r="V55" s="3">
        <f t="shared" si="64"/>
        <v>126.18514049301844</v>
      </c>
      <c r="W55" s="3">
        <f t="shared" si="65"/>
        <v>93.840790238233581</v>
      </c>
      <c r="X55" s="3">
        <f t="shared" si="66"/>
        <v>120.89437162683114</v>
      </c>
      <c r="Y55" s="3">
        <f t="shared" si="67"/>
        <v>82.551713248065681</v>
      </c>
      <c r="Z55" s="3">
        <f t="shared" si="68"/>
        <v>70.198816694206073</v>
      </c>
      <c r="AA55" s="3">
        <f t="shared" si="69"/>
        <v>94.794856093080227</v>
      </c>
      <c r="AB55" s="3">
        <f t="shared" si="70"/>
        <v>104.34241460378924</v>
      </c>
      <c r="AC55" s="3">
        <f t="shared" si="85"/>
        <v>97.503568670637847</v>
      </c>
      <c r="AD55" s="3">
        <f t="shared" si="86"/>
        <v>4.5914775150747404</v>
      </c>
      <c r="AF55" s="11">
        <v>21</v>
      </c>
      <c r="AG55" s="3">
        <f t="shared" si="87"/>
        <v>148.06666666666666</v>
      </c>
      <c r="AH55" s="3">
        <f t="shared" si="88"/>
        <v>109.6</v>
      </c>
      <c r="AI55" s="3">
        <f t="shared" si="89"/>
        <v>42.6</v>
      </c>
      <c r="AJ55" s="3">
        <f t="shared" si="90"/>
        <v>72.2</v>
      </c>
      <c r="AK55" s="3">
        <f t="shared" si="91"/>
        <v>46.766666666666666</v>
      </c>
      <c r="AL55" s="3">
        <f t="shared" si="92"/>
        <v>40.666666666666664</v>
      </c>
      <c r="AM55" s="3">
        <f t="shared" si="93"/>
        <v>53.833333333333336</v>
      </c>
      <c r="AN55" s="3">
        <f t="shared" si="94"/>
        <v>52.266666666666666</v>
      </c>
      <c r="AO55" s="3">
        <f t="shared" si="95"/>
        <v>87.13333333333334</v>
      </c>
      <c r="AP55" s="3">
        <f t="shared" si="96"/>
        <v>73.166666666666671</v>
      </c>
      <c r="AQ55" s="3">
        <f t="shared" si="97"/>
        <v>86</v>
      </c>
      <c r="AR55" s="3">
        <f t="shared" si="98"/>
        <v>83.833333333333329</v>
      </c>
      <c r="AS55" s="3">
        <f t="shared" si="83"/>
        <v>74.677777777777777</v>
      </c>
      <c r="AT55" s="3">
        <f t="shared" si="84"/>
        <v>9.0798601768159184</v>
      </c>
    </row>
    <row r="56" spans="1:46" s="4" customFormat="1" x14ac:dyDescent="0.35">
      <c r="A56" s="11">
        <v>22</v>
      </c>
      <c r="B56" s="3">
        <v>4314</v>
      </c>
      <c r="C56" s="3">
        <v>3441</v>
      </c>
      <c r="D56" s="3">
        <v>811</v>
      </c>
      <c r="E56" s="1">
        <v>2840</v>
      </c>
      <c r="F56" s="1">
        <v>1583</v>
      </c>
      <c r="G56" s="3">
        <v>733</v>
      </c>
      <c r="H56" s="1">
        <v>1612</v>
      </c>
      <c r="I56" s="1">
        <v>1435</v>
      </c>
      <c r="J56" s="3">
        <v>3039</v>
      </c>
      <c r="K56" s="1">
        <v>3586</v>
      </c>
      <c r="L56" s="3">
        <v>2434</v>
      </c>
      <c r="M56" s="1">
        <v>2524</v>
      </c>
      <c r="N56" s="3">
        <f t="shared" si="57"/>
        <v>2362.6666666666665</v>
      </c>
      <c r="O56" s="3">
        <f t="shared" si="58"/>
        <v>328.89701651846502</v>
      </c>
      <c r="Q56" s="3">
        <f t="shared" si="59"/>
        <v>97.786173026067232</v>
      </c>
      <c r="R56" s="3">
        <f t="shared" si="60"/>
        <v>102.70619838822009</v>
      </c>
      <c r="S56" s="3">
        <f t="shared" si="61"/>
        <v>66.475409836065566</v>
      </c>
      <c r="T56" s="3">
        <f t="shared" si="62"/>
        <v>105.28266913809084</v>
      </c>
      <c r="U56" s="3">
        <f t="shared" si="63"/>
        <v>105.33436841521571</v>
      </c>
      <c r="V56" s="3">
        <f t="shared" si="64"/>
        <v>75.814514738838128</v>
      </c>
      <c r="W56" s="3">
        <f t="shared" si="65"/>
        <v>93.666472980825105</v>
      </c>
      <c r="X56" s="3">
        <f t="shared" si="66"/>
        <v>110.63993831919814</v>
      </c>
      <c r="Y56" s="3">
        <f t="shared" si="67"/>
        <v>95.973472288015159</v>
      </c>
      <c r="Z56" s="3">
        <f t="shared" si="68"/>
        <v>114.68471829859814</v>
      </c>
      <c r="AA56" s="3">
        <f t="shared" si="69"/>
        <v>89.430496019595836</v>
      </c>
      <c r="AB56" s="3">
        <f t="shared" si="70"/>
        <v>104.71580694233162</v>
      </c>
      <c r="AC56" s="3">
        <f t="shared" si="85"/>
        <v>96.875853199255133</v>
      </c>
      <c r="AD56" s="3">
        <f t="shared" si="86"/>
        <v>4.0633505373119974</v>
      </c>
      <c r="AF56" s="11">
        <v>22</v>
      </c>
      <c r="AG56" s="3">
        <f t="shared" si="87"/>
        <v>143.80000000000001</v>
      </c>
      <c r="AH56" s="3">
        <f t="shared" si="88"/>
        <v>114.7</v>
      </c>
      <c r="AI56" s="3">
        <f t="shared" si="89"/>
        <v>27.033333333333335</v>
      </c>
      <c r="AJ56" s="3">
        <f t="shared" si="90"/>
        <v>94.666666666666671</v>
      </c>
      <c r="AK56" s="3">
        <f t="shared" si="91"/>
        <v>52.766666666666666</v>
      </c>
      <c r="AL56" s="3">
        <f t="shared" si="92"/>
        <v>24.433333333333334</v>
      </c>
      <c r="AM56" s="3">
        <f t="shared" si="93"/>
        <v>53.733333333333334</v>
      </c>
      <c r="AN56" s="3">
        <f t="shared" si="94"/>
        <v>47.833333333333336</v>
      </c>
      <c r="AO56" s="3">
        <f t="shared" si="95"/>
        <v>101.3</v>
      </c>
      <c r="AP56" s="3">
        <f t="shared" si="96"/>
        <v>119.53333333333333</v>
      </c>
      <c r="AQ56" s="3">
        <f t="shared" si="97"/>
        <v>81.13333333333334</v>
      </c>
      <c r="AR56" s="3">
        <f t="shared" si="98"/>
        <v>84.13333333333334</v>
      </c>
      <c r="AS56" s="3">
        <f t="shared" si="83"/>
        <v>78.755555555555546</v>
      </c>
      <c r="AT56" s="3">
        <f t="shared" si="84"/>
        <v>10.963233883948847</v>
      </c>
    </row>
    <row r="57" spans="1:46" s="4" customFormat="1" x14ac:dyDescent="0.35">
      <c r="A57" s="11">
        <v>23</v>
      </c>
      <c r="B57" s="3">
        <v>4338</v>
      </c>
      <c r="C57" s="3">
        <v>3335</v>
      </c>
      <c r="D57" s="3">
        <v>1252</v>
      </c>
      <c r="E57" s="1">
        <v>2558</v>
      </c>
      <c r="F57" s="1">
        <v>1769</v>
      </c>
      <c r="G57" s="3">
        <v>1089</v>
      </c>
      <c r="H57" s="1">
        <v>1970</v>
      </c>
      <c r="I57" s="1">
        <v>1066</v>
      </c>
      <c r="J57" s="3">
        <v>3322</v>
      </c>
      <c r="K57" s="1">
        <v>3406</v>
      </c>
      <c r="L57" s="3">
        <v>2743</v>
      </c>
      <c r="M57" s="2">
        <v>2446</v>
      </c>
      <c r="N57" s="3">
        <f t="shared" si="57"/>
        <v>2441.1666666666665</v>
      </c>
      <c r="O57" s="3">
        <f t="shared" si="58"/>
        <v>301.71007137932475</v>
      </c>
      <c r="Q57" s="3">
        <f t="shared" si="59"/>
        <v>98.330185115224779</v>
      </c>
      <c r="R57" s="3">
        <f t="shared" si="60"/>
        <v>99.542334096109826</v>
      </c>
      <c r="S57" s="3">
        <f t="shared" si="61"/>
        <v>102.62295081967213</v>
      </c>
      <c r="T57" s="3">
        <f t="shared" si="62"/>
        <v>94.828544949026877</v>
      </c>
      <c r="U57" s="3">
        <f t="shared" si="63"/>
        <v>117.71099035155817</v>
      </c>
      <c r="V57" s="3">
        <f t="shared" si="64"/>
        <v>112.63575245647301</v>
      </c>
      <c r="W57" s="3">
        <f t="shared" si="65"/>
        <v>114.46833236490413</v>
      </c>
      <c r="X57" s="3">
        <f t="shared" si="66"/>
        <v>82.189668465690062</v>
      </c>
      <c r="Y57" s="3">
        <f t="shared" si="67"/>
        <v>104.91078477814622</v>
      </c>
      <c r="Z57" s="3">
        <f t="shared" si="68"/>
        <v>108.92809551729653</v>
      </c>
      <c r="AA57" s="3">
        <f t="shared" si="69"/>
        <v>100.78383343539498</v>
      </c>
      <c r="AB57" s="3">
        <f t="shared" si="70"/>
        <v>101.4797400082976</v>
      </c>
      <c r="AC57" s="3">
        <f t="shared" si="85"/>
        <v>103.20260102981619</v>
      </c>
      <c r="AD57" s="3">
        <f t="shared" si="86"/>
        <v>2.7798713864256142</v>
      </c>
      <c r="AF57" s="11">
        <v>23</v>
      </c>
      <c r="AG57" s="3">
        <f t="shared" si="87"/>
        <v>144.6</v>
      </c>
      <c r="AH57" s="3">
        <f t="shared" si="88"/>
        <v>111.16666666666667</v>
      </c>
      <c r="AI57" s="3">
        <f t="shared" si="89"/>
        <v>41.733333333333334</v>
      </c>
      <c r="AJ57" s="3">
        <f t="shared" si="90"/>
        <v>85.266666666666666</v>
      </c>
      <c r="AK57" s="3">
        <f t="shared" si="91"/>
        <v>58.966666666666669</v>
      </c>
      <c r="AL57" s="3">
        <f t="shared" si="92"/>
        <v>36.299999999999997</v>
      </c>
      <c r="AM57" s="3">
        <f t="shared" si="93"/>
        <v>65.666666666666671</v>
      </c>
      <c r="AN57" s="3">
        <f t="shared" si="94"/>
        <v>35.533333333333331</v>
      </c>
      <c r="AO57" s="3">
        <f t="shared" si="95"/>
        <v>110.73333333333333</v>
      </c>
      <c r="AP57" s="3">
        <f t="shared" si="96"/>
        <v>113.53333333333333</v>
      </c>
      <c r="AQ57" s="3">
        <f t="shared" si="97"/>
        <v>91.433333333333337</v>
      </c>
      <c r="AR57" s="3">
        <f t="shared" si="98"/>
        <v>81.533333333333331</v>
      </c>
      <c r="AS57" s="3">
        <f t="shared" si="83"/>
        <v>81.37222222222222</v>
      </c>
      <c r="AT57" s="3">
        <f t="shared" si="84"/>
        <v>10.057002379310825</v>
      </c>
    </row>
    <row r="58" spans="1:46" s="4" customFormat="1" x14ac:dyDescent="0.35">
      <c r="A58" s="11">
        <v>24</v>
      </c>
      <c r="B58" s="3">
        <v>4399</v>
      </c>
      <c r="C58" s="3">
        <v>3068</v>
      </c>
      <c r="D58" s="3">
        <v>1427</v>
      </c>
      <c r="E58" s="1">
        <v>3129</v>
      </c>
      <c r="F58" s="1">
        <v>1605</v>
      </c>
      <c r="G58" s="3">
        <v>900</v>
      </c>
      <c r="H58" s="2">
        <v>1041</v>
      </c>
      <c r="I58" s="1">
        <v>1185</v>
      </c>
      <c r="J58" s="3">
        <v>3546</v>
      </c>
      <c r="K58" s="1">
        <v>2861</v>
      </c>
      <c r="L58" s="3">
        <v>2917</v>
      </c>
      <c r="M58" s="1">
        <v>2197</v>
      </c>
      <c r="N58" s="3">
        <f t="shared" si="57"/>
        <v>2356.25</v>
      </c>
      <c r="O58" s="3">
        <f t="shared" si="58"/>
        <v>324.93463503519371</v>
      </c>
      <c r="Q58" s="3">
        <f t="shared" si="59"/>
        <v>99.712882508500172</v>
      </c>
      <c r="R58" s="3">
        <f t="shared" si="60"/>
        <v>91.572977813152917</v>
      </c>
      <c r="S58" s="3">
        <f t="shared" si="61"/>
        <v>116.96721311475412</v>
      </c>
      <c r="T58" s="3">
        <f t="shared" si="62"/>
        <v>115.99629286376273</v>
      </c>
      <c r="U58" s="3">
        <f t="shared" si="63"/>
        <v>106.79826993456804</v>
      </c>
      <c r="V58" s="3">
        <f t="shared" si="64"/>
        <v>93.087398724357868</v>
      </c>
      <c r="W58" s="3">
        <f t="shared" si="65"/>
        <v>60.488088320743749</v>
      </c>
      <c r="X58" s="3">
        <f t="shared" si="66"/>
        <v>91.364687740940624</v>
      </c>
      <c r="Y58" s="3">
        <f t="shared" si="67"/>
        <v>111.98484130743725</v>
      </c>
      <c r="Z58" s="3">
        <f t="shared" si="68"/>
        <v>91.498320985022119</v>
      </c>
      <c r="AA58" s="3">
        <f t="shared" si="69"/>
        <v>107.17697489283529</v>
      </c>
      <c r="AB58" s="3">
        <f t="shared" si="70"/>
        <v>91.149218641958228</v>
      </c>
      <c r="AC58" s="3">
        <f t="shared" si="85"/>
        <v>98.149763904002768</v>
      </c>
      <c r="AD58" s="3">
        <f t="shared" si="86"/>
        <v>4.4800102658868326</v>
      </c>
      <c r="AF58" s="11">
        <v>24</v>
      </c>
      <c r="AG58" s="3">
        <f t="shared" si="87"/>
        <v>146.63333333333333</v>
      </c>
      <c r="AH58" s="3">
        <f t="shared" si="88"/>
        <v>102.26666666666667</v>
      </c>
      <c r="AI58" s="3">
        <f t="shared" si="89"/>
        <v>47.56666666666667</v>
      </c>
      <c r="AJ58" s="3">
        <f t="shared" si="90"/>
        <v>104.3</v>
      </c>
      <c r="AK58" s="3">
        <f t="shared" si="91"/>
        <v>53.5</v>
      </c>
      <c r="AL58" s="3">
        <f t="shared" si="92"/>
        <v>30</v>
      </c>
      <c r="AM58" s="3">
        <f t="shared" si="93"/>
        <v>34.700000000000003</v>
      </c>
      <c r="AN58" s="3">
        <f t="shared" si="94"/>
        <v>39.5</v>
      </c>
      <c r="AO58" s="3">
        <f t="shared" si="95"/>
        <v>118.2</v>
      </c>
      <c r="AP58" s="3">
        <f t="shared" si="96"/>
        <v>95.36666666666666</v>
      </c>
      <c r="AQ58" s="3">
        <f t="shared" si="97"/>
        <v>97.233333333333334</v>
      </c>
      <c r="AR58" s="3">
        <f t="shared" si="98"/>
        <v>73.233333333333334</v>
      </c>
      <c r="AS58" s="3">
        <f t="shared" si="83"/>
        <v>78.541666666666671</v>
      </c>
      <c r="AT58" s="3">
        <f t="shared" si="84"/>
        <v>10.831154501173117</v>
      </c>
    </row>
    <row r="59" spans="1:46" s="14" customFormat="1" x14ac:dyDescent="0.35">
      <c r="A59" s="13">
        <v>25</v>
      </c>
      <c r="B59" s="8">
        <v>4636</v>
      </c>
      <c r="C59" s="8">
        <v>3776</v>
      </c>
      <c r="D59" s="8">
        <v>1323</v>
      </c>
      <c r="E59" s="8">
        <v>2751</v>
      </c>
      <c r="F59" s="8">
        <v>1322</v>
      </c>
      <c r="G59" s="8">
        <v>535</v>
      </c>
      <c r="H59" s="8">
        <v>2262</v>
      </c>
      <c r="I59" s="8">
        <v>1401</v>
      </c>
      <c r="J59" s="8">
        <v>3594</v>
      </c>
      <c r="K59" s="8">
        <v>3825</v>
      </c>
      <c r="L59" s="8">
        <v>3162</v>
      </c>
      <c r="M59" s="8">
        <v>2721</v>
      </c>
      <c r="N59" s="8">
        <f t="shared" si="57"/>
        <v>2609</v>
      </c>
      <c r="O59" s="8">
        <f t="shared" si="58"/>
        <v>363.58203192593822</v>
      </c>
      <c r="Q59" s="8">
        <f t="shared" si="59"/>
        <v>105.08500188893086</v>
      </c>
      <c r="R59" s="8">
        <f t="shared" si="60"/>
        <v>112.70520346234206</v>
      </c>
      <c r="S59" s="8">
        <f t="shared" si="61"/>
        <v>108.44262295081968</v>
      </c>
      <c r="T59" s="8">
        <f t="shared" si="62"/>
        <v>101.98331788693234</v>
      </c>
      <c r="U59" s="8">
        <f t="shared" si="63"/>
        <v>87.96717311744483</v>
      </c>
      <c r="V59" s="8">
        <f t="shared" si="64"/>
        <v>55.335287019479395</v>
      </c>
      <c r="W59" s="8">
        <f t="shared" si="65"/>
        <v>131.43521208599651</v>
      </c>
      <c r="X59" s="8">
        <f t="shared" si="66"/>
        <v>108.01850424055513</v>
      </c>
      <c r="Y59" s="8">
        <f t="shared" si="67"/>
        <v>113.50071056371387</v>
      </c>
      <c r="Z59" s="8">
        <f t="shared" si="68"/>
        <v>122.32823410265976</v>
      </c>
      <c r="AA59" s="8">
        <f t="shared" si="69"/>
        <v>116.17881200244949</v>
      </c>
      <c r="AB59" s="8">
        <f t="shared" si="70"/>
        <v>112.88895035264832</v>
      </c>
      <c r="AC59" s="8">
        <f t="shared" si="85"/>
        <v>106.3224191394977</v>
      </c>
      <c r="AD59" s="8">
        <f t="shared" si="86"/>
        <v>5.5621201038074508</v>
      </c>
      <c r="AF59" s="13">
        <v>25</v>
      </c>
      <c r="AG59" s="3">
        <f t="shared" si="87"/>
        <v>154.53333333333333</v>
      </c>
      <c r="AH59" s="3">
        <f t="shared" si="88"/>
        <v>125.86666666666666</v>
      </c>
      <c r="AI59" s="3">
        <f t="shared" si="89"/>
        <v>44.1</v>
      </c>
      <c r="AJ59" s="3">
        <f t="shared" si="90"/>
        <v>91.7</v>
      </c>
      <c r="AK59" s="3">
        <f t="shared" si="91"/>
        <v>44.06666666666667</v>
      </c>
      <c r="AL59" s="3">
        <f t="shared" si="92"/>
        <v>17.833333333333332</v>
      </c>
      <c r="AM59" s="3">
        <f t="shared" si="93"/>
        <v>75.400000000000006</v>
      </c>
      <c r="AN59" s="3">
        <f t="shared" si="94"/>
        <v>46.7</v>
      </c>
      <c r="AO59" s="3">
        <f t="shared" si="95"/>
        <v>119.8</v>
      </c>
      <c r="AP59" s="3">
        <f t="shared" si="96"/>
        <v>127.5</v>
      </c>
      <c r="AQ59" s="3">
        <f t="shared" si="97"/>
        <v>105.4</v>
      </c>
      <c r="AR59" s="3">
        <f t="shared" si="98"/>
        <v>90.7</v>
      </c>
      <c r="AS59" s="8">
        <f t="shared" si="83"/>
        <v>86.966666666666654</v>
      </c>
      <c r="AT59" s="8">
        <f t="shared" si="84"/>
        <v>12.119401064197952</v>
      </c>
    </row>
    <row r="60" spans="1:46" s="5" customFormat="1" x14ac:dyDescent="0.3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</row>
    <row r="61" spans="1:46" s="5" customFormat="1" x14ac:dyDescent="0.3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</row>
    <row r="62" spans="1:46" s="5" customFormat="1" x14ac:dyDescent="0.3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</row>
    <row r="63" spans="1:46" s="5" customFormat="1" x14ac:dyDescent="0.3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</row>
    <row r="64" spans="1:46" s="5" customFormat="1" x14ac:dyDescent="0.3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</row>
    <row r="65" s="5" customFormat="1" x14ac:dyDescent="0.35"/>
    <row r="66" s="5" customFormat="1" x14ac:dyDescent="0.35"/>
    <row r="67" s="5" customFormat="1" x14ac:dyDescent="0.35"/>
    <row r="68" s="5" customFormat="1" x14ac:dyDescent="0.35"/>
    <row r="69" s="5" customFormat="1" x14ac:dyDescent="0.35"/>
    <row r="70" s="5" customFormat="1" x14ac:dyDescent="0.35"/>
    <row r="71" s="5" customFormat="1" x14ac:dyDescent="0.35"/>
    <row r="72" s="5" customFormat="1" x14ac:dyDescent="0.35"/>
    <row r="73" s="5" customFormat="1" x14ac:dyDescent="0.35"/>
  </sheetData>
  <mergeCells count="10">
    <mergeCell ref="AF1:AT2"/>
    <mergeCell ref="AF32:AT33"/>
    <mergeCell ref="A1:O2"/>
    <mergeCell ref="Q1:AD1"/>
    <mergeCell ref="AC2:AC3"/>
    <mergeCell ref="AD2:AD3"/>
    <mergeCell ref="A32:O33"/>
    <mergeCell ref="Q32:AD32"/>
    <mergeCell ref="AC33:AC34"/>
    <mergeCell ref="AD33:AD34"/>
  </mergeCells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L28"/>
  <sheetViews>
    <sheetView workbookViewId="0">
      <selection activeCell="B19" sqref="B19:B28"/>
    </sheetView>
  </sheetViews>
  <sheetFormatPr baseColWidth="10" defaultColWidth="5.6328125" defaultRowHeight="14.5" x14ac:dyDescent="0.35"/>
  <cols>
    <col min="27" max="27" width="6.90625" bestFit="1" customWidth="1"/>
    <col min="28" max="28" width="13" bestFit="1" customWidth="1"/>
    <col min="29" max="29" width="14" bestFit="1" customWidth="1"/>
    <col min="30" max="32" width="15" bestFit="1" customWidth="1"/>
    <col min="33" max="33" width="6.453125" customWidth="1"/>
  </cols>
  <sheetData>
    <row r="1" spans="1:38" x14ac:dyDescent="0.35">
      <c r="A1" s="41" t="s">
        <v>99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  <c r="AA1" s="41"/>
      <c r="AB1" s="41"/>
      <c r="AC1" s="41"/>
      <c r="AD1" s="41"/>
      <c r="AE1" s="41"/>
      <c r="AF1" s="41"/>
      <c r="AG1" s="22"/>
      <c r="AH1" s="22"/>
      <c r="AI1" s="22"/>
      <c r="AJ1" s="22"/>
      <c r="AK1" s="22"/>
      <c r="AL1" s="22"/>
    </row>
    <row r="2" spans="1:38" x14ac:dyDescent="0.35">
      <c r="A2" s="41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  <c r="AF2" s="41"/>
      <c r="AG2" s="22"/>
      <c r="AH2" s="22"/>
      <c r="AI2" s="22"/>
      <c r="AJ2" s="22"/>
      <c r="AK2" s="22"/>
      <c r="AL2" s="22"/>
    </row>
    <row r="3" spans="1:38" x14ac:dyDescent="0.35">
      <c r="A3" s="4" t="s">
        <v>46</v>
      </c>
      <c r="B3" s="4" t="s">
        <v>68</v>
      </c>
      <c r="C3" s="4" t="s">
        <v>69</v>
      </c>
      <c r="D3" s="4" t="s">
        <v>70</v>
      </c>
      <c r="E3" s="4" t="s">
        <v>71</v>
      </c>
      <c r="F3" s="4" t="s">
        <v>72</v>
      </c>
      <c r="G3" s="4" t="s">
        <v>73</v>
      </c>
      <c r="H3" s="4" t="s">
        <v>74</v>
      </c>
      <c r="I3" s="4" t="s">
        <v>75</v>
      </c>
      <c r="J3" s="4" t="s">
        <v>76</v>
      </c>
      <c r="K3" s="4" t="s">
        <v>77</v>
      </c>
      <c r="L3" s="4" t="s">
        <v>78</v>
      </c>
      <c r="M3" s="4" t="s">
        <v>79</v>
      </c>
      <c r="N3" s="4" t="s">
        <v>80</v>
      </c>
      <c r="O3" s="4" t="s">
        <v>81</v>
      </c>
      <c r="P3" s="4" t="s">
        <v>82</v>
      </c>
      <c r="Q3" s="4" t="s">
        <v>83</v>
      </c>
      <c r="R3" s="4" t="s">
        <v>84</v>
      </c>
      <c r="S3" s="4" t="s">
        <v>85</v>
      </c>
      <c r="T3" s="4" t="s">
        <v>86</v>
      </c>
      <c r="U3" s="4" t="s">
        <v>87</v>
      </c>
      <c r="V3" s="4" t="s">
        <v>88</v>
      </c>
      <c r="W3" s="4" t="s">
        <v>89</v>
      </c>
      <c r="X3" s="4" t="s">
        <v>90</v>
      </c>
      <c r="Y3" s="4" t="s">
        <v>91</v>
      </c>
      <c r="Z3" s="4" t="s">
        <v>92</v>
      </c>
      <c r="AA3" s="6" t="s">
        <v>93</v>
      </c>
      <c r="AB3" s="21" t="s">
        <v>94</v>
      </c>
      <c r="AC3" s="21" t="s">
        <v>95</v>
      </c>
      <c r="AD3" s="5" t="s">
        <v>96</v>
      </c>
      <c r="AE3" s="5" t="s">
        <v>97</v>
      </c>
      <c r="AF3" s="5" t="s">
        <v>98</v>
      </c>
      <c r="AG3" s="5"/>
    </row>
    <row r="4" spans="1:38" x14ac:dyDescent="0.35">
      <c r="A4">
        <v>3</v>
      </c>
      <c r="B4">
        <v>38</v>
      </c>
      <c r="C4">
        <v>115</v>
      </c>
      <c r="D4">
        <v>111</v>
      </c>
      <c r="E4">
        <v>108</v>
      </c>
      <c r="F4">
        <v>125</v>
      </c>
      <c r="G4">
        <v>135</v>
      </c>
      <c r="H4">
        <v>146</v>
      </c>
      <c r="I4">
        <v>122</v>
      </c>
      <c r="J4">
        <v>139</v>
      </c>
      <c r="K4">
        <v>96</v>
      </c>
      <c r="L4">
        <v>110</v>
      </c>
      <c r="M4">
        <v>134</v>
      </c>
      <c r="N4">
        <v>112</v>
      </c>
      <c r="O4">
        <v>115</v>
      </c>
      <c r="P4">
        <v>108</v>
      </c>
      <c r="Q4">
        <v>110</v>
      </c>
      <c r="R4">
        <v>127</v>
      </c>
      <c r="S4">
        <v>127</v>
      </c>
      <c r="T4">
        <v>144</v>
      </c>
      <c r="U4">
        <v>115</v>
      </c>
      <c r="V4">
        <v>109</v>
      </c>
      <c r="W4">
        <v>120</v>
      </c>
      <c r="X4">
        <v>113</v>
      </c>
      <c r="Y4">
        <v>137</v>
      </c>
      <c r="Z4">
        <v>139</v>
      </c>
      <c r="AA4">
        <f t="shared" ref="AA4:AA13" si="0">AVERAGE(B4:Z4)</f>
        <v>118.2</v>
      </c>
      <c r="AB4">
        <f t="shared" ref="AB4:AB13" si="1">AVERAGE(B4:F4)</f>
        <v>99.4</v>
      </c>
      <c r="AC4">
        <f t="shared" ref="AC4:AC13" si="2">AVERAGE(G4:K4)</f>
        <v>127.6</v>
      </c>
      <c r="AD4">
        <f t="shared" ref="AD4:AD13" si="3">AVERAGE(L4:P4)</f>
        <v>115.8</v>
      </c>
      <c r="AE4">
        <f t="shared" ref="AE4:AE13" si="4">AVERAGE(Q4:U4)</f>
        <v>124.6</v>
      </c>
      <c r="AF4">
        <f t="shared" ref="AF4:AF13" si="5">AVERAGE(V4:Z4)</f>
        <v>123.6</v>
      </c>
    </row>
    <row r="5" spans="1:38" x14ac:dyDescent="0.35">
      <c r="A5">
        <v>6</v>
      </c>
      <c r="B5">
        <v>37</v>
      </c>
      <c r="C5">
        <v>114</v>
      </c>
      <c r="D5">
        <v>74</v>
      </c>
      <c r="E5">
        <v>46</v>
      </c>
      <c r="F5">
        <v>51</v>
      </c>
      <c r="G5">
        <v>41</v>
      </c>
      <c r="H5">
        <v>63</v>
      </c>
      <c r="I5">
        <v>52</v>
      </c>
      <c r="J5">
        <v>40</v>
      </c>
      <c r="K5">
        <v>55</v>
      </c>
      <c r="L5">
        <v>54</v>
      </c>
      <c r="M5">
        <v>27</v>
      </c>
      <c r="N5">
        <v>38</v>
      </c>
      <c r="O5">
        <v>45</v>
      </c>
      <c r="P5">
        <v>38</v>
      </c>
      <c r="Q5">
        <v>23</v>
      </c>
      <c r="R5">
        <v>36</v>
      </c>
      <c r="S5">
        <v>41</v>
      </c>
      <c r="T5">
        <v>48</v>
      </c>
      <c r="U5">
        <v>39</v>
      </c>
      <c r="V5">
        <v>25</v>
      </c>
      <c r="W5">
        <v>47</v>
      </c>
      <c r="X5">
        <v>31</v>
      </c>
      <c r="Y5">
        <v>27</v>
      </c>
      <c r="Z5">
        <v>22</v>
      </c>
      <c r="AA5">
        <f t="shared" si="0"/>
        <v>44.56</v>
      </c>
      <c r="AB5">
        <f t="shared" si="1"/>
        <v>64.400000000000006</v>
      </c>
      <c r="AC5">
        <f t="shared" si="2"/>
        <v>50.2</v>
      </c>
      <c r="AD5">
        <f t="shared" si="3"/>
        <v>40.4</v>
      </c>
      <c r="AE5">
        <f t="shared" si="4"/>
        <v>37.4</v>
      </c>
      <c r="AF5">
        <f t="shared" si="5"/>
        <v>30.4</v>
      </c>
    </row>
    <row r="6" spans="1:38" x14ac:dyDescent="0.35">
      <c r="A6">
        <v>9</v>
      </c>
      <c r="B6">
        <v>24</v>
      </c>
      <c r="C6">
        <v>100</v>
      </c>
      <c r="D6">
        <v>100</v>
      </c>
      <c r="E6">
        <v>70</v>
      </c>
      <c r="F6">
        <v>59</v>
      </c>
      <c r="G6">
        <v>62</v>
      </c>
      <c r="H6">
        <v>47</v>
      </c>
      <c r="I6">
        <v>63</v>
      </c>
      <c r="J6">
        <v>46</v>
      </c>
      <c r="K6">
        <v>63</v>
      </c>
      <c r="L6">
        <v>48</v>
      </c>
      <c r="M6">
        <v>22</v>
      </c>
      <c r="N6">
        <v>26</v>
      </c>
      <c r="O6">
        <v>30</v>
      </c>
      <c r="P6">
        <v>22</v>
      </c>
      <c r="Q6">
        <v>28</v>
      </c>
      <c r="R6">
        <v>19</v>
      </c>
      <c r="S6">
        <v>31</v>
      </c>
      <c r="T6">
        <v>37</v>
      </c>
      <c r="U6">
        <v>46</v>
      </c>
      <c r="V6">
        <v>23</v>
      </c>
      <c r="W6">
        <v>40</v>
      </c>
      <c r="X6">
        <v>23</v>
      </c>
      <c r="Y6">
        <v>16</v>
      </c>
      <c r="Z6">
        <v>14</v>
      </c>
      <c r="AA6">
        <f t="shared" si="0"/>
        <v>42.36</v>
      </c>
      <c r="AB6">
        <f t="shared" si="1"/>
        <v>70.599999999999994</v>
      </c>
      <c r="AC6">
        <f t="shared" si="2"/>
        <v>56.2</v>
      </c>
      <c r="AD6">
        <f t="shared" si="3"/>
        <v>29.6</v>
      </c>
      <c r="AE6">
        <f t="shared" si="4"/>
        <v>32.200000000000003</v>
      </c>
      <c r="AF6">
        <f t="shared" si="5"/>
        <v>23.2</v>
      </c>
    </row>
    <row r="7" spans="1:38" x14ac:dyDescent="0.35">
      <c r="A7">
        <v>12</v>
      </c>
      <c r="B7">
        <v>32</v>
      </c>
      <c r="C7">
        <v>88</v>
      </c>
      <c r="D7">
        <v>86</v>
      </c>
      <c r="E7">
        <v>85</v>
      </c>
      <c r="F7">
        <v>86</v>
      </c>
      <c r="G7">
        <v>104</v>
      </c>
      <c r="H7">
        <v>73</v>
      </c>
      <c r="I7">
        <v>73</v>
      </c>
      <c r="J7">
        <v>70</v>
      </c>
      <c r="K7">
        <v>51</v>
      </c>
      <c r="L7">
        <v>53</v>
      </c>
      <c r="M7">
        <v>54</v>
      </c>
      <c r="N7">
        <v>40</v>
      </c>
      <c r="O7">
        <v>44</v>
      </c>
      <c r="P7">
        <v>42</v>
      </c>
      <c r="Q7">
        <v>40</v>
      </c>
      <c r="R7">
        <v>39</v>
      </c>
      <c r="S7">
        <v>29</v>
      </c>
      <c r="T7">
        <v>31</v>
      </c>
      <c r="U7">
        <v>38</v>
      </c>
      <c r="V7">
        <v>34</v>
      </c>
      <c r="W7">
        <v>38</v>
      </c>
      <c r="X7">
        <v>19</v>
      </c>
      <c r="Y7">
        <v>33</v>
      </c>
      <c r="Z7">
        <v>28</v>
      </c>
      <c r="AA7">
        <f t="shared" si="0"/>
        <v>52.4</v>
      </c>
      <c r="AB7">
        <f t="shared" si="1"/>
        <v>75.400000000000006</v>
      </c>
      <c r="AC7">
        <f t="shared" si="2"/>
        <v>74.2</v>
      </c>
      <c r="AD7">
        <f t="shared" si="3"/>
        <v>46.6</v>
      </c>
      <c r="AE7">
        <f t="shared" si="4"/>
        <v>35.4</v>
      </c>
      <c r="AF7">
        <f t="shared" si="5"/>
        <v>30.4</v>
      </c>
    </row>
    <row r="8" spans="1:38" x14ac:dyDescent="0.35">
      <c r="A8">
        <v>15</v>
      </c>
      <c r="B8">
        <v>32</v>
      </c>
      <c r="C8">
        <v>105</v>
      </c>
      <c r="D8">
        <v>118</v>
      </c>
      <c r="E8">
        <v>124</v>
      </c>
      <c r="F8">
        <v>99</v>
      </c>
      <c r="G8">
        <v>84</v>
      </c>
      <c r="H8">
        <v>102</v>
      </c>
      <c r="I8">
        <v>89</v>
      </c>
      <c r="J8">
        <v>90</v>
      </c>
      <c r="K8">
        <v>63</v>
      </c>
      <c r="L8">
        <v>60</v>
      </c>
      <c r="M8">
        <v>49</v>
      </c>
      <c r="N8">
        <v>65</v>
      </c>
      <c r="O8">
        <v>33</v>
      </c>
      <c r="P8">
        <v>55</v>
      </c>
      <c r="Q8">
        <v>53</v>
      </c>
      <c r="R8">
        <v>45</v>
      </c>
      <c r="S8">
        <v>51</v>
      </c>
      <c r="T8">
        <v>60</v>
      </c>
      <c r="U8">
        <v>48</v>
      </c>
      <c r="V8">
        <v>55</v>
      </c>
      <c r="W8">
        <v>57</v>
      </c>
      <c r="X8">
        <v>34</v>
      </c>
      <c r="Y8">
        <v>28</v>
      </c>
      <c r="Z8">
        <v>45</v>
      </c>
      <c r="AA8">
        <f t="shared" si="0"/>
        <v>65.760000000000005</v>
      </c>
      <c r="AB8">
        <f t="shared" si="1"/>
        <v>95.6</v>
      </c>
      <c r="AC8">
        <f t="shared" si="2"/>
        <v>85.6</v>
      </c>
      <c r="AD8">
        <f t="shared" si="3"/>
        <v>52.4</v>
      </c>
      <c r="AE8">
        <f t="shared" si="4"/>
        <v>51.4</v>
      </c>
      <c r="AF8">
        <f t="shared" si="5"/>
        <v>43.8</v>
      </c>
    </row>
    <row r="9" spans="1:38" x14ac:dyDescent="0.35">
      <c r="A9">
        <v>18</v>
      </c>
      <c r="B9">
        <v>36</v>
      </c>
      <c r="C9">
        <v>79</v>
      </c>
      <c r="D9">
        <v>118</v>
      </c>
      <c r="E9">
        <v>137</v>
      </c>
      <c r="F9">
        <v>117</v>
      </c>
      <c r="G9">
        <v>109</v>
      </c>
      <c r="H9">
        <v>107</v>
      </c>
      <c r="I9">
        <v>104</v>
      </c>
      <c r="J9">
        <v>112</v>
      </c>
      <c r="K9">
        <v>87</v>
      </c>
      <c r="L9">
        <v>90</v>
      </c>
      <c r="M9">
        <v>75</v>
      </c>
      <c r="N9">
        <v>74</v>
      </c>
      <c r="O9">
        <v>63</v>
      </c>
      <c r="P9">
        <v>73</v>
      </c>
      <c r="Q9">
        <v>73</v>
      </c>
      <c r="R9">
        <v>103</v>
      </c>
      <c r="S9">
        <v>89</v>
      </c>
      <c r="T9">
        <v>68</v>
      </c>
      <c r="U9">
        <v>102</v>
      </c>
      <c r="V9">
        <v>65</v>
      </c>
      <c r="W9">
        <v>65</v>
      </c>
      <c r="X9">
        <v>55</v>
      </c>
      <c r="Y9">
        <v>58</v>
      </c>
      <c r="Z9">
        <v>82</v>
      </c>
      <c r="AA9">
        <f t="shared" si="0"/>
        <v>85.64</v>
      </c>
      <c r="AB9">
        <f t="shared" si="1"/>
        <v>97.4</v>
      </c>
      <c r="AC9">
        <f t="shared" si="2"/>
        <v>103.8</v>
      </c>
      <c r="AD9">
        <f t="shared" si="3"/>
        <v>75</v>
      </c>
      <c r="AE9">
        <f t="shared" si="4"/>
        <v>87</v>
      </c>
      <c r="AF9">
        <f t="shared" si="5"/>
        <v>65</v>
      </c>
    </row>
    <row r="10" spans="1:38" x14ac:dyDescent="0.35">
      <c r="A10">
        <v>21</v>
      </c>
      <c r="B10">
        <v>22</v>
      </c>
      <c r="C10">
        <v>98</v>
      </c>
      <c r="D10">
        <v>122</v>
      </c>
      <c r="E10">
        <v>123</v>
      </c>
      <c r="F10">
        <v>123</v>
      </c>
      <c r="G10">
        <v>115</v>
      </c>
      <c r="H10">
        <v>90</v>
      </c>
      <c r="I10">
        <v>102</v>
      </c>
      <c r="J10">
        <v>130</v>
      </c>
      <c r="K10">
        <v>72</v>
      </c>
      <c r="L10">
        <v>84</v>
      </c>
      <c r="M10">
        <v>67</v>
      </c>
      <c r="N10">
        <v>78</v>
      </c>
      <c r="O10">
        <v>79</v>
      </c>
      <c r="P10">
        <v>89</v>
      </c>
      <c r="Q10">
        <v>77</v>
      </c>
      <c r="R10">
        <v>111</v>
      </c>
      <c r="S10">
        <v>100</v>
      </c>
      <c r="T10">
        <v>115</v>
      </c>
      <c r="U10">
        <v>120</v>
      </c>
      <c r="V10">
        <v>131</v>
      </c>
      <c r="W10">
        <v>89</v>
      </c>
      <c r="X10">
        <v>76</v>
      </c>
      <c r="Y10">
        <v>87</v>
      </c>
      <c r="Z10">
        <v>102</v>
      </c>
      <c r="AA10">
        <f t="shared" si="0"/>
        <v>96.08</v>
      </c>
      <c r="AB10">
        <f t="shared" si="1"/>
        <v>97.6</v>
      </c>
      <c r="AC10">
        <f t="shared" si="2"/>
        <v>101.8</v>
      </c>
      <c r="AD10">
        <f t="shared" si="3"/>
        <v>79.400000000000006</v>
      </c>
      <c r="AE10">
        <f t="shared" si="4"/>
        <v>104.6</v>
      </c>
      <c r="AF10">
        <f t="shared" si="5"/>
        <v>97</v>
      </c>
    </row>
    <row r="11" spans="1:38" x14ac:dyDescent="0.35">
      <c r="A11">
        <v>24</v>
      </c>
      <c r="B11">
        <v>30</v>
      </c>
      <c r="C11">
        <v>75</v>
      </c>
      <c r="D11">
        <v>145</v>
      </c>
      <c r="E11">
        <v>134</v>
      </c>
      <c r="F11">
        <v>136</v>
      </c>
      <c r="G11">
        <v>130</v>
      </c>
      <c r="H11">
        <v>107</v>
      </c>
      <c r="I11">
        <v>82</v>
      </c>
      <c r="J11">
        <v>126</v>
      </c>
      <c r="K11">
        <v>86</v>
      </c>
      <c r="L11">
        <v>80</v>
      </c>
      <c r="M11">
        <v>56</v>
      </c>
      <c r="N11">
        <v>60</v>
      </c>
      <c r="O11">
        <v>74</v>
      </c>
      <c r="P11">
        <v>80</v>
      </c>
      <c r="Q11">
        <v>63</v>
      </c>
      <c r="R11">
        <v>81</v>
      </c>
      <c r="S11">
        <v>103</v>
      </c>
      <c r="T11">
        <v>91</v>
      </c>
      <c r="U11">
        <v>97</v>
      </c>
      <c r="V11">
        <v>71</v>
      </c>
      <c r="W11">
        <v>89</v>
      </c>
      <c r="X11">
        <v>69</v>
      </c>
      <c r="Y11">
        <v>80</v>
      </c>
      <c r="Z11">
        <v>96</v>
      </c>
      <c r="AA11">
        <f t="shared" si="0"/>
        <v>89.64</v>
      </c>
      <c r="AB11">
        <f t="shared" si="1"/>
        <v>104</v>
      </c>
      <c r="AC11">
        <f t="shared" si="2"/>
        <v>106.2</v>
      </c>
      <c r="AD11">
        <f t="shared" si="3"/>
        <v>70</v>
      </c>
      <c r="AE11">
        <f t="shared" si="4"/>
        <v>87</v>
      </c>
      <c r="AF11">
        <f t="shared" si="5"/>
        <v>81</v>
      </c>
    </row>
    <row r="12" spans="1:38" x14ac:dyDescent="0.35">
      <c r="A12">
        <v>27</v>
      </c>
      <c r="B12">
        <v>39</v>
      </c>
      <c r="C12">
        <v>92</v>
      </c>
      <c r="D12">
        <v>117</v>
      </c>
      <c r="E12">
        <v>138</v>
      </c>
      <c r="F12">
        <v>138</v>
      </c>
      <c r="G12">
        <v>115</v>
      </c>
      <c r="H12">
        <v>101</v>
      </c>
      <c r="I12">
        <v>100</v>
      </c>
      <c r="J12">
        <v>122</v>
      </c>
      <c r="K12">
        <v>78</v>
      </c>
      <c r="L12">
        <v>66</v>
      </c>
      <c r="M12">
        <v>32</v>
      </c>
      <c r="N12">
        <v>46</v>
      </c>
      <c r="O12">
        <v>52</v>
      </c>
      <c r="P12">
        <v>56</v>
      </c>
      <c r="Q12">
        <v>52</v>
      </c>
      <c r="R12">
        <v>36</v>
      </c>
      <c r="S12">
        <v>48</v>
      </c>
      <c r="T12">
        <v>70</v>
      </c>
      <c r="U12">
        <v>74</v>
      </c>
      <c r="V12">
        <v>50</v>
      </c>
      <c r="W12">
        <v>53</v>
      </c>
      <c r="X12">
        <v>34</v>
      </c>
      <c r="Y12">
        <v>47</v>
      </c>
      <c r="Z12">
        <v>45</v>
      </c>
      <c r="AA12">
        <f t="shared" si="0"/>
        <v>72.040000000000006</v>
      </c>
      <c r="AB12">
        <f t="shared" si="1"/>
        <v>104.8</v>
      </c>
      <c r="AC12">
        <f t="shared" si="2"/>
        <v>103.2</v>
      </c>
      <c r="AD12">
        <f t="shared" si="3"/>
        <v>50.4</v>
      </c>
      <c r="AE12">
        <f t="shared" si="4"/>
        <v>56</v>
      </c>
      <c r="AF12">
        <f t="shared" si="5"/>
        <v>45.8</v>
      </c>
    </row>
    <row r="13" spans="1:38" x14ac:dyDescent="0.35">
      <c r="A13">
        <v>30</v>
      </c>
      <c r="B13">
        <v>36</v>
      </c>
      <c r="C13">
        <v>96</v>
      </c>
      <c r="D13">
        <v>137</v>
      </c>
      <c r="E13">
        <v>167</v>
      </c>
      <c r="F13">
        <v>121</v>
      </c>
      <c r="G13">
        <v>130</v>
      </c>
      <c r="H13">
        <v>124</v>
      </c>
      <c r="I13">
        <v>76</v>
      </c>
      <c r="J13">
        <v>108</v>
      </c>
      <c r="K13">
        <v>67</v>
      </c>
      <c r="L13">
        <v>64</v>
      </c>
      <c r="M13">
        <v>31</v>
      </c>
      <c r="N13">
        <v>46</v>
      </c>
      <c r="O13">
        <v>40</v>
      </c>
      <c r="P13">
        <v>42</v>
      </c>
      <c r="Q13">
        <v>50</v>
      </c>
      <c r="R13">
        <v>13</v>
      </c>
      <c r="S13">
        <v>28</v>
      </c>
      <c r="T13">
        <v>48</v>
      </c>
      <c r="U13">
        <v>78</v>
      </c>
      <c r="V13">
        <v>29</v>
      </c>
      <c r="W13">
        <v>54</v>
      </c>
      <c r="X13">
        <v>23</v>
      </c>
      <c r="Y13">
        <v>14</v>
      </c>
      <c r="Z13">
        <v>5</v>
      </c>
      <c r="AA13">
        <f t="shared" si="0"/>
        <v>65.08</v>
      </c>
      <c r="AB13">
        <f t="shared" si="1"/>
        <v>111.4</v>
      </c>
      <c r="AC13">
        <f t="shared" si="2"/>
        <v>101</v>
      </c>
      <c r="AD13">
        <f t="shared" si="3"/>
        <v>44.6</v>
      </c>
      <c r="AE13">
        <f t="shared" si="4"/>
        <v>43.4</v>
      </c>
      <c r="AF13">
        <f t="shared" si="5"/>
        <v>25</v>
      </c>
    </row>
    <row r="16" spans="1:38" x14ac:dyDescent="0.35">
      <c r="A16" s="41" t="s">
        <v>42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41"/>
    </row>
    <row r="17" spans="1:32" x14ac:dyDescent="0.35">
      <c r="A17" s="41"/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1"/>
    </row>
    <row r="18" spans="1:32" x14ac:dyDescent="0.35">
      <c r="A18" s="4" t="s">
        <v>46</v>
      </c>
      <c r="B18" s="4" t="s">
        <v>68</v>
      </c>
      <c r="C18" s="4" t="s">
        <v>69</v>
      </c>
      <c r="D18" s="4" t="s">
        <v>70</v>
      </c>
      <c r="E18" s="4" t="s">
        <v>71</v>
      </c>
      <c r="F18" s="4" t="s">
        <v>72</v>
      </c>
      <c r="G18" s="4" t="s">
        <v>73</v>
      </c>
      <c r="H18" s="4" t="s">
        <v>74</v>
      </c>
      <c r="I18" s="4" t="s">
        <v>75</v>
      </c>
      <c r="J18" s="4" t="s">
        <v>76</v>
      </c>
      <c r="K18" s="4" t="s">
        <v>77</v>
      </c>
      <c r="L18" s="4" t="s">
        <v>78</v>
      </c>
      <c r="M18" s="4" t="s">
        <v>79</v>
      </c>
      <c r="N18" s="4" t="s">
        <v>80</v>
      </c>
      <c r="O18" s="4" t="s">
        <v>81</v>
      </c>
      <c r="P18" s="4" t="s">
        <v>82</v>
      </c>
      <c r="Q18" s="4" t="s">
        <v>83</v>
      </c>
      <c r="R18" s="4" t="s">
        <v>84</v>
      </c>
      <c r="S18" s="4" t="s">
        <v>85</v>
      </c>
      <c r="T18" s="4" t="s">
        <v>86</v>
      </c>
      <c r="U18" s="4" t="s">
        <v>87</v>
      </c>
      <c r="V18" s="4" t="s">
        <v>88</v>
      </c>
      <c r="W18" s="4" t="s">
        <v>89</v>
      </c>
      <c r="X18" s="4" t="s">
        <v>90</v>
      </c>
      <c r="Y18" s="4" t="s">
        <v>91</v>
      </c>
      <c r="Z18" s="4" t="s">
        <v>92</v>
      </c>
      <c r="AA18" s="6" t="s">
        <v>93</v>
      </c>
      <c r="AB18" s="21" t="s">
        <v>94</v>
      </c>
      <c r="AC18" s="21" t="s">
        <v>95</v>
      </c>
      <c r="AD18" s="5" t="s">
        <v>96</v>
      </c>
      <c r="AE18" s="5" t="s">
        <v>97</v>
      </c>
      <c r="AF18" s="5" t="s">
        <v>98</v>
      </c>
    </row>
    <row r="19" spans="1:32" x14ac:dyDescent="0.35">
      <c r="A19">
        <v>3</v>
      </c>
      <c r="B19">
        <v>6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2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f t="shared" ref="AA19:AA28" si="6">AVERAGE(B19:Z19)</f>
        <v>0.32</v>
      </c>
      <c r="AB19">
        <f t="shared" ref="AB19:AB28" si="7">AVERAGE(B19:F19)</f>
        <v>1.2</v>
      </c>
      <c r="AC19">
        <f t="shared" ref="AC19:AC28" si="8">AVERAGE(G19:K19)</f>
        <v>0.4</v>
      </c>
      <c r="AD19">
        <f t="shared" ref="AD19:AD28" si="9">AVERAGE(L19:P19)</f>
        <v>0</v>
      </c>
      <c r="AE19">
        <f t="shared" ref="AE19:AE28" si="10">AVERAGE(Q19:U19)</f>
        <v>0</v>
      </c>
      <c r="AF19">
        <f t="shared" ref="AF19:AF28" si="11">AVERAGE(V19:Z19)</f>
        <v>0</v>
      </c>
    </row>
    <row r="20" spans="1:32" x14ac:dyDescent="0.35">
      <c r="A20">
        <v>6</v>
      </c>
      <c r="B20">
        <v>7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3</v>
      </c>
      <c r="K20">
        <v>0</v>
      </c>
      <c r="L20">
        <v>13</v>
      </c>
      <c r="M20">
        <v>31</v>
      </c>
      <c r="N20">
        <v>31</v>
      </c>
      <c r="O20">
        <v>49</v>
      </c>
      <c r="P20">
        <v>47</v>
      </c>
      <c r="Q20">
        <v>33</v>
      </c>
      <c r="R20">
        <v>53</v>
      </c>
      <c r="S20">
        <v>131</v>
      </c>
      <c r="T20">
        <v>85</v>
      </c>
      <c r="U20">
        <v>116</v>
      </c>
      <c r="V20">
        <v>188</v>
      </c>
      <c r="W20">
        <v>92</v>
      </c>
      <c r="X20">
        <v>208</v>
      </c>
      <c r="Y20">
        <v>154</v>
      </c>
      <c r="Z20">
        <v>185</v>
      </c>
      <c r="AA20">
        <f t="shared" si="6"/>
        <v>57.04</v>
      </c>
      <c r="AB20">
        <f t="shared" si="7"/>
        <v>1.4</v>
      </c>
      <c r="AC20">
        <f t="shared" si="8"/>
        <v>0.6</v>
      </c>
      <c r="AD20">
        <f t="shared" si="9"/>
        <v>34.200000000000003</v>
      </c>
      <c r="AE20">
        <f t="shared" si="10"/>
        <v>83.6</v>
      </c>
      <c r="AF20">
        <f t="shared" si="11"/>
        <v>165.4</v>
      </c>
    </row>
    <row r="21" spans="1:32" x14ac:dyDescent="0.35">
      <c r="A21">
        <v>9</v>
      </c>
      <c r="B21">
        <v>18</v>
      </c>
      <c r="C21">
        <v>0</v>
      </c>
      <c r="D21">
        <v>1</v>
      </c>
      <c r="E21">
        <v>4</v>
      </c>
      <c r="F21">
        <v>9</v>
      </c>
      <c r="G21">
        <v>7</v>
      </c>
      <c r="H21">
        <v>0</v>
      </c>
      <c r="I21">
        <v>1</v>
      </c>
      <c r="J21">
        <v>10</v>
      </c>
      <c r="K21">
        <v>23</v>
      </c>
      <c r="L21">
        <v>66</v>
      </c>
      <c r="M21">
        <v>163</v>
      </c>
      <c r="N21">
        <v>147</v>
      </c>
      <c r="O21">
        <v>153</v>
      </c>
      <c r="P21">
        <v>180</v>
      </c>
      <c r="Q21">
        <v>188</v>
      </c>
      <c r="R21">
        <v>300</v>
      </c>
      <c r="S21">
        <v>399</v>
      </c>
      <c r="T21">
        <v>298</v>
      </c>
      <c r="U21">
        <v>371</v>
      </c>
      <c r="V21">
        <v>436</v>
      </c>
      <c r="W21">
        <v>278</v>
      </c>
      <c r="X21">
        <v>498</v>
      </c>
      <c r="Y21">
        <v>543</v>
      </c>
      <c r="Z21">
        <v>572</v>
      </c>
      <c r="AA21">
        <f t="shared" si="6"/>
        <v>186.6</v>
      </c>
      <c r="AB21">
        <f t="shared" si="7"/>
        <v>6.4</v>
      </c>
      <c r="AC21">
        <f t="shared" si="8"/>
        <v>8.1999999999999993</v>
      </c>
      <c r="AD21">
        <f t="shared" si="9"/>
        <v>141.80000000000001</v>
      </c>
      <c r="AE21">
        <f t="shared" si="10"/>
        <v>311.2</v>
      </c>
      <c r="AF21">
        <f t="shared" si="11"/>
        <v>465.4</v>
      </c>
    </row>
    <row r="22" spans="1:32" x14ac:dyDescent="0.35">
      <c r="A22">
        <v>12</v>
      </c>
      <c r="B22">
        <v>21</v>
      </c>
      <c r="C22">
        <v>0</v>
      </c>
      <c r="D22">
        <v>2</v>
      </c>
      <c r="E22">
        <v>0</v>
      </c>
      <c r="F22">
        <v>23</v>
      </c>
      <c r="G22">
        <v>0</v>
      </c>
      <c r="H22">
        <v>1</v>
      </c>
      <c r="I22">
        <v>1</v>
      </c>
      <c r="J22">
        <v>21</v>
      </c>
      <c r="K22">
        <v>118</v>
      </c>
      <c r="L22">
        <v>108</v>
      </c>
      <c r="M22">
        <v>210</v>
      </c>
      <c r="N22">
        <v>147</v>
      </c>
      <c r="O22">
        <v>190</v>
      </c>
      <c r="P22">
        <v>188</v>
      </c>
      <c r="Q22">
        <v>204</v>
      </c>
      <c r="R22">
        <v>320</v>
      </c>
      <c r="S22">
        <v>362</v>
      </c>
      <c r="T22">
        <v>269</v>
      </c>
      <c r="U22">
        <v>381</v>
      </c>
      <c r="V22">
        <v>415</v>
      </c>
      <c r="W22">
        <v>264</v>
      </c>
      <c r="X22">
        <v>398</v>
      </c>
      <c r="Y22">
        <v>486</v>
      </c>
      <c r="Z22">
        <v>411</v>
      </c>
      <c r="AA22">
        <f t="shared" si="6"/>
        <v>181.6</v>
      </c>
      <c r="AB22">
        <f t="shared" si="7"/>
        <v>9.1999999999999993</v>
      </c>
      <c r="AC22">
        <f t="shared" si="8"/>
        <v>28.2</v>
      </c>
      <c r="AD22">
        <f t="shared" si="9"/>
        <v>168.6</v>
      </c>
      <c r="AE22">
        <f t="shared" si="10"/>
        <v>307.2</v>
      </c>
      <c r="AF22">
        <f t="shared" si="11"/>
        <v>394.8</v>
      </c>
    </row>
    <row r="23" spans="1:32" x14ac:dyDescent="0.35">
      <c r="A23">
        <v>15</v>
      </c>
      <c r="B23">
        <v>9</v>
      </c>
      <c r="C23">
        <v>0</v>
      </c>
      <c r="D23">
        <v>0</v>
      </c>
      <c r="E23">
        <v>0</v>
      </c>
      <c r="F23">
        <v>22</v>
      </c>
      <c r="G23">
        <v>0</v>
      </c>
      <c r="H23">
        <v>2</v>
      </c>
      <c r="I23">
        <v>0</v>
      </c>
      <c r="J23">
        <v>0</v>
      </c>
      <c r="K23">
        <v>183</v>
      </c>
      <c r="L23">
        <v>97</v>
      </c>
      <c r="M23">
        <v>127</v>
      </c>
      <c r="N23">
        <v>122</v>
      </c>
      <c r="O23">
        <v>154</v>
      </c>
      <c r="P23">
        <v>125</v>
      </c>
      <c r="Q23">
        <v>139</v>
      </c>
      <c r="R23">
        <v>175</v>
      </c>
      <c r="S23">
        <v>113</v>
      </c>
      <c r="T23">
        <v>183</v>
      </c>
      <c r="U23">
        <v>280</v>
      </c>
      <c r="V23">
        <v>187</v>
      </c>
      <c r="W23">
        <v>157</v>
      </c>
      <c r="X23">
        <v>133</v>
      </c>
      <c r="Y23">
        <v>223</v>
      </c>
      <c r="Z23">
        <v>151</v>
      </c>
      <c r="AA23">
        <f t="shared" si="6"/>
        <v>103.28</v>
      </c>
      <c r="AB23">
        <f t="shared" si="7"/>
        <v>6.2</v>
      </c>
      <c r="AC23">
        <f t="shared" si="8"/>
        <v>37</v>
      </c>
      <c r="AD23">
        <f t="shared" si="9"/>
        <v>125</v>
      </c>
      <c r="AE23">
        <f t="shared" si="10"/>
        <v>178</v>
      </c>
      <c r="AF23">
        <f t="shared" si="11"/>
        <v>170.2</v>
      </c>
    </row>
    <row r="24" spans="1:32" x14ac:dyDescent="0.35">
      <c r="A24">
        <v>18</v>
      </c>
      <c r="B24">
        <v>10</v>
      </c>
      <c r="C24">
        <v>1</v>
      </c>
      <c r="D24">
        <v>0</v>
      </c>
      <c r="E24">
        <v>0</v>
      </c>
      <c r="F24">
        <v>12</v>
      </c>
      <c r="G24">
        <v>0</v>
      </c>
      <c r="H24">
        <v>1</v>
      </c>
      <c r="I24">
        <v>0</v>
      </c>
      <c r="J24">
        <v>2</v>
      </c>
      <c r="K24">
        <v>104</v>
      </c>
      <c r="L24">
        <v>52</v>
      </c>
      <c r="M24">
        <v>52</v>
      </c>
      <c r="N24">
        <v>27</v>
      </c>
      <c r="O24">
        <v>45</v>
      </c>
      <c r="P24">
        <v>17</v>
      </c>
      <c r="Q24">
        <v>43</v>
      </c>
      <c r="R24">
        <v>50</v>
      </c>
      <c r="S24">
        <v>22</v>
      </c>
      <c r="T24">
        <v>49</v>
      </c>
      <c r="U24">
        <v>64</v>
      </c>
      <c r="V24">
        <v>29</v>
      </c>
      <c r="W24">
        <v>20</v>
      </c>
      <c r="X24">
        <v>10</v>
      </c>
      <c r="Y24">
        <v>21</v>
      </c>
      <c r="Z24">
        <v>4</v>
      </c>
      <c r="AA24">
        <f t="shared" si="6"/>
        <v>25.4</v>
      </c>
      <c r="AB24">
        <f t="shared" si="7"/>
        <v>4.5999999999999996</v>
      </c>
      <c r="AC24">
        <f t="shared" si="8"/>
        <v>21.4</v>
      </c>
      <c r="AD24">
        <f t="shared" si="9"/>
        <v>38.6</v>
      </c>
      <c r="AE24">
        <f t="shared" si="10"/>
        <v>45.6</v>
      </c>
      <c r="AF24">
        <f t="shared" si="11"/>
        <v>16.8</v>
      </c>
    </row>
    <row r="25" spans="1:32" x14ac:dyDescent="0.35">
      <c r="A25">
        <v>21</v>
      </c>
      <c r="B25">
        <v>2</v>
      </c>
      <c r="C25">
        <v>1</v>
      </c>
      <c r="D25">
        <v>0</v>
      </c>
      <c r="E25">
        <v>17</v>
      </c>
      <c r="F25">
        <v>0</v>
      </c>
      <c r="G25">
        <v>0</v>
      </c>
      <c r="H25">
        <v>1</v>
      </c>
      <c r="I25">
        <v>0</v>
      </c>
      <c r="J25">
        <v>5</v>
      </c>
      <c r="K25">
        <v>33</v>
      </c>
      <c r="L25">
        <v>4</v>
      </c>
      <c r="M25">
        <v>0</v>
      </c>
      <c r="N25">
        <v>3</v>
      </c>
      <c r="O25">
        <v>3</v>
      </c>
      <c r="P25">
        <v>6</v>
      </c>
      <c r="Q25">
        <v>16</v>
      </c>
      <c r="R25">
        <v>6</v>
      </c>
      <c r="S25">
        <v>10</v>
      </c>
      <c r="T25">
        <v>7</v>
      </c>
      <c r="U25">
        <v>17</v>
      </c>
      <c r="V25">
        <v>18</v>
      </c>
      <c r="W25">
        <v>0</v>
      </c>
      <c r="X25">
        <v>5</v>
      </c>
      <c r="Y25">
        <v>0</v>
      </c>
      <c r="Z25">
        <v>0</v>
      </c>
      <c r="AA25">
        <f t="shared" si="6"/>
        <v>6.16</v>
      </c>
      <c r="AB25">
        <f t="shared" si="7"/>
        <v>4</v>
      </c>
      <c r="AC25">
        <f t="shared" si="8"/>
        <v>7.8</v>
      </c>
      <c r="AD25">
        <f t="shared" si="9"/>
        <v>3.2</v>
      </c>
      <c r="AE25">
        <f t="shared" si="10"/>
        <v>11.2</v>
      </c>
      <c r="AF25">
        <f t="shared" si="11"/>
        <v>4.5999999999999996</v>
      </c>
    </row>
    <row r="26" spans="1:32" x14ac:dyDescent="0.35">
      <c r="A26">
        <v>24</v>
      </c>
      <c r="B26">
        <v>0</v>
      </c>
      <c r="C26">
        <v>0</v>
      </c>
      <c r="D26">
        <v>0</v>
      </c>
      <c r="E26">
        <v>18</v>
      </c>
      <c r="F26">
        <v>0</v>
      </c>
      <c r="G26">
        <v>0</v>
      </c>
      <c r="H26">
        <v>0</v>
      </c>
      <c r="I26">
        <v>0</v>
      </c>
      <c r="J26">
        <v>1</v>
      </c>
      <c r="K26">
        <v>18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2</v>
      </c>
      <c r="T26">
        <v>0</v>
      </c>
      <c r="U26">
        <v>0</v>
      </c>
      <c r="V26">
        <v>2</v>
      </c>
      <c r="W26">
        <v>0</v>
      </c>
      <c r="X26">
        <v>0</v>
      </c>
      <c r="Y26">
        <v>0</v>
      </c>
      <c r="Z26">
        <v>0</v>
      </c>
      <c r="AA26">
        <f t="shared" si="6"/>
        <v>1.64</v>
      </c>
      <c r="AB26">
        <f t="shared" si="7"/>
        <v>3.6</v>
      </c>
      <c r="AC26">
        <f t="shared" si="8"/>
        <v>3.8</v>
      </c>
      <c r="AD26">
        <f t="shared" si="9"/>
        <v>0</v>
      </c>
      <c r="AE26">
        <f t="shared" si="10"/>
        <v>0.4</v>
      </c>
      <c r="AF26">
        <f t="shared" si="11"/>
        <v>0.4</v>
      </c>
    </row>
    <row r="27" spans="1:32" x14ac:dyDescent="0.35">
      <c r="A27">
        <v>27</v>
      </c>
      <c r="B27">
        <v>5</v>
      </c>
      <c r="C27">
        <v>0</v>
      </c>
      <c r="D27">
        <v>0</v>
      </c>
      <c r="E27">
        <v>10</v>
      </c>
      <c r="F27">
        <v>0</v>
      </c>
      <c r="G27">
        <v>0</v>
      </c>
      <c r="H27">
        <v>0</v>
      </c>
      <c r="I27">
        <v>0</v>
      </c>
      <c r="J27">
        <v>0</v>
      </c>
      <c r="K27">
        <v>9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3</v>
      </c>
      <c r="W27">
        <v>0</v>
      </c>
      <c r="X27">
        <v>0</v>
      </c>
      <c r="Y27">
        <v>0</v>
      </c>
      <c r="Z27">
        <v>0</v>
      </c>
      <c r="AA27">
        <f t="shared" si="6"/>
        <v>1.08</v>
      </c>
      <c r="AB27">
        <f t="shared" si="7"/>
        <v>3</v>
      </c>
      <c r="AC27">
        <f t="shared" si="8"/>
        <v>1.8</v>
      </c>
      <c r="AD27">
        <f t="shared" si="9"/>
        <v>0</v>
      </c>
      <c r="AE27">
        <f t="shared" si="10"/>
        <v>0</v>
      </c>
      <c r="AF27">
        <f t="shared" si="11"/>
        <v>0.6</v>
      </c>
    </row>
    <row r="28" spans="1:32" x14ac:dyDescent="0.35">
      <c r="A28">
        <v>30</v>
      </c>
      <c r="B28">
        <v>13</v>
      </c>
      <c r="C28">
        <v>0</v>
      </c>
      <c r="D28">
        <v>0</v>
      </c>
      <c r="E28">
        <v>13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f t="shared" si="6"/>
        <v>1.04</v>
      </c>
      <c r="AB28">
        <f t="shared" si="7"/>
        <v>5.2</v>
      </c>
      <c r="AC28">
        <f t="shared" si="8"/>
        <v>0</v>
      </c>
      <c r="AD28">
        <f t="shared" si="9"/>
        <v>0</v>
      </c>
      <c r="AE28">
        <f t="shared" si="10"/>
        <v>0</v>
      </c>
      <c r="AF28">
        <f t="shared" si="11"/>
        <v>0</v>
      </c>
    </row>
  </sheetData>
  <mergeCells count="2">
    <mergeCell ref="A1:AF2"/>
    <mergeCell ref="A16:AF17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AL28"/>
  <sheetViews>
    <sheetView topLeftCell="A10" workbookViewId="0">
      <selection activeCell="B19" sqref="B19:B28"/>
    </sheetView>
  </sheetViews>
  <sheetFormatPr baseColWidth="10" defaultColWidth="5.6328125" defaultRowHeight="14.5" x14ac:dyDescent="0.35"/>
  <cols>
    <col min="27" max="27" width="6.90625" bestFit="1" customWidth="1"/>
    <col min="28" max="28" width="13" bestFit="1" customWidth="1"/>
    <col min="29" max="29" width="14" bestFit="1" customWidth="1"/>
    <col min="30" max="32" width="15" bestFit="1" customWidth="1"/>
    <col min="33" max="33" width="6.453125" customWidth="1"/>
  </cols>
  <sheetData>
    <row r="1" spans="1:38" x14ac:dyDescent="0.35">
      <c r="A1" s="41" t="s">
        <v>99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  <c r="AA1" s="41"/>
      <c r="AB1" s="41"/>
      <c r="AC1" s="41"/>
      <c r="AD1" s="41"/>
      <c r="AE1" s="41"/>
      <c r="AF1" s="41"/>
      <c r="AG1" s="22"/>
      <c r="AH1" s="22"/>
      <c r="AI1" s="22"/>
      <c r="AJ1" s="22"/>
      <c r="AK1" s="22"/>
      <c r="AL1" s="22"/>
    </row>
    <row r="2" spans="1:38" x14ac:dyDescent="0.35">
      <c r="A2" s="41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  <c r="AF2" s="41"/>
      <c r="AG2" s="22"/>
      <c r="AH2" s="22"/>
      <c r="AI2" s="22"/>
      <c r="AJ2" s="22"/>
      <c r="AK2" s="22"/>
      <c r="AL2" s="22"/>
    </row>
    <row r="3" spans="1:38" x14ac:dyDescent="0.35">
      <c r="A3" s="4" t="s">
        <v>46</v>
      </c>
      <c r="B3" s="4" t="s">
        <v>68</v>
      </c>
      <c r="C3" s="4" t="s">
        <v>69</v>
      </c>
      <c r="D3" s="4" t="s">
        <v>70</v>
      </c>
      <c r="E3" s="4" t="s">
        <v>71</v>
      </c>
      <c r="F3" s="4" t="s">
        <v>72</v>
      </c>
      <c r="G3" s="4" t="s">
        <v>73</v>
      </c>
      <c r="H3" s="4" t="s">
        <v>74</v>
      </c>
      <c r="I3" s="4" t="s">
        <v>75</v>
      </c>
      <c r="J3" s="4" t="s">
        <v>76</v>
      </c>
      <c r="K3" s="4" t="s">
        <v>77</v>
      </c>
      <c r="L3" s="4" t="s">
        <v>78</v>
      </c>
      <c r="M3" s="4" t="s">
        <v>79</v>
      </c>
      <c r="N3" s="4" t="s">
        <v>80</v>
      </c>
      <c r="O3" s="4" t="s">
        <v>81</v>
      </c>
      <c r="P3" s="4" t="s">
        <v>82</v>
      </c>
      <c r="Q3" s="4" t="s">
        <v>83</v>
      </c>
      <c r="R3" s="4" t="s">
        <v>84</v>
      </c>
      <c r="S3" s="4" t="s">
        <v>85</v>
      </c>
      <c r="T3" s="4" t="s">
        <v>86</v>
      </c>
      <c r="U3" s="4" t="s">
        <v>87</v>
      </c>
      <c r="V3" s="4" t="s">
        <v>88</v>
      </c>
      <c r="W3" s="4" t="s">
        <v>89</v>
      </c>
      <c r="X3" s="4" t="s">
        <v>90</v>
      </c>
      <c r="Y3" s="4" t="s">
        <v>91</v>
      </c>
      <c r="Z3" s="4" t="s">
        <v>92</v>
      </c>
      <c r="AA3" s="6" t="s">
        <v>93</v>
      </c>
      <c r="AB3" s="21" t="s">
        <v>94</v>
      </c>
      <c r="AC3" s="21" t="s">
        <v>95</v>
      </c>
      <c r="AD3" s="5" t="s">
        <v>96</v>
      </c>
      <c r="AE3" s="5" t="s">
        <v>97</v>
      </c>
      <c r="AF3" s="5" t="s">
        <v>98</v>
      </c>
      <c r="AG3" s="5"/>
    </row>
    <row r="4" spans="1:38" x14ac:dyDescent="0.35">
      <c r="A4">
        <v>3</v>
      </c>
      <c r="B4">
        <v>81</v>
      </c>
      <c r="C4">
        <v>82</v>
      </c>
      <c r="D4">
        <v>104</v>
      </c>
      <c r="E4">
        <v>77</v>
      </c>
      <c r="F4">
        <v>103</v>
      </c>
      <c r="G4">
        <v>100</v>
      </c>
      <c r="H4">
        <v>94</v>
      </c>
      <c r="I4">
        <v>105</v>
      </c>
      <c r="J4">
        <v>93</v>
      </c>
      <c r="K4">
        <v>85</v>
      </c>
      <c r="L4">
        <v>85</v>
      </c>
      <c r="M4">
        <v>114</v>
      </c>
      <c r="N4">
        <v>85</v>
      </c>
      <c r="O4">
        <v>85</v>
      </c>
      <c r="P4">
        <v>84</v>
      </c>
      <c r="Q4">
        <v>103</v>
      </c>
      <c r="R4">
        <v>86</v>
      </c>
      <c r="S4">
        <v>96</v>
      </c>
      <c r="T4">
        <v>86</v>
      </c>
      <c r="U4">
        <v>102</v>
      </c>
      <c r="V4">
        <v>79</v>
      </c>
      <c r="W4">
        <v>97</v>
      </c>
      <c r="X4">
        <v>68</v>
      </c>
      <c r="Y4">
        <v>96</v>
      </c>
      <c r="Z4">
        <v>86</v>
      </c>
      <c r="AA4">
        <f t="shared" ref="AA4:AA13" si="0">AVERAGE(B4:Z4)</f>
        <v>91.04</v>
      </c>
      <c r="AB4">
        <f t="shared" ref="AB4:AB13" si="1">AVERAGE(B4:F4)</f>
        <v>89.4</v>
      </c>
      <c r="AC4">
        <f t="shared" ref="AC4:AC13" si="2">AVERAGE(G4:K4)</f>
        <v>95.4</v>
      </c>
      <c r="AD4">
        <f t="shared" ref="AD4:AD13" si="3">AVERAGE(L4:P4)</f>
        <v>90.6</v>
      </c>
      <c r="AE4">
        <f t="shared" ref="AE4:AE13" si="4">AVERAGE(Q4:U4)</f>
        <v>94.6</v>
      </c>
      <c r="AF4">
        <f t="shared" ref="AF4:AF13" si="5">AVERAGE(V4:Z4)</f>
        <v>85.2</v>
      </c>
    </row>
    <row r="5" spans="1:38" x14ac:dyDescent="0.35">
      <c r="A5">
        <v>6</v>
      </c>
      <c r="B5">
        <v>72</v>
      </c>
      <c r="C5">
        <v>29</v>
      </c>
      <c r="D5">
        <v>25</v>
      </c>
      <c r="E5">
        <v>26</v>
      </c>
      <c r="F5">
        <v>42</v>
      </c>
      <c r="G5">
        <v>33</v>
      </c>
      <c r="H5">
        <v>20</v>
      </c>
      <c r="I5">
        <v>12</v>
      </c>
      <c r="J5">
        <v>12</v>
      </c>
      <c r="K5">
        <v>15</v>
      </c>
      <c r="L5">
        <v>5</v>
      </c>
      <c r="M5">
        <v>17</v>
      </c>
      <c r="N5">
        <v>16</v>
      </c>
      <c r="O5">
        <v>41</v>
      </c>
      <c r="P5">
        <v>40</v>
      </c>
      <c r="Q5">
        <v>25</v>
      </c>
      <c r="R5">
        <v>34</v>
      </c>
      <c r="S5">
        <v>62</v>
      </c>
      <c r="T5">
        <v>45</v>
      </c>
      <c r="U5">
        <v>61</v>
      </c>
      <c r="V5">
        <v>35</v>
      </c>
      <c r="W5">
        <v>60</v>
      </c>
      <c r="X5">
        <v>4</v>
      </c>
      <c r="Y5">
        <v>45</v>
      </c>
      <c r="Z5">
        <v>69</v>
      </c>
      <c r="AA5">
        <f t="shared" si="0"/>
        <v>33.799999999999997</v>
      </c>
      <c r="AB5">
        <f t="shared" si="1"/>
        <v>38.799999999999997</v>
      </c>
      <c r="AC5">
        <f t="shared" si="2"/>
        <v>18.399999999999999</v>
      </c>
      <c r="AD5">
        <f t="shared" si="3"/>
        <v>23.8</v>
      </c>
      <c r="AE5">
        <f t="shared" si="4"/>
        <v>45.4</v>
      </c>
      <c r="AF5">
        <f t="shared" si="5"/>
        <v>42.6</v>
      </c>
    </row>
    <row r="6" spans="1:38" x14ac:dyDescent="0.35">
      <c r="A6">
        <v>9</v>
      </c>
      <c r="B6">
        <v>70</v>
      </c>
      <c r="C6">
        <v>41</v>
      </c>
      <c r="D6">
        <v>14</v>
      </c>
      <c r="E6">
        <v>30</v>
      </c>
      <c r="F6">
        <v>33</v>
      </c>
      <c r="G6">
        <v>31</v>
      </c>
      <c r="H6">
        <v>17</v>
      </c>
      <c r="I6">
        <v>18</v>
      </c>
      <c r="J6">
        <v>11</v>
      </c>
      <c r="K6">
        <v>13</v>
      </c>
      <c r="L6">
        <v>1</v>
      </c>
      <c r="M6">
        <v>4</v>
      </c>
      <c r="N6">
        <v>17</v>
      </c>
      <c r="O6">
        <v>17</v>
      </c>
      <c r="P6">
        <v>24</v>
      </c>
      <c r="Q6">
        <v>3</v>
      </c>
      <c r="R6">
        <v>30</v>
      </c>
      <c r="S6">
        <v>31</v>
      </c>
      <c r="T6">
        <v>37</v>
      </c>
      <c r="U6">
        <v>65</v>
      </c>
      <c r="V6">
        <v>25</v>
      </c>
      <c r="W6">
        <v>43</v>
      </c>
      <c r="X6">
        <v>2</v>
      </c>
      <c r="Y6">
        <v>25</v>
      </c>
      <c r="Z6">
        <v>20</v>
      </c>
      <c r="AA6">
        <f t="shared" si="0"/>
        <v>24.88</v>
      </c>
      <c r="AB6">
        <f t="shared" si="1"/>
        <v>37.6</v>
      </c>
      <c r="AC6">
        <f t="shared" si="2"/>
        <v>18</v>
      </c>
      <c r="AD6">
        <f t="shared" si="3"/>
        <v>12.6</v>
      </c>
      <c r="AE6">
        <f t="shared" si="4"/>
        <v>33.200000000000003</v>
      </c>
      <c r="AF6">
        <f t="shared" si="5"/>
        <v>23</v>
      </c>
    </row>
    <row r="7" spans="1:38" x14ac:dyDescent="0.35">
      <c r="A7">
        <v>12</v>
      </c>
      <c r="B7">
        <v>70</v>
      </c>
      <c r="C7">
        <v>40</v>
      </c>
      <c r="D7">
        <v>25</v>
      </c>
      <c r="E7">
        <v>34</v>
      </c>
      <c r="F7">
        <v>18</v>
      </c>
      <c r="G7">
        <v>20</v>
      </c>
      <c r="H7">
        <v>16</v>
      </c>
      <c r="I7">
        <v>9</v>
      </c>
      <c r="J7">
        <v>15</v>
      </c>
      <c r="K7">
        <v>3</v>
      </c>
      <c r="L7">
        <v>4</v>
      </c>
      <c r="M7">
        <v>7</v>
      </c>
      <c r="N7">
        <v>17</v>
      </c>
      <c r="O7">
        <v>24</v>
      </c>
      <c r="P7">
        <v>30</v>
      </c>
      <c r="Q7">
        <v>6</v>
      </c>
      <c r="R7">
        <v>23</v>
      </c>
      <c r="S7">
        <v>41</v>
      </c>
      <c r="T7">
        <v>35</v>
      </c>
      <c r="U7">
        <v>68</v>
      </c>
      <c r="V7">
        <v>22</v>
      </c>
      <c r="W7">
        <v>38</v>
      </c>
      <c r="X7">
        <v>0</v>
      </c>
      <c r="Y7">
        <v>19</v>
      </c>
      <c r="Z7">
        <v>34</v>
      </c>
      <c r="AA7">
        <f t="shared" si="0"/>
        <v>24.72</v>
      </c>
      <c r="AB7">
        <f t="shared" si="1"/>
        <v>37.4</v>
      </c>
      <c r="AC7">
        <f t="shared" si="2"/>
        <v>12.6</v>
      </c>
      <c r="AD7">
        <f t="shared" si="3"/>
        <v>16.399999999999999</v>
      </c>
      <c r="AE7">
        <f t="shared" si="4"/>
        <v>34.6</v>
      </c>
      <c r="AF7">
        <f t="shared" si="5"/>
        <v>22.6</v>
      </c>
    </row>
    <row r="8" spans="1:38" x14ac:dyDescent="0.35">
      <c r="A8">
        <v>15</v>
      </c>
      <c r="B8">
        <v>88</v>
      </c>
      <c r="C8">
        <v>49</v>
      </c>
      <c r="D8">
        <v>26</v>
      </c>
      <c r="E8">
        <v>44</v>
      </c>
      <c r="F8">
        <v>28</v>
      </c>
      <c r="G8">
        <v>15</v>
      </c>
      <c r="H8">
        <v>17</v>
      </c>
      <c r="I8">
        <v>10</v>
      </c>
      <c r="J8">
        <v>23</v>
      </c>
      <c r="K8">
        <v>9</v>
      </c>
      <c r="L8">
        <v>7</v>
      </c>
      <c r="M8">
        <v>16</v>
      </c>
      <c r="N8">
        <v>14</v>
      </c>
      <c r="O8">
        <v>38</v>
      </c>
      <c r="P8">
        <v>44</v>
      </c>
      <c r="Q8">
        <v>10</v>
      </c>
      <c r="R8">
        <v>46</v>
      </c>
      <c r="S8">
        <v>46</v>
      </c>
      <c r="T8">
        <v>36</v>
      </c>
      <c r="U8">
        <v>53</v>
      </c>
      <c r="V8">
        <v>51</v>
      </c>
      <c r="W8">
        <v>39</v>
      </c>
      <c r="X8">
        <v>13</v>
      </c>
      <c r="Y8">
        <v>39</v>
      </c>
      <c r="Z8">
        <v>54</v>
      </c>
      <c r="AA8">
        <f t="shared" si="0"/>
        <v>32.6</v>
      </c>
      <c r="AB8">
        <f t="shared" si="1"/>
        <v>47</v>
      </c>
      <c r="AC8">
        <f t="shared" si="2"/>
        <v>14.8</v>
      </c>
      <c r="AD8">
        <f t="shared" si="3"/>
        <v>23.8</v>
      </c>
      <c r="AE8">
        <f t="shared" si="4"/>
        <v>38.200000000000003</v>
      </c>
      <c r="AF8">
        <f t="shared" si="5"/>
        <v>39.200000000000003</v>
      </c>
    </row>
    <row r="9" spans="1:38" x14ac:dyDescent="0.35">
      <c r="A9">
        <v>18</v>
      </c>
      <c r="B9">
        <v>87</v>
      </c>
      <c r="C9">
        <v>51</v>
      </c>
      <c r="D9">
        <v>21</v>
      </c>
      <c r="E9">
        <v>44</v>
      </c>
      <c r="F9">
        <v>32</v>
      </c>
      <c r="G9">
        <v>24</v>
      </c>
      <c r="H9">
        <v>28</v>
      </c>
      <c r="I9">
        <v>21</v>
      </c>
      <c r="J9">
        <v>32</v>
      </c>
      <c r="K9">
        <v>35</v>
      </c>
      <c r="L9">
        <v>27</v>
      </c>
      <c r="M9">
        <v>47</v>
      </c>
      <c r="N9">
        <v>21</v>
      </c>
      <c r="O9">
        <v>50</v>
      </c>
      <c r="P9">
        <v>66</v>
      </c>
      <c r="Q9">
        <v>38</v>
      </c>
      <c r="R9">
        <v>82</v>
      </c>
      <c r="S9">
        <v>108</v>
      </c>
      <c r="T9">
        <v>78</v>
      </c>
      <c r="U9">
        <v>90</v>
      </c>
      <c r="V9">
        <v>88</v>
      </c>
      <c r="W9">
        <v>53</v>
      </c>
      <c r="X9">
        <v>52</v>
      </c>
      <c r="Y9">
        <v>61</v>
      </c>
      <c r="Z9">
        <v>106</v>
      </c>
      <c r="AA9">
        <f t="shared" si="0"/>
        <v>53.68</v>
      </c>
      <c r="AB9">
        <f t="shared" si="1"/>
        <v>47</v>
      </c>
      <c r="AC9">
        <f t="shared" si="2"/>
        <v>28</v>
      </c>
      <c r="AD9">
        <f t="shared" si="3"/>
        <v>42.2</v>
      </c>
      <c r="AE9">
        <f t="shared" si="4"/>
        <v>79.2</v>
      </c>
      <c r="AF9">
        <f t="shared" si="5"/>
        <v>72</v>
      </c>
    </row>
    <row r="10" spans="1:38" x14ac:dyDescent="0.35">
      <c r="A10">
        <v>21</v>
      </c>
      <c r="B10">
        <v>89</v>
      </c>
      <c r="C10">
        <v>89</v>
      </c>
      <c r="D10">
        <v>35</v>
      </c>
      <c r="E10">
        <v>50</v>
      </c>
      <c r="F10">
        <v>41</v>
      </c>
      <c r="G10">
        <v>28</v>
      </c>
      <c r="H10">
        <v>36</v>
      </c>
      <c r="I10">
        <v>25</v>
      </c>
      <c r="J10">
        <v>45</v>
      </c>
      <c r="K10">
        <v>94</v>
      </c>
      <c r="L10">
        <v>50</v>
      </c>
      <c r="M10">
        <v>65</v>
      </c>
      <c r="N10">
        <v>66</v>
      </c>
      <c r="O10">
        <v>63</v>
      </c>
      <c r="P10">
        <v>69</v>
      </c>
      <c r="Q10">
        <v>42</v>
      </c>
      <c r="R10">
        <v>91</v>
      </c>
      <c r="S10">
        <v>136</v>
      </c>
      <c r="T10">
        <v>91</v>
      </c>
      <c r="U10">
        <v>82</v>
      </c>
      <c r="V10">
        <v>127</v>
      </c>
      <c r="W10">
        <v>129</v>
      </c>
      <c r="X10">
        <v>132</v>
      </c>
      <c r="Y10">
        <v>95</v>
      </c>
      <c r="Z10">
        <v>139</v>
      </c>
      <c r="AA10">
        <f t="shared" si="0"/>
        <v>76.36</v>
      </c>
      <c r="AB10">
        <f t="shared" si="1"/>
        <v>60.8</v>
      </c>
      <c r="AC10">
        <f t="shared" si="2"/>
        <v>45.6</v>
      </c>
      <c r="AD10">
        <f t="shared" si="3"/>
        <v>62.6</v>
      </c>
      <c r="AE10">
        <f t="shared" si="4"/>
        <v>88.4</v>
      </c>
      <c r="AF10">
        <f t="shared" si="5"/>
        <v>124.4</v>
      </c>
    </row>
    <row r="11" spans="1:38" x14ac:dyDescent="0.35">
      <c r="A11">
        <v>24</v>
      </c>
      <c r="B11">
        <v>90</v>
      </c>
      <c r="C11">
        <v>57</v>
      </c>
      <c r="D11">
        <v>28</v>
      </c>
      <c r="E11">
        <v>52</v>
      </c>
      <c r="F11">
        <v>22</v>
      </c>
      <c r="G11">
        <v>45</v>
      </c>
      <c r="H11">
        <v>35</v>
      </c>
      <c r="I11">
        <v>27</v>
      </c>
      <c r="J11">
        <v>34</v>
      </c>
      <c r="K11">
        <v>88</v>
      </c>
      <c r="L11">
        <v>76</v>
      </c>
      <c r="M11">
        <v>93</v>
      </c>
      <c r="N11">
        <v>76</v>
      </c>
      <c r="O11">
        <v>73</v>
      </c>
      <c r="P11">
        <v>88</v>
      </c>
      <c r="Q11">
        <v>42</v>
      </c>
      <c r="R11">
        <v>120</v>
      </c>
      <c r="S11">
        <v>135</v>
      </c>
      <c r="T11">
        <v>121</v>
      </c>
      <c r="U11">
        <v>88</v>
      </c>
      <c r="V11">
        <v>167</v>
      </c>
      <c r="W11">
        <v>141</v>
      </c>
      <c r="X11">
        <v>163</v>
      </c>
      <c r="Y11">
        <v>139</v>
      </c>
      <c r="Z11">
        <v>192</v>
      </c>
      <c r="AA11">
        <f t="shared" si="0"/>
        <v>87.68</v>
      </c>
      <c r="AB11">
        <f t="shared" si="1"/>
        <v>49.8</v>
      </c>
      <c r="AC11">
        <f t="shared" si="2"/>
        <v>45.8</v>
      </c>
      <c r="AD11">
        <f t="shared" si="3"/>
        <v>81.2</v>
      </c>
      <c r="AE11">
        <f t="shared" si="4"/>
        <v>101.2</v>
      </c>
      <c r="AF11">
        <f t="shared" si="5"/>
        <v>160.4</v>
      </c>
    </row>
    <row r="12" spans="1:38" x14ac:dyDescent="0.35">
      <c r="A12">
        <v>27</v>
      </c>
      <c r="B12">
        <v>88</v>
      </c>
      <c r="C12">
        <v>69</v>
      </c>
      <c r="D12">
        <v>35</v>
      </c>
      <c r="E12">
        <v>62</v>
      </c>
      <c r="F12">
        <v>23</v>
      </c>
      <c r="G12">
        <v>33</v>
      </c>
      <c r="H12">
        <v>40</v>
      </c>
      <c r="I12">
        <v>31</v>
      </c>
      <c r="J12">
        <v>20</v>
      </c>
      <c r="K12">
        <v>37</v>
      </c>
      <c r="L12">
        <v>31</v>
      </c>
      <c r="M12">
        <v>65</v>
      </c>
      <c r="N12">
        <v>52</v>
      </c>
      <c r="O12">
        <v>41</v>
      </c>
      <c r="P12">
        <v>66</v>
      </c>
      <c r="Q12">
        <v>25</v>
      </c>
      <c r="R12">
        <v>103</v>
      </c>
      <c r="S12">
        <v>82</v>
      </c>
      <c r="T12">
        <v>92</v>
      </c>
      <c r="U12">
        <v>77</v>
      </c>
      <c r="V12">
        <v>127</v>
      </c>
      <c r="W12">
        <v>94</v>
      </c>
      <c r="X12">
        <v>91</v>
      </c>
      <c r="Y12">
        <v>143</v>
      </c>
      <c r="Z12">
        <v>206</v>
      </c>
      <c r="AA12">
        <f t="shared" si="0"/>
        <v>69.319999999999993</v>
      </c>
      <c r="AB12">
        <f t="shared" si="1"/>
        <v>55.4</v>
      </c>
      <c r="AC12">
        <f t="shared" si="2"/>
        <v>32.200000000000003</v>
      </c>
      <c r="AD12">
        <f t="shared" si="3"/>
        <v>51</v>
      </c>
      <c r="AE12">
        <f t="shared" si="4"/>
        <v>75.8</v>
      </c>
      <c r="AF12">
        <f t="shared" si="5"/>
        <v>132.19999999999999</v>
      </c>
    </row>
    <row r="13" spans="1:38" x14ac:dyDescent="0.35">
      <c r="A13">
        <v>30</v>
      </c>
      <c r="B13">
        <v>101</v>
      </c>
      <c r="C13">
        <v>65</v>
      </c>
      <c r="D13">
        <v>40</v>
      </c>
      <c r="E13">
        <v>57</v>
      </c>
      <c r="F13">
        <v>16</v>
      </c>
      <c r="G13">
        <v>37</v>
      </c>
      <c r="H13">
        <v>28</v>
      </c>
      <c r="I13">
        <v>19</v>
      </c>
      <c r="J13">
        <v>21</v>
      </c>
      <c r="K13">
        <v>35</v>
      </c>
      <c r="L13">
        <v>24</v>
      </c>
      <c r="M13">
        <v>63</v>
      </c>
      <c r="N13">
        <v>31</v>
      </c>
      <c r="O13">
        <v>23</v>
      </c>
      <c r="P13">
        <v>36</v>
      </c>
      <c r="Q13">
        <v>14</v>
      </c>
      <c r="R13">
        <v>51</v>
      </c>
      <c r="S13">
        <v>35</v>
      </c>
      <c r="T13">
        <v>56</v>
      </c>
      <c r="U13">
        <v>49</v>
      </c>
      <c r="V13">
        <v>65</v>
      </c>
      <c r="W13">
        <v>65</v>
      </c>
      <c r="X13">
        <v>64</v>
      </c>
      <c r="Y13">
        <v>84</v>
      </c>
      <c r="Z13">
        <v>142</v>
      </c>
      <c r="AA13">
        <f t="shared" si="0"/>
        <v>48.84</v>
      </c>
      <c r="AB13">
        <f t="shared" si="1"/>
        <v>55.8</v>
      </c>
      <c r="AC13">
        <f t="shared" si="2"/>
        <v>28</v>
      </c>
      <c r="AD13">
        <f t="shared" si="3"/>
        <v>35.4</v>
      </c>
      <c r="AE13">
        <f t="shared" si="4"/>
        <v>41</v>
      </c>
      <c r="AF13">
        <f t="shared" si="5"/>
        <v>84</v>
      </c>
    </row>
    <row r="16" spans="1:38" x14ac:dyDescent="0.35">
      <c r="A16" s="41" t="s">
        <v>42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41"/>
    </row>
    <row r="17" spans="1:32" x14ac:dyDescent="0.35">
      <c r="A17" s="41"/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1"/>
    </row>
    <row r="18" spans="1:32" x14ac:dyDescent="0.35">
      <c r="A18" s="4" t="s">
        <v>46</v>
      </c>
      <c r="B18" s="4" t="s">
        <v>68</v>
      </c>
      <c r="C18" s="4" t="s">
        <v>69</v>
      </c>
      <c r="D18" s="4" t="s">
        <v>70</v>
      </c>
      <c r="E18" s="4" t="s">
        <v>71</v>
      </c>
      <c r="F18" s="4" t="s">
        <v>72</v>
      </c>
      <c r="G18" s="4" t="s">
        <v>73</v>
      </c>
      <c r="H18" s="4" t="s">
        <v>74</v>
      </c>
      <c r="I18" s="4" t="s">
        <v>75</v>
      </c>
      <c r="J18" s="4" t="s">
        <v>76</v>
      </c>
      <c r="K18" s="4" t="s">
        <v>77</v>
      </c>
      <c r="L18" s="4" t="s">
        <v>78</v>
      </c>
      <c r="M18" s="4" t="s">
        <v>79</v>
      </c>
      <c r="N18" s="4" t="s">
        <v>80</v>
      </c>
      <c r="O18" s="4" t="s">
        <v>81</v>
      </c>
      <c r="P18" s="4" t="s">
        <v>82</v>
      </c>
      <c r="Q18" s="4" t="s">
        <v>83</v>
      </c>
      <c r="R18" s="4" t="s">
        <v>84</v>
      </c>
      <c r="S18" s="4" t="s">
        <v>85</v>
      </c>
      <c r="T18" s="4" t="s">
        <v>86</v>
      </c>
      <c r="U18" s="4" t="s">
        <v>87</v>
      </c>
      <c r="V18" s="4" t="s">
        <v>88</v>
      </c>
      <c r="W18" s="4" t="s">
        <v>89</v>
      </c>
      <c r="X18" s="4" t="s">
        <v>90</v>
      </c>
      <c r="Y18" s="4" t="s">
        <v>91</v>
      </c>
      <c r="Z18" s="4" t="s">
        <v>92</v>
      </c>
      <c r="AA18" s="6" t="s">
        <v>93</v>
      </c>
      <c r="AB18" s="21" t="s">
        <v>94</v>
      </c>
      <c r="AC18" s="21" t="s">
        <v>95</v>
      </c>
      <c r="AD18" s="5" t="s">
        <v>96</v>
      </c>
      <c r="AE18" s="5" t="s">
        <v>97</v>
      </c>
      <c r="AF18" s="5" t="s">
        <v>98</v>
      </c>
    </row>
    <row r="19" spans="1:32" x14ac:dyDescent="0.35">
      <c r="A19">
        <v>3</v>
      </c>
      <c r="B19">
        <v>3</v>
      </c>
      <c r="C19">
        <v>13</v>
      </c>
      <c r="D19">
        <v>21</v>
      </c>
      <c r="E19">
        <v>0</v>
      </c>
      <c r="F19">
        <v>0</v>
      </c>
      <c r="G19">
        <v>4</v>
      </c>
      <c r="H19">
        <v>0</v>
      </c>
      <c r="I19">
        <v>0</v>
      </c>
      <c r="J19">
        <v>7</v>
      </c>
      <c r="K19">
        <v>2</v>
      </c>
      <c r="L19">
        <v>4</v>
      </c>
      <c r="M19">
        <v>3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6</v>
      </c>
      <c r="Y19">
        <v>0</v>
      </c>
      <c r="Z19">
        <v>14</v>
      </c>
      <c r="AA19">
        <f t="shared" ref="AA19:AA28" si="6">AVERAGE(B19:Z19)</f>
        <v>3.08</v>
      </c>
      <c r="AB19">
        <f t="shared" ref="AB19:AB28" si="7">AVERAGE(B19:F19)</f>
        <v>7.4</v>
      </c>
      <c r="AC19">
        <f t="shared" ref="AC19:AC28" si="8">AVERAGE(G19:K19)</f>
        <v>2.6</v>
      </c>
      <c r="AD19">
        <f t="shared" ref="AD19:AD28" si="9">AVERAGE(L19:P19)</f>
        <v>1.4</v>
      </c>
      <c r="AE19">
        <f t="shared" ref="AE19:AE28" si="10">AVERAGE(Q19:U19)</f>
        <v>0</v>
      </c>
      <c r="AF19">
        <f t="shared" ref="AF19:AF28" si="11">AVERAGE(V19:Z19)</f>
        <v>4</v>
      </c>
    </row>
    <row r="20" spans="1:32" x14ac:dyDescent="0.35">
      <c r="A20">
        <v>6</v>
      </c>
      <c r="B20">
        <v>0</v>
      </c>
      <c r="C20">
        <v>67</v>
      </c>
      <c r="D20">
        <v>14</v>
      </c>
      <c r="E20">
        <v>71</v>
      </c>
      <c r="F20">
        <v>181</v>
      </c>
      <c r="G20">
        <v>291</v>
      </c>
      <c r="H20">
        <v>242</v>
      </c>
      <c r="I20">
        <v>212</v>
      </c>
      <c r="J20">
        <v>407</v>
      </c>
      <c r="K20">
        <v>673</v>
      </c>
      <c r="L20">
        <v>635</v>
      </c>
      <c r="M20">
        <v>728</v>
      </c>
      <c r="N20">
        <v>334</v>
      </c>
      <c r="O20">
        <v>261</v>
      </c>
      <c r="P20">
        <v>428</v>
      </c>
      <c r="Q20">
        <v>555</v>
      </c>
      <c r="R20">
        <v>488</v>
      </c>
      <c r="S20">
        <v>460</v>
      </c>
      <c r="T20">
        <v>503</v>
      </c>
      <c r="U20">
        <v>404</v>
      </c>
      <c r="V20">
        <v>582</v>
      </c>
      <c r="W20">
        <v>429</v>
      </c>
      <c r="X20">
        <v>831</v>
      </c>
      <c r="Y20">
        <v>526</v>
      </c>
      <c r="Z20">
        <v>576</v>
      </c>
      <c r="AA20">
        <f t="shared" si="6"/>
        <v>395.92</v>
      </c>
      <c r="AB20">
        <f t="shared" si="7"/>
        <v>66.599999999999994</v>
      </c>
      <c r="AC20">
        <f t="shared" si="8"/>
        <v>365</v>
      </c>
      <c r="AD20">
        <f t="shared" si="9"/>
        <v>477.2</v>
      </c>
      <c r="AE20">
        <f t="shared" si="10"/>
        <v>482</v>
      </c>
      <c r="AF20">
        <f t="shared" si="11"/>
        <v>588.79999999999995</v>
      </c>
    </row>
    <row r="21" spans="1:32" x14ac:dyDescent="0.35">
      <c r="A21">
        <v>9</v>
      </c>
      <c r="B21">
        <v>0</v>
      </c>
      <c r="C21">
        <v>138</v>
      </c>
      <c r="D21">
        <v>164</v>
      </c>
      <c r="E21">
        <v>265</v>
      </c>
      <c r="F21">
        <v>462</v>
      </c>
      <c r="G21">
        <v>627</v>
      </c>
      <c r="H21">
        <v>755</v>
      </c>
      <c r="I21">
        <v>623</v>
      </c>
      <c r="J21">
        <v>731</v>
      </c>
      <c r="K21">
        <v>1067</v>
      </c>
      <c r="L21">
        <v>1030</v>
      </c>
      <c r="M21">
        <v>1161</v>
      </c>
      <c r="N21">
        <v>867</v>
      </c>
      <c r="O21">
        <v>888</v>
      </c>
      <c r="P21">
        <v>828</v>
      </c>
      <c r="Q21">
        <v>1176</v>
      </c>
      <c r="R21">
        <v>1023</v>
      </c>
      <c r="S21">
        <v>990</v>
      </c>
      <c r="T21">
        <v>1004</v>
      </c>
      <c r="U21">
        <v>722</v>
      </c>
      <c r="V21">
        <v>1059</v>
      </c>
      <c r="W21">
        <v>822</v>
      </c>
      <c r="X21">
        <v>1170</v>
      </c>
      <c r="Y21">
        <v>992</v>
      </c>
      <c r="Z21">
        <v>1034</v>
      </c>
      <c r="AA21">
        <f t="shared" si="6"/>
        <v>783.92</v>
      </c>
      <c r="AB21">
        <f t="shared" si="7"/>
        <v>205.8</v>
      </c>
      <c r="AC21">
        <f t="shared" si="8"/>
        <v>760.6</v>
      </c>
      <c r="AD21">
        <f t="shared" si="9"/>
        <v>954.8</v>
      </c>
      <c r="AE21">
        <f t="shared" si="10"/>
        <v>983</v>
      </c>
      <c r="AF21">
        <f t="shared" si="11"/>
        <v>1015.4</v>
      </c>
    </row>
    <row r="22" spans="1:32" x14ac:dyDescent="0.35">
      <c r="A22">
        <v>12</v>
      </c>
      <c r="B22">
        <v>0</v>
      </c>
      <c r="C22">
        <v>181</v>
      </c>
      <c r="D22">
        <v>223</v>
      </c>
      <c r="E22">
        <v>219</v>
      </c>
      <c r="F22">
        <v>525</v>
      </c>
      <c r="G22">
        <v>703</v>
      </c>
      <c r="H22">
        <v>928</v>
      </c>
      <c r="I22">
        <v>658</v>
      </c>
      <c r="J22">
        <v>552</v>
      </c>
      <c r="K22">
        <v>965</v>
      </c>
      <c r="L22">
        <v>1007</v>
      </c>
      <c r="M22">
        <v>836</v>
      </c>
      <c r="N22">
        <v>999</v>
      </c>
      <c r="O22">
        <v>806</v>
      </c>
      <c r="P22">
        <v>859</v>
      </c>
      <c r="Q22">
        <v>1065</v>
      </c>
      <c r="R22">
        <v>995</v>
      </c>
      <c r="S22">
        <v>911</v>
      </c>
      <c r="T22">
        <v>944</v>
      </c>
      <c r="U22">
        <v>681</v>
      </c>
      <c r="V22">
        <v>860</v>
      </c>
      <c r="W22">
        <v>834</v>
      </c>
      <c r="X22">
        <v>892</v>
      </c>
      <c r="Y22">
        <v>855</v>
      </c>
      <c r="Z22">
        <v>878</v>
      </c>
      <c r="AA22">
        <f t="shared" si="6"/>
        <v>735.04</v>
      </c>
      <c r="AB22">
        <f t="shared" si="7"/>
        <v>229.6</v>
      </c>
      <c r="AC22">
        <f t="shared" si="8"/>
        <v>761.2</v>
      </c>
      <c r="AD22">
        <f t="shared" si="9"/>
        <v>901.4</v>
      </c>
      <c r="AE22">
        <f t="shared" si="10"/>
        <v>919.2</v>
      </c>
      <c r="AF22">
        <f t="shared" si="11"/>
        <v>863.8</v>
      </c>
    </row>
    <row r="23" spans="1:32" x14ac:dyDescent="0.35">
      <c r="A23">
        <v>15</v>
      </c>
      <c r="B23">
        <v>0</v>
      </c>
      <c r="C23">
        <v>120</v>
      </c>
      <c r="D23">
        <v>191</v>
      </c>
      <c r="E23">
        <v>164</v>
      </c>
      <c r="F23">
        <v>285</v>
      </c>
      <c r="G23">
        <v>507</v>
      </c>
      <c r="H23">
        <v>682</v>
      </c>
      <c r="I23">
        <v>512</v>
      </c>
      <c r="J23">
        <v>267</v>
      </c>
      <c r="K23">
        <v>455</v>
      </c>
      <c r="L23">
        <v>650</v>
      </c>
      <c r="M23">
        <v>292</v>
      </c>
      <c r="N23">
        <v>381</v>
      </c>
      <c r="O23">
        <v>431</v>
      </c>
      <c r="P23">
        <v>379</v>
      </c>
      <c r="Q23">
        <v>572</v>
      </c>
      <c r="R23">
        <v>403</v>
      </c>
      <c r="S23">
        <v>222</v>
      </c>
      <c r="T23">
        <v>267</v>
      </c>
      <c r="U23">
        <v>334</v>
      </c>
      <c r="V23">
        <v>299</v>
      </c>
      <c r="W23">
        <v>423</v>
      </c>
      <c r="X23">
        <v>176</v>
      </c>
      <c r="Y23">
        <v>279</v>
      </c>
      <c r="Z23">
        <v>192</v>
      </c>
      <c r="AA23">
        <f t="shared" si="6"/>
        <v>339.32</v>
      </c>
      <c r="AB23">
        <f t="shared" si="7"/>
        <v>152</v>
      </c>
      <c r="AC23">
        <f t="shared" si="8"/>
        <v>484.6</v>
      </c>
      <c r="AD23">
        <f t="shared" si="9"/>
        <v>426.6</v>
      </c>
      <c r="AE23">
        <f t="shared" si="10"/>
        <v>359.6</v>
      </c>
      <c r="AF23">
        <f t="shared" si="11"/>
        <v>273.8</v>
      </c>
    </row>
    <row r="24" spans="1:32" x14ac:dyDescent="0.35">
      <c r="A24">
        <v>18</v>
      </c>
      <c r="B24">
        <v>0</v>
      </c>
      <c r="C24">
        <v>109</v>
      </c>
      <c r="D24">
        <v>86</v>
      </c>
      <c r="E24">
        <v>127</v>
      </c>
      <c r="F24">
        <v>125</v>
      </c>
      <c r="G24">
        <v>220</v>
      </c>
      <c r="H24">
        <v>167</v>
      </c>
      <c r="I24">
        <v>161</v>
      </c>
      <c r="J24">
        <v>88</v>
      </c>
      <c r="K24">
        <v>86</v>
      </c>
      <c r="L24">
        <v>263</v>
      </c>
      <c r="M24">
        <v>56</v>
      </c>
      <c r="N24">
        <v>93</v>
      </c>
      <c r="O24">
        <v>93</v>
      </c>
      <c r="P24">
        <v>81</v>
      </c>
      <c r="Q24">
        <v>105</v>
      </c>
      <c r="R24">
        <v>71</v>
      </c>
      <c r="S24">
        <v>19</v>
      </c>
      <c r="T24">
        <v>19</v>
      </c>
      <c r="U24">
        <v>24</v>
      </c>
      <c r="V24">
        <v>40</v>
      </c>
      <c r="W24">
        <v>41</v>
      </c>
      <c r="X24">
        <v>41</v>
      </c>
      <c r="Y24">
        <v>91</v>
      </c>
      <c r="Z24">
        <v>8</v>
      </c>
      <c r="AA24">
        <f t="shared" si="6"/>
        <v>88.56</v>
      </c>
      <c r="AB24">
        <f t="shared" si="7"/>
        <v>89.4</v>
      </c>
      <c r="AC24">
        <f t="shared" si="8"/>
        <v>144.4</v>
      </c>
      <c r="AD24">
        <f t="shared" si="9"/>
        <v>117.2</v>
      </c>
      <c r="AE24">
        <f t="shared" si="10"/>
        <v>47.6</v>
      </c>
      <c r="AF24">
        <f t="shared" si="11"/>
        <v>44.2</v>
      </c>
    </row>
    <row r="25" spans="1:32" x14ac:dyDescent="0.35">
      <c r="A25">
        <v>21</v>
      </c>
      <c r="B25">
        <v>2</v>
      </c>
      <c r="C25">
        <v>101</v>
      </c>
      <c r="D25">
        <v>45</v>
      </c>
      <c r="E25">
        <v>45</v>
      </c>
      <c r="F25">
        <v>38</v>
      </c>
      <c r="G25">
        <v>61</v>
      </c>
      <c r="H25">
        <v>25</v>
      </c>
      <c r="I25">
        <v>57</v>
      </c>
      <c r="J25">
        <v>30</v>
      </c>
      <c r="K25">
        <v>13</v>
      </c>
      <c r="L25">
        <v>113</v>
      </c>
      <c r="M25">
        <v>11</v>
      </c>
      <c r="N25">
        <v>11</v>
      </c>
      <c r="O25">
        <v>36</v>
      </c>
      <c r="P25">
        <v>34</v>
      </c>
      <c r="Q25">
        <v>10</v>
      </c>
      <c r="R25">
        <v>29</v>
      </c>
      <c r="S25">
        <v>1</v>
      </c>
      <c r="T25">
        <v>2</v>
      </c>
      <c r="U25">
        <v>1</v>
      </c>
      <c r="V25">
        <v>0</v>
      </c>
      <c r="W25">
        <v>1</v>
      </c>
      <c r="X25">
        <v>13</v>
      </c>
      <c r="Y25">
        <v>8</v>
      </c>
      <c r="Z25">
        <v>1</v>
      </c>
      <c r="AA25">
        <f t="shared" si="6"/>
        <v>27.52</v>
      </c>
      <c r="AB25">
        <f t="shared" si="7"/>
        <v>46.2</v>
      </c>
      <c r="AC25">
        <f t="shared" si="8"/>
        <v>37.200000000000003</v>
      </c>
      <c r="AD25">
        <f t="shared" si="9"/>
        <v>41</v>
      </c>
      <c r="AE25">
        <f t="shared" si="10"/>
        <v>8.6</v>
      </c>
      <c r="AF25">
        <f t="shared" si="11"/>
        <v>4.5999999999999996</v>
      </c>
    </row>
    <row r="26" spans="1:32" x14ac:dyDescent="0.35">
      <c r="A26">
        <v>24</v>
      </c>
      <c r="B26">
        <v>3</v>
      </c>
      <c r="C26">
        <v>54</v>
      </c>
      <c r="D26">
        <v>11</v>
      </c>
      <c r="E26">
        <v>16</v>
      </c>
      <c r="F26">
        <v>10</v>
      </c>
      <c r="G26">
        <v>19</v>
      </c>
      <c r="H26">
        <v>12</v>
      </c>
      <c r="I26">
        <v>6</v>
      </c>
      <c r="J26">
        <v>4</v>
      </c>
      <c r="K26">
        <v>11</v>
      </c>
      <c r="L26">
        <v>25</v>
      </c>
      <c r="M26">
        <v>8</v>
      </c>
      <c r="N26">
        <v>2</v>
      </c>
      <c r="O26">
        <v>2</v>
      </c>
      <c r="P26">
        <v>18</v>
      </c>
      <c r="Q26">
        <v>10</v>
      </c>
      <c r="R26">
        <v>16</v>
      </c>
      <c r="S26">
        <v>0</v>
      </c>
      <c r="T26">
        <v>0</v>
      </c>
      <c r="U26">
        <v>0</v>
      </c>
      <c r="V26">
        <v>0</v>
      </c>
      <c r="W26">
        <v>8</v>
      </c>
      <c r="X26">
        <v>0</v>
      </c>
      <c r="Y26">
        <v>0</v>
      </c>
      <c r="Z26">
        <v>0</v>
      </c>
      <c r="AA26">
        <f t="shared" si="6"/>
        <v>9.4</v>
      </c>
      <c r="AB26">
        <f t="shared" si="7"/>
        <v>18.8</v>
      </c>
      <c r="AC26">
        <f t="shared" si="8"/>
        <v>10.4</v>
      </c>
      <c r="AD26">
        <f t="shared" si="9"/>
        <v>11</v>
      </c>
      <c r="AE26">
        <f t="shared" si="10"/>
        <v>5.2</v>
      </c>
      <c r="AF26">
        <f t="shared" si="11"/>
        <v>1.6</v>
      </c>
    </row>
    <row r="27" spans="1:32" x14ac:dyDescent="0.35">
      <c r="A27">
        <v>27</v>
      </c>
      <c r="B27">
        <v>0</v>
      </c>
      <c r="C27">
        <v>46</v>
      </c>
      <c r="D27">
        <v>6</v>
      </c>
      <c r="E27">
        <v>0</v>
      </c>
      <c r="F27">
        <v>0</v>
      </c>
      <c r="G27">
        <v>1</v>
      </c>
      <c r="H27">
        <v>15</v>
      </c>
      <c r="I27">
        <v>0</v>
      </c>
      <c r="J27">
        <v>5</v>
      </c>
      <c r="K27">
        <v>0</v>
      </c>
      <c r="L27">
        <v>10</v>
      </c>
      <c r="M27">
        <v>20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f t="shared" si="6"/>
        <v>4.12</v>
      </c>
      <c r="AB27">
        <f t="shared" si="7"/>
        <v>10.4</v>
      </c>
      <c r="AC27">
        <f t="shared" si="8"/>
        <v>4.2</v>
      </c>
      <c r="AD27">
        <f t="shared" si="9"/>
        <v>6</v>
      </c>
      <c r="AE27">
        <f t="shared" si="10"/>
        <v>0</v>
      </c>
      <c r="AF27">
        <f t="shared" si="11"/>
        <v>0</v>
      </c>
    </row>
    <row r="28" spans="1:32" x14ac:dyDescent="0.35">
      <c r="A28">
        <v>30</v>
      </c>
      <c r="B28">
        <v>3</v>
      </c>
      <c r="C28">
        <v>62</v>
      </c>
      <c r="D28">
        <v>8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22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f t="shared" si="6"/>
        <v>3.8</v>
      </c>
      <c r="AB28">
        <f t="shared" si="7"/>
        <v>14.6</v>
      </c>
      <c r="AC28">
        <f t="shared" si="8"/>
        <v>0</v>
      </c>
      <c r="AD28">
        <f t="shared" si="9"/>
        <v>4.4000000000000004</v>
      </c>
      <c r="AE28">
        <f t="shared" si="10"/>
        <v>0</v>
      </c>
      <c r="AF28">
        <f t="shared" si="11"/>
        <v>0</v>
      </c>
    </row>
  </sheetData>
  <mergeCells count="2">
    <mergeCell ref="A1:AF2"/>
    <mergeCell ref="A16:AF17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L28"/>
  <sheetViews>
    <sheetView workbookViewId="0">
      <selection activeCell="C14" sqref="C14:D15"/>
    </sheetView>
  </sheetViews>
  <sheetFormatPr baseColWidth="10" defaultColWidth="5.6328125" defaultRowHeight="14.5" x14ac:dyDescent="0.35"/>
  <cols>
    <col min="27" max="27" width="6.90625" bestFit="1" customWidth="1"/>
    <col min="28" max="28" width="13" bestFit="1" customWidth="1"/>
    <col min="29" max="29" width="14" bestFit="1" customWidth="1"/>
    <col min="30" max="32" width="15" bestFit="1" customWidth="1"/>
    <col min="33" max="33" width="6.453125" customWidth="1"/>
  </cols>
  <sheetData>
    <row r="1" spans="1:38" x14ac:dyDescent="0.35">
      <c r="A1" s="41" t="s">
        <v>99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  <c r="AA1" s="41"/>
      <c r="AB1" s="41"/>
      <c r="AC1" s="41"/>
      <c r="AD1" s="41"/>
      <c r="AE1" s="41"/>
      <c r="AF1" s="41"/>
      <c r="AG1" s="22"/>
      <c r="AH1" s="22"/>
      <c r="AI1" s="22"/>
      <c r="AJ1" s="22"/>
      <c r="AK1" s="22"/>
      <c r="AL1" s="22"/>
    </row>
    <row r="2" spans="1:38" x14ac:dyDescent="0.35">
      <c r="A2" s="41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  <c r="AF2" s="41"/>
      <c r="AG2" s="22"/>
      <c r="AH2" s="22"/>
      <c r="AI2" s="22"/>
      <c r="AJ2" s="22"/>
      <c r="AK2" s="22"/>
      <c r="AL2" s="22"/>
    </row>
    <row r="3" spans="1:38" x14ac:dyDescent="0.35">
      <c r="A3" s="4" t="s">
        <v>46</v>
      </c>
      <c r="B3" s="4" t="s">
        <v>68</v>
      </c>
      <c r="C3" s="4" t="s">
        <v>69</v>
      </c>
      <c r="D3" s="4" t="s">
        <v>70</v>
      </c>
      <c r="E3" s="4" t="s">
        <v>71</v>
      </c>
      <c r="F3" s="4" t="s">
        <v>72</v>
      </c>
      <c r="G3" s="4" t="s">
        <v>73</v>
      </c>
      <c r="H3" s="4" t="s">
        <v>74</v>
      </c>
      <c r="I3" s="4" t="s">
        <v>75</v>
      </c>
      <c r="J3" s="4" t="s">
        <v>76</v>
      </c>
      <c r="K3" s="4" t="s">
        <v>77</v>
      </c>
      <c r="L3" s="4" t="s">
        <v>78</v>
      </c>
      <c r="M3" s="4" t="s">
        <v>79</v>
      </c>
      <c r="N3" s="4" t="s">
        <v>80</v>
      </c>
      <c r="O3" s="4" t="s">
        <v>81</v>
      </c>
      <c r="P3" s="4" t="s">
        <v>82</v>
      </c>
      <c r="Q3" s="4" t="s">
        <v>83</v>
      </c>
      <c r="R3" s="4" t="s">
        <v>84</v>
      </c>
      <c r="S3" s="4" t="s">
        <v>85</v>
      </c>
      <c r="T3" s="4" t="s">
        <v>86</v>
      </c>
      <c r="U3" s="4" t="s">
        <v>87</v>
      </c>
      <c r="V3" s="4" t="s">
        <v>88</v>
      </c>
      <c r="W3" s="4" t="s">
        <v>89</v>
      </c>
      <c r="X3" s="4" t="s">
        <v>90</v>
      </c>
      <c r="Y3" s="4" t="s">
        <v>91</v>
      </c>
      <c r="Z3" s="4" t="s">
        <v>92</v>
      </c>
      <c r="AA3" s="6" t="s">
        <v>93</v>
      </c>
      <c r="AB3" s="21" t="s">
        <v>94</v>
      </c>
      <c r="AC3" s="21" t="s">
        <v>95</v>
      </c>
      <c r="AD3" s="5" t="s">
        <v>96</v>
      </c>
      <c r="AE3" s="5" t="s">
        <v>97</v>
      </c>
      <c r="AF3" s="5" t="s">
        <v>98</v>
      </c>
      <c r="AG3" s="5"/>
    </row>
    <row r="4" spans="1:38" x14ac:dyDescent="0.35">
      <c r="A4">
        <v>3</v>
      </c>
      <c r="B4">
        <v>13</v>
      </c>
      <c r="C4">
        <v>80</v>
      </c>
      <c r="D4">
        <v>76</v>
      </c>
      <c r="E4">
        <v>83</v>
      </c>
      <c r="F4">
        <v>97</v>
      </c>
      <c r="G4">
        <v>96</v>
      </c>
      <c r="H4">
        <v>82</v>
      </c>
      <c r="I4">
        <v>108</v>
      </c>
      <c r="J4">
        <v>88</v>
      </c>
      <c r="K4">
        <v>91</v>
      </c>
      <c r="L4">
        <v>93</v>
      </c>
      <c r="M4">
        <v>69</v>
      </c>
      <c r="N4">
        <v>76</v>
      </c>
      <c r="O4">
        <v>82</v>
      </c>
      <c r="P4">
        <v>76</v>
      </c>
      <c r="Q4">
        <v>67</v>
      </c>
      <c r="R4">
        <v>60</v>
      </c>
      <c r="S4">
        <v>85</v>
      </c>
      <c r="T4">
        <v>64</v>
      </c>
      <c r="U4">
        <v>68</v>
      </c>
      <c r="V4">
        <v>74</v>
      </c>
      <c r="W4">
        <v>67</v>
      </c>
      <c r="X4">
        <v>68</v>
      </c>
      <c r="Y4">
        <v>61</v>
      </c>
      <c r="Z4">
        <v>63</v>
      </c>
      <c r="AA4">
        <f t="shared" ref="AA4:AA13" si="0">AVERAGE(B4:Z4)</f>
        <v>75.48</v>
      </c>
      <c r="AB4">
        <f t="shared" ref="AB4:AB13" si="1">AVERAGE(B4:F4)</f>
        <v>69.8</v>
      </c>
      <c r="AC4">
        <f t="shared" ref="AC4:AC13" si="2">AVERAGE(G4:K4)</f>
        <v>93</v>
      </c>
      <c r="AD4">
        <f t="shared" ref="AD4:AD13" si="3">AVERAGE(L4:P4)</f>
        <v>79.2</v>
      </c>
      <c r="AE4">
        <f t="shared" ref="AE4:AE13" si="4">AVERAGE(Q4:U4)</f>
        <v>68.8</v>
      </c>
      <c r="AF4">
        <f t="shared" ref="AF4:AF13" si="5">AVERAGE(V4:Z4)</f>
        <v>66.599999999999994</v>
      </c>
    </row>
    <row r="5" spans="1:38" x14ac:dyDescent="0.35">
      <c r="A5">
        <v>6</v>
      </c>
      <c r="B5">
        <v>23</v>
      </c>
      <c r="C5">
        <v>70</v>
      </c>
      <c r="D5">
        <v>36</v>
      </c>
      <c r="E5">
        <v>15</v>
      </c>
      <c r="F5">
        <v>24</v>
      </c>
      <c r="G5">
        <v>19</v>
      </c>
      <c r="H5">
        <v>22</v>
      </c>
      <c r="I5">
        <v>21</v>
      </c>
      <c r="J5">
        <v>10</v>
      </c>
      <c r="K5">
        <v>33</v>
      </c>
      <c r="L5">
        <v>19</v>
      </c>
      <c r="M5">
        <v>27</v>
      </c>
      <c r="N5">
        <v>22</v>
      </c>
      <c r="O5">
        <v>8</v>
      </c>
      <c r="P5">
        <v>21</v>
      </c>
      <c r="Q5">
        <v>21</v>
      </c>
      <c r="R5">
        <v>9</v>
      </c>
      <c r="S5">
        <v>32</v>
      </c>
      <c r="T5">
        <v>22</v>
      </c>
      <c r="U5">
        <v>25</v>
      </c>
      <c r="V5">
        <v>9</v>
      </c>
      <c r="W5">
        <v>18</v>
      </c>
      <c r="X5">
        <v>5</v>
      </c>
      <c r="Y5">
        <v>9</v>
      </c>
      <c r="Z5">
        <v>14</v>
      </c>
      <c r="AA5">
        <f t="shared" si="0"/>
        <v>21.36</v>
      </c>
      <c r="AB5">
        <f t="shared" si="1"/>
        <v>33.6</v>
      </c>
      <c r="AC5">
        <f t="shared" si="2"/>
        <v>21</v>
      </c>
      <c r="AD5">
        <f t="shared" si="3"/>
        <v>19.399999999999999</v>
      </c>
      <c r="AE5">
        <f t="shared" si="4"/>
        <v>21.8</v>
      </c>
      <c r="AF5">
        <f t="shared" si="5"/>
        <v>11</v>
      </c>
    </row>
    <row r="6" spans="1:38" x14ac:dyDescent="0.35">
      <c r="A6">
        <v>9</v>
      </c>
      <c r="B6">
        <v>12</v>
      </c>
      <c r="C6">
        <v>48</v>
      </c>
      <c r="D6">
        <v>38</v>
      </c>
      <c r="E6">
        <v>32</v>
      </c>
      <c r="F6">
        <v>22</v>
      </c>
      <c r="G6">
        <v>13</v>
      </c>
      <c r="H6">
        <v>31</v>
      </c>
      <c r="I6">
        <v>16</v>
      </c>
      <c r="J6">
        <v>23</v>
      </c>
      <c r="K6">
        <v>22</v>
      </c>
      <c r="L6">
        <v>24</v>
      </c>
      <c r="M6">
        <v>20</v>
      </c>
      <c r="N6">
        <v>14</v>
      </c>
      <c r="O6">
        <v>9</v>
      </c>
      <c r="P6">
        <v>8</v>
      </c>
      <c r="Q6">
        <v>10</v>
      </c>
      <c r="R6">
        <v>3</v>
      </c>
      <c r="S6">
        <v>12</v>
      </c>
      <c r="T6">
        <v>18</v>
      </c>
      <c r="U6">
        <v>12</v>
      </c>
      <c r="V6">
        <v>6</v>
      </c>
      <c r="W6">
        <v>9</v>
      </c>
      <c r="X6">
        <v>5</v>
      </c>
      <c r="Y6">
        <v>4</v>
      </c>
      <c r="Z6">
        <v>8</v>
      </c>
      <c r="AA6">
        <f t="shared" si="0"/>
        <v>16.760000000000002</v>
      </c>
      <c r="AB6">
        <f t="shared" si="1"/>
        <v>30.4</v>
      </c>
      <c r="AC6">
        <f t="shared" si="2"/>
        <v>21</v>
      </c>
      <c r="AD6">
        <f t="shared" si="3"/>
        <v>15</v>
      </c>
      <c r="AE6">
        <f t="shared" si="4"/>
        <v>11</v>
      </c>
      <c r="AF6">
        <f t="shared" si="5"/>
        <v>6.4</v>
      </c>
    </row>
    <row r="7" spans="1:38" x14ac:dyDescent="0.35">
      <c r="A7">
        <v>12</v>
      </c>
      <c r="B7">
        <v>6</v>
      </c>
      <c r="C7">
        <v>57</v>
      </c>
      <c r="D7">
        <v>60</v>
      </c>
      <c r="E7">
        <v>40</v>
      </c>
      <c r="F7">
        <v>27</v>
      </c>
      <c r="G7">
        <v>21</v>
      </c>
      <c r="H7">
        <v>22</v>
      </c>
      <c r="I7">
        <v>16</v>
      </c>
      <c r="J7">
        <v>31</v>
      </c>
      <c r="K7">
        <v>20</v>
      </c>
      <c r="L7">
        <v>21</v>
      </c>
      <c r="M7">
        <v>9</v>
      </c>
      <c r="N7">
        <v>20</v>
      </c>
      <c r="O7">
        <v>20</v>
      </c>
      <c r="P7">
        <v>19</v>
      </c>
      <c r="Q7">
        <v>15</v>
      </c>
      <c r="R7">
        <v>3</v>
      </c>
      <c r="S7">
        <v>12</v>
      </c>
      <c r="T7">
        <v>7</v>
      </c>
      <c r="U7">
        <v>26</v>
      </c>
      <c r="V7">
        <v>4</v>
      </c>
      <c r="W7">
        <v>8</v>
      </c>
      <c r="X7">
        <v>15</v>
      </c>
      <c r="Y7">
        <v>13</v>
      </c>
      <c r="Z7">
        <v>11</v>
      </c>
      <c r="AA7">
        <f t="shared" si="0"/>
        <v>20.12</v>
      </c>
      <c r="AB7">
        <f t="shared" si="1"/>
        <v>38</v>
      </c>
      <c r="AC7">
        <f t="shared" si="2"/>
        <v>22</v>
      </c>
      <c r="AD7">
        <f t="shared" si="3"/>
        <v>17.8</v>
      </c>
      <c r="AE7">
        <f t="shared" si="4"/>
        <v>12.6</v>
      </c>
      <c r="AF7">
        <f t="shared" si="5"/>
        <v>10.199999999999999</v>
      </c>
    </row>
    <row r="8" spans="1:38" x14ac:dyDescent="0.35">
      <c r="A8">
        <v>15</v>
      </c>
      <c r="B8">
        <v>18</v>
      </c>
      <c r="C8">
        <v>49</v>
      </c>
      <c r="D8">
        <v>76</v>
      </c>
      <c r="E8">
        <v>51</v>
      </c>
      <c r="F8">
        <v>25</v>
      </c>
      <c r="G8">
        <v>33</v>
      </c>
      <c r="H8">
        <v>48</v>
      </c>
      <c r="I8">
        <v>41</v>
      </c>
      <c r="J8">
        <v>42</v>
      </c>
      <c r="K8">
        <v>50</v>
      </c>
      <c r="L8">
        <v>39</v>
      </c>
      <c r="M8">
        <v>35</v>
      </c>
      <c r="N8">
        <v>29</v>
      </c>
      <c r="O8">
        <v>26</v>
      </c>
      <c r="P8">
        <v>34</v>
      </c>
      <c r="Q8">
        <v>32</v>
      </c>
      <c r="R8">
        <v>26</v>
      </c>
      <c r="S8">
        <v>19</v>
      </c>
      <c r="T8">
        <v>32</v>
      </c>
      <c r="U8">
        <v>32</v>
      </c>
      <c r="V8">
        <v>10</v>
      </c>
      <c r="W8">
        <v>17</v>
      </c>
      <c r="X8">
        <v>45</v>
      </c>
      <c r="Y8">
        <v>33</v>
      </c>
      <c r="Z8">
        <v>48</v>
      </c>
      <c r="AA8">
        <f t="shared" si="0"/>
        <v>35.6</v>
      </c>
      <c r="AB8">
        <f t="shared" si="1"/>
        <v>43.8</v>
      </c>
      <c r="AC8">
        <f t="shared" si="2"/>
        <v>42.8</v>
      </c>
      <c r="AD8">
        <f t="shared" si="3"/>
        <v>32.6</v>
      </c>
      <c r="AE8">
        <f t="shared" si="4"/>
        <v>28.2</v>
      </c>
      <c r="AF8">
        <f t="shared" si="5"/>
        <v>30.6</v>
      </c>
    </row>
    <row r="9" spans="1:38" x14ac:dyDescent="0.35">
      <c r="A9">
        <v>18</v>
      </c>
      <c r="B9">
        <v>17</v>
      </c>
      <c r="C9">
        <v>61</v>
      </c>
      <c r="D9">
        <v>63</v>
      </c>
      <c r="E9">
        <v>45</v>
      </c>
      <c r="F9">
        <v>51</v>
      </c>
      <c r="G9">
        <v>69</v>
      </c>
      <c r="H9">
        <v>73</v>
      </c>
      <c r="I9">
        <v>62</v>
      </c>
      <c r="J9">
        <v>68</v>
      </c>
      <c r="K9">
        <v>62</v>
      </c>
      <c r="L9">
        <v>54</v>
      </c>
      <c r="M9">
        <v>46</v>
      </c>
      <c r="N9">
        <v>47</v>
      </c>
      <c r="O9">
        <v>55</v>
      </c>
      <c r="P9">
        <v>63</v>
      </c>
      <c r="Q9">
        <v>80</v>
      </c>
      <c r="R9">
        <v>51</v>
      </c>
      <c r="S9">
        <v>65</v>
      </c>
      <c r="T9">
        <v>69</v>
      </c>
      <c r="U9">
        <v>69</v>
      </c>
      <c r="V9">
        <v>34</v>
      </c>
      <c r="W9">
        <v>47</v>
      </c>
      <c r="X9">
        <v>102</v>
      </c>
      <c r="Y9">
        <v>65</v>
      </c>
      <c r="Z9">
        <v>72</v>
      </c>
      <c r="AA9">
        <f t="shared" si="0"/>
        <v>59.6</v>
      </c>
      <c r="AB9">
        <f t="shared" si="1"/>
        <v>47.4</v>
      </c>
      <c r="AC9">
        <f t="shared" si="2"/>
        <v>66.8</v>
      </c>
      <c r="AD9">
        <f t="shared" si="3"/>
        <v>53</v>
      </c>
      <c r="AE9">
        <f t="shared" si="4"/>
        <v>66.8</v>
      </c>
      <c r="AF9">
        <f t="shared" si="5"/>
        <v>64</v>
      </c>
    </row>
    <row r="10" spans="1:38" x14ac:dyDescent="0.35">
      <c r="A10">
        <v>21</v>
      </c>
      <c r="B10">
        <v>13</v>
      </c>
      <c r="C10">
        <v>64</v>
      </c>
      <c r="D10">
        <v>56</v>
      </c>
      <c r="E10">
        <v>72</v>
      </c>
      <c r="F10">
        <v>64</v>
      </c>
      <c r="G10">
        <v>70</v>
      </c>
      <c r="H10">
        <v>90</v>
      </c>
      <c r="I10">
        <v>69</v>
      </c>
      <c r="J10">
        <v>124</v>
      </c>
      <c r="K10">
        <v>89</v>
      </c>
      <c r="L10">
        <v>80</v>
      </c>
      <c r="M10">
        <v>83</v>
      </c>
      <c r="N10">
        <v>72</v>
      </c>
      <c r="O10">
        <v>73</v>
      </c>
      <c r="P10">
        <v>96</v>
      </c>
      <c r="Q10">
        <v>106</v>
      </c>
      <c r="R10">
        <v>110</v>
      </c>
      <c r="S10">
        <v>112</v>
      </c>
      <c r="T10">
        <v>99</v>
      </c>
      <c r="U10">
        <v>116</v>
      </c>
      <c r="V10">
        <v>102</v>
      </c>
      <c r="W10">
        <v>92</v>
      </c>
      <c r="X10">
        <v>121</v>
      </c>
      <c r="Y10">
        <v>130</v>
      </c>
      <c r="Z10">
        <v>105</v>
      </c>
      <c r="AA10">
        <f t="shared" si="0"/>
        <v>88.32</v>
      </c>
      <c r="AB10">
        <f t="shared" si="1"/>
        <v>53.8</v>
      </c>
      <c r="AC10">
        <f t="shared" si="2"/>
        <v>88.4</v>
      </c>
      <c r="AD10">
        <f t="shared" si="3"/>
        <v>80.8</v>
      </c>
      <c r="AE10">
        <f t="shared" si="4"/>
        <v>108.6</v>
      </c>
      <c r="AF10">
        <f t="shared" si="5"/>
        <v>110</v>
      </c>
    </row>
    <row r="11" spans="1:38" x14ac:dyDescent="0.35">
      <c r="A11">
        <v>24</v>
      </c>
      <c r="B11">
        <v>13</v>
      </c>
      <c r="C11">
        <v>68</v>
      </c>
      <c r="D11">
        <v>55</v>
      </c>
      <c r="E11">
        <v>69</v>
      </c>
      <c r="F11">
        <v>59</v>
      </c>
      <c r="G11">
        <v>83</v>
      </c>
      <c r="H11">
        <v>112</v>
      </c>
      <c r="I11">
        <v>121</v>
      </c>
      <c r="J11">
        <v>132</v>
      </c>
      <c r="K11">
        <v>112</v>
      </c>
      <c r="L11">
        <v>114</v>
      </c>
      <c r="M11">
        <v>96</v>
      </c>
      <c r="N11">
        <v>79</v>
      </c>
      <c r="O11">
        <v>107</v>
      </c>
      <c r="P11">
        <v>115</v>
      </c>
      <c r="Q11">
        <v>140</v>
      </c>
      <c r="R11">
        <v>137</v>
      </c>
      <c r="S11">
        <v>134</v>
      </c>
      <c r="T11">
        <v>137</v>
      </c>
      <c r="U11">
        <v>146</v>
      </c>
      <c r="V11">
        <v>130</v>
      </c>
      <c r="W11">
        <v>119</v>
      </c>
      <c r="X11">
        <v>165</v>
      </c>
      <c r="Y11">
        <v>172</v>
      </c>
      <c r="Z11">
        <v>183</v>
      </c>
      <c r="AA11">
        <f t="shared" si="0"/>
        <v>111.92</v>
      </c>
      <c r="AB11">
        <f t="shared" si="1"/>
        <v>52.8</v>
      </c>
      <c r="AC11">
        <f t="shared" si="2"/>
        <v>112</v>
      </c>
      <c r="AD11">
        <f t="shared" si="3"/>
        <v>102.2</v>
      </c>
      <c r="AE11">
        <f t="shared" si="4"/>
        <v>138.80000000000001</v>
      </c>
      <c r="AF11">
        <f t="shared" si="5"/>
        <v>153.80000000000001</v>
      </c>
    </row>
    <row r="12" spans="1:38" x14ac:dyDescent="0.35">
      <c r="A12">
        <v>27</v>
      </c>
      <c r="B12">
        <v>20</v>
      </c>
      <c r="C12">
        <v>59</v>
      </c>
      <c r="D12">
        <v>60</v>
      </c>
      <c r="E12">
        <v>57</v>
      </c>
      <c r="F12">
        <v>69</v>
      </c>
      <c r="G12">
        <v>105</v>
      </c>
      <c r="H12">
        <v>102</v>
      </c>
      <c r="I12">
        <v>108</v>
      </c>
      <c r="J12">
        <v>132</v>
      </c>
      <c r="K12">
        <v>118</v>
      </c>
      <c r="L12">
        <v>128</v>
      </c>
      <c r="M12">
        <v>127</v>
      </c>
      <c r="N12">
        <v>100</v>
      </c>
      <c r="O12">
        <v>101</v>
      </c>
      <c r="P12">
        <v>131</v>
      </c>
      <c r="Q12">
        <v>144</v>
      </c>
      <c r="R12">
        <v>165</v>
      </c>
      <c r="S12">
        <v>160</v>
      </c>
      <c r="T12">
        <v>163</v>
      </c>
      <c r="U12">
        <v>170</v>
      </c>
      <c r="V12">
        <v>135</v>
      </c>
      <c r="W12">
        <v>177</v>
      </c>
      <c r="X12">
        <v>162</v>
      </c>
      <c r="Y12">
        <v>183</v>
      </c>
      <c r="Z12">
        <v>192</v>
      </c>
      <c r="AA12">
        <f t="shared" si="0"/>
        <v>122.72</v>
      </c>
      <c r="AB12">
        <f t="shared" si="1"/>
        <v>53</v>
      </c>
      <c r="AC12">
        <f t="shared" si="2"/>
        <v>113</v>
      </c>
      <c r="AD12">
        <f t="shared" si="3"/>
        <v>117.4</v>
      </c>
      <c r="AE12">
        <f t="shared" si="4"/>
        <v>160.4</v>
      </c>
      <c r="AF12">
        <f t="shared" si="5"/>
        <v>169.8</v>
      </c>
    </row>
    <row r="13" spans="1:38" x14ac:dyDescent="0.35">
      <c r="A13">
        <v>30</v>
      </c>
      <c r="B13">
        <v>10</v>
      </c>
      <c r="C13">
        <v>57</v>
      </c>
      <c r="D13">
        <v>70</v>
      </c>
      <c r="E13">
        <v>53</v>
      </c>
      <c r="F13">
        <v>72</v>
      </c>
      <c r="G13">
        <v>86</v>
      </c>
      <c r="H13">
        <v>114</v>
      </c>
      <c r="I13">
        <v>124</v>
      </c>
      <c r="J13">
        <v>158</v>
      </c>
      <c r="K13">
        <v>113</v>
      </c>
      <c r="L13">
        <v>128</v>
      </c>
      <c r="M13">
        <v>109</v>
      </c>
      <c r="N13">
        <v>91</v>
      </c>
      <c r="O13">
        <v>117</v>
      </c>
      <c r="P13">
        <v>124</v>
      </c>
      <c r="Q13">
        <v>151</v>
      </c>
      <c r="R13">
        <v>134</v>
      </c>
      <c r="S13">
        <v>137</v>
      </c>
      <c r="T13">
        <v>192</v>
      </c>
      <c r="U13">
        <v>153</v>
      </c>
      <c r="V13">
        <v>133</v>
      </c>
      <c r="W13">
        <v>182</v>
      </c>
      <c r="X13">
        <v>185</v>
      </c>
      <c r="Y13">
        <v>206</v>
      </c>
      <c r="Z13">
        <v>217</v>
      </c>
      <c r="AA13">
        <f t="shared" si="0"/>
        <v>124.64</v>
      </c>
      <c r="AB13">
        <f t="shared" si="1"/>
        <v>52.4</v>
      </c>
      <c r="AC13">
        <f t="shared" si="2"/>
        <v>119</v>
      </c>
      <c r="AD13">
        <f t="shared" si="3"/>
        <v>113.8</v>
      </c>
      <c r="AE13">
        <f t="shared" si="4"/>
        <v>153.4</v>
      </c>
      <c r="AF13">
        <f t="shared" si="5"/>
        <v>184.6</v>
      </c>
    </row>
    <row r="16" spans="1:38" x14ac:dyDescent="0.35">
      <c r="A16" s="41" t="s">
        <v>42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41"/>
    </row>
    <row r="17" spans="1:32" x14ac:dyDescent="0.35">
      <c r="A17" s="41"/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1"/>
    </row>
    <row r="18" spans="1:32" x14ac:dyDescent="0.35">
      <c r="A18" s="4" t="s">
        <v>46</v>
      </c>
      <c r="B18" s="4" t="s">
        <v>68</v>
      </c>
      <c r="C18" s="4" t="s">
        <v>69</v>
      </c>
      <c r="D18" s="4" t="s">
        <v>70</v>
      </c>
      <c r="E18" s="4" t="s">
        <v>71</v>
      </c>
      <c r="F18" s="4" t="s">
        <v>72</v>
      </c>
      <c r="G18" s="4" t="s">
        <v>73</v>
      </c>
      <c r="H18" s="4" t="s">
        <v>74</v>
      </c>
      <c r="I18" s="4" t="s">
        <v>75</v>
      </c>
      <c r="J18" s="4" t="s">
        <v>76</v>
      </c>
      <c r="K18" s="4" t="s">
        <v>77</v>
      </c>
      <c r="L18" s="4" t="s">
        <v>78</v>
      </c>
      <c r="M18" s="4" t="s">
        <v>79</v>
      </c>
      <c r="N18" s="4" t="s">
        <v>80</v>
      </c>
      <c r="O18" s="4" t="s">
        <v>81</v>
      </c>
      <c r="P18" s="4" t="s">
        <v>82</v>
      </c>
      <c r="Q18" s="4" t="s">
        <v>83</v>
      </c>
      <c r="R18" s="4" t="s">
        <v>84</v>
      </c>
      <c r="S18" s="4" t="s">
        <v>85</v>
      </c>
      <c r="T18" s="4" t="s">
        <v>86</v>
      </c>
      <c r="U18" s="4" t="s">
        <v>87</v>
      </c>
      <c r="V18" s="4" t="s">
        <v>88</v>
      </c>
      <c r="W18" s="4" t="s">
        <v>89</v>
      </c>
      <c r="X18" s="4" t="s">
        <v>90</v>
      </c>
      <c r="Y18" s="4" t="s">
        <v>91</v>
      </c>
      <c r="Z18" s="4" t="s">
        <v>92</v>
      </c>
      <c r="AA18" s="6" t="s">
        <v>93</v>
      </c>
      <c r="AB18" s="21" t="s">
        <v>94</v>
      </c>
      <c r="AC18" s="21" t="s">
        <v>95</v>
      </c>
      <c r="AD18" s="5" t="s">
        <v>96</v>
      </c>
      <c r="AE18" s="5" t="s">
        <v>97</v>
      </c>
      <c r="AF18" s="5" t="s">
        <v>98</v>
      </c>
    </row>
    <row r="19" spans="1:32" x14ac:dyDescent="0.35">
      <c r="A19">
        <v>3</v>
      </c>
      <c r="B19">
        <v>70</v>
      </c>
      <c r="C19">
        <v>24</v>
      </c>
      <c r="D19">
        <v>2</v>
      </c>
      <c r="E19">
        <v>14</v>
      </c>
      <c r="F19">
        <v>2</v>
      </c>
      <c r="G19">
        <v>0</v>
      </c>
      <c r="H19">
        <v>4</v>
      </c>
      <c r="I19">
        <v>0</v>
      </c>
      <c r="J19">
        <v>15</v>
      </c>
      <c r="K19">
        <v>15</v>
      </c>
      <c r="L19">
        <v>2</v>
      </c>
      <c r="M19">
        <v>2</v>
      </c>
      <c r="N19">
        <v>2</v>
      </c>
      <c r="O19">
        <v>10</v>
      </c>
      <c r="P19">
        <v>0</v>
      </c>
      <c r="Q19">
        <v>1</v>
      </c>
      <c r="R19">
        <v>9</v>
      </c>
      <c r="S19">
        <v>0</v>
      </c>
      <c r="T19">
        <v>1</v>
      </c>
      <c r="U19">
        <v>5</v>
      </c>
      <c r="V19">
        <v>3</v>
      </c>
      <c r="W19">
        <v>4</v>
      </c>
      <c r="X19">
        <v>9</v>
      </c>
      <c r="Y19">
        <v>0</v>
      </c>
      <c r="Z19">
        <v>7</v>
      </c>
      <c r="AA19">
        <f t="shared" ref="AA19:AA28" si="6">AVERAGE(B19:Z19)</f>
        <v>8.0399999999999991</v>
      </c>
      <c r="AB19">
        <f t="shared" ref="AB19:AB28" si="7">AVERAGE(B19:F19)</f>
        <v>22.4</v>
      </c>
      <c r="AC19">
        <f t="shared" ref="AC19:AC28" si="8">AVERAGE(G19:K19)</f>
        <v>6.8</v>
      </c>
      <c r="AD19">
        <f t="shared" ref="AD19:AD28" si="9">AVERAGE(L19:P19)</f>
        <v>3.2</v>
      </c>
      <c r="AE19">
        <f t="shared" ref="AE19:AE28" si="10">AVERAGE(Q19:U19)</f>
        <v>3.2</v>
      </c>
      <c r="AF19">
        <f t="shared" ref="AF19:AF28" si="11">AVERAGE(V19:Z19)</f>
        <v>4.5999999999999996</v>
      </c>
    </row>
    <row r="20" spans="1:32" x14ac:dyDescent="0.35">
      <c r="A20">
        <v>6</v>
      </c>
      <c r="B20">
        <v>113</v>
      </c>
      <c r="C20">
        <v>41</v>
      </c>
      <c r="D20">
        <v>0</v>
      </c>
      <c r="E20">
        <v>46</v>
      </c>
      <c r="F20">
        <v>142</v>
      </c>
      <c r="G20">
        <v>138</v>
      </c>
      <c r="H20">
        <v>199</v>
      </c>
      <c r="I20">
        <v>238</v>
      </c>
      <c r="J20">
        <v>326</v>
      </c>
      <c r="K20">
        <v>370</v>
      </c>
      <c r="L20">
        <v>310</v>
      </c>
      <c r="M20">
        <v>275</v>
      </c>
      <c r="N20">
        <v>308</v>
      </c>
      <c r="O20">
        <v>248</v>
      </c>
      <c r="P20">
        <v>299</v>
      </c>
      <c r="Q20">
        <v>367</v>
      </c>
      <c r="R20">
        <v>439</v>
      </c>
      <c r="S20">
        <v>275</v>
      </c>
      <c r="T20">
        <v>412</v>
      </c>
      <c r="U20">
        <v>370</v>
      </c>
      <c r="V20">
        <v>321</v>
      </c>
      <c r="W20">
        <v>472</v>
      </c>
      <c r="X20">
        <v>574</v>
      </c>
      <c r="Y20">
        <v>550</v>
      </c>
      <c r="Z20">
        <v>586</v>
      </c>
      <c r="AA20">
        <f t="shared" si="6"/>
        <v>296.76</v>
      </c>
      <c r="AB20">
        <f t="shared" si="7"/>
        <v>68.400000000000006</v>
      </c>
      <c r="AC20">
        <f t="shared" si="8"/>
        <v>254.2</v>
      </c>
      <c r="AD20">
        <f t="shared" si="9"/>
        <v>288</v>
      </c>
      <c r="AE20">
        <f t="shared" si="10"/>
        <v>372.6</v>
      </c>
      <c r="AF20">
        <f t="shared" si="11"/>
        <v>500.6</v>
      </c>
    </row>
    <row r="21" spans="1:32" x14ac:dyDescent="0.35">
      <c r="A21">
        <v>9</v>
      </c>
      <c r="B21">
        <v>147</v>
      </c>
      <c r="C21">
        <v>17</v>
      </c>
      <c r="D21">
        <v>14</v>
      </c>
      <c r="E21">
        <v>113</v>
      </c>
      <c r="F21">
        <v>302</v>
      </c>
      <c r="G21">
        <v>485</v>
      </c>
      <c r="H21">
        <v>384</v>
      </c>
      <c r="I21">
        <v>516</v>
      </c>
      <c r="J21">
        <v>408</v>
      </c>
      <c r="K21">
        <v>498</v>
      </c>
      <c r="L21">
        <v>583</v>
      </c>
      <c r="M21">
        <v>517</v>
      </c>
      <c r="N21">
        <v>481</v>
      </c>
      <c r="O21">
        <v>568</v>
      </c>
      <c r="P21">
        <v>627</v>
      </c>
      <c r="Q21">
        <v>697</v>
      </c>
      <c r="R21">
        <v>770</v>
      </c>
      <c r="S21">
        <v>635</v>
      </c>
      <c r="T21">
        <v>737</v>
      </c>
      <c r="U21">
        <v>644</v>
      </c>
      <c r="V21">
        <v>716</v>
      </c>
      <c r="W21">
        <v>732</v>
      </c>
      <c r="X21">
        <v>855</v>
      </c>
      <c r="Y21">
        <v>794</v>
      </c>
      <c r="Z21">
        <v>641</v>
      </c>
      <c r="AA21">
        <f t="shared" si="6"/>
        <v>515.24</v>
      </c>
      <c r="AB21">
        <f t="shared" si="7"/>
        <v>118.6</v>
      </c>
      <c r="AC21">
        <f t="shared" si="8"/>
        <v>458.2</v>
      </c>
      <c r="AD21">
        <f t="shared" si="9"/>
        <v>555.20000000000005</v>
      </c>
      <c r="AE21">
        <f t="shared" si="10"/>
        <v>696.6</v>
      </c>
      <c r="AF21">
        <f t="shared" si="11"/>
        <v>747.6</v>
      </c>
    </row>
    <row r="22" spans="1:32" x14ac:dyDescent="0.35">
      <c r="A22">
        <v>12</v>
      </c>
      <c r="B22">
        <v>140</v>
      </c>
      <c r="C22">
        <v>25</v>
      </c>
      <c r="D22">
        <v>29</v>
      </c>
      <c r="E22">
        <v>99</v>
      </c>
      <c r="F22">
        <v>362</v>
      </c>
      <c r="G22">
        <v>603</v>
      </c>
      <c r="H22">
        <v>446</v>
      </c>
      <c r="I22">
        <v>500</v>
      </c>
      <c r="J22">
        <v>359</v>
      </c>
      <c r="K22">
        <v>331</v>
      </c>
      <c r="L22">
        <v>535</v>
      </c>
      <c r="M22">
        <v>514</v>
      </c>
      <c r="N22">
        <v>383</v>
      </c>
      <c r="O22">
        <v>379</v>
      </c>
      <c r="P22">
        <v>272</v>
      </c>
      <c r="Q22">
        <v>363</v>
      </c>
      <c r="R22">
        <v>375</v>
      </c>
      <c r="S22">
        <v>382</v>
      </c>
      <c r="T22">
        <v>443</v>
      </c>
      <c r="U22">
        <v>194</v>
      </c>
      <c r="V22">
        <v>308</v>
      </c>
      <c r="W22">
        <v>284</v>
      </c>
      <c r="X22">
        <v>306</v>
      </c>
      <c r="Y22">
        <v>215</v>
      </c>
      <c r="Z22">
        <v>82</v>
      </c>
      <c r="AA22">
        <f t="shared" si="6"/>
        <v>317.16000000000003</v>
      </c>
      <c r="AB22">
        <f t="shared" si="7"/>
        <v>131</v>
      </c>
      <c r="AC22">
        <f t="shared" si="8"/>
        <v>447.8</v>
      </c>
      <c r="AD22">
        <f t="shared" si="9"/>
        <v>416.6</v>
      </c>
      <c r="AE22">
        <f t="shared" si="10"/>
        <v>351.4</v>
      </c>
      <c r="AF22">
        <f t="shared" si="11"/>
        <v>239</v>
      </c>
    </row>
    <row r="23" spans="1:32" x14ac:dyDescent="0.35">
      <c r="A23">
        <v>15</v>
      </c>
      <c r="B23">
        <v>159</v>
      </c>
      <c r="C23">
        <v>39</v>
      </c>
      <c r="D23">
        <v>12</v>
      </c>
      <c r="E23">
        <v>36</v>
      </c>
      <c r="F23">
        <v>319</v>
      </c>
      <c r="G23">
        <v>394</v>
      </c>
      <c r="H23">
        <v>324</v>
      </c>
      <c r="I23">
        <v>271</v>
      </c>
      <c r="J23">
        <v>206</v>
      </c>
      <c r="K23">
        <v>193</v>
      </c>
      <c r="L23">
        <v>277</v>
      </c>
      <c r="M23">
        <v>275</v>
      </c>
      <c r="N23">
        <v>216</v>
      </c>
      <c r="O23">
        <v>116</v>
      </c>
      <c r="P23">
        <v>65</v>
      </c>
      <c r="Q23">
        <v>99</v>
      </c>
      <c r="R23">
        <v>153</v>
      </c>
      <c r="S23">
        <v>84</v>
      </c>
      <c r="T23">
        <v>60</v>
      </c>
      <c r="U23">
        <v>53</v>
      </c>
      <c r="V23">
        <v>49</v>
      </c>
      <c r="W23">
        <v>72</v>
      </c>
      <c r="X23">
        <v>10</v>
      </c>
      <c r="Y23">
        <v>24</v>
      </c>
      <c r="Z23">
        <v>4</v>
      </c>
      <c r="AA23">
        <f t="shared" si="6"/>
        <v>140.4</v>
      </c>
      <c r="AB23">
        <f t="shared" si="7"/>
        <v>113</v>
      </c>
      <c r="AC23">
        <f t="shared" si="8"/>
        <v>277.60000000000002</v>
      </c>
      <c r="AD23">
        <f t="shared" si="9"/>
        <v>189.8</v>
      </c>
      <c r="AE23">
        <f t="shared" si="10"/>
        <v>89.8</v>
      </c>
      <c r="AF23">
        <f t="shared" si="11"/>
        <v>31.8</v>
      </c>
    </row>
    <row r="24" spans="1:32" x14ac:dyDescent="0.35">
      <c r="A24">
        <v>18</v>
      </c>
      <c r="B24">
        <v>176</v>
      </c>
      <c r="C24">
        <v>55</v>
      </c>
      <c r="D24">
        <v>3</v>
      </c>
      <c r="E24">
        <v>52</v>
      </c>
      <c r="F24">
        <v>227</v>
      </c>
      <c r="G24">
        <v>207</v>
      </c>
      <c r="H24">
        <v>182</v>
      </c>
      <c r="I24">
        <v>99</v>
      </c>
      <c r="J24">
        <v>102</v>
      </c>
      <c r="K24">
        <v>89</v>
      </c>
      <c r="L24">
        <v>143</v>
      </c>
      <c r="M24">
        <v>127</v>
      </c>
      <c r="N24">
        <v>110</v>
      </c>
      <c r="O24">
        <v>15</v>
      </c>
      <c r="P24">
        <v>29</v>
      </c>
      <c r="Q24">
        <v>24</v>
      </c>
      <c r="R24">
        <v>74</v>
      </c>
      <c r="S24">
        <v>21</v>
      </c>
      <c r="T24">
        <v>25</v>
      </c>
      <c r="U24">
        <v>54</v>
      </c>
      <c r="V24">
        <v>4</v>
      </c>
      <c r="W24">
        <v>19</v>
      </c>
      <c r="X24">
        <v>3</v>
      </c>
      <c r="Y24">
        <v>22</v>
      </c>
      <c r="Z24">
        <v>2</v>
      </c>
      <c r="AA24">
        <f t="shared" si="6"/>
        <v>74.56</v>
      </c>
      <c r="AB24">
        <f t="shared" si="7"/>
        <v>102.6</v>
      </c>
      <c r="AC24">
        <f t="shared" si="8"/>
        <v>135.80000000000001</v>
      </c>
      <c r="AD24">
        <f t="shared" si="9"/>
        <v>84.8</v>
      </c>
      <c r="AE24">
        <f t="shared" si="10"/>
        <v>39.6</v>
      </c>
      <c r="AF24">
        <f t="shared" si="11"/>
        <v>10</v>
      </c>
    </row>
    <row r="25" spans="1:32" x14ac:dyDescent="0.35">
      <c r="A25">
        <v>21</v>
      </c>
      <c r="B25">
        <v>179</v>
      </c>
      <c r="C25">
        <v>96</v>
      </c>
      <c r="D25">
        <v>5</v>
      </c>
      <c r="E25">
        <v>37</v>
      </c>
      <c r="F25">
        <v>106</v>
      </c>
      <c r="G25">
        <v>77</v>
      </c>
      <c r="H25">
        <v>81</v>
      </c>
      <c r="I25">
        <v>57</v>
      </c>
      <c r="J25">
        <v>111</v>
      </c>
      <c r="K25">
        <v>45</v>
      </c>
      <c r="L25">
        <v>30</v>
      </c>
      <c r="M25">
        <v>55</v>
      </c>
      <c r="N25">
        <v>51</v>
      </c>
      <c r="O25">
        <v>14</v>
      </c>
      <c r="P25">
        <v>31</v>
      </c>
      <c r="Q25">
        <v>11</v>
      </c>
      <c r="R25">
        <v>15</v>
      </c>
      <c r="S25">
        <v>0</v>
      </c>
      <c r="T25">
        <v>13</v>
      </c>
      <c r="U25">
        <v>12</v>
      </c>
      <c r="V25">
        <v>1</v>
      </c>
      <c r="W25">
        <v>0</v>
      </c>
      <c r="X25">
        <v>1</v>
      </c>
      <c r="Y25">
        <v>0</v>
      </c>
      <c r="Z25">
        <v>0</v>
      </c>
      <c r="AA25">
        <f t="shared" si="6"/>
        <v>41.12</v>
      </c>
      <c r="AB25">
        <f t="shared" si="7"/>
        <v>84.6</v>
      </c>
      <c r="AC25">
        <f t="shared" si="8"/>
        <v>74.2</v>
      </c>
      <c r="AD25">
        <f t="shared" si="9"/>
        <v>36.200000000000003</v>
      </c>
      <c r="AE25">
        <f t="shared" si="10"/>
        <v>10.199999999999999</v>
      </c>
      <c r="AF25">
        <f t="shared" si="11"/>
        <v>0.4</v>
      </c>
    </row>
    <row r="26" spans="1:32" x14ac:dyDescent="0.35">
      <c r="A26">
        <v>24</v>
      </c>
      <c r="B26">
        <v>230</v>
      </c>
      <c r="C26">
        <v>92</v>
      </c>
      <c r="D26">
        <v>1</v>
      </c>
      <c r="E26">
        <v>28</v>
      </c>
      <c r="F26">
        <v>46</v>
      </c>
      <c r="G26">
        <v>21</v>
      </c>
      <c r="H26">
        <v>60</v>
      </c>
      <c r="I26">
        <v>8</v>
      </c>
      <c r="J26">
        <v>84</v>
      </c>
      <c r="K26">
        <v>3</v>
      </c>
      <c r="L26">
        <v>36</v>
      </c>
      <c r="M26">
        <v>16</v>
      </c>
      <c r="N26">
        <v>9</v>
      </c>
      <c r="O26">
        <v>19</v>
      </c>
      <c r="P26">
        <v>28</v>
      </c>
      <c r="Q26">
        <v>11</v>
      </c>
      <c r="R26">
        <v>10</v>
      </c>
      <c r="S26">
        <v>0</v>
      </c>
      <c r="T26">
        <v>7</v>
      </c>
      <c r="U26">
        <v>0</v>
      </c>
      <c r="V26">
        <v>0</v>
      </c>
      <c r="W26">
        <v>0</v>
      </c>
      <c r="X26">
        <v>10</v>
      </c>
      <c r="Y26">
        <v>0</v>
      </c>
      <c r="Z26">
        <v>0</v>
      </c>
      <c r="AA26">
        <f t="shared" si="6"/>
        <v>28.76</v>
      </c>
      <c r="AB26">
        <f t="shared" si="7"/>
        <v>79.400000000000006</v>
      </c>
      <c r="AC26">
        <f t="shared" si="8"/>
        <v>35.200000000000003</v>
      </c>
      <c r="AD26">
        <f t="shared" si="9"/>
        <v>21.6</v>
      </c>
      <c r="AE26">
        <f t="shared" si="10"/>
        <v>5.6</v>
      </c>
      <c r="AF26">
        <f t="shared" si="11"/>
        <v>2</v>
      </c>
    </row>
    <row r="27" spans="1:32" x14ac:dyDescent="0.35">
      <c r="A27">
        <v>27</v>
      </c>
      <c r="B27">
        <v>185</v>
      </c>
      <c r="C27">
        <v>55</v>
      </c>
      <c r="D27">
        <v>1</v>
      </c>
      <c r="E27">
        <v>45</v>
      </c>
      <c r="F27">
        <v>23</v>
      </c>
      <c r="G27">
        <v>1</v>
      </c>
      <c r="H27">
        <v>10</v>
      </c>
      <c r="I27">
        <v>0</v>
      </c>
      <c r="J27">
        <v>50</v>
      </c>
      <c r="K27">
        <v>23</v>
      </c>
      <c r="L27">
        <v>15</v>
      </c>
      <c r="M27">
        <v>8</v>
      </c>
      <c r="N27">
        <v>14</v>
      </c>
      <c r="O27">
        <v>0</v>
      </c>
      <c r="P27">
        <v>10</v>
      </c>
      <c r="Q27">
        <v>2</v>
      </c>
      <c r="R27">
        <v>11</v>
      </c>
      <c r="S27">
        <v>0</v>
      </c>
      <c r="T27">
        <v>0</v>
      </c>
      <c r="U27">
        <v>3</v>
      </c>
      <c r="V27">
        <v>0</v>
      </c>
      <c r="W27">
        <v>0</v>
      </c>
      <c r="X27">
        <v>1</v>
      </c>
      <c r="Y27">
        <v>0</v>
      </c>
      <c r="Z27">
        <v>0</v>
      </c>
      <c r="AA27">
        <f t="shared" si="6"/>
        <v>18.28</v>
      </c>
      <c r="AB27">
        <f t="shared" si="7"/>
        <v>61.8</v>
      </c>
      <c r="AC27">
        <f t="shared" si="8"/>
        <v>16.8</v>
      </c>
      <c r="AD27">
        <f t="shared" si="9"/>
        <v>9.4</v>
      </c>
      <c r="AE27">
        <f t="shared" si="10"/>
        <v>3.2</v>
      </c>
      <c r="AF27">
        <f t="shared" si="11"/>
        <v>0.2</v>
      </c>
    </row>
    <row r="28" spans="1:32" x14ac:dyDescent="0.35">
      <c r="A28">
        <v>30</v>
      </c>
      <c r="B28">
        <v>135</v>
      </c>
      <c r="C28">
        <v>34</v>
      </c>
      <c r="D28">
        <v>3</v>
      </c>
      <c r="E28">
        <v>44</v>
      </c>
      <c r="F28">
        <v>15</v>
      </c>
      <c r="G28">
        <v>2</v>
      </c>
      <c r="H28">
        <v>0</v>
      </c>
      <c r="I28">
        <v>0</v>
      </c>
      <c r="J28">
        <v>18</v>
      </c>
      <c r="K28">
        <v>14</v>
      </c>
      <c r="L28">
        <v>0</v>
      </c>
      <c r="M28">
        <v>0</v>
      </c>
      <c r="N28">
        <v>29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1</v>
      </c>
      <c r="W28">
        <v>0</v>
      </c>
      <c r="X28">
        <v>0</v>
      </c>
      <c r="Y28">
        <v>0</v>
      </c>
      <c r="Z28">
        <v>0</v>
      </c>
      <c r="AA28">
        <f t="shared" si="6"/>
        <v>11.8</v>
      </c>
      <c r="AB28">
        <f t="shared" si="7"/>
        <v>46.2</v>
      </c>
      <c r="AC28">
        <f t="shared" si="8"/>
        <v>6.8</v>
      </c>
      <c r="AD28">
        <f t="shared" si="9"/>
        <v>5.8</v>
      </c>
      <c r="AE28">
        <f t="shared" si="10"/>
        <v>0</v>
      </c>
      <c r="AF28">
        <f t="shared" si="11"/>
        <v>0.2</v>
      </c>
    </row>
  </sheetData>
  <mergeCells count="2">
    <mergeCell ref="A1:AF2"/>
    <mergeCell ref="A16:AF17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AL28"/>
  <sheetViews>
    <sheetView topLeftCell="A2" workbookViewId="0">
      <selection activeCell="C14" sqref="C14:D15"/>
    </sheetView>
  </sheetViews>
  <sheetFormatPr baseColWidth="10" defaultColWidth="5.6328125" defaultRowHeight="14.5" x14ac:dyDescent="0.35"/>
  <cols>
    <col min="27" max="27" width="6.90625" bestFit="1" customWidth="1"/>
    <col min="28" max="28" width="13" bestFit="1" customWidth="1"/>
    <col min="29" max="29" width="14" bestFit="1" customWidth="1"/>
    <col min="30" max="32" width="15" bestFit="1" customWidth="1"/>
    <col min="33" max="33" width="6.453125" customWidth="1"/>
  </cols>
  <sheetData>
    <row r="1" spans="1:38" x14ac:dyDescent="0.35">
      <c r="A1" s="41" t="s">
        <v>99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  <c r="AA1" s="41"/>
      <c r="AB1" s="41"/>
      <c r="AC1" s="41"/>
      <c r="AD1" s="41"/>
      <c r="AE1" s="41"/>
      <c r="AF1" s="41"/>
      <c r="AG1" s="22"/>
      <c r="AH1" s="22"/>
      <c r="AI1" s="22"/>
      <c r="AJ1" s="22"/>
      <c r="AK1" s="22"/>
      <c r="AL1" s="22"/>
    </row>
    <row r="2" spans="1:38" x14ac:dyDescent="0.35">
      <c r="A2" s="41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  <c r="AF2" s="41"/>
      <c r="AG2" s="22"/>
      <c r="AH2" s="22"/>
      <c r="AI2" s="22"/>
      <c r="AJ2" s="22"/>
      <c r="AK2" s="22"/>
      <c r="AL2" s="22"/>
    </row>
    <row r="3" spans="1:38" x14ac:dyDescent="0.35">
      <c r="A3" s="4" t="s">
        <v>46</v>
      </c>
      <c r="B3" s="4" t="s">
        <v>68</v>
      </c>
      <c r="C3" s="4" t="s">
        <v>69</v>
      </c>
      <c r="D3" s="4" t="s">
        <v>70</v>
      </c>
      <c r="E3" s="4" t="s">
        <v>71</v>
      </c>
      <c r="F3" s="4" t="s">
        <v>72</v>
      </c>
      <c r="G3" s="4" t="s">
        <v>73</v>
      </c>
      <c r="H3" s="4" t="s">
        <v>74</v>
      </c>
      <c r="I3" s="4" t="s">
        <v>75</v>
      </c>
      <c r="J3" s="4" t="s">
        <v>76</v>
      </c>
      <c r="K3" s="4" t="s">
        <v>77</v>
      </c>
      <c r="L3" s="4" t="s">
        <v>78</v>
      </c>
      <c r="M3" s="4" t="s">
        <v>79</v>
      </c>
      <c r="N3" s="4" t="s">
        <v>80</v>
      </c>
      <c r="O3" s="4" t="s">
        <v>81</v>
      </c>
      <c r="P3" s="4" t="s">
        <v>82</v>
      </c>
      <c r="Q3" s="4" t="s">
        <v>83</v>
      </c>
      <c r="R3" s="4" t="s">
        <v>84</v>
      </c>
      <c r="S3" s="4" t="s">
        <v>85</v>
      </c>
      <c r="T3" s="4" t="s">
        <v>86</v>
      </c>
      <c r="U3" s="4" t="s">
        <v>87</v>
      </c>
      <c r="V3" s="4" t="s">
        <v>88</v>
      </c>
      <c r="W3" s="4" t="s">
        <v>89</v>
      </c>
      <c r="X3" s="4" t="s">
        <v>90</v>
      </c>
      <c r="Y3" s="4" t="s">
        <v>91</v>
      </c>
      <c r="Z3" s="4" t="s">
        <v>92</v>
      </c>
      <c r="AA3" s="6" t="s">
        <v>93</v>
      </c>
      <c r="AB3" s="21" t="s">
        <v>94</v>
      </c>
      <c r="AC3" s="21" t="s">
        <v>95</v>
      </c>
      <c r="AD3" s="5" t="s">
        <v>96</v>
      </c>
      <c r="AE3" s="5" t="s">
        <v>97</v>
      </c>
      <c r="AF3" s="5" t="s">
        <v>98</v>
      </c>
      <c r="AG3" s="5"/>
    </row>
    <row r="4" spans="1:38" x14ac:dyDescent="0.35">
      <c r="A4">
        <v>3</v>
      </c>
      <c r="B4">
        <v>54</v>
      </c>
      <c r="C4">
        <v>87</v>
      </c>
      <c r="D4">
        <v>39</v>
      </c>
      <c r="E4">
        <v>57</v>
      </c>
      <c r="F4">
        <v>99</v>
      </c>
      <c r="G4">
        <v>110</v>
      </c>
      <c r="H4">
        <v>95</v>
      </c>
      <c r="I4">
        <v>81</v>
      </c>
      <c r="J4">
        <v>76</v>
      </c>
      <c r="K4">
        <v>90</v>
      </c>
      <c r="L4">
        <v>76</v>
      </c>
      <c r="M4">
        <v>68</v>
      </c>
      <c r="N4">
        <v>77</v>
      </c>
      <c r="O4">
        <v>81</v>
      </c>
      <c r="P4">
        <v>90</v>
      </c>
      <c r="Q4">
        <v>81</v>
      </c>
      <c r="R4">
        <v>87</v>
      </c>
      <c r="S4">
        <v>92</v>
      </c>
      <c r="T4">
        <v>62</v>
      </c>
      <c r="U4">
        <v>81</v>
      </c>
      <c r="V4">
        <v>65</v>
      </c>
      <c r="W4">
        <v>79</v>
      </c>
      <c r="X4">
        <v>103</v>
      </c>
      <c r="Y4">
        <v>97</v>
      </c>
      <c r="Z4">
        <v>91</v>
      </c>
      <c r="AA4">
        <f t="shared" ref="AA4:AA13" si="0">AVERAGE(B4:Z4)</f>
        <v>80.72</v>
      </c>
      <c r="AB4">
        <f t="shared" ref="AB4:AB13" si="1">AVERAGE(B4:F4)</f>
        <v>67.2</v>
      </c>
      <c r="AC4">
        <f t="shared" ref="AC4:AC13" si="2">AVERAGE(G4:K4)</f>
        <v>90.4</v>
      </c>
      <c r="AD4">
        <f t="shared" ref="AD4:AD13" si="3">AVERAGE(L4:P4)</f>
        <v>78.400000000000006</v>
      </c>
      <c r="AE4">
        <f t="shared" ref="AE4:AE13" si="4">AVERAGE(Q4:U4)</f>
        <v>80.599999999999994</v>
      </c>
      <c r="AF4">
        <f t="shared" ref="AF4:AF13" si="5">AVERAGE(V4:Z4)</f>
        <v>87</v>
      </c>
    </row>
    <row r="5" spans="1:38" x14ac:dyDescent="0.35">
      <c r="A5">
        <v>6</v>
      </c>
      <c r="B5">
        <v>61</v>
      </c>
      <c r="C5">
        <v>46</v>
      </c>
      <c r="D5">
        <v>25</v>
      </c>
      <c r="E5">
        <v>41</v>
      </c>
      <c r="F5">
        <v>66</v>
      </c>
      <c r="G5">
        <v>48</v>
      </c>
      <c r="H5">
        <v>34</v>
      </c>
      <c r="I5">
        <v>32</v>
      </c>
      <c r="J5">
        <v>10</v>
      </c>
      <c r="K5">
        <v>32</v>
      </c>
      <c r="L5">
        <v>25</v>
      </c>
      <c r="M5">
        <v>24</v>
      </c>
      <c r="N5">
        <v>33</v>
      </c>
      <c r="O5">
        <v>19</v>
      </c>
      <c r="P5">
        <v>14</v>
      </c>
      <c r="Q5">
        <v>28</v>
      </c>
      <c r="R5">
        <v>24</v>
      </c>
      <c r="S5">
        <v>13</v>
      </c>
      <c r="T5">
        <v>26</v>
      </c>
      <c r="U5">
        <v>34</v>
      </c>
      <c r="V5">
        <v>21</v>
      </c>
      <c r="W5">
        <v>14</v>
      </c>
      <c r="X5">
        <v>29</v>
      </c>
      <c r="Y5">
        <v>17</v>
      </c>
      <c r="Z5">
        <v>18</v>
      </c>
      <c r="AA5">
        <f t="shared" si="0"/>
        <v>29.36</v>
      </c>
      <c r="AB5">
        <f t="shared" si="1"/>
        <v>47.8</v>
      </c>
      <c r="AC5">
        <f t="shared" si="2"/>
        <v>31.2</v>
      </c>
      <c r="AD5">
        <f t="shared" si="3"/>
        <v>23</v>
      </c>
      <c r="AE5">
        <f t="shared" si="4"/>
        <v>25</v>
      </c>
      <c r="AF5">
        <f t="shared" si="5"/>
        <v>19.8</v>
      </c>
    </row>
    <row r="6" spans="1:38" x14ac:dyDescent="0.35">
      <c r="A6">
        <v>9</v>
      </c>
      <c r="B6">
        <v>47</v>
      </c>
      <c r="C6">
        <v>36</v>
      </c>
      <c r="D6">
        <v>14</v>
      </c>
      <c r="E6">
        <v>29</v>
      </c>
      <c r="F6">
        <v>75</v>
      </c>
      <c r="G6">
        <v>69</v>
      </c>
      <c r="H6">
        <v>44</v>
      </c>
      <c r="I6">
        <v>30</v>
      </c>
      <c r="J6">
        <v>20</v>
      </c>
      <c r="K6">
        <v>39</v>
      </c>
      <c r="L6">
        <v>28</v>
      </c>
      <c r="M6">
        <v>23</v>
      </c>
      <c r="N6">
        <v>39</v>
      </c>
      <c r="O6">
        <v>32</v>
      </c>
      <c r="P6">
        <v>32</v>
      </c>
      <c r="Q6">
        <v>41</v>
      </c>
      <c r="R6">
        <v>23</v>
      </c>
      <c r="S6">
        <v>14</v>
      </c>
      <c r="T6">
        <v>32</v>
      </c>
      <c r="U6">
        <v>21</v>
      </c>
      <c r="V6">
        <v>27</v>
      </c>
      <c r="W6">
        <v>33</v>
      </c>
      <c r="X6">
        <v>25</v>
      </c>
      <c r="Y6">
        <v>22</v>
      </c>
      <c r="Z6">
        <v>19</v>
      </c>
      <c r="AA6">
        <f t="shared" si="0"/>
        <v>32.56</v>
      </c>
      <c r="AB6">
        <f t="shared" si="1"/>
        <v>40.200000000000003</v>
      </c>
      <c r="AC6">
        <f t="shared" si="2"/>
        <v>40.4</v>
      </c>
      <c r="AD6">
        <f t="shared" si="3"/>
        <v>30.8</v>
      </c>
      <c r="AE6">
        <f t="shared" si="4"/>
        <v>26.2</v>
      </c>
      <c r="AF6">
        <f t="shared" si="5"/>
        <v>25.2</v>
      </c>
    </row>
    <row r="7" spans="1:38" x14ac:dyDescent="0.35">
      <c r="A7">
        <v>12</v>
      </c>
      <c r="B7">
        <v>55</v>
      </c>
      <c r="C7">
        <v>55</v>
      </c>
      <c r="D7">
        <v>13</v>
      </c>
      <c r="E7">
        <v>32</v>
      </c>
      <c r="F7">
        <v>111</v>
      </c>
      <c r="G7">
        <v>106</v>
      </c>
      <c r="H7">
        <v>57</v>
      </c>
      <c r="I7">
        <v>46</v>
      </c>
      <c r="J7">
        <v>34</v>
      </c>
      <c r="K7">
        <v>40</v>
      </c>
      <c r="L7">
        <v>34</v>
      </c>
      <c r="M7">
        <v>30</v>
      </c>
      <c r="N7">
        <v>58</v>
      </c>
      <c r="O7">
        <v>54</v>
      </c>
      <c r="P7">
        <v>51</v>
      </c>
      <c r="Q7">
        <v>43</v>
      </c>
      <c r="R7">
        <v>37</v>
      </c>
      <c r="S7">
        <v>20</v>
      </c>
      <c r="T7">
        <v>33</v>
      </c>
      <c r="U7">
        <v>28</v>
      </c>
      <c r="V7">
        <v>36</v>
      </c>
      <c r="W7">
        <v>49</v>
      </c>
      <c r="X7">
        <v>28</v>
      </c>
      <c r="Y7">
        <v>16</v>
      </c>
      <c r="Z7">
        <v>29</v>
      </c>
      <c r="AA7">
        <f t="shared" si="0"/>
        <v>43.8</v>
      </c>
      <c r="AB7">
        <f t="shared" si="1"/>
        <v>53.2</v>
      </c>
      <c r="AC7">
        <f t="shared" si="2"/>
        <v>56.6</v>
      </c>
      <c r="AD7">
        <f t="shared" si="3"/>
        <v>45.4</v>
      </c>
      <c r="AE7">
        <f t="shared" si="4"/>
        <v>32.200000000000003</v>
      </c>
      <c r="AF7">
        <f t="shared" si="5"/>
        <v>31.6</v>
      </c>
    </row>
    <row r="8" spans="1:38" x14ac:dyDescent="0.35">
      <c r="A8">
        <v>15</v>
      </c>
      <c r="B8">
        <v>46</v>
      </c>
      <c r="C8">
        <v>72</v>
      </c>
      <c r="D8">
        <v>13</v>
      </c>
      <c r="E8">
        <v>28</v>
      </c>
      <c r="F8">
        <v>132</v>
      </c>
      <c r="G8">
        <v>134</v>
      </c>
      <c r="H8">
        <v>91</v>
      </c>
      <c r="I8">
        <v>80</v>
      </c>
      <c r="J8">
        <v>58</v>
      </c>
      <c r="K8">
        <v>65</v>
      </c>
      <c r="L8">
        <v>69</v>
      </c>
      <c r="M8">
        <v>51</v>
      </c>
      <c r="N8">
        <v>83</v>
      </c>
      <c r="O8">
        <v>72</v>
      </c>
      <c r="P8">
        <v>81</v>
      </c>
      <c r="Q8">
        <v>57</v>
      </c>
      <c r="R8">
        <v>54</v>
      </c>
      <c r="S8">
        <v>42</v>
      </c>
      <c r="T8">
        <v>52</v>
      </c>
      <c r="U8">
        <v>52</v>
      </c>
      <c r="V8">
        <v>59</v>
      </c>
      <c r="W8">
        <v>71</v>
      </c>
      <c r="X8">
        <v>68</v>
      </c>
      <c r="Y8">
        <v>46</v>
      </c>
      <c r="Z8">
        <v>49</v>
      </c>
      <c r="AA8">
        <f t="shared" si="0"/>
        <v>65</v>
      </c>
      <c r="AB8">
        <f t="shared" si="1"/>
        <v>58.2</v>
      </c>
      <c r="AC8">
        <f t="shared" si="2"/>
        <v>85.6</v>
      </c>
      <c r="AD8">
        <f t="shared" si="3"/>
        <v>71.2</v>
      </c>
      <c r="AE8">
        <f t="shared" si="4"/>
        <v>51.4</v>
      </c>
      <c r="AF8">
        <f t="shared" si="5"/>
        <v>58.6</v>
      </c>
    </row>
    <row r="9" spans="1:38" x14ac:dyDescent="0.35">
      <c r="A9">
        <v>18</v>
      </c>
      <c r="B9">
        <v>46</v>
      </c>
      <c r="C9">
        <v>84</v>
      </c>
      <c r="D9">
        <v>14</v>
      </c>
      <c r="E9">
        <v>30</v>
      </c>
      <c r="F9">
        <v>176</v>
      </c>
      <c r="G9">
        <v>175</v>
      </c>
      <c r="H9">
        <v>114</v>
      </c>
      <c r="I9">
        <v>133</v>
      </c>
      <c r="J9">
        <v>100</v>
      </c>
      <c r="K9">
        <v>89</v>
      </c>
      <c r="L9">
        <v>96</v>
      </c>
      <c r="M9">
        <v>74</v>
      </c>
      <c r="N9">
        <v>125</v>
      </c>
      <c r="O9">
        <v>118</v>
      </c>
      <c r="P9">
        <v>112</v>
      </c>
      <c r="Q9">
        <v>97</v>
      </c>
      <c r="R9">
        <v>91</v>
      </c>
      <c r="S9">
        <v>96</v>
      </c>
      <c r="T9">
        <v>73</v>
      </c>
      <c r="U9">
        <v>90</v>
      </c>
      <c r="V9">
        <v>126</v>
      </c>
      <c r="W9">
        <v>126</v>
      </c>
      <c r="X9">
        <v>105</v>
      </c>
      <c r="Y9">
        <v>93</v>
      </c>
      <c r="Z9">
        <v>73</v>
      </c>
      <c r="AA9">
        <f t="shared" si="0"/>
        <v>98.24</v>
      </c>
      <c r="AB9">
        <f t="shared" si="1"/>
        <v>70</v>
      </c>
      <c r="AC9">
        <f t="shared" si="2"/>
        <v>122.2</v>
      </c>
      <c r="AD9">
        <f t="shared" si="3"/>
        <v>105</v>
      </c>
      <c r="AE9">
        <f t="shared" si="4"/>
        <v>89.4</v>
      </c>
      <c r="AF9">
        <f t="shared" si="5"/>
        <v>104.6</v>
      </c>
    </row>
    <row r="10" spans="1:38" x14ac:dyDescent="0.35">
      <c r="A10">
        <v>21</v>
      </c>
      <c r="B10">
        <v>36</v>
      </c>
      <c r="C10">
        <v>80</v>
      </c>
      <c r="D10">
        <v>11</v>
      </c>
      <c r="E10">
        <v>33</v>
      </c>
      <c r="F10">
        <v>157</v>
      </c>
      <c r="G10">
        <v>195</v>
      </c>
      <c r="H10">
        <v>150</v>
      </c>
      <c r="I10">
        <v>158</v>
      </c>
      <c r="J10">
        <v>139</v>
      </c>
      <c r="K10">
        <v>130</v>
      </c>
      <c r="L10">
        <v>136</v>
      </c>
      <c r="M10">
        <v>132</v>
      </c>
      <c r="N10">
        <v>157</v>
      </c>
      <c r="O10">
        <v>151</v>
      </c>
      <c r="P10">
        <v>137</v>
      </c>
      <c r="Q10">
        <v>145</v>
      </c>
      <c r="R10">
        <v>117</v>
      </c>
      <c r="S10">
        <v>116</v>
      </c>
      <c r="T10">
        <v>81</v>
      </c>
      <c r="U10">
        <v>132</v>
      </c>
      <c r="V10">
        <v>161</v>
      </c>
      <c r="W10">
        <v>135</v>
      </c>
      <c r="X10">
        <v>148</v>
      </c>
      <c r="Y10">
        <v>135</v>
      </c>
      <c r="Z10">
        <v>144</v>
      </c>
      <c r="AA10">
        <f t="shared" si="0"/>
        <v>124.64</v>
      </c>
      <c r="AB10">
        <f t="shared" si="1"/>
        <v>63.4</v>
      </c>
      <c r="AC10">
        <f t="shared" si="2"/>
        <v>154.4</v>
      </c>
      <c r="AD10">
        <f t="shared" si="3"/>
        <v>142.6</v>
      </c>
      <c r="AE10">
        <f t="shared" si="4"/>
        <v>118.2</v>
      </c>
      <c r="AF10">
        <f t="shared" si="5"/>
        <v>144.6</v>
      </c>
    </row>
    <row r="11" spans="1:38" x14ac:dyDescent="0.35">
      <c r="A11">
        <v>24</v>
      </c>
      <c r="B11">
        <v>45</v>
      </c>
      <c r="C11">
        <v>72</v>
      </c>
      <c r="D11">
        <v>12</v>
      </c>
      <c r="E11">
        <v>22</v>
      </c>
      <c r="F11">
        <v>165</v>
      </c>
      <c r="G11">
        <v>191</v>
      </c>
      <c r="H11">
        <v>149</v>
      </c>
      <c r="I11">
        <v>170</v>
      </c>
      <c r="J11">
        <v>162</v>
      </c>
      <c r="K11">
        <v>153</v>
      </c>
      <c r="L11">
        <v>152</v>
      </c>
      <c r="M11">
        <v>173</v>
      </c>
      <c r="N11">
        <v>169</v>
      </c>
      <c r="O11">
        <v>181</v>
      </c>
      <c r="P11">
        <v>178</v>
      </c>
      <c r="Q11">
        <v>156</v>
      </c>
      <c r="R11">
        <v>151</v>
      </c>
      <c r="S11">
        <v>163</v>
      </c>
      <c r="T11">
        <v>63</v>
      </c>
      <c r="U11">
        <v>130</v>
      </c>
      <c r="V11">
        <v>182</v>
      </c>
      <c r="W11">
        <v>142</v>
      </c>
      <c r="X11">
        <v>170</v>
      </c>
      <c r="Y11">
        <v>166</v>
      </c>
      <c r="Z11">
        <v>174</v>
      </c>
      <c r="AA11">
        <f t="shared" si="0"/>
        <v>139.63999999999999</v>
      </c>
      <c r="AB11">
        <f t="shared" si="1"/>
        <v>63.2</v>
      </c>
      <c r="AC11">
        <f t="shared" si="2"/>
        <v>165</v>
      </c>
      <c r="AD11">
        <f t="shared" si="3"/>
        <v>170.6</v>
      </c>
      <c r="AE11">
        <f t="shared" si="4"/>
        <v>132.6</v>
      </c>
      <c r="AF11">
        <f t="shared" si="5"/>
        <v>166.8</v>
      </c>
    </row>
    <row r="12" spans="1:38" x14ac:dyDescent="0.35">
      <c r="A12">
        <v>27</v>
      </c>
      <c r="B12">
        <v>43</v>
      </c>
      <c r="C12">
        <v>73</v>
      </c>
      <c r="D12">
        <v>18</v>
      </c>
      <c r="E12">
        <v>29</v>
      </c>
      <c r="F12">
        <v>176</v>
      </c>
      <c r="G12">
        <v>180</v>
      </c>
      <c r="H12">
        <v>149</v>
      </c>
      <c r="I12">
        <v>154</v>
      </c>
      <c r="J12">
        <v>162</v>
      </c>
      <c r="K12">
        <v>170</v>
      </c>
      <c r="L12">
        <v>181</v>
      </c>
      <c r="M12">
        <v>206</v>
      </c>
      <c r="N12">
        <v>179</v>
      </c>
      <c r="O12">
        <v>194</v>
      </c>
      <c r="P12">
        <v>173</v>
      </c>
      <c r="Q12">
        <v>185</v>
      </c>
      <c r="R12">
        <v>145</v>
      </c>
      <c r="S12">
        <v>164</v>
      </c>
      <c r="T12">
        <v>82</v>
      </c>
      <c r="U12">
        <v>151</v>
      </c>
      <c r="V12">
        <v>174</v>
      </c>
      <c r="W12">
        <v>166</v>
      </c>
      <c r="X12">
        <v>171</v>
      </c>
      <c r="Y12">
        <v>159</v>
      </c>
      <c r="Z12">
        <v>166</v>
      </c>
      <c r="AA12">
        <f t="shared" si="0"/>
        <v>146</v>
      </c>
      <c r="AB12">
        <f t="shared" si="1"/>
        <v>67.8</v>
      </c>
      <c r="AC12">
        <f t="shared" si="2"/>
        <v>163</v>
      </c>
      <c r="AD12">
        <f t="shared" si="3"/>
        <v>186.6</v>
      </c>
      <c r="AE12">
        <f t="shared" si="4"/>
        <v>145.4</v>
      </c>
      <c r="AF12">
        <f t="shared" si="5"/>
        <v>167.2</v>
      </c>
    </row>
    <row r="13" spans="1:38" x14ac:dyDescent="0.35">
      <c r="A13">
        <v>30</v>
      </c>
      <c r="B13">
        <v>33</v>
      </c>
      <c r="C13">
        <v>79</v>
      </c>
      <c r="D13">
        <v>13</v>
      </c>
      <c r="E13">
        <v>25</v>
      </c>
      <c r="F13">
        <v>147</v>
      </c>
      <c r="G13">
        <v>200</v>
      </c>
      <c r="H13">
        <v>152</v>
      </c>
      <c r="I13">
        <v>166</v>
      </c>
      <c r="J13">
        <v>161</v>
      </c>
      <c r="K13">
        <v>166</v>
      </c>
      <c r="L13">
        <v>198</v>
      </c>
      <c r="M13">
        <v>184</v>
      </c>
      <c r="N13">
        <v>177</v>
      </c>
      <c r="O13">
        <v>179</v>
      </c>
      <c r="P13">
        <v>166</v>
      </c>
      <c r="Q13">
        <v>165</v>
      </c>
      <c r="R13">
        <v>136</v>
      </c>
      <c r="S13">
        <v>162</v>
      </c>
      <c r="T13">
        <v>85</v>
      </c>
      <c r="U13">
        <v>135</v>
      </c>
      <c r="V13">
        <v>173</v>
      </c>
      <c r="W13">
        <v>160</v>
      </c>
      <c r="X13">
        <v>157</v>
      </c>
      <c r="Y13">
        <v>153</v>
      </c>
      <c r="Z13">
        <v>162</v>
      </c>
      <c r="AA13">
        <f t="shared" si="0"/>
        <v>141.36000000000001</v>
      </c>
      <c r="AB13">
        <f t="shared" si="1"/>
        <v>59.4</v>
      </c>
      <c r="AC13">
        <f t="shared" si="2"/>
        <v>169</v>
      </c>
      <c r="AD13">
        <f t="shared" si="3"/>
        <v>180.8</v>
      </c>
      <c r="AE13">
        <f t="shared" si="4"/>
        <v>136.6</v>
      </c>
      <c r="AF13">
        <f t="shared" si="5"/>
        <v>161</v>
      </c>
    </row>
    <row r="16" spans="1:38" x14ac:dyDescent="0.35">
      <c r="A16" s="41" t="s">
        <v>42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41"/>
    </row>
    <row r="17" spans="1:32" x14ac:dyDescent="0.35">
      <c r="A17" s="41"/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1"/>
    </row>
    <row r="18" spans="1:32" x14ac:dyDescent="0.35">
      <c r="A18" s="4" t="s">
        <v>46</v>
      </c>
      <c r="B18" s="4" t="s">
        <v>68</v>
      </c>
      <c r="C18" s="4" t="s">
        <v>69</v>
      </c>
      <c r="D18" s="4" t="s">
        <v>70</v>
      </c>
      <c r="E18" s="4" t="s">
        <v>71</v>
      </c>
      <c r="F18" s="4" t="s">
        <v>72</v>
      </c>
      <c r="G18" s="4" t="s">
        <v>73</v>
      </c>
      <c r="H18" s="4" t="s">
        <v>74</v>
      </c>
      <c r="I18" s="4" t="s">
        <v>75</v>
      </c>
      <c r="J18" s="4" t="s">
        <v>76</v>
      </c>
      <c r="K18" s="4" t="s">
        <v>77</v>
      </c>
      <c r="L18" s="4" t="s">
        <v>78</v>
      </c>
      <c r="M18" s="4" t="s">
        <v>79</v>
      </c>
      <c r="N18" s="4" t="s">
        <v>80</v>
      </c>
      <c r="O18" s="4" t="s">
        <v>81</v>
      </c>
      <c r="P18" s="4" t="s">
        <v>82</v>
      </c>
      <c r="Q18" s="4" t="s">
        <v>83</v>
      </c>
      <c r="R18" s="4" t="s">
        <v>84</v>
      </c>
      <c r="S18" s="4" t="s">
        <v>85</v>
      </c>
      <c r="T18" s="4" t="s">
        <v>86</v>
      </c>
      <c r="U18" s="4" t="s">
        <v>87</v>
      </c>
      <c r="V18" s="4" t="s">
        <v>88</v>
      </c>
      <c r="W18" s="4" t="s">
        <v>89</v>
      </c>
      <c r="X18" s="4" t="s">
        <v>90</v>
      </c>
      <c r="Y18" s="4" t="s">
        <v>91</v>
      </c>
      <c r="Z18" s="4" t="s">
        <v>92</v>
      </c>
      <c r="AA18" s="6" t="s">
        <v>93</v>
      </c>
      <c r="AB18" s="21" t="s">
        <v>94</v>
      </c>
      <c r="AC18" s="21" t="s">
        <v>95</v>
      </c>
      <c r="AD18" s="5" t="s">
        <v>96</v>
      </c>
      <c r="AE18" s="5" t="s">
        <v>97</v>
      </c>
      <c r="AF18" s="5" t="s">
        <v>98</v>
      </c>
    </row>
    <row r="19" spans="1:32" x14ac:dyDescent="0.35">
      <c r="A19">
        <v>3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1</v>
      </c>
      <c r="L19">
        <v>0</v>
      </c>
      <c r="M19">
        <v>2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8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f t="shared" ref="AA19:AA28" si="6">AVERAGE(B19:Z19)</f>
        <v>0.44</v>
      </c>
      <c r="AB19">
        <f t="shared" ref="AB19:AB28" si="7">AVERAGE(B19:F19)</f>
        <v>0</v>
      </c>
      <c r="AC19">
        <f t="shared" ref="AC19:AC28" si="8">AVERAGE(G19:K19)</f>
        <v>0.2</v>
      </c>
      <c r="AD19">
        <f t="shared" ref="AD19:AD28" si="9">AVERAGE(L19:P19)</f>
        <v>0.4</v>
      </c>
      <c r="AE19">
        <f t="shared" ref="AE19:AE28" si="10">AVERAGE(Q19:U19)</f>
        <v>1.6</v>
      </c>
      <c r="AF19">
        <f t="shared" ref="AF19:AF28" si="11">AVERAGE(V19:Z19)</f>
        <v>0</v>
      </c>
    </row>
    <row r="20" spans="1:32" x14ac:dyDescent="0.35">
      <c r="A20">
        <v>6</v>
      </c>
      <c r="B20">
        <v>0</v>
      </c>
      <c r="C20">
        <v>0</v>
      </c>
      <c r="D20">
        <v>0</v>
      </c>
      <c r="E20">
        <v>3</v>
      </c>
      <c r="F20">
        <v>2</v>
      </c>
      <c r="G20">
        <v>1</v>
      </c>
      <c r="H20">
        <v>0</v>
      </c>
      <c r="I20">
        <v>0</v>
      </c>
      <c r="J20">
        <v>2</v>
      </c>
      <c r="K20">
        <v>68</v>
      </c>
      <c r="L20">
        <v>88</v>
      </c>
      <c r="M20">
        <v>51</v>
      </c>
      <c r="N20">
        <v>3</v>
      </c>
      <c r="O20">
        <v>6</v>
      </c>
      <c r="P20">
        <v>121</v>
      </c>
      <c r="Q20">
        <v>119</v>
      </c>
      <c r="R20">
        <v>111</v>
      </c>
      <c r="S20">
        <v>258</v>
      </c>
      <c r="T20">
        <v>67</v>
      </c>
      <c r="U20">
        <v>220</v>
      </c>
      <c r="V20">
        <v>130</v>
      </c>
      <c r="W20">
        <v>47</v>
      </c>
      <c r="X20">
        <v>167</v>
      </c>
      <c r="Y20">
        <v>128</v>
      </c>
      <c r="Z20">
        <v>70</v>
      </c>
      <c r="AA20">
        <f t="shared" si="6"/>
        <v>66.48</v>
      </c>
      <c r="AB20">
        <f t="shared" si="7"/>
        <v>1</v>
      </c>
      <c r="AC20">
        <f t="shared" si="8"/>
        <v>14.2</v>
      </c>
      <c r="AD20">
        <f t="shared" si="9"/>
        <v>53.8</v>
      </c>
      <c r="AE20">
        <f t="shared" si="10"/>
        <v>155</v>
      </c>
      <c r="AF20">
        <f t="shared" si="11"/>
        <v>108.4</v>
      </c>
    </row>
    <row r="21" spans="1:32" x14ac:dyDescent="0.35">
      <c r="A21">
        <v>9</v>
      </c>
      <c r="B21">
        <v>0</v>
      </c>
      <c r="C21">
        <v>2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3</v>
      </c>
      <c r="K21">
        <v>148</v>
      </c>
      <c r="L21">
        <v>186</v>
      </c>
      <c r="M21">
        <v>112</v>
      </c>
      <c r="N21">
        <v>44</v>
      </c>
      <c r="O21">
        <v>37</v>
      </c>
      <c r="P21">
        <v>370</v>
      </c>
      <c r="Q21">
        <v>345</v>
      </c>
      <c r="R21">
        <v>344</v>
      </c>
      <c r="S21">
        <v>515</v>
      </c>
      <c r="T21">
        <v>144</v>
      </c>
      <c r="U21">
        <v>383</v>
      </c>
      <c r="V21">
        <v>354</v>
      </c>
      <c r="W21">
        <v>203</v>
      </c>
      <c r="X21">
        <v>292</v>
      </c>
      <c r="Y21">
        <v>224</v>
      </c>
      <c r="Z21">
        <v>147</v>
      </c>
      <c r="AA21">
        <f t="shared" si="6"/>
        <v>154.12</v>
      </c>
      <c r="AB21">
        <f t="shared" si="7"/>
        <v>0.4</v>
      </c>
      <c r="AC21">
        <f t="shared" si="8"/>
        <v>30.2</v>
      </c>
      <c r="AD21">
        <f t="shared" si="9"/>
        <v>149.80000000000001</v>
      </c>
      <c r="AE21">
        <f t="shared" si="10"/>
        <v>346.2</v>
      </c>
      <c r="AF21">
        <f t="shared" si="11"/>
        <v>244</v>
      </c>
    </row>
    <row r="22" spans="1:32" x14ac:dyDescent="0.35">
      <c r="A22">
        <v>12</v>
      </c>
      <c r="B22">
        <v>0</v>
      </c>
      <c r="C22">
        <v>3</v>
      </c>
      <c r="D22">
        <v>0</v>
      </c>
      <c r="E22">
        <v>9</v>
      </c>
      <c r="F22">
        <v>0</v>
      </c>
      <c r="G22">
        <v>0</v>
      </c>
      <c r="H22">
        <v>0</v>
      </c>
      <c r="I22">
        <v>1</v>
      </c>
      <c r="J22">
        <v>1</v>
      </c>
      <c r="K22">
        <v>212</v>
      </c>
      <c r="L22">
        <v>266</v>
      </c>
      <c r="M22">
        <v>286</v>
      </c>
      <c r="N22">
        <v>70</v>
      </c>
      <c r="O22">
        <v>127</v>
      </c>
      <c r="P22">
        <v>331</v>
      </c>
      <c r="Q22">
        <v>425</v>
      </c>
      <c r="R22">
        <v>403</v>
      </c>
      <c r="S22">
        <v>508</v>
      </c>
      <c r="T22">
        <v>149</v>
      </c>
      <c r="U22">
        <v>375</v>
      </c>
      <c r="V22">
        <v>409</v>
      </c>
      <c r="W22">
        <v>211</v>
      </c>
      <c r="X22">
        <v>311</v>
      </c>
      <c r="Y22">
        <v>182</v>
      </c>
      <c r="Z22">
        <v>127</v>
      </c>
      <c r="AA22">
        <f t="shared" si="6"/>
        <v>176.24</v>
      </c>
      <c r="AB22">
        <f t="shared" si="7"/>
        <v>2.4</v>
      </c>
      <c r="AC22">
        <f t="shared" si="8"/>
        <v>42.8</v>
      </c>
      <c r="AD22">
        <f t="shared" si="9"/>
        <v>216</v>
      </c>
      <c r="AE22">
        <f t="shared" si="10"/>
        <v>372</v>
      </c>
      <c r="AF22">
        <f t="shared" si="11"/>
        <v>248</v>
      </c>
    </row>
    <row r="23" spans="1:32" x14ac:dyDescent="0.35">
      <c r="A23">
        <v>15</v>
      </c>
      <c r="B23">
        <v>0</v>
      </c>
      <c r="C23">
        <v>3</v>
      </c>
      <c r="D23">
        <v>0</v>
      </c>
      <c r="E23">
        <v>1</v>
      </c>
      <c r="F23">
        <v>0</v>
      </c>
      <c r="G23">
        <v>0</v>
      </c>
      <c r="H23">
        <v>1</v>
      </c>
      <c r="I23">
        <v>1</v>
      </c>
      <c r="J23">
        <v>1</v>
      </c>
      <c r="K23">
        <v>223</v>
      </c>
      <c r="L23">
        <v>225</v>
      </c>
      <c r="M23">
        <v>295</v>
      </c>
      <c r="N23">
        <v>68</v>
      </c>
      <c r="O23">
        <v>101</v>
      </c>
      <c r="P23">
        <v>233</v>
      </c>
      <c r="Q23">
        <v>293</v>
      </c>
      <c r="R23">
        <v>222</v>
      </c>
      <c r="S23">
        <v>339</v>
      </c>
      <c r="T23">
        <v>106</v>
      </c>
      <c r="U23">
        <v>253</v>
      </c>
      <c r="V23">
        <v>271</v>
      </c>
      <c r="W23">
        <v>131</v>
      </c>
      <c r="X23">
        <v>198</v>
      </c>
      <c r="Y23">
        <v>149</v>
      </c>
      <c r="Z23">
        <v>88</v>
      </c>
      <c r="AA23">
        <f t="shared" si="6"/>
        <v>128.08000000000001</v>
      </c>
      <c r="AB23">
        <f t="shared" si="7"/>
        <v>0.8</v>
      </c>
      <c r="AC23">
        <f t="shared" si="8"/>
        <v>45.2</v>
      </c>
      <c r="AD23">
        <f t="shared" si="9"/>
        <v>184.4</v>
      </c>
      <c r="AE23">
        <f t="shared" si="10"/>
        <v>242.6</v>
      </c>
      <c r="AF23">
        <f t="shared" si="11"/>
        <v>167.4</v>
      </c>
    </row>
    <row r="24" spans="1:32" x14ac:dyDescent="0.35">
      <c r="A24">
        <v>18</v>
      </c>
      <c r="B24">
        <v>0</v>
      </c>
      <c r="C24">
        <v>0</v>
      </c>
      <c r="D24">
        <v>2</v>
      </c>
      <c r="E24">
        <v>2</v>
      </c>
      <c r="F24">
        <v>0</v>
      </c>
      <c r="G24">
        <v>0</v>
      </c>
      <c r="H24">
        <v>0</v>
      </c>
      <c r="I24">
        <v>0</v>
      </c>
      <c r="J24">
        <v>0</v>
      </c>
      <c r="K24">
        <v>183</v>
      </c>
      <c r="L24">
        <v>84</v>
      </c>
      <c r="M24">
        <v>246</v>
      </c>
      <c r="N24">
        <v>43</v>
      </c>
      <c r="O24">
        <v>66</v>
      </c>
      <c r="P24">
        <v>83</v>
      </c>
      <c r="Q24">
        <v>144</v>
      </c>
      <c r="R24">
        <v>125</v>
      </c>
      <c r="S24">
        <v>105</v>
      </c>
      <c r="T24">
        <v>34</v>
      </c>
      <c r="U24">
        <v>79</v>
      </c>
      <c r="V24">
        <v>49</v>
      </c>
      <c r="W24">
        <v>73</v>
      </c>
      <c r="X24">
        <v>103</v>
      </c>
      <c r="Y24">
        <v>99</v>
      </c>
      <c r="Z24">
        <v>66</v>
      </c>
      <c r="AA24">
        <f t="shared" si="6"/>
        <v>63.44</v>
      </c>
      <c r="AB24">
        <f t="shared" si="7"/>
        <v>0.8</v>
      </c>
      <c r="AC24">
        <f t="shared" si="8"/>
        <v>36.6</v>
      </c>
      <c r="AD24">
        <f t="shared" si="9"/>
        <v>104.4</v>
      </c>
      <c r="AE24">
        <f t="shared" si="10"/>
        <v>97.4</v>
      </c>
      <c r="AF24">
        <f t="shared" si="11"/>
        <v>78</v>
      </c>
    </row>
    <row r="25" spans="1:32" x14ac:dyDescent="0.35">
      <c r="A25">
        <v>21</v>
      </c>
      <c r="B25">
        <v>0</v>
      </c>
      <c r="C25">
        <v>5</v>
      </c>
      <c r="D25">
        <v>2</v>
      </c>
      <c r="E25">
        <v>2</v>
      </c>
      <c r="F25">
        <v>0</v>
      </c>
      <c r="G25">
        <v>0</v>
      </c>
      <c r="H25">
        <v>0</v>
      </c>
      <c r="I25">
        <v>0</v>
      </c>
      <c r="J25">
        <v>1</v>
      </c>
      <c r="K25">
        <v>80</v>
      </c>
      <c r="L25">
        <v>67</v>
      </c>
      <c r="M25">
        <v>125</v>
      </c>
      <c r="N25">
        <v>22</v>
      </c>
      <c r="O25">
        <v>35</v>
      </c>
      <c r="P25">
        <v>38</v>
      </c>
      <c r="Q25">
        <v>43</v>
      </c>
      <c r="R25">
        <v>51</v>
      </c>
      <c r="S25">
        <v>24</v>
      </c>
      <c r="T25">
        <v>54</v>
      </c>
      <c r="U25">
        <v>14</v>
      </c>
      <c r="V25">
        <v>4</v>
      </c>
      <c r="W25">
        <v>46</v>
      </c>
      <c r="X25">
        <v>14</v>
      </c>
      <c r="Y25">
        <v>72</v>
      </c>
      <c r="Z25">
        <v>30</v>
      </c>
      <c r="AA25">
        <f t="shared" si="6"/>
        <v>29.16</v>
      </c>
      <c r="AB25">
        <f t="shared" si="7"/>
        <v>1.8</v>
      </c>
      <c r="AC25">
        <f t="shared" si="8"/>
        <v>16.2</v>
      </c>
      <c r="AD25">
        <f t="shared" si="9"/>
        <v>57.4</v>
      </c>
      <c r="AE25">
        <f t="shared" si="10"/>
        <v>37.200000000000003</v>
      </c>
      <c r="AF25">
        <f t="shared" si="11"/>
        <v>33.200000000000003</v>
      </c>
    </row>
    <row r="26" spans="1:32" x14ac:dyDescent="0.35">
      <c r="A26">
        <v>24</v>
      </c>
      <c r="B26">
        <v>0</v>
      </c>
      <c r="C26">
        <v>9</v>
      </c>
      <c r="D26">
        <v>11</v>
      </c>
      <c r="E26">
        <v>3</v>
      </c>
      <c r="F26">
        <v>0</v>
      </c>
      <c r="G26">
        <v>0</v>
      </c>
      <c r="H26">
        <v>0</v>
      </c>
      <c r="I26">
        <v>0</v>
      </c>
      <c r="J26">
        <v>0</v>
      </c>
      <c r="K26">
        <v>67</v>
      </c>
      <c r="L26">
        <v>11</v>
      </c>
      <c r="M26">
        <v>50</v>
      </c>
      <c r="N26">
        <v>2</v>
      </c>
      <c r="O26">
        <v>14</v>
      </c>
      <c r="P26">
        <v>18</v>
      </c>
      <c r="Q26">
        <v>5</v>
      </c>
      <c r="R26">
        <v>14</v>
      </c>
      <c r="S26">
        <v>15</v>
      </c>
      <c r="T26">
        <v>47</v>
      </c>
      <c r="U26">
        <v>0</v>
      </c>
      <c r="V26">
        <v>3</v>
      </c>
      <c r="W26">
        <v>22</v>
      </c>
      <c r="X26">
        <v>0</v>
      </c>
      <c r="Y26">
        <v>34</v>
      </c>
      <c r="Z26">
        <v>7</v>
      </c>
      <c r="AA26">
        <f t="shared" si="6"/>
        <v>13.28</v>
      </c>
      <c r="AB26">
        <f t="shared" si="7"/>
        <v>4.5999999999999996</v>
      </c>
      <c r="AC26">
        <f t="shared" si="8"/>
        <v>13.4</v>
      </c>
      <c r="AD26">
        <f t="shared" si="9"/>
        <v>19</v>
      </c>
      <c r="AE26">
        <f t="shared" si="10"/>
        <v>16.2</v>
      </c>
      <c r="AF26">
        <f t="shared" si="11"/>
        <v>13.2</v>
      </c>
    </row>
    <row r="27" spans="1:32" x14ac:dyDescent="0.35">
      <c r="A27">
        <v>27</v>
      </c>
      <c r="B27">
        <v>2</v>
      </c>
      <c r="C27">
        <v>13</v>
      </c>
      <c r="D27">
        <v>7</v>
      </c>
      <c r="E27">
        <v>1</v>
      </c>
      <c r="F27">
        <v>0</v>
      </c>
      <c r="G27">
        <v>0</v>
      </c>
      <c r="H27">
        <v>0</v>
      </c>
      <c r="I27">
        <v>0</v>
      </c>
      <c r="J27">
        <v>0</v>
      </c>
      <c r="K27">
        <v>26</v>
      </c>
      <c r="L27">
        <v>9</v>
      </c>
      <c r="M27">
        <v>5</v>
      </c>
      <c r="N27">
        <v>0</v>
      </c>
      <c r="O27">
        <v>5</v>
      </c>
      <c r="P27">
        <v>4</v>
      </c>
      <c r="Q27">
        <v>0</v>
      </c>
      <c r="R27">
        <v>5</v>
      </c>
      <c r="S27">
        <v>0</v>
      </c>
      <c r="T27">
        <v>50</v>
      </c>
      <c r="U27">
        <v>0</v>
      </c>
      <c r="V27">
        <v>0</v>
      </c>
      <c r="W27">
        <v>0</v>
      </c>
      <c r="X27">
        <v>0</v>
      </c>
      <c r="Y27">
        <v>12</v>
      </c>
      <c r="Z27">
        <v>0</v>
      </c>
      <c r="AA27">
        <f t="shared" si="6"/>
        <v>5.56</v>
      </c>
      <c r="AB27">
        <f t="shared" si="7"/>
        <v>4.5999999999999996</v>
      </c>
      <c r="AC27">
        <f t="shared" si="8"/>
        <v>5.2</v>
      </c>
      <c r="AD27">
        <f t="shared" si="9"/>
        <v>4.5999999999999996</v>
      </c>
      <c r="AE27">
        <f t="shared" si="10"/>
        <v>11</v>
      </c>
      <c r="AF27">
        <f t="shared" si="11"/>
        <v>2.4</v>
      </c>
    </row>
    <row r="28" spans="1:32" x14ac:dyDescent="0.35">
      <c r="A28">
        <v>30</v>
      </c>
      <c r="B28">
        <v>0</v>
      </c>
      <c r="C28">
        <v>3</v>
      </c>
      <c r="D28">
        <v>7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8</v>
      </c>
      <c r="L28">
        <v>2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38</v>
      </c>
      <c r="U28">
        <v>0</v>
      </c>
      <c r="V28">
        <v>0</v>
      </c>
      <c r="W28">
        <v>0</v>
      </c>
      <c r="X28">
        <v>4</v>
      </c>
      <c r="Y28">
        <v>0</v>
      </c>
      <c r="Z28">
        <v>0</v>
      </c>
      <c r="AA28">
        <f t="shared" si="6"/>
        <v>2.48</v>
      </c>
      <c r="AB28">
        <f t="shared" si="7"/>
        <v>2</v>
      </c>
      <c r="AC28">
        <f t="shared" si="8"/>
        <v>1.6</v>
      </c>
      <c r="AD28">
        <f t="shared" si="9"/>
        <v>0.4</v>
      </c>
      <c r="AE28">
        <f t="shared" si="10"/>
        <v>7.6</v>
      </c>
      <c r="AF28">
        <f t="shared" si="11"/>
        <v>0.8</v>
      </c>
    </row>
  </sheetData>
  <mergeCells count="2">
    <mergeCell ref="A1:AF2"/>
    <mergeCell ref="A16:AF17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L28"/>
  <sheetViews>
    <sheetView workbookViewId="0">
      <selection activeCell="B19" sqref="B19:B28"/>
    </sheetView>
  </sheetViews>
  <sheetFormatPr baseColWidth="10" defaultColWidth="5.6328125" defaultRowHeight="14.5" x14ac:dyDescent="0.35"/>
  <cols>
    <col min="27" max="27" width="6.90625" bestFit="1" customWidth="1"/>
    <col min="28" max="28" width="13" bestFit="1" customWidth="1"/>
    <col min="29" max="29" width="14" bestFit="1" customWidth="1"/>
    <col min="30" max="32" width="15" bestFit="1" customWidth="1"/>
    <col min="33" max="33" width="6.453125" customWidth="1"/>
  </cols>
  <sheetData>
    <row r="1" spans="1:38" x14ac:dyDescent="0.35">
      <c r="A1" s="41" t="s">
        <v>99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  <c r="AA1" s="41"/>
      <c r="AB1" s="41"/>
      <c r="AC1" s="41"/>
      <c r="AD1" s="41"/>
      <c r="AE1" s="41"/>
      <c r="AF1" s="41"/>
      <c r="AG1" s="22"/>
      <c r="AH1" s="22"/>
      <c r="AI1" s="22"/>
      <c r="AJ1" s="22"/>
      <c r="AK1" s="22"/>
      <c r="AL1" s="22"/>
    </row>
    <row r="2" spans="1:38" x14ac:dyDescent="0.35">
      <c r="A2" s="41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  <c r="AF2" s="41"/>
      <c r="AG2" s="22"/>
      <c r="AH2" s="22"/>
      <c r="AI2" s="22"/>
      <c r="AJ2" s="22"/>
      <c r="AK2" s="22"/>
      <c r="AL2" s="22"/>
    </row>
    <row r="3" spans="1:38" x14ac:dyDescent="0.35">
      <c r="A3" s="4" t="s">
        <v>46</v>
      </c>
      <c r="B3" s="4" t="s">
        <v>68</v>
      </c>
      <c r="C3" s="4" t="s">
        <v>69</v>
      </c>
      <c r="D3" s="4" t="s">
        <v>70</v>
      </c>
      <c r="E3" s="4" t="s">
        <v>71</v>
      </c>
      <c r="F3" s="4" t="s">
        <v>72</v>
      </c>
      <c r="G3" s="4" t="s">
        <v>73</v>
      </c>
      <c r="H3" s="4" t="s">
        <v>74</v>
      </c>
      <c r="I3" s="4" t="s">
        <v>75</v>
      </c>
      <c r="J3" s="4" t="s">
        <v>76</v>
      </c>
      <c r="K3" s="4" t="s">
        <v>77</v>
      </c>
      <c r="L3" s="4" t="s">
        <v>78</v>
      </c>
      <c r="M3" s="4" t="s">
        <v>79</v>
      </c>
      <c r="N3" s="4" t="s">
        <v>80</v>
      </c>
      <c r="O3" s="4" t="s">
        <v>81</v>
      </c>
      <c r="P3" s="4" t="s">
        <v>82</v>
      </c>
      <c r="Q3" s="4" t="s">
        <v>83</v>
      </c>
      <c r="R3" s="4" t="s">
        <v>84</v>
      </c>
      <c r="S3" s="4" t="s">
        <v>85</v>
      </c>
      <c r="T3" s="4" t="s">
        <v>86</v>
      </c>
      <c r="U3" s="4" t="s">
        <v>87</v>
      </c>
      <c r="V3" s="4" t="s">
        <v>88</v>
      </c>
      <c r="W3" s="4" t="s">
        <v>89</v>
      </c>
      <c r="X3" s="4" t="s">
        <v>90</v>
      </c>
      <c r="Y3" s="4" t="s">
        <v>91</v>
      </c>
      <c r="Z3" s="4" t="s">
        <v>92</v>
      </c>
      <c r="AA3" s="6" t="s">
        <v>93</v>
      </c>
      <c r="AB3" s="21" t="s">
        <v>94</v>
      </c>
      <c r="AC3" s="21" t="s">
        <v>95</v>
      </c>
      <c r="AD3" s="5" t="s">
        <v>96</v>
      </c>
      <c r="AE3" s="5" t="s">
        <v>97</v>
      </c>
      <c r="AF3" s="5" t="s">
        <v>98</v>
      </c>
      <c r="AG3" s="5"/>
    </row>
    <row r="4" spans="1:38" x14ac:dyDescent="0.35">
      <c r="A4">
        <v>3</v>
      </c>
      <c r="B4">
        <v>68</v>
      </c>
      <c r="C4">
        <v>84</v>
      </c>
      <c r="D4">
        <v>93</v>
      </c>
      <c r="E4">
        <v>59</v>
      </c>
      <c r="F4">
        <v>81</v>
      </c>
      <c r="G4">
        <v>75</v>
      </c>
      <c r="H4">
        <v>93</v>
      </c>
      <c r="I4">
        <v>89</v>
      </c>
      <c r="J4">
        <v>82</v>
      </c>
      <c r="K4">
        <v>89</v>
      </c>
      <c r="L4">
        <v>113</v>
      </c>
      <c r="M4">
        <v>119</v>
      </c>
      <c r="N4">
        <v>103</v>
      </c>
      <c r="O4">
        <v>65</v>
      </c>
      <c r="P4">
        <v>89</v>
      </c>
      <c r="Q4">
        <v>110</v>
      </c>
      <c r="R4">
        <v>110</v>
      </c>
      <c r="S4">
        <v>88</v>
      </c>
      <c r="T4">
        <v>106</v>
      </c>
      <c r="U4">
        <v>123</v>
      </c>
      <c r="V4">
        <v>91</v>
      </c>
      <c r="W4">
        <v>114</v>
      </c>
      <c r="X4">
        <v>108</v>
      </c>
      <c r="Y4">
        <v>93</v>
      </c>
      <c r="Z4">
        <v>82</v>
      </c>
      <c r="AA4">
        <f t="shared" ref="AA4:AA13" si="0">AVERAGE(B4:Z4)</f>
        <v>93.08</v>
      </c>
      <c r="AB4">
        <f t="shared" ref="AB4:AB13" si="1">AVERAGE(B4:F4)</f>
        <v>77</v>
      </c>
      <c r="AC4">
        <f t="shared" ref="AC4:AC13" si="2">AVERAGE(G4:K4)</f>
        <v>85.6</v>
      </c>
      <c r="AD4">
        <f t="shared" ref="AD4:AD13" si="3">AVERAGE(L4:P4)</f>
        <v>97.8</v>
      </c>
      <c r="AE4">
        <f t="shared" ref="AE4:AE13" si="4">AVERAGE(Q4:U4)</f>
        <v>107.4</v>
      </c>
      <c r="AF4">
        <f t="shared" ref="AF4:AF13" si="5">AVERAGE(V4:Z4)</f>
        <v>97.6</v>
      </c>
    </row>
    <row r="5" spans="1:38" x14ac:dyDescent="0.35">
      <c r="A5">
        <v>6</v>
      </c>
      <c r="B5">
        <v>40</v>
      </c>
      <c r="C5">
        <v>32</v>
      </c>
      <c r="D5">
        <v>55</v>
      </c>
      <c r="E5">
        <v>24</v>
      </c>
      <c r="F5">
        <v>29</v>
      </c>
      <c r="G5">
        <v>26</v>
      </c>
      <c r="H5">
        <v>34</v>
      </c>
      <c r="I5">
        <v>21</v>
      </c>
      <c r="J5">
        <v>39</v>
      </c>
      <c r="K5">
        <v>34</v>
      </c>
      <c r="L5">
        <v>24</v>
      </c>
      <c r="M5">
        <v>35</v>
      </c>
      <c r="N5">
        <v>27</v>
      </c>
      <c r="O5">
        <v>34</v>
      </c>
      <c r="P5">
        <v>18</v>
      </c>
      <c r="Q5">
        <v>41</v>
      </c>
      <c r="R5">
        <v>31</v>
      </c>
      <c r="S5">
        <v>19</v>
      </c>
      <c r="T5">
        <v>20</v>
      </c>
      <c r="U5">
        <v>31</v>
      </c>
      <c r="V5">
        <v>20</v>
      </c>
      <c r="W5">
        <v>18</v>
      </c>
      <c r="X5">
        <v>16</v>
      </c>
      <c r="Y5">
        <v>28</v>
      </c>
      <c r="Z5">
        <v>10</v>
      </c>
      <c r="AA5">
        <f t="shared" si="0"/>
        <v>28.24</v>
      </c>
      <c r="AB5">
        <f t="shared" si="1"/>
        <v>36</v>
      </c>
      <c r="AC5">
        <f t="shared" si="2"/>
        <v>30.8</v>
      </c>
      <c r="AD5">
        <f t="shared" si="3"/>
        <v>27.6</v>
      </c>
      <c r="AE5">
        <f t="shared" si="4"/>
        <v>28.4</v>
      </c>
      <c r="AF5">
        <f t="shared" si="5"/>
        <v>18.399999999999999</v>
      </c>
    </row>
    <row r="6" spans="1:38" x14ac:dyDescent="0.35">
      <c r="A6">
        <v>9</v>
      </c>
      <c r="B6">
        <v>50</v>
      </c>
      <c r="C6">
        <v>46</v>
      </c>
      <c r="D6">
        <v>62</v>
      </c>
      <c r="E6">
        <v>30</v>
      </c>
      <c r="F6">
        <v>29</v>
      </c>
      <c r="G6">
        <v>19</v>
      </c>
      <c r="H6">
        <v>25</v>
      </c>
      <c r="I6">
        <v>12</v>
      </c>
      <c r="J6">
        <v>45</v>
      </c>
      <c r="K6">
        <v>31</v>
      </c>
      <c r="L6">
        <v>17</v>
      </c>
      <c r="M6">
        <v>42</v>
      </c>
      <c r="N6">
        <v>23</v>
      </c>
      <c r="O6">
        <v>24</v>
      </c>
      <c r="P6">
        <v>15</v>
      </c>
      <c r="Q6">
        <v>40</v>
      </c>
      <c r="R6">
        <v>17</v>
      </c>
      <c r="S6">
        <v>13</v>
      </c>
      <c r="T6">
        <v>15</v>
      </c>
      <c r="U6">
        <v>39</v>
      </c>
      <c r="V6">
        <v>7</v>
      </c>
      <c r="W6">
        <v>8</v>
      </c>
      <c r="X6">
        <v>8</v>
      </c>
      <c r="Y6">
        <v>8</v>
      </c>
      <c r="Z6">
        <v>13</v>
      </c>
      <c r="AA6">
        <f t="shared" si="0"/>
        <v>25.52</v>
      </c>
      <c r="AB6">
        <f t="shared" si="1"/>
        <v>43.4</v>
      </c>
      <c r="AC6">
        <f t="shared" si="2"/>
        <v>26.4</v>
      </c>
      <c r="AD6">
        <f t="shared" si="3"/>
        <v>24.2</v>
      </c>
      <c r="AE6">
        <f t="shared" si="4"/>
        <v>24.8</v>
      </c>
      <c r="AF6">
        <f t="shared" si="5"/>
        <v>8.8000000000000007</v>
      </c>
    </row>
    <row r="7" spans="1:38" x14ac:dyDescent="0.35">
      <c r="A7">
        <v>12</v>
      </c>
      <c r="B7">
        <v>62</v>
      </c>
      <c r="C7">
        <v>64</v>
      </c>
      <c r="D7">
        <v>67</v>
      </c>
      <c r="E7">
        <v>41</v>
      </c>
      <c r="F7">
        <v>35</v>
      </c>
      <c r="G7">
        <v>24</v>
      </c>
      <c r="H7">
        <v>25</v>
      </c>
      <c r="I7">
        <v>16</v>
      </c>
      <c r="J7">
        <v>44</v>
      </c>
      <c r="K7">
        <v>35</v>
      </c>
      <c r="L7">
        <v>32</v>
      </c>
      <c r="M7">
        <v>32</v>
      </c>
      <c r="N7">
        <v>34</v>
      </c>
      <c r="O7">
        <v>44</v>
      </c>
      <c r="P7">
        <v>21</v>
      </c>
      <c r="Q7">
        <v>41</v>
      </c>
      <c r="R7">
        <v>20</v>
      </c>
      <c r="S7">
        <v>17</v>
      </c>
      <c r="T7">
        <v>15</v>
      </c>
      <c r="U7">
        <v>26</v>
      </c>
      <c r="V7">
        <v>20</v>
      </c>
      <c r="W7">
        <v>15</v>
      </c>
      <c r="X7">
        <v>11</v>
      </c>
      <c r="Y7">
        <v>14</v>
      </c>
      <c r="Z7">
        <v>17</v>
      </c>
      <c r="AA7">
        <f t="shared" si="0"/>
        <v>30.88</v>
      </c>
      <c r="AB7">
        <f t="shared" si="1"/>
        <v>53.8</v>
      </c>
      <c r="AC7">
        <f t="shared" si="2"/>
        <v>28.8</v>
      </c>
      <c r="AD7">
        <f t="shared" si="3"/>
        <v>32.6</v>
      </c>
      <c r="AE7">
        <f t="shared" si="4"/>
        <v>23.8</v>
      </c>
      <c r="AF7">
        <f t="shared" si="5"/>
        <v>15.4</v>
      </c>
    </row>
    <row r="8" spans="1:38" x14ac:dyDescent="0.35">
      <c r="A8">
        <v>15</v>
      </c>
      <c r="B8">
        <v>58</v>
      </c>
      <c r="C8">
        <v>57</v>
      </c>
      <c r="D8">
        <v>91</v>
      </c>
      <c r="E8">
        <v>73</v>
      </c>
      <c r="F8">
        <v>63</v>
      </c>
      <c r="G8">
        <v>51</v>
      </c>
      <c r="H8">
        <v>51</v>
      </c>
      <c r="I8">
        <v>63</v>
      </c>
      <c r="J8">
        <v>57</v>
      </c>
      <c r="K8">
        <v>54</v>
      </c>
      <c r="L8">
        <v>40</v>
      </c>
      <c r="M8">
        <v>45</v>
      </c>
      <c r="N8">
        <v>61</v>
      </c>
      <c r="O8">
        <v>63</v>
      </c>
      <c r="P8">
        <v>34</v>
      </c>
      <c r="Q8">
        <v>55</v>
      </c>
      <c r="R8">
        <v>49</v>
      </c>
      <c r="S8">
        <v>29</v>
      </c>
      <c r="T8">
        <v>15</v>
      </c>
      <c r="U8">
        <v>48</v>
      </c>
      <c r="V8">
        <v>34</v>
      </c>
      <c r="W8">
        <v>37</v>
      </c>
      <c r="X8">
        <v>13</v>
      </c>
      <c r="Y8">
        <v>34</v>
      </c>
      <c r="Z8">
        <v>18</v>
      </c>
      <c r="AA8">
        <f t="shared" si="0"/>
        <v>47.72</v>
      </c>
      <c r="AB8">
        <f t="shared" si="1"/>
        <v>68.400000000000006</v>
      </c>
      <c r="AC8">
        <f t="shared" si="2"/>
        <v>55.2</v>
      </c>
      <c r="AD8">
        <f t="shared" si="3"/>
        <v>48.6</v>
      </c>
      <c r="AE8">
        <f t="shared" si="4"/>
        <v>39.200000000000003</v>
      </c>
      <c r="AF8">
        <f t="shared" si="5"/>
        <v>27.2</v>
      </c>
    </row>
    <row r="9" spans="1:38" x14ac:dyDescent="0.35">
      <c r="A9">
        <v>18</v>
      </c>
      <c r="B9">
        <v>35</v>
      </c>
      <c r="C9">
        <v>62</v>
      </c>
      <c r="D9">
        <v>88</v>
      </c>
      <c r="E9">
        <v>97</v>
      </c>
      <c r="F9">
        <v>86</v>
      </c>
      <c r="G9">
        <v>81</v>
      </c>
      <c r="H9">
        <v>79</v>
      </c>
      <c r="I9">
        <v>125</v>
      </c>
      <c r="J9">
        <v>81</v>
      </c>
      <c r="K9">
        <v>62</v>
      </c>
      <c r="L9">
        <v>75</v>
      </c>
      <c r="M9">
        <v>102</v>
      </c>
      <c r="N9">
        <v>93</v>
      </c>
      <c r="O9">
        <v>102</v>
      </c>
      <c r="P9">
        <v>53</v>
      </c>
      <c r="Q9">
        <v>84</v>
      </c>
      <c r="R9">
        <v>74</v>
      </c>
      <c r="S9">
        <v>62</v>
      </c>
      <c r="T9">
        <v>55</v>
      </c>
      <c r="U9">
        <v>79</v>
      </c>
      <c r="V9">
        <v>60</v>
      </c>
      <c r="W9">
        <v>63</v>
      </c>
      <c r="X9">
        <v>59</v>
      </c>
      <c r="Y9">
        <v>81</v>
      </c>
      <c r="Z9">
        <v>43</v>
      </c>
      <c r="AA9">
        <f t="shared" si="0"/>
        <v>75.239999999999995</v>
      </c>
      <c r="AB9">
        <f t="shared" si="1"/>
        <v>73.599999999999994</v>
      </c>
      <c r="AC9">
        <f t="shared" si="2"/>
        <v>85.6</v>
      </c>
      <c r="AD9">
        <f t="shared" si="3"/>
        <v>85</v>
      </c>
      <c r="AE9">
        <f t="shared" si="4"/>
        <v>70.8</v>
      </c>
      <c r="AF9">
        <f t="shared" si="5"/>
        <v>61.2</v>
      </c>
    </row>
    <row r="10" spans="1:38" x14ac:dyDescent="0.35">
      <c r="A10">
        <v>21</v>
      </c>
      <c r="B10">
        <v>49</v>
      </c>
      <c r="C10">
        <v>42</v>
      </c>
      <c r="D10">
        <v>79</v>
      </c>
      <c r="E10">
        <v>93</v>
      </c>
      <c r="F10">
        <v>118</v>
      </c>
      <c r="G10">
        <v>98</v>
      </c>
      <c r="H10">
        <v>114</v>
      </c>
      <c r="I10">
        <v>127</v>
      </c>
      <c r="J10">
        <v>101</v>
      </c>
      <c r="K10">
        <v>107</v>
      </c>
      <c r="L10">
        <v>119</v>
      </c>
      <c r="M10">
        <v>122</v>
      </c>
      <c r="N10">
        <v>106</v>
      </c>
      <c r="O10">
        <v>128</v>
      </c>
      <c r="P10">
        <v>119</v>
      </c>
      <c r="Q10">
        <v>114</v>
      </c>
      <c r="R10">
        <v>85</v>
      </c>
      <c r="S10">
        <v>92</v>
      </c>
      <c r="T10">
        <v>101</v>
      </c>
      <c r="U10">
        <v>116</v>
      </c>
      <c r="V10">
        <v>115</v>
      </c>
      <c r="W10">
        <v>123</v>
      </c>
      <c r="X10">
        <v>91</v>
      </c>
      <c r="Y10">
        <v>101</v>
      </c>
      <c r="Z10">
        <v>72</v>
      </c>
      <c r="AA10">
        <f t="shared" si="0"/>
        <v>101.28</v>
      </c>
      <c r="AB10">
        <f t="shared" si="1"/>
        <v>76.2</v>
      </c>
      <c r="AC10">
        <f t="shared" si="2"/>
        <v>109.4</v>
      </c>
      <c r="AD10">
        <f t="shared" si="3"/>
        <v>118.8</v>
      </c>
      <c r="AE10">
        <f t="shared" si="4"/>
        <v>101.6</v>
      </c>
      <c r="AF10">
        <f t="shared" si="5"/>
        <v>100.4</v>
      </c>
    </row>
    <row r="11" spans="1:38" x14ac:dyDescent="0.35">
      <c r="A11">
        <v>24</v>
      </c>
      <c r="B11">
        <v>40</v>
      </c>
      <c r="C11">
        <v>42</v>
      </c>
      <c r="D11">
        <v>76</v>
      </c>
      <c r="E11">
        <v>103</v>
      </c>
      <c r="F11">
        <v>138</v>
      </c>
      <c r="G11">
        <v>111</v>
      </c>
      <c r="H11">
        <v>120</v>
      </c>
      <c r="I11">
        <v>145</v>
      </c>
      <c r="J11">
        <v>141</v>
      </c>
      <c r="K11">
        <v>137</v>
      </c>
      <c r="L11">
        <v>128</v>
      </c>
      <c r="M11">
        <v>155</v>
      </c>
      <c r="N11">
        <v>129</v>
      </c>
      <c r="O11">
        <v>108</v>
      </c>
      <c r="P11">
        <v>123</v>
      </c>
      <c r="Q11">
        <v>100</v>
      </c>
      <c r="R11">
        <v>119</v>
      </c>
      <c r="S11">
        <v>131</v>
      </c>
      <c r="T11">
        <v>140</v>
      </c>
      <c r="U11">
        <v>135</v>
      </c>
      <c r="V11">
        <v>121</v>
      </c>
      <c r="W11">
        <v>128</v>
      </c>
      <c r="X11">
        <v>130</v>
      </c>
      <c r="Y11">
        <v>108</v>
      </c>
      <c r="Z11">
        <v>111</v>
      </c>
      <c r="AA11">
        <f t="shared" si="0"/>
        <v>116.76</v>
      </c>
      <c r="AB11">
        <f t="shared" si="1"/>
        <v>79.8</v>
      </c>
      <c r="AC11">
        <f t="shared" si="2"/>
        <v>130.80000000000001</v>
      </c>
      <c r="AD11">
        <f t="shared" si="3"/>
        <v>128.6</v>
      </c>
      <c r="AE11">
        <f t="shared" si="4"/>
        <v>125</v>
      </c>
      <c r="AF11">
        <f t="shared" si="5"/>
        <v>119.6</v>
      </c>
    </row>
    <row r="12" spans="1:38" x14ac:dyDescent="0.35">
      <c r="A12">
        <v>27</v>
      </c>
      <c r="B12">
        <v>37</v>
      </c>
      <c r="C12">
        <v>52</v>
      </c>
      <c r="D12">
        <v>96</v>
      </c>
      <c r="E12">
        <v>119</v>
      </c>
      <c r="F12">
        <v>142</v>
      </c>
      <c r="G12">
        <v>103</v>
      </c>
      <c r="H12">
        <v>124</v>
      </c>
      <c r="I12">
        <v>169</v>
      </c>
      <c r="J12">
        <v>111</v>
      </c>
      <c r="K12">
        <v>129</v>
      </c>
      <c r="L12">
        <v>140</v>
      </c>
      <c r="M12">
        <v>129</v>
      </c>
      <c r="N12">
        <v>114</v>
      </c>
      <c r="O12">
        <v>125</v>
      </c>
      <c r="P12">
        <v>145</v>
      </c>
      <c r="Q12">
        <v>141</v>
      </c>
      <c r="R12">
        <v>109</v>
      </c>
      <c r="S12">
        <v>108</v>
      </c>
      <c r="T12">
        <v>132</v>
      </c>
      <c r="U12">
        <v>133</v>
      </c>
      <c r="V12">
        <v>129</v>
      </c>
      <c r="W12">
        <v>139</v>
      </c>
      <c r="X12">
        <v>120</v>
      </c>
      <c r="Y12">
        <v>117</v>
      </c>
      <c r="Z12">
        <v>112</v>
      </c>
      <c r="AA12">
        <f t="shared" si="0"/>
        <v>119</v>
      </c>
      <c r="AB12">
        <f t="shared" si="1"/>
        <v>89.2</v>
      </c>
      <c r="AC12">
        <f t="shared" si="2"/>
        <v>127.2</v>
      </c>
      <c r="AD12">
        <f t="shared" si="3"/>
        <v>130.6</v>
      </c>
      <c r="AE12">
        <f t="shared" si="4"/>
        <v>124.6</v>
      </c>
      <c r="AF12">
        <f t="shared" si="5"/>
        <v>123.4</v>
      </c>
    </row>
    <row r="13" spans="1:38" x14ac:dyDescent="0.35">
      <c r="A13">
        <v>30</v>
      </c>
      <c r="B13">
        <v>38</v>
      </c>
      <c r="C13">
        <v>41</v>
      </c>
      <c r="D13">
        <v>72</v>
      </c>
      <c r="E13">
        <v>121</v>
      </c>
      <c r="F13">
        <v>129</v>
      </c>
      <c r="G13">
        <v>99</v>
      </c>
      <c r="H13">
        <v>121</v>
      </c>
      <c r="I13">
        <v>133</v>
      </c>
      <c r="J13">
        <v>131</v>
      </c>
      <c r="K13">
        <v>138</v>
      </c>
      <c r="L13">
        <v>166</v>
      </c>
      <c r="M13">
        <v>157</v>
      </c>
      <c r="N13">
        <v>121</v>
      </c>
      <c r="O13">
        <v>122</v>
      </c>
      <c r="P13">
        <v>125</v>
      </c>
      <c r="Q13">
        <v>145</v>
      </c>
      <c r="R13">
        <v>102</v>
      </c>
      <c r="S13">
        <v>114</v>
      </c>
      <c r="T13">
        <v>145</v>
      </c>
      <c r="U13">
        <v>141</v>
      </c>
      <c r="V13">
        <v>148</v>
      </c>
      <c r="W13">
        <v>133</v>
      </c>
      <c r="X13">
        <v>108</v>
      </c>
      <c r="Y13">
        <v>115</v>
      </c>
      <c r="Z13">
        <v>142</v>
      </c>
      <c r="AA13">
        <f t="shared" si="0"/>
        <v>120.28</v>
      </c>
      <c r="AB13">
        <f t="shared" si="1"/>
        <v>80.2</v>
      </c>
      <c r="AC13">
        <f t="shared" si="2"/>
        <v>124.4</v>
      </c>
      <c r="AD13">
        <f t="shared" si="3"/>
        <v>138.19999999999999</v>
      </c>
      <c r="AE13">
        <f t="shared" si="4"/>
        <v>129.4</v>
      </c>
      <c r="AF13">
        <f t="shared" si="5"/>
        <v>129.19999999999999</v>
      </c>
    </row>
    <row r="15" spans="1:38" x14ac:dyDescent="0.35">
      <c r="C15">
        <v>0</v>
      </c>
      <c r="D15">
        <v>100</v>
      </c>
    </row>
    <row r="16" spans="1:38" x14ac:dyDescent="0.35">
      <c r="A16" s="41" t="s">
        <v>42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41"/>
    </row>
    <row r="17" spans="1:32" x14ac:dyDescent="0.35">
      <c r="A17" s="41"/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1"/>
    </row>
    <row r="18" spans="1:32" x14ac:dyDescent="0.35">
      <c r="A18" s="4" t="s">
        <v>46</v>
      </c>
      <c r="B18" s="4" t="s">
        <v>68</v>
      </c>
      <c r="C18" s="4" t="s">
        <v>69</v>
      </c>
      <c r="D18" s="4" t="s">
        <v>70</v>
      </c>
      <c r="E18" s="4" t="s">
        <v>71</v>
      </c>
      <c r="F18" s="4" t="s">
        <v>72</v>
      </c>
      <c r="G18" s="4" t="s">
        <v>73</v>
      </c>
      <c r="H18" s="4" t="s">
        <v>74</v>
      </c>
      <c r="I18" s="4" t="s">
        <v>75</v>
      </c>
      <c r="J18" s="4" t="s">
        <v>76</v>
      </c>
      <c r="K18" s="4" t="s">
        <v>77</v>
      </c>
      <c r="L18" s="4" t="s">
        <v>78</v>
      </c>
      <c r="M18" s="4" t="s">
        <v>79</v>
      </c>
      <c r="N18" s="4" t="s">
        <v>80</v>
      </c>
      <c r="O18" s="4" t="s">
        <v>81</v>
      </c>
      <c r="P18" s="4" t="s">
        <v>82</v>
      </c>
      <c r="Q18" s="4" t="s">
        <v>83</v>
      </c>
      <c r="R18" s="4" t="s">
        <v>84</v>
      </c>
      <c r="S18" s="4" t="s">
        <v>85</v>
      </c>
      <c r="T18" s="4" t="s">
        <v>86</v>
      </c>
      <c r="U18" s="4" t="s">
        <v>87</v>
      </c>
      <c r="V18" s="4" t="s">
        <v>88</v>
      </c>
      <c r="W18" s="4" t="s">
        <v>89</v>
      </c>
      <c r="X18" s="4" t="s">
        <v>90</v>
      </c>
      <c r="Y18" s="4" t="s">
        <v>91</v>
      </c>
      <c r="Z18" s="4" t="s">
        <v>92</v>
      </c>
      <c r="AA18" s="6" t="s">
        <v>93</v>
      </c>
      <c r="AB18" s="21" t="s">
        <v>94</v>
      </c>
      <c r="AC18" s="21" t="s">
        <v>95</v>
      </c>
      <c r="AD18" s="5" t="s">
        <v>96</v>
      </c>
      <c r="AE18" s="5" t="s">
        <v>97</v>
      </c>
      <c r="AF18" s="5" t="s">
        <v>98</v>
      </c>
    </row>
    <row r="19" spans="1:32" x14ac:dyDescent="0.35">
      <c r="A19">
        <v>3</v>
      </c>
      <c r="B19">
        <v>0</v>
      </c>
      <c r="C19">
        <v>1</v>
      </c>
      <c r="D19">
        <v>0</v>
      </c>
      <c r="E19">
        <v>9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f t="shared" ref="AA19:AA28" si="6">AVERAGE(B19:Z19)</f>
        <v>0.4</v>
      </c>
      <c r="AB19">
        <f t="shared" ref="AB19:AB28" si="7">AVERAGE(B19:F19)</f>
        <v>2</v>
      </c>
      <c r="AC19">
        <f t="shared" ref="AC19:AC28" si="8">AVERAGE(G19:K19)</f>
        <v>0</v>
      </c>
      <c r="AD19">
        <f t="shared" ref="AD19:AD28" si="9">AVERAGE(L19:P19)</f>
        <v>0</v>
      </c>
      <c r="AE19">
        <f t="shared" ref="AE19:AE28" si="10">AVERAGE(Q19:U19)</f>
        <v>0</v>
      </c>
      <c r="AF19">
        <f t="shared" ref="AF19:AF28" si="11">AVERAGE(V19:Z19)</f>
        <v>0</v>
      </c>
    </row>
    <row r="20" spans="1:32" x14ac:dyDescent="0.35">
      <c r="A20">
        <v>6</v>
      </c>
      <c r="B20">
        <v>0</v>
      </c>
      <c r="C20">
        <v>3</v>
      </c>
      <c r="D20">
        <v>0</v>
      </c>
      <c r="E20">
        <v>0</v>
      </c>
      <c r="F20">
        <v>10</v>
      </c>
      <c r="G20">
        <v>5</v>
      </c>
      <c r="H20">
        <v>11</v>
      </c>
      <c r="I20">
        <v>29</v>
      </c>
      <c r="J20">
        <v>0</v>
      </c>
      <c r="K20">
        <v>17</v>
      </c>
      <c r="L20">
        <v>24</v>
      </c>
      <c r="M20">
        <v>24</v>
      </c>
      <c r="N20">
        <v>4</v>
      </c>
      <c r="O20">
        <v>10</v>
      </c>
      <c r="P20">
        <v>61</v>
      </c>
      <c r="Q20">
        <v>56</v>
      </c>
      <c r="R20">
        <v>65</v>
      </c>
      <c r="S20">
        <v>125</v>
      </c>
      <c r="T20">
        <v>122</v>
      </c>
      <c r="U20">
        <v>180</v>
      </c>
      <c r="V20">
        <v>202</v>
      </c>
      <c r="W20">
        <v>101</v>
      </c>
      <c r="X20">
        <v>234</v>
      </c>
      <c r="Y20">
        <v>98</v>
      </c>
      <c r="Z20">
        <v>238</v>
      </c>
      <c r="AA20">
        <f t="shared" si="6"/>
        <v>64.760000000000005</v>
      </c>
      <c r="AB20">
        <f t="shared" si="7"/>
        <v>2.6</v>
      </c>
      <c r="AC20">
        <f t="shared" si="8"/>
        <v>12.4</v>
      </c>
      <c r="AD20">
        <f t="shared" si="9"/>
        <v>24.6</v>
      </c>
      <c r="AE20">
        <f t="shared" si="10"/>
        <v>109.6</v>
      </c>
      <c r="AF20">
        <f t="shared" si="11"/>
        <v>174.6</v>
      </c>
    </row>
    <row r="21" spans="1:32" x14ac:dyDescent="0.35">
      <c r="A21">
        <v>9</v>
      </c>
      <c r="B21">
        <v>5</v>
      </c>
      <c r="C21">
        <v>6</v>
      </c>
      <c r="D21">
        <v>0</v>
      </c>
      <c r="E21">
        <v>0</v>
      </c>
      <c r="F21">
        <v>34</v>
      </c>
      <c r="G21">
        <v>59</v>
      </c>
      <c r="H21">
        <v>65</v>
      </c>
      <c r="I21">
        <v>173</v>
      </c>
      <c r="J21">
        <v>50</v>
      </c>
      <c r="K21">
        <v>152</v>
      </c>
      <c r="L21">
        <v>137</v>
      </c>
      <c r="M21">
        <v>67</v>
      </c>
      <c r="N21">
        <v>102</v>
      </c>
      <c r="O21">
        <v>83</v>
      </c>
      <c r="P21">
        <v>224</v>
      </c>
      <c r="Q21">
        <v>189</v>
      </c>
      <c r="R21">
        <v>182</v>
      </c>
      <c r="S21">
        <v>393</v>
      </c>
      <c r="T21">
        <v>373</v>
      </c>
      <c r="U21">
        <v>514</v>
      </c>
      <c r="V21">
        <v>403</v>
      </c>
      <c r="W21">
        <v>360</v>
      </c>
      <c r="X21">
        <v>512</v>
      </c>
      <c r="Y21">
        <v>273</v>
      </c>
      <c r="Z21">
        <v>510</v>
      </c>
      <c r="AA21">
        <f t="shared" si="6"/>
        <v>194.64</v>
      </c>
      <c r="AB21">
        <f t="shared" si="7"/>
        <v>9</v>
      </c>
      <c r="AC21">
        <f t="shared" si="8"/>
        <v>99.8</v>
      </c>
      <c r="AD21">
        <f t="shared" si="9"/>
        <v>122.6</v>
      </c>
      <c r="AE21">
        <f t="shared" si="10"/>
        <v>330.2</v>
      </c>
      <c r="AF21">
        <f t="shared" si="11"/>
        <v>411.6</v>
      </c>
    </row>
    <row r="22" spans="1:32" x14ac:dyDescent="0.35">
      <c r="A22">
        <v>12</v>
      </c>
      <c r="B22">
        <v>1</v>
      </c>
      <c r="C22">
        <v>3</v>
      </c>
      <c r="D22">
        <v>0</v>
      </c>
      <c r="E22">
        <v>0</v>
      </c>
      <c r="F22">
        <v>76</v>
      </c>
      <c r="G22">
        <v>111</v>
      </c>
      <c r="H22">
        <v>235</v>
      </c>
      <c r="I22">
        <v>269</v>
      </c>
      <c r="J22">
        <v>160</v>
      </c>
      <c r="K22">
        <v>181</v>
      </c>
      <c r="L22">
        <v>117</v>
      </c>
      <c r="M22">
        <v>60</v>
      </c>
      <c r="N22">
        <v>132</v>
      </c>
      <c r="O22">
        <v>141</v>
      </c>
      <c r="P22">
        <v>243</v>
      </c>
      <c r="Q22">
        <v>243</v>
      </c>
      <c r="R22">
        <v>267</v>
      </c>
      <c r="S22">
        <v>386</v>
      </c>
      <c r="T22">
        <v>401</v>
      </c>
      <c r="U22">
        <v>482</v>
      </c>
      <c r="V22">
        <v>465</v>
      </c>
      <c r="W22">
        <v>464</v>
      </c>
      <c r="X22">
        <v>461</v>
      </c>
      <c r="Y22">
        <v>288</v>
      </c>
      <c r="Z22">
        <v>553</v>
      </c>
      <c r="AA22">
        <f t="shared" si="6"/>
        <v>229.56</v>
      </c>
      <c r="AB22">
        <f t="shared" si="7"/>
        <v>16</v>
      </c>
      <c r="AC22">
        <f t="shared" si="8"/>
        <v>191.2</v>
      </c>
      <c r="AD22">
        <f t="shared" si="9"/>
        <v>138.6</v>
      </c>
      <c r="AE22">
        <f t="shared" si="10"/>
        <v>355.8</v>
      </c>
      <c r="AF22">
        <f t="shared" si="11"/>
        <v>446.2</v>
      </c>
    </row>
    <row r="23" spans="1:32" x14ac:dyDescent="0.35">
      <c r="A23">
        <v>15</v>
      </c>
      <c r="B23">
        <v>2</v>
      </c>
      <c r="C23">
        <v>10</v>
      </c>
      <c r="D23">
        <v>0</v>
      </c>
      <c r="E23">
        <v>33</v>
      </c>
      <c r="F23">
        <v>61</v>
      </c>
      <c r="G23">
        <v>121</v>
      </c>
      <c r="H23">
        <v>126</v>
      </c>
      <c r="I23">
        <v>131</v>
      </c>
      <c r="J23">
        <v>147</v>
      </c>
      <c r="K23">
        <v>108</v>
      </c>
      <c r="L23">
        <v>109</v>
      </c>
      <c r="M23">
        <v>51</v>
      </c>
      <c r="N23">
        <v>91</v>
      </c>
      <c r="O23">
        <v>132</v>
      </c>
      <c r="P23">
        <v>128</v>
      </c>
      <c r="Q23">
        <v>153</v>
      </c>
      <c r="R23">
        <v>288</v>
      </c>
      <c r="S23">
        <v>316</v>
      </c>
      <c r="T23">
        <v>348</v>
      </c>
      <c r="U23">
        <v>322</v>
      </c>
      <c r="V23">
        <v>325</v>
      </c>
      <c r="W23">
        <v>347</v>
      </c>
      <c r="X23">
        <v>413</v>
      </c>
      <c r="Y23">
        <v>202</v>
      </c>
      <c r="Z23">
        <v>482</v>
      </c>
      <c r="AA23">
        <f t="shared" si="6"/>
        <v>177.84</v>
      </c>
      <c r="AB23">
        <f t="shared" si="7"/>
        <v>21.2</v>
      </c>
      <c r="AC23">
        <f t="shared" si="8"/>
        <v>126.6</v>
      </c>
      <c r="AD23">
        <f t="shared" si="9"/>
        <v>102.2</v>
      </c>
      <c r="AE23">
        <f t="shared" si="10"/>
        <v>285.39999999999998</v>
      </c>
      <c r="AF23">
        <f t="shared" si="11"/>
        <v>353.8</v>
      </c>
    </row>
    <row r="24" spans="1:32" x14ac:dyDescent="0.35">
      <c r="A24">
        <v>18</v>
      </c>
      <c r="B24">
        <v>1</v>
      </c>
      <c r="C24">
        <v>0</v>
      </c>
      <c r="D24">
        <v>3</v>
      </c>
      <c r="E24">
        <v>55</v>
      </c>
      <c r="F24">
        <v>32</v>
      </c>
      <c r="G24">
        <v>86</v>
      </c>
      <c r="H24">
        <v>69</v>
      </c>
      <c r="I24">
        <v>55</v>
      </c>
      <c r="J24">
        <v>145</v>
      </c>
      <c r="K24">
        <v>70</v>
      </c>
      <c r="L24">
        <v>47</v>
      </c>
      <c r="M24">
        <v>34</v>
      </c>
      <c r="N24">
        <v>37</v>
      </c>
      <c r="O24">
        <v>33</v>
      </c>
      <c r="P24">
        <v>89</v>
      </c>
      <c r="Q24">
        <v>73</v>
      </c>
      <c r="R24">
        <v>201</v>
      </c>
      <c r="S24">
        <v>229</v>
      </c>
      <c r="T24">
        <v>222</v>
      </c>
      <c r="U24">
        <v>234</v>
      </c>
      <c r="V24">
        <v>140</v>
      </c>
      <c r="W24">
        <v>206</v>
      </c>
      <c r="X24">
        <v>216</v>
      </c>
      <c r="Y24">
        <v>130</v>
      </c>
      <c r="Z24">
        <v>311</v>
      </c>
      <c r="AA24">
        <f t="shared" si="6"/>
        <v>108.72</v>
      </c>
      <c r="AB24">
        <f t="shared" si="7"/>
        <v>18.2</v>
      </c>
      <c r="AC24">
        <f t="shared" si="8"/>
        <v>85</v>
      </c>
      <c r="AD24">
        <f t="shared" si="9"/>
        <v>48</v>
      </c>
      <c r="AE24">
        <f t="shared" si="10"/>
        <v>191.8</v>
      </c>
      <c r="AF24">
        <f t="shared" si="11"/>
        <v>200.6</v>
      </c>
    </row>
    <row r="25" spans="1:32" x14ac:dyDescent="0.35">
      <c r="A25">
        <v>21</v>
      </c>
      <c r="B25">
        <v>1</v>
      </c>
      <c r="C25">
        <v>8</v>
      </c>
      <c r="D25">
        <v>0</v>
      </c>
      <c r="E25">
        <v>44</v>
      </c>
      <c r="F25">
        <v>25</v>
      </c>
      <c r="G25">
        <v>46</v>
      </c>
      <c r="H25">
        <v>17</v>
      </c>
      <c r="I25">
        <v>2</v>
      </c>
      <c r="J25">
        <v>72</v>
      </c>
      <c r="K25">
        <v>49</v>
      </c>
      <c r="L25">
        <v>36</v>
      </c>
      <c r="M25">
        <v>12</v>
      </c>
      <c r="N25">
        <v>2</v>
      </c>
      <c r="O25">
        <v>19</v>
      </c>
      <c r="P25">
        <v>15</v>
      </c>
      <c r="Q25">
        <v>35</v>
      </c>
      <c r="R25">
        <v>83</v>
      </c>
      <c r="S25">
        <v>75</v>
      </c>
      <c r="T25">
        <v>55</v>
      </c>
      <c r="U25">
        <v>75</v>
      </c>
      <c r="V25">
        <v>55</v>
      </c>
      <c r="W25">
        <v>98</v>
      </c>
      <c r="X25">
        <v>102</v>
      </c>
      <c r="Y25">
        <v>33</v>
      </c>
      <c r="Z25">
        <v>124</v>
      </c>
      <c r="AA25">
        <f t="shared" si="6"/>
        <v>43.32</v>
      </c>
      <c r="AB25">
        <f t="shared" si="7"/>
        <v>15.6</v>
      </c>
      <c r="AC25">
        <f t="shared" si="8"/>
        <v>37.200000000000003</v>
      </c>
      <c r="AD25">
        <f t="shared" si="9"/>
        <v>16.8</v>
      </c>
      <c r="AE25">
        <f t="shared" si="10"/>
        <v>64.599999999999994</v>
      </c>
      <c r="AF25">
        <f t="shared" si="11"/>
        <v>82.4</v>
      </c>
    </row>
    <row r="26" spans="1:32" x14ac:dyDescent="0.35">
      <c r="A26">
        <v>24</v>
      </c>
      <c r="B26">
        <v>1</v>
      </c>
      <c r="C26">
        <v>4</v>
      </c>
      <c r="D26">
        <v>1</v>
      </c>
      <c r="E26">
        <v>49</v>
      </c>
      <c r="F26">
        <v>32</v>
      </c>
      <c r="G26">
        <v>16</v>
      </c>
      <c r="H26">
        <v>7</v>
      </c>
      <c r="I26">
        <v>1</v>
      </c>
      <c r="J26">
        <v>43</v>
      </c>
      <c r="K26">
        <v>19</v>
      </c>
      <c r="L26">
        <v>6</v>
      </c>
      <c r="M26">
        <v>0</v>
      </c>
      <c r="N26">
        <v>0</v>
      </c>
      <c r="O26">
        <v>20</v>
      </c>
      <c r="P26">
        <v>0</v>
      </c>
      <c r="Q26">
        <v>6</v>
      </c>
      <c r="R26">
        <v>7</v>
      </c>
      <c r="S26">
        <v>21</v>
      </c>
      <c r="T26">
        <v>33</v>
      </c>
      <c r="U26">
        <v>15</v>
      </c>
      <c r="V26">
        <v>13</v>
      </c>
      <c r="W26">
        <v>36</v>
      </c>
      <c r="X26">
        <v>30</v>
      </c>
      <c r="Y26">
        <v>13</v>
      </c>
      <c r="Z26">
        <v>31</v>
      </c>
      <c r="AA26">
        <f t="shared" si="6"/>
        <v>16.16</v>
      </c>
      <c r="AB26">
        <f t="shared" si="7"/>
        <v>17.399999999999999</v>
      </c>
      <c r="AC26">
        <f t="shared" si="8"/>
        <v>17.2</v>
      </c>
      <c r="AD26">
        <f t="shared" si="9"/>
        <v>5.2</v>
      </c>
      <c r="AE26">
        <f t="shared" si="10"/>
        <v>16.399999999999999</v>
      </c>
      <c r="AF26">
        <f t="shared" si="11"/>
        <v>24.6</v>
      </c>
    </row>
    <row r="27" spans="1:32" x14ac:dyDescent="0.35">
      <c r="A27">
        <v>27</v>
      </c>
      <c r="B27">
        <v>0</v>
      </c>
      <c r="C27">
        <v>3</v>
      </c>
      <c r="D27">
        <v>0</v>
      </c>
      <c r="E27">
        <v>29</v>
      </c>
      <c r="F27">
        <v>30</v>
      </c>
      <c r="G27">
        <v>11</v>
      </c>
      <c r="H27">
        <v>2</v>
      </c>
      <c r="I27">
        <v>0</v>
      </c>
      <c r="J27">
        <v>14</v>
      </c>
      <c r="K27">
        <v>3</v>
      </c>
      <c r="L27">
        <v>0</v>
      </c>
      <c r="M27">
        <v>0</v>
      </c>
      <c r="N27">
        <v>0</v>
      </c>
      <c r="O27">
        <v>2</v>
      </c>
      <c r="P27">
        <v>0</v>
      </c>
      <c r="Q27">
        <v>0</v>
      </c>
      <c r="R27">
        <v>0</v>
      </c>
      <c r="S27">
        <v>0</v>
      </c>
      <c r="T27">
        <v>3</v>
      </c>
      <c r="U27">
        <v>4</v>
      </c>
      <c r="V27">
        <v>10</v>
      </c>
      <c r="W27">
        <v>0</v>
      </c>
      <c r="X27">
        <v>2</v>
      </c>
      <c r="Y27">
        <v>1</v>
      </c>
      <c r="Z27">
        <v>12</v>
      </c>
      <c r="AA27">
        <f t="shared" si="6"/>
        <v>5.04</v>
      </c>
      <c r="AB27">
        <f t="shared" si="7"/>
        <v>12.4</v>
      </c>
      <c r="AC27">
        <f t="shared" si="8"/>
        <v>6</v>
      </c>
      <c r="AD27">
        <f t="shared" si="9"/>
        <v>0.4</v>
      </c>
      <c r="AE27">
        <f t="shared" si="10"/>
        <v>1.4</v>
      </c>
      <c r="AF27">
        <f t="shared" si="11"/>
        <v>5</v>
      </c>
    </row>
    <row r="28" spans="1:32" x14ac:dyDescent="0.35">
      <c r="A28">
        <v>30</v>
      </c>
      <c r="B28">
        <v>0</v>
      </c>
      <c r="C28">
        <v>6</v>
      </c>
      <c r="D28">
        <v>0</v>
      </c>
      <c r="E28">
        <v>12</v>
      </c>
      <c r="F28">
        <v>14</v>
      </c>
      <c r="G28">
        <v>7</v>
      </c>
      <c r="H28">
        <v>0</v>
      </c>
      <c r="I28">
        <v>0</v>
      </c>
      <c r="J28">
        <v>6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2</v>
      </c>
      <c r="W28">
        <v>0</v>
      </c>
      <c r="X28">
        <v>0</v>
      </c>
      <c r="Y28">
        <v>1</v>
      </c>
      <c r="Z28">
        <v>0</v>
      </c>
      <c r="AA28">
        <f t="shared" si="6"/>
        <v>1.92</v>
      </c>
      <c r="AB28">
        <f t="shared" si="7"/>
        <v>6.4</v>
      </c>
      <c r="AC28">
        <f t="shared" si="8"/>
        <v>2.6</v>
      </c>
      <c r="AD28">
        <f t="shared" si="9"/>
        <v>0</v>
      </c>
      <c r="AE28">
        <f t="shared" si="10"/>
        <v>0</v>
      </c>
      <c r="AF28">
        <f t="shared" si="11"/>
        <v>0.6</v>
      </c>
    </row>
  </sheetData>
  <mergeCells count="2">
    <mergeCell ref="A1:AF2"/>
    <mergeCell ref="A16:AF17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AL28"/>
  <sheetViews>
    <sheetView workbookViewId="0">
      <selection activeCell="C14" sqref="C14:D15"/>
    </sheetView>
  </sheetViews>
  <sheetFormatPr baseColWidth="10" defaultColWidth="5.6328125" defaultRowHeight="14.5" x14ac:dyDescent="0.35"/>
  <cols>
    <col min="27" max="27" width="6.90625" bestFit="1" customWidth="1"/>
    <col min="28" max="28" width="13" bestFit="1" customWidth="1"/>
    <col min="29" max="29" width="14" bestFit="1" customWidth="1"/>
    <col min="30" max="32" width="15" bestFit="1" customWidth="1"/>
    <col min="33" max="33" width="6.453125" customWidth="1"/>
  </cols>
  <sheetData>
    <row r="1" spans="1:38" x14ac:dyDescent="0.35">
      <c r="A1" s="41" t="s">
        <v>99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  <c r="AA1" s="41"/>
      <c r="AB1" s="41"/>
      <c r="AC1" s="41"/>
      <c r="AD1" s="41"/>
      <c r="AE1" s="41"/>
      <c r="AF1" s="41"/>
      <c r="AG1" s="22"/>
      <c r="AH1" s="22"/>
      <c r="AI1" s="22"/>
      <c r="AJ1" s="22"/>
      <c r="AK1" s="22"/>
      <c r="AL1" s="22"/>
    </row>
    <row r="2" spans="1:38" x14ac:dyDescent="0.35">
      <c r="A2" s="41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  <c r="AF2" s="41"/>
      <c r="AG2" s="22"/>
      <c r="AH2" s="22"/>
      <c r="AI2" s="22"/>
      <c r="AJ2" s="22"/>
      <c r="AK2" s="22"/>
      <c r="AL2" s="22"/>
    </row>
    <row r="3" spans="1:38" x14ac:dyDescent="0.35">
      <c r="A3" s="4" t="s">
        <v>46</v>
      </c>
      <c r="B3" s="4" t="s">
        <v>68</v>
      </c>
      <c r="C3" s="4" t="s">
        <v>69</v>
      </c>
      <c r="D3" s="4" t="s">
        <v>70</v>
      </c>
      <c r="E3" s="4" t="s">
        <v>71</v>
      </c>
      <c r="F3" s="4" t="s">
        <v>72</v>
      </c>
      <c r="G3" s="4" t="s">
        <v>73</v>
      </c>
      <c r="H3" s="4" t="s">
        <v>74</v>
      </c>
      <c r="I3" s="4" t="s">
        <v>75</v>
      </c>
      <c r="J3" s="4" t="s">
        <v>76</v>
      </c>
      <c r="K3" s="4" t="s">
        <v>77</v>
      </c>
      <c r="L3" s="4" t="s">
        <v>78</v>
      </c>
      <c r="M3" s="4" t="s">
        <v>79</v>
      </c>
      <c r="N3" s="4" t="s">
        <v>80</v>
      </c>
      <c r="O3" s="4" t="s">
        <v>81</v>
      </c>
      <c r="P3" s="4" t="s">
        <v>82</v>
      </c>
      <c r="Q3" s="4" t="s">
        <v>83</v>
      </c>
      <c r="R3" s="4" t="s">
        <v>84</v>
      </c>
      <c r="S3" s="4" t="s">
        <v>85</v>
      </c>
      <c r="T3" s="4" t="s">
        <v>86</v>
      </c>
      <c r="U3" s="4" t="s">
        <v>87</v>
      </c>
      <c r="V3" s="4" t="s">
        <v>88</v>
      </c>
      <c r="W3" s="4" t="s">
        <v>89</v>
      </c>
      <c r="X3" s="4" t="s">
        <v>90</v>
      </c>
      <c r="Y3" s="4" t="s">
        <v>91</v>
      </c>
      <c r="Z3" s="4" t="s">
        <v>92</v>
      </c>
      <c r="AA3" s="6" t="s">
        <v>93</v>
      </c>
      <c r="AB3" s="21" t="s">
        <v>94</v>
      </c>
      <c r="AC3" s="21" t="s">
        <v>95</v>
      </c>
      <c r="AD3" s="5" t="s">
        <v>96</v>
      </c>
      <c r="AE3" s="5" t="s">
        <v>97</v>
      </c>
      <c r="AF3" s="5" t="s">
        <v>98</v>
      </c>
      <c r="AG3" s="5"/>
    </row>
    <row r="4" spans="1:38" x14ac:dyDescent="0.35">
      <c r="A4">
        <v>3</v>
      </c>
      <c r="B4">
        <v>39</v>
      </c>
      <c r="C4">
        <v>83</v>
      </c>
      <c r="D4">
        <v>69</v>
      </c>
      <c r="E4">
        <v>89</v>
      </c>
      <c r="F4">
        <v>88</v>
      </c>
      <c r="G4">
        <v>72</v>
      </c>
      <c r="H4">
        <v>82</v>
      </c>
      <c r="I4">
        <v>77</v>
      </c>
      <c r="J4">
        <v>87</v>
      </c>
      <c r="K4">
        <v>75</v>
      </c>
      <c r="L4">
        <v>71</v>
      </c>
      <c r="M4">
        <v>42</v>
      </c>
      <c r="N4">
        <v>53</v>
      </c>
      <c r="O4">
        <v>56</v>
      </c>
      <c r="P4">
        <v>47</v>
      </c>
      <c r="Q4">
        <v>52</v>
      </c>
      <c r="R4">
        <v>37</v>
      </c>
      <c r="S4">
        <v>33</v>
      </c>
      <c r="T4">
        <v>43</v>
      </c>
      <c r="U4">
        <v>50</v>
      </c>
      <c r="V4">
        <v>53</v>
      </c>
      <c r="W4">
        <v>74</v>
      </c>
      <c r="X4">
        <v>53</v>
      </c>
      <c r="Y4">
        <v>64</v>
      </c>
      <c r="Z4">
        <v>57</v>
      </c>
      <c r="AA4">
        <f t="shared" ref="AA4:AA13" si="0">AVERAGE(B4:Z4)</f>
        <v>61.84</v>
      </c>
      <c r="AB4">
        <f t="shared" ref="AB4:AB13" si="1">AVERAGE(B4:F4)</f>
        <v>73.599999999999994</v>
      </c>
      <c r="AC4">
        <f t="shared" ref="AC4:AC13" si="2">AVERAGE(G4:K4)</f>
        <v>78.599999999999994</v>
      </c>
      <c r="AD4">
        <f t="shared" ref="AD4:AD13" si="3">AVERAGE(L4:P4)</f>
        <v>53.8</v>
      </c>
      <c r="AE4">
        <f t="shared" ref="AE4:AE13" si="4">AVERAGE(Q4:U4)</f>
        <v>43</v>
      </c>
      <c r="AF4">
        <f t="shared" ref="AF4:AF13" si="5">AVERAGE(V4:Z4)</f>
        <v>60.2</v>
      </c>
    </row>
    <row r="5" spans="1:38" x14ac:dyDescent="0.35">
      <c r="A5">
        <v>6</v>
      </c>
      <c r="B5">
        <v>17</v>
      </c>
      <c r="C5">
        <v>52</v>
      </c>
      <c r="D5">
        <v>25</v>
      </c>
      <c r="E5">
        <v>43</v>
      </c>
      <c r="F5">
        <v>20</v>
      </c>
      <c r="G5">
        <v>19</v>
      </c>
      <c r="H5">
        <v>23</v>
      </c>
      <c r="I5">
        <v>22</v>
      </c>
      <c r="J5">
        <v>27</v>
      </c>
      <c r="K5">
        <v>23</v>
      </c>
      <c r="L5">
        <v>21</v>
      </c>
      <c r="M5">
        <v>16</v>
      </c>
      <c r="N5">
        <v>19</v>
      </c>
      <c r="O5">
        <v>34</v>
      </c>
      <c r="P5">
        <v>18</v>
      </c>
      <c r="Q5">
        <v>21</v>
      </c>
      <c r="R5">
        <v>22</v>
      </c>
      <c r="S5">
        <v>21</v>
      </c>
      <c r="T5">
        <v>21</v>
      </c>
      <c r="U5">
        <v>21</v>
      </c>
      <c r="V5">
        <v>11</v>
      </c>
      <c r="W5">
        <v>25</v>
      </c>
      <c r="X5">
        <v>20</v>
      </c>
      <c r="Y5">
        <v>29</v>
      </c>
      <c r="Z5">
        <v>19</v>
      </c>
      <c r="AA5">
        <f t="shared" si="0"/>
        <v>23.56</v>
      </c>
      <c r="AB5">
        <f t="shared" si="1"/>
        <v>31.4</v>
      </c>
      <c r="AC5">
        <f t="shared" si="2"/>
        <v>22.8</v>
      </c>
      <c r="AD5">
        <f t="shared" si="3"/>
        <v>21.6</v>
      </c>
      <c r="AE5">
        <f t="shared" si="4"/>
        <v>21.2</v>
      </c>
      <c r="AF5">
        <f t="shared" si="5"/>
        <v>20.8</v>
      </c>
    </row>
    <row r="6" spans="1:38" x14ac:dyDescent="0.35">
      <c r="A6">
        <v>9</v>
      </c>
      <c r="B6">
        <v>25</v>
      </c>
      <c r="C6">
        <v>55</v>
      </c>
      <c r="D6">
        <v>25</v>
      </c>
      <c r="E6">
        <v>49</v>
      </c>
      <c r="F6">
        <v>21</v>
      </c>
      <c r="G6">
        <v>15</v>
      </c>
      <c r="H6">
        <v>20</v>
      </c>
      <c r="I6">
        <v>27</v>
      </c>
      <c r="J6">
        <v>18</v>
      </c>
      <c r="K6">
        <v>24</v>
      </c>
      <c r="L6">
        <v>16</v>
      </c>
      <c r="M6">
        <v>18</v>
      </c>
      <c r="N6">
        <v>20</v>
      </c>
      <c r="O6">
        <v>29</v>
      </c>
      <c r="P6">
        <v>18</v>
      </c>
      <c r="Q6">
        <v>26</v>
      </c>
      <c r="R6">
        <v>20</v>
      </c>
      <c r="S6">
        <v>11</v>
      </c>
      <c r="T6">
        <v>24</v>
      </c>
      <c r="U6">
        <v>28</v>
      </c>
      <c r="V6">
        <v>13</v>
      </c>
      <c r="W6">
        <v>13</v>
      </c>
      <c r="X6">
        <v>11</v>
      </c>
      <c r="Y6">
        <v>24</v>
      </c>
      <c r="Z6">
        <v>8</v>
      </c>
      <c r="AA6">
        <f t="shared" si="0"/>
        <v>22.32</v>
      </c>
      <c r="AB6">
        <f t="shared" si="1"/>
        <v>35</v>
      </c>
      <c r="AC6">
        <f t="shared" si="2"/>
        <v>20.8</v>
      </c>
      <c r="AD6">
        <f t="shared" si="3"/>
        <v>20.2</v>
      </c>
      <c r="AE6">
        <f t="shared" si="4"/>
        <v>21.8</v>
      </c>
      <c r="AF6">
        <f t="shared" si="5"/>
        <v>13.8</v>
      </c>
    </row>
    <row r="7" spans="1:38" x14ac:dyDescent="0.35">
      <c r="A7">
        <v>12</v>
      </c>
      <c r="B7">
        <v>23</v>
      </c>
      <c r="C7">
        <v>55</v>
      </c>
      <c r="D7">
        <v>53</v>
      </c>
      <c r="E7">
        <v>48</v>
      </c>
      <c r="F7">
        <v>40</v>
      </c>
      <c r="G7">
        <v>31</v>
      </c>
      <c r="H7">
        <v>36</v>
      </c>
      <c r="I7">
        <v>25</v>
      </c>
      <c r="J7">
        <v>35</v>
      </c>
      <c r="K7">
        <v>37</v>
      </c>
      <c r="L7">
        <v>21</v>
      </c>
      <c r="M7">
        <v>25</v>
      </c>
      <c r="N7">
        <v>25</v>
      </c>
      <c r="O7">
        <v>30</v>
      </c>
      <c r="P7">
        <v>25</v>
      </c>
      <c r="Q7">
        <v>28</v>
      </c>
      <c r="R7">
        <v>14</v>
      </c>
      <c r="S7">
        <v>20</v>
      </c>
      <c r="T7">
        <v>48</v>
      </c>
      <c r="U7">
        <v>42</v>
      </c>
      <c r="V7">
        <v>36</v>
      </c>
      <c r="W7">
        <v>29</v>
      </c>
      <c r="X7">
        <v>23</v>
      </c>
      <c r="Y7">
        <v>21</v>
      </c>
      <c r="Z7">
        <v>23</v>
      </c>
      <c r="AA7">
        <f t="shared" si="0"/>
        <v>31.72</v>
      </c>
      <c r="AB7">
        <f t="shared" si="1"/>
        <v>43.8</v>
      </c>
      <c r="AC7">
        <f t="shared" si="2"/>
        <v>32.799999999999997</v>
      </c>
      <c r="AD7">
        <f t="shared" si="3"/>
        <v>25.2</v>
      </c>
      <c r="AE7">
        <f t="shared" si="4"/>
        <v>30.4</v>
      </c>
      <c r="AF7">
        <f t="shared" si="5"/>
        <v>26.4</v>
      </c>
    </row>
    <row r="8" spans="1:38" x14ac:dyDescent="0.35">
      <c r="A8">
        <v>15</v>
      </c>
      <c r="B8">
        <v>8</v>
      </c>
      <c r="C8">
        <v>61</v>
      </c>
      <c r="D8">
        <v>66</v>
      </c>
      <c r="E8">
        <v>60</v>
      </c>
      <c r="F8">
        <v>70</v>
      </c>
      <c r="G8">
        <v>59</v>
      </c>
      <c r="H8">
        <v>49</v>
      </c>
      <c r="I8">
        <v>55</v>
      </c>
      <c r="J8">
        <v>49</v>
      </c>
      <c r="K8">
        <v>38</v>
      </c>
      <c r="L8">
        <v>32</v>
      </c>
      <c r="M8">
        <v>37</v>
      </c>
      <c r="N8">
        <v>43</v>
      </c>
      <c r="O8">
        <v>44</v>
      </c>
      <c r="P8">
        <v>44</v>
      </c>
      <c r="Q8">
        <v>36</v>
      </c>
      <c r="R8">
        <v>46</v>
      </c>
      <c r="S8">
        <v>34</v>
      </c>
      <c r="T8">
        <v>40</v>
      </c>
      <c r="U8">
        <v>57</v>
      </c>
      <c r="V8">
        <v>61</v>
      </c>
      <c r="W8">
        <v>61</v>
      </c>
      <c r="X8">
        <v>39</v>
      </c>
      <c r="Y8">
        <v>59</v>
      </c>
      <c r="Z8">
        <v>57</v>
      </c>
      <c r="AA8">
        <f t="shared" si="0"/>
        <v>48.2</v>
      </c>
      <c r="AB8">
        <f t="shared" si="1"/>
        <v>53</v>
      </c>
      <c r="AC8">
        <f t="shared" si="2"/>
        <v>50</v>
      </c>
      <c r="AD8">
        <f t="shared" si="3"/>
        <v>40</v>
      </c>
      <c r="AE8">
        <f t="shared" si="4"/>
        <v>42.6</v>
      </c>
      <c r="AF8">
        <f t="shared" si="5"/>
        <v>55.4</v>
      </c>
    </row>
    <row r="9" spans="1:38" x14ac:dyDescent="0.35">
      <c r="A9">
        <v>18</v>
      </c>
      <c r="B9">
        <v>16</v>
      </c>
      <c r="C9">
        <v>52</v>
      </c>
      <c r="D9">
        <v>52</v>
      </c>
      <c r="E9">
        <v>64</v>
      </c>
      <c r="F9">
        <v>83</v>
      </c>
      <c r="G9">
        <v>58</v>
      </c>
      <c r="H9">
        <v>71</v>
      </c>
      <c r="I9">
        <v>65</v>
      </c>
      <c r="J9">
        <v>70</v>
      </c>
      <c r="K9">
        <v>79</v>
      </c>
      <c r="L9">
        <v>74</v>
      </c>
      <c r="M9">
        <v>62</v>
      </c>
      <c r="N9">
        <v>51</v>
      </c>
      <c r="O9">
        <v>70</v>
      </c>
      <c r="P9">
        <v>60</v>
      </c>
      <c r="Q9">
        <v>58</v>
      </c>
      <c r="R9">
        <v>59</v>
      </c>
      <c r="S9">
        <v>64</v>
      </c>
      <c r="T9">
        <v>77</v>
      </c>
      <c r="U9">
        <v>93</v>
      </c>
      <c r="V9">
        <v>76</v>
      </c>
      <c r="W9">
        <v>80</v>
      </c>
      <c r="X9">
        <v>75</v>
      </c>
      <c r="Y9">
        <v>94</v>
      </c>
      <c r="Z9">
        <v>83</v>
      </c>
      <c r="AA9">
        <f t="shared" si="0"/>
        <v>67.44</v>
      </c>
      <c r="AB9">
        <f t="shared" si="1"/>
        <v>53.4</v>
      </c>
      <c r="AC9">
        <f t="shared" si="2"/>
        <v>68.599999999999994</v>
      </c>
      <c r="AD9">
        <f t="shared" si="3"/>
        <v>63.4</v>
      </c>
      <c r="AE9">
        <f t="shared" si="4"/>
        <v>70.2</v>
      </c>
      <c r="AF9">
        <f t="shared" si="5"/>
        <v>81.599999999999994</v>
      </c>
    </row>
    <row r="10" spans="1:38" x14ac:dyDescent="0.35">
      <c r="A10">
        <v>21</v>
      </c>
      <c r="B10">
        <v>19</v>
      </c>
      <c r="C10">
        <v>59</v>
      </c>
      <c r="D10">
        <v>54</v>
      </c>
      <c r="E10">
        <v>66</v>
      </c>
      <c r="F10">
        <v>102</v>
      </c>
      <c r="G10">
        <v>90</v>
      </c>
      <c r="H10">
        <v>82</v>
      </c>
      <c r="I10">
        <v>100</v>
      </c>
      <c r="J10">
        <v>105</v>
      </c>
      <c r="K10">
        <v>119</v>
      </c>
      <c r="L10">
        <v>116</v>
      </c>
      <c r="M10">
        <v>87</v>
      </c>
      <c r="N10">
        <v>88</v>
      </c>
      <c r="O10">
        <v>115</v>
      </c>
      <c r="P10">
        <v>92</v>
      </c>
      <c r="Q10">
        <v>92</v>
      </c>
      <c r="R10">
        <v>75</v>
      </c>
      <c r="S10">
        <v>72</v>
      </c>
      <c r="T10">
        <v>87</v>
      </c>
      <c r="U10">
        <v>117</v>
      </c>
      <c r="V10">
        <v>94</v>
      </c>
      <c r="W10">
        <v>102</v>
      </c>
      <c r="X10">
        <v>119</v>
      </c>
      <c r="Y10">
        <v>149</v>
      </c>
      <c r="Z10">
        <v>114</v>
      </c>
      <c r="AA10">
        <f t="shared" si="0"/>
        <v>92.6</v>
      </c>
      <c r="AB10">
        <f t="shared" si="1"/>
        <v>60</v>
      </c>
      <c r="AC10">
        <f t="shared" si="2"/>
        <v>99.2</v>
      </c>
      <c r="AD10">
        <f t="shared" si="3"/>
        <v>99.6</v>
      </c>
      <c r="AE10">
        <f t="shared" si="4"/>
        <v>88.6</v>
      </c>
      <c r="AF10">
        <f t="shared" si="5"/>
        <v>115.6</v>
      </c>
    </row>
    <row r="11" spans="1:38" x14ac:dyDescent="0.35">
      <c r="A11">
        <v>24</v>
      </c>
      <c r="B11">
        <v>21</v>
      </c>
      <c r="C11">
        <v>64</v>
      </c>
      <c r="D11">
        <v>74</v>
      </c>
      <c r="E11">
        <v>69</v>
      </c>
      <c r="F11">
        <v>107</v>
      </c>
      <c r="G11">
        <v>91</v>
      </c>
      <c r="H11">
        <v>104</v>
      </c>
      <c r="I11">
        <v>109</v>
      </c>
      <c r="J11">
        <v>133</v>
      </c>
      <c r="K11">
        <v>120</v>
      </c>
      <c r="L11">
        <v>118</v>
      </c>
      <c r="M11">
        <v>107</v>
      </c>
      <c r="N11">
        <v>102</v>
      </c>
      <c r="O11">
        <v>145</v>
      </c>
      <c r="P11">
        <v>136</v>
      </c>
      <c r="Q11">
        <v>108</v>
      </c>
      <c r="R11">
        <v>95</v>
      </c>
      <c r="S11">
        <v>117</v>
      </c>
      <c r="T11">
        <v>128</v>
      </c>
      <c r="U11">
        <v>132</v>
      </c>
      <c r="V11">
        <v>122</v>
      </c>
      <c r="W11">
        <v>127</v>
      </c>
      <c r="X11">
        <v>137</v>
      </c>
      <c r="Y11">
        <v>161</v>
      </c>
      <c r="Z11">
        <v>131</v>
      </c>
      <c r="AA11">
        <f t="shared" si="0"/>
        <v>110.32</v>
      </c>
      <c r="AB11">
        <f t="shared" si="1"/>
        <v>67</v>
      </c>
      <c r="AC11">
        <f t="shared" si="2"/>
        <v>111.4</v>
      </c>
      <c r="AD11">
        <f t="shared" si="3"/>
        <v>121.6</v>
      </c>
      <c r="AE11">
        <f t="shared" si="4"/>
        <v>116</v>
      </c>
      <c r="AF11">
        <f t="shared" si="5"/>
        <v>135.6</v>
      </c>
    </row>
    <row r="12" spans="1:38" x14ac:dyDescent="0.35">
      <c r="A12">
        <v>27</v>
      </c>
      <c r="B12">
        <v>26</v>
      </c>
      <c r="C12">
        <v>51</v>
      </c>
      <c r="D12">
        <v>64</v>
      </c>
      <c r="E12">
        <v>73</v>
      </c>
      <c r="F12">
        <v>127</v>
      </c>
      <c r="G12">
        <v>88</v>
      </c>
      <c r="H12">
        <v>103</v>
      </c>
      <c r="I12">
        <v>141</v>
      </c>
      <c r="J12">
        <v>145</v>
      </c>
      <c r="K12">
        <v>135</v>
      </c>
      <c r="L12">
        <v>115</v>
      </c>
      <c r="M12">
        <v>99</v>
      </c>
      <c r="N12">
        <v>115</v>
      </c>
      <c r="O12">
        <v>160</v>
      </c>
      <c r="P12">
        <v>130</v>
      </c>
      <c r="Q12">
        <v>112</v>
      </c>
      <c r="R12">
        <v>103</v>
      </c>
      <c r="S12">
        <v>109</v>
      </c>
      <c r="T12">
        <v>99</v>
      </c>
      <c r="U12">
        <v>133</v>
      </c>
      <c r="V12">
        <v>121</v>
      </c>
      <c r="W12">
        <v>123</v>
      </c>
      <c r="X12">
        <v>142</v>
      </c>
      <c r="Y12">
        <v>161</v>
      </c>
      <c r="Z12">
        <v>142</v>
      </c>
      <c r="AA12">
        <f t="shared" si="0"/>
        <v>112.68</v>
      </c>
      <c r="AB12">
        <f t="shared" si="1"/>
        <v>68.2</v>
      </c>
      <c r="AC12">
        <f t="shared" si="2"/>
        <v>122.4</v>
      </c>
      <c r="AD12">
        <f t="shared" si="3"/>
        <v>123.8</v>
      </c>
      <c r="AE12">
        <f t="shared" si="4"/>
        <v>111.2</v>
      </c>
      <c r="AF12">
        <f t="shared" si="5"/>
        <v>137.80000000000001</v>
      </c>
    </row>
    <row r="13" spans="1:38" x14ac:dyDescent="0.35">
      <c r="A13">
        <v>30</v>
      </c>
      <c r="B13">
        <v>24</v>
      </c>
      <c r="C13">
        <v>58</v>
      </c>
      <c r="D13">
        <v>68</v>
      </c>
      <c r="E13">
        <v>96</v>
      </c>
      <c r="F13">
        <v>109</v>
      </c>
      <c r="G13">
        <v>101</v>
      </c>
      <c r="H13">
        <v>108</v>
      </c>
      <c r="I13">
        <v>138</v>
      </c>
      <c r="J13">
        <v>156</v>
      </c>
      <c r="K13">
        <v>139</v>
      </c>
      <c r="L13">
        <v>123</v>
      </c>
      <c r="M13">
        <v>108</v>
      </c>
      <c r="N13">
        <v>129</v>
      </c>
      <c r="O13">
        <v>176</v>
      </c>
      <c r="P13">
        <v>124</v>
      </c>
      <c r="Q13">
        <v>107</v>
      </c>
      <c r="R13">
        <v>97</v>
      </c>
      <c r="S13">
        <v>98</v>
      </c>
      <c r="T13">
        <v>101</v>
      </c>
      <c r="U13">
        <v>108</v>
      </c>
      <c r="V13">
        <v>102</v>
      </c>
      <c r="W13">
        <v>125</v>
      </c>
      <c r="X13">
        <v>144</v>
      </c>
      <c r="Y13">
        <v>162</v>
      </c>
      <c r="Z13">
        <v>127</v>
      </c>
      <c r="AA13">
        <f t="shared" si="0"/>
        <v>113.12</v>
      </c>
      <c r="AB13">
        <f t="shared" si="1"/>
        <v>71</v>
      </c>
      <c r="AC13">
        <f t="shared" si="2"/>
        <v>128.4</v>
      </c>
      <c r="AD13">
        <f t="shared" si="3"/>
        <v>132</v>
      </c>
      <c r="AE13">
        <f t="shared" si="4"/>
        <v>102.2</v>
      </c>
      <c r="AF13">
        <f t="shared" si="5"/>
        <v>132</v>
      </c>
    </row>
    <row r="16" spans="1:38" x14ac:dyDescent="0.35">
      <c r="A16" s="41" t="s">
        <v>42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41"/>
    </row>
    <row r="17" spans="1:32" x14ac:dyDescent="0.35">
      <c r="A17" s="41"/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1"/>
    </row>
    <row r="18" spans="1:32" x14ac:dyDescent="0.35">
      <c r="A18" s="4" t="s">
        <v>46</v>
      </c>
      <c r="B18" s="4" t="s">
        <v>68</v>
      </c>
      <c r="C18" s="4" t="s">
        <v>69</v>
      </c>
      <c r="D18" s="4" t="s">
        <v>70</v>
      </c>
      <c r="E18" s="4" t="s">
        <v>71</v>
      </c>
      <c r="F18" s="4" t="s">
        <v>72</v>
      </c>
      <c r="G18" s="4" t="s">
        <v>73</v>
      </c>
      <c r="H18" s="4" t="s">
        <v>74</v>
      </c>
      <c r="I18" s="4" t="s">
        <v>75</v>
      </c>
      <c r="J18" s="4" t="s">
        <v>76</v>
      </c>
      <c r="K18" s="4" t="s">
        <v>77</v>
      </c>
      <c r="L18" s="4" t="s">
        <v>78</v>
      </c>
      <c r="M18" s="4" t="s">
        <v>79</v>
      </c>
      <c r="N18" s="4" t="s">
        <v>80</v>
      </c>
      <c r="O18" s="4" t="s">
        <v>81</v>
      </c>
      <c r="P18" s="4" t="s">
        <v>82</v>
      </c>
      <c r="Q18" s="4" t="s">
        <v>83</v>
      </c>
      <c r="R18" s="4" t="s">
        <v>84</v>
      </c>
      <c r="S18" s="4" t="s">
        <v>85</v>
      </c>
      <c r="T18" s="4" t="s">
        <v>86</v>
      </c>
      <c r="U18" s="4" t="s">
        <v>87</v>
      </c>
      <c r="V18" s="4" t="s">
        <v>88</v>
      </c>
      <c r="W18" s="4" t="s">
        <v>89</v>
      </c>
      <c r="X18" s="4" t="s">
        <v>90</v>
      </c>
      <c r="Y18" s="4" t="s">
        <v>91</v>
      </c>
      <c r="Z18" s="4" t="s">
        <v>92</v>
      </c>
      <c r="AA18" s="6" t="s">
        <v>93</v>
      </c>
      <c r="AB18" s="21" t="s">
        <v>94</v>
      </c>
      <c r="AC18" s="21" t="s">
        <v>95</v>
      </c>
      <c r="AD18" s="5" t="s">
        <v>96</v>
      </c>
      <c r="AE18" s="5" t="s">
        <v>97</v>
      </c>
      <c r="AF18" s="5" t="s">
        <v>98</v>
      </c>
    </row>
    <row r="19" spans="1:32" x14ac:dyDescent="0.35">
      <c r="A19">
        <v>3</v>
      </c>
      <c r="B19">
        <v>15</v>
      </c>
      <c r="C19">
        <v>65</v>
      </c>
      <c r="D19">
        <v>2</v>
      </c>
      <c r="E19">
        <v>15</v>
      </c>
      <c r="F19">
        <v>0</v>
      </c>
      <c r="G19">
        <v>0</v>
      </c>
      <c r="H19">
        <v>4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1</v>
      </c>
      <c r="S19">
        <v>0</v>
      </c>
      <c r="T19">
        <v>0</v>
      </c>
      <c r="U19">
        <v>0</v>
      </c>
      <c r="V19">
        <v>0</v>
      </c>
      <c r="W19">
        <v>0</v>
      </c>
      <c r="X19">
        <v>2</v>
      </c>
      <c r="Y19">
        <v>8</v>
      </c>
      <c r="Z19">
        <v>0</v>
      </c>
      <c r="AA19">
        <f t="shared" ref="AA19:AA28" si="6">AVERAGE(B19:Z19)</f>
        <v>4.4800000000000004</v>
      </c>
      <c r="AB19">
        <f t="shared" ref="AB19:AB28" si="7">AVERAGE(B19:F19)</f>
        <v>19.399999999999999</v>
      </c>
      <c r="AC19">
        <f t="shared" ref="AC19:AC28" si="8">AVERAGE(G19:K19)</f>
        <v>0.8</v>
      </c>
      <c r="AD19">
        <f t="shared" ref="AD19:AD28" si="9">AVERAGE(L19:P19)</f>
        <v>0</v>
      </c>
      <c r="AE19">
        <f t="shared" ref="AE19:AE28" si="10">AVERAGE(Q19:U19)</f>
        <v>0.2</v>
      </c>
      <c r="AF19">
        <f t="shared" ref="AF19:AF28" si="11">AVERAGE(V19:Z19)</f>
        <v>2</v>
      </c>
    </row>
    <row r="20" spans="1:32" x14ac:dyDescent="0.35">
      <c r="A20">
        <v>6</v>
      </c>
      <c r="B20">
        <v>19</v>
      </c>
      <c r="C20">
        <v>40</v>
      </c>
      <c r="D20">
        <v>4</v>
      </c>
      <c r="E20">
        <v>26</v>
      </c>
      <c r="F20">
        <v>10</v>
      </c>
      <c r="G20">
        <v>8</v>
      </c>
      <c r="H20">
        <v>35</v>
      </c>
      <c r="I20">
        <v>41</v>
      </c>
      <c r="J20">
        <v>7</v>
      </c>
      <c r="K20">
        <v>62</v>
      </c>
      <c r="L20">
        <v>110</v>
      </c>
      <c r="M20">
        <v>50</v>
      </c>
      <c r="N20">
        <v>50</v>
      </c>
      <c r="O20">
        <v>32</v>
      </c>
      <c r="P20">
        <v>131</v>
      </c>
      <c r="Q20">
        <v>34</v>
      </c>
      <c r="R20">
        <v>102</v>
      </c>
      <c r="S20">
        <v>99</v>
      </c>
      <c r="T20">
        <v>105</v>
      </c>
      <c r="U20">
        <v>134</v>
      </c>
      <c r="V20">
        <v>271</v>
      </c>
      <c r="W20">
        <v>372</v>
      </c>
      <c r="X20">
        <v>204</v>
      </c>
      <c r="Y20">
        <v>370</v>
      </c>
      <c r="Z20">
        <v>337</v>
      </c>
      <c r="AA20">
        <f t="shared" si="6"/>
        <v>106.12</v>
      </c>
      <c r="AB20">
        <f t="shared" si="7"/>
        <v>19.8</v>
      </c>
      <c r="AC20">
        <f t="shared" si="8"/>
        <v>30.6</v>
      </c>
      <c r="AD20">
        <f t="shared" si="9"/>
        <v>74.599999999999994</v>
      </c>
      <c r="AE20">
        <f t="shared" si="10"/>
        <v>94.8</v>
      </c>
      <c r="AF20">
        <f t="shared" si="11"/>
        <v>310.8</v>
      </c>
    </row>
    <row r="21" spans="1:32" x14ac:dyDescent="0.35">
      <c r="A21">
        <v>9</v>
      </c>
      <c r="B21">
        <v>11</v>
      </c>
      <c r="C21">
        <v>68</v>
      </c>
      <c r="D21">
        <v>25</v>
      </c>
      <c r="E21">
        <v>48</v>
      </c>
      <c r="F21">
        <v>125</v>
      </c>
      <c r="G21">
        <v>42</v>
      </c>
      <c r="H21">
        <v>112</v>
      </c>
      <c r="I21">
        <v>157</v>
      </c>
      <c r="J21">
        <v>84</v>
      </c>
      <c r="K21">
        <v>225</v>
      </c>
      <c r="L21">
        <v>255</v>
      </c>
      <c r="M21">
        <v>118</v>
      </c>
      <c r="N21">
        <v>210</v>
      </c>
      <c r="O21">
        <v>165</v>
      </c>
      <c r="P21">
        <v>321</v>
      </c>
      <c r="Q21">
        <v>205</v>
      </c>
      <c r="R21">
        <v>353</v>
      </c>
      <c r="S21">
        <v>482</v>
      </c>
      <c r="T21">
        <v>339</v>
      </c>
      <c r="U21">
        <v>428</v>
      </c>
      <c r="V21">
        <v>573</v>
      </c>
      <c r="W21">
        <v>577</v>
      </c>
      <c r="X21">
        <v>306</v>
      </c>
      <c r="Y21">
        <v>381</v>
      </c>
      <c r="Z21">
        <v>546</v>
      </c>
      <c r="AA21">
        <f t="shared" si="6"/>
        <v>246.24</v>
      </c>
      <c r="AB21">
        <f t="shared" si="7"/>
        <v>55.4</v>
      </c>
      <c r="AC21">
        <f t="shared" si="8"/>
        <v>124</v>
      </c>
      <c r="AD21">
        <f t="shared" si="9"/>
        <v>213.8</v>
      </c>
      <c r="AE21">
        <f t="shared" si="10"/>
        <v>361.4</v>
      </c>
      <c r="AF21">
        <f t="shared" si="11"/>
        <v>476.6</v>
      </c>
    </row>
    <row r="22" spans="1:32" x14ac:dyDescent="0.35">
      <c r="A22">
        <v>12</v>
      </c>
      <c r="B22">
        <v>11</v>
      </c>
      <c r="C22">
        <v>66</v>
      </c>
      <c r="D22">
        <v>21</v>
      </c>
      <c r="E22">
        <v>60</v>
      </c>
      <c r="F22">
        <v>169</v>
      </c>
      <c r="G22">
        <v>50</v>
      </c>
      <c r="H22">
        <v>112</v>
      </c>
      <c r="I22">
        <v>149</v>
      </c>
      <c r="J22">
        <v>172</v>
      </c>
      <c r="K22">
        <v>231</v>
      </c>
      <c r="L22">
        <v>213</v>
      </c>
      <c r="M22">
        <v>168</v>
      </c>
      <c r="N22">
        <v>211</v>
      </c>
      <c r="O22">
        <v>242</v>
      </c>
      <c r="P22">
        <v>205</v>
      </c>
      <c r="Q22">
        <v>350</v>
      </c>
      <c r="R22">
        <v>398</v>
      </c>
      <c r="S22">
        <v>445</v>
      </c>
      <c r="T22">
        <v>381</v>
      </c>
      <c r="U22">
        <v>410</v>
      </c>
      <c r="V22">
        <v>434</v>
      </c>
      <c r="W22">
        <v>338</v>
      </c>
      <c r="X22">
        <v>260</v>
      </c>
      <c r="Y22">
        <v>297</v>
      </c>
      <c r="Z22">
        <v>355</v>
      </c>
      <c r="AA22">
        <f t="shared" si="6"/>
        <v>229.92</v>
      </c>
      <c r="AB22">
        <f t="shared" si="7"/>
        <v>65.400000000000006</v>
      </c>
      <c r="AC22">
        <f t="shared" si="8"/>
        <v>142.80000000000001</v>
      </c>
      <c r="AD22">
        <f t="shared" si="9"/>
        <v>207.8</v>
      </c>
      <c r="AE22">
        <f t="shared" si="10"/>
        <v>396.8</v>
      </c>
      <c r="AF22">
        <f t="shared" si="11"/>
        <v>336.8</v>
      </c>
    </row>
    <row r="23" spans="1:32" x14ac:dyDescent="0.35">
      <c r="A23">
        <v>15</v>
      </c>
      <c r="B23">
        <v>8</v>
      </c>
      <c r="C23">
        <v>66</v>
      </c>
      <c r="D23">
        <v>21</v>
      </c>
      <c r="E23">
        <v>60</v>
      </c>
      <c r="F23">
        <v>115</v>
      </c>
      <c r="G23">
        <v>48</v>
      </c>
      <c r="H23">
        <v>70</v>
      </c>
      <c r="I23">
        <v>58</v>
      </c>
      <c r="J23">
        <v>177</v>
      </c>
      <c r="K23">
        <v>173</v>
      </c>
      <c r="L23">
        <v>223</v>
      </c>
      <c r="M23">
        <v>107</v>
      </c>
      <c r="N23">
        <v>127</v>
      </c>
      <c r="O23">
        <v>176</v>
      </c>
      <c r="P23">
        <v>176</v>
      </c>
      <c r="Q23">
        <v>170</v>
      </c>
      <c r="R23">
        <v>177</v>
      </c>
      <c r="S23">
        <v>224</v>
      </c>
      <c r="T23">
        <v>219</v>
      </c>
      <c r="U23">
        <v>135</v>
      </c>
      <c r="V23">
        <v>225</v>
      </c>
      <c r="W23">
        <v>101</v>
      </c>
      <c r="X23">
        <v>206</v>
      </c>
      <c r="Y23">
        <v>107</v>
      </c>
      <c r="Z23">
        <v>102</v>
      </c>
      <c r="AA23">
        <f t="shared" si="6"/>
        <v>130.84</v>
      </c>
      <c r="AB23">
        <f t="shared" si="7"/>
        <v>54</v>
      </c>
      <c r="AC23">
        <f t="shared" si="8"/>
        <v>105.2</v>
      </c>
      <c r="AD23">
        <f t="shared" si="9"/>
        <v>161.80000000000001</v>
      </c>
      <c r="AE23">
        <f t="shared" si="10"/>
        <v>185</v>
      </c>
      <c r="AF23">
        <f t="shared" si="11"/>
        <v>148.19999999999999</v>
      </c>
    </row>
    <row r="24" spans="1:32" x14ac:dyDescent="0.35">
      <c r="A24">
        <v>18</v>
      </c>
      <c r="B24">
        <v>0</v>
      </c>
      <c r="C24">
        <v>47</v>
      </c>
      <c r="D24">
        <v>6</v>
      </c>
      <c r="E24">
        <v>60</v>
      </c>
      <c r="F24">
        <v>42</v>
      </c>
      <c r="G24">
        <v>62</v>
      </c>
      <c r="H24">
        <v>20</v>
      </c>
      <c r="I24">
        <v>91</v>
      </c>
      <c r="J24">
        <v>143</v>
      </c>
      <c r="K24">
        <v>86</v>
      </c>
      <c r="L24">
        <v>81</v>
      </c>
      <c r="M24">
        <v>69</v>
      </c>
      <c r="N24">
        <v>92</v>
      </c>
      <c r="O24">
        <v>149</v>
      </c>
      <c r="P24">
        <v>71</v>
      </c>
      <c r="Q24">
        <v>113</v>
      </c>
      <c r="R24">
        <v>43</v>
      </c>
      <c r="S24">
        <v>81</v>
      </c>
      <c r="T24">
        <v>80</v>
      </c>
      <c r="U24">
        <v>20</v>
      </c>
      <c r="V24">
        <v>50</v>
      </c>
      <c r="W24">
        <v>32</v>
      </c>
      <c r="X24">
        <v>81</v>
      </c>
      <c r="Y24">
        <v>12</v>
      </c>
      <c r="Z24">
        <v>54</v>
      </c>
      <c r="AA24">
        <f t="shared" si="6"/>
        <v>63.4</v>
      </c>
      <c r="AB24">
        <f t="shared" si="7"/>
        <v>31</v>
      </c>
      <c r="AC24">
        <f t="shared" si="8"/>
        <v>80.400000000000006</v>
      </c>
      <c r="AD24">
        <f t="shared" si="9"/>
        <v>92.4</v>
      </c>
      <c r="AE24">
        <f t="shared" si="10"/>
        <v>67.400000000000006</v>
      </c>
      <c r="AF24">
        <f t="shared" si="11"/>
        <v>45.8</v>
      </c>
    </row>
    <row r="25" spans="1:32" x14ac:dyDescent="0.35">
      <c r="A25">
        <v>21</v>
      </c>
      <c r="B25">
        <v>10</v>
      </c>
      <c r="C25">
        <v>86</v>
      </c>
      <c r="D25">
        <v>11</v>
      </c>
      <c r="E25">
        <v>29</v>
      </c>
      <c r="F25">
        <v>13</v>
      </c>
      <c r="G25">
        <v>21</v>
      </c>
      <c r="H25">
        <v>16</v>
      </c>
      <c r="I25">
        <v>19</v>
      </c>
      <c r="J25">
        <v>39</v>
      </c>
      <c r="K25">
        <v>17</v>
      </c>
      <c r="L25">
        <v>23</v>
      </c>
      <c r="M25">
        <v>19</v>
      </c>
      <c r="N25">
        <v>38</v>
      </c>
      <c r="O25">
        <v>31</v>
      </c>
      <c r="P25">
        <v>23</v>
      </c>
      <c r="Q25">
        <v>51</v>
      </c>
      <c r="R25">
        <v>9</v>
      </c>
      <c r="S25">
        <v>27</v>
      </c>
      <c r="T25">
        <v>27</v>
      </c>
      <c r="U25">
        <v>0</v>
      </c>
      <c r="V25">
        <v>13</v>
      </c>
      <c r="W25">
        <v>15</v>
      </c>
      <c r="X25">
        <v>6</v>
      </c>
      <c r="Y25">
        <v>2</v>
      </c>
      <c r="Z25">
        <v>6</v>
      </c>
      <c r="AA25">
        <f t="shared" si="6"/>
        <v>22.04</v>
      </c>
      <c r="AB25">
        <f t="shared" si="7"/>
        <v>29.8</v>
      </c>
      <c r="AC25">
        <f t="shared" si="8"/>
        <v>22.4</v>
      </c>
      <c r="AD25">
        <f t="shared" si="9"/>
        <v>26.8</v>
      </c>
      <c r="AE25">
        <f t="shared" si="10"/>
        <v>22.8</v>
      </c>
      <c r="AF25">
        <f t="shared" si="11"/>
        <v>8.4</v>
      </c>
    </row>
    <row r="26" spans="1:32" x14ac:dyDescent="0.35">
      <c r="A26">
        <v>24</v>
      </c>
      <c r="B26">
        <v>1</v>
      </c>
      <c r="C26">
        <v>80</v>
      </c>
      <c r="D26">
        <v>18</v>
      </c>
      <c r="E26">
        <v>50</v>
      </c>
      <c r="F26">
        <v>8</v>
      </c>
      <c r="G26">
        <v>12</v>
      </c>
      <c r="H26">
        <v>1</v>
      </c>
      <c r="I26">
        <v>18</v>
      </c>
      <c r="J26">
        <v>17</v>
      </c>
      <c r="K26">
        <v>0</v>
      </c>
      <c r="L26">
        <v>0</v>
      </c>
      <c r="M26">
        <v>4</v>
      </c>
      <c r="N26">
        <v>11</v>
      </c>
      <c r="O26">
        <v>8</v>
      </c>
      <c r="P26">
        <v>21</v>
      </c>
      <c r="Q26">
        <v>24</v>
      </c>
      <c r="R26">
        <v>1</v>
      </c>
      <c r="S26">
        <v>7</v>
      </c>
      <c r="T26">
        <v>0</v>
      </c>
      <c r="U26">
        <v>0</v>
      </c>
      <c r="V26">
        <v>2</v>
      </c>
      <c r="W26">
        <v>0</v>
      </c>
      <c r="X26">
        <v>0</v>
      </c>
      <c r="Y26">
        <v>4</v>
      </c>
      <c r="Z26">
        <v>0</v>
      </c>
      <c r="AA26">
        <f t="shared" si="6"/>
        <v>11.48</v>
      </c>
      <c r="AB26">
        <f t="shared" si="7"/>
        <v>31.4</v>
      </c>
      <c r="AC26">
        <f t="shared" si="8"/>
        <v>9.6</v>
      </c>
      <c r="AD26">
        <f t="shared" si="9"/>
        <v>8.8000000000000007</v>
      </c>
      <c r="AE26">
        <f t="shared" si="10"/>
        <v>6.4</v>
      </c>
      <c r="AF26">
        <f t="shared" si="11"/>
        <v>1.2</v>
      </c>
    </row>
    <row r="27" spans="1:32" x14ac:dyDescent="0.35">
      <c r="A27">
        <v>27</v>
      </c>
      <c r="B27">
        <v>0</v>
      </c>
      <c r="C27">
        <v>35</v>
      </c>
      <c r="D27">
        <v>8</v>
      </c>
      <c r="E27">
        <v>64</v>
      </c>
      <c r="F27">
        <v>0</v>
      </c>
      <c r="G27">
        <v>9</v>
      </c>
      <c r="H27">
        <v>17</v>
      </c>
      <c r="I27">
        <v>2</v>
      </c>
      <c r="J27">
        <v>0</v>
      </c>
      <c r="K27">
        <v>0</v>
      </c>
      <c r="L27">
        <v>0</v>
      </c>
      <c r="M27">
        <v>0</v>
      </c>
      <c r="N27">
        <v>0</v>
      </c>
      <c r="O27">
        <v>6</v>
      </c>
      <c r="P27">
        <v>8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4</v>
      </c>
      <c r="Z27">
        <v>1</v>
      </c>
      <c r="AA27">
        <f t="shared" si="6"/>
        <v>6.16</v>
      </c>
      <c r="AB27">
        <f t="shared" si="7"/>
        <v>21.4</v>
      </c>
      <c r="AC27">
        <f t="shared" si="8"/>
        <v>5.6</v>
      </c>
      <c r="AD27">
        <f t="shared" si="9"/>
        <v>2.8</v>
      </c>
      <c r="AE27">
        <f t="shared" si="10"/>
        <v>0</v>
      </c>
      <c r="AF27">
        <f t="shared" si="11"/>
        <v>1</v>
      </c>
    </row>
    <row r="28" spans="1:32" x14ac:dyDescent="0.35">
      <c r="A28">
        <v>30</v>
      </c>
      <c r="B28">
        <v>14</v>
      </c>
      <c r="C28">
        <v>60</v>
      </c>
      <c r="D28">
        <v>10</v>
      </c>
      <c r="E28">
        <v>17</v>
      </c>
      <c r="F28">
        <v>4</v>
      </c>
      <c r="G28">
        <v>0</v>
      </c>
      <c r="H28">
        <v>17</v>
      </c>
      <c r="I28">
        <v>4</v>
      </c>
      <c r="J28">
        <v>0</v>
      </c>
      <c r="K28">
        <v>0</v>
      </c>
      <c r="L28">
        <v>0</v>
      </c>
      <c r="M28">
        <v>0</v>
      </c>
      <c r="N28">
        <v>0</v>
      </c>
      <c r="O28">
        <v>8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f t="shared" si="6"/>
        <v>5.36</v>
      </c>
      <c r="AB28">
        <f t="shared" si="7"/>
        <v>21</v>
      </c>
      <c r="AC28">
        <f t="shared" si="8"/>
        <v>4.2</v>
      </c>
      <c r="AD28">
        <f t="shared" si="9"/>
        <v>1.6</v>
      </c>
      <c r="AE28">
        <f t="shared" si="10"/>
        <v>0</v>
      </c>
      <c r="AF28">
        <f t="shared" si="11"/>
        <v>0</v>
      </c>
    </row>
  </sheetData>
  <mergeCells count="2">
    <mergeCell ref="A1:AF2"/>
    <mergeCell ref="A16:AF17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AL28"/>
  <sheetViews>
    <sheetView topLeftCell="A4" workbookViewId="0">
      <selection activeCell="R19" sqref="R19:R28"/>
    </sheetView>
  </sheetViews>
  <sheetFormatPr baseColWidth="10" defaultColWidth="5.6328125" defaultRowHeight="14.5" x14ac:dyDescent="0.35"/>
  <cols>
    <col min="27" max="27" width="6.90625" bestFit="1" customWidth="1"/>
    <col min="28" max="28" width="13" bestFit="1" customWidth="1"/>
    <col min="29" max="29" width="14" bestFit="1" customWidth="1"/>
    <col min="30" max="32" width="15" bestFit="1" customWidth="1"/>
    <col min="33" max="33" width="6.453125" customWidth="1"/>
  </cols>
  <sheetData>
    <row r="1" spans="1:38" x14ac:dyDescent="0.35">
      <c r="A1" s="41" t="s">
        <v>99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  <c r="AA1" s="41"/>
      <c r="AB1" s="41"/>
      <c r="AC1" s="41"/>
      <c r="AD1" s="41"/>
      <c r="AE1" s="41"/>
      <c r="AF1" s="41"/>
      <c r="AG1" s="22"/>
      <c r="AH1" s="22"/>
      <c r="AI1" s="22"/>
      <c r="AJ1" s="22"/>
      <c r="AK1" s="22"/>
      <c r="AL1" s="22"/>
    </row>
    <row r="2" spans="1:38" x14ac:dyDescent="0.35">
      <c r="A2" s="41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  <c r="AF2" s="41"/>
      <c r="AG2" s="22"/>
      <c r="AH2" s="22"/>
      <c r="AI2" s="22"/>
      <c r="AJ2" s="22"/>
      <c r="AK2" s="22"/>
      <c r="AL2" s="22"/>
    </row>
    <row r="3" spans="1:38" x14ac:dyDescent="0.35">
      <c r="A3" s="4" t="s">
        <v>46</v>
      </c>
      <c r="B3" s="4" t="s">
        <v>68</v>
      </c>
      <c r="C3" s="4" t="s">
        <v>69</v>
      </c>
      <c r="D3" s="4" t="s">
        <v>70</v>
      </c>
      <c r="E3" s="4" t="s">
        <v>71</v>
      </c>
      <c r="F3" s="4" t="s">
        <v>72</v>
      </c>
      <c r="G3" s="4" t="s">
        <v>73</v>
      </c>
      <c r="H3" s="4" t="s">
        <v>74</v>
      </c>
      <c r="I3" s="4" t="s">
        <v>75</v>
      </c>
      <c r="J3" s="4" t="s">
        <v>76</v>
      </c>
      <c r="K3" s="4" t="s">
        <v>77</v>
      </c>
      <c r="L3" s="4" t="s">
        <v>78</v>
      </c>
      <c r="M3" s="4" t="s">
        <v>79</v>
      </c>
      <c r="N3" s="4" t="s">
        <v>80</v>
      </c>
      <c r="O3" s="4" t="s">
        <v>81</v>
      </c>
      <c r="P3" s="4" t="s">
        <v>82</v>
      </c>
      <c r="Q3" s="4" t="s">
        <v>83</v>
      </c>
      <c r="R3" s="4" t="s">
        <v>84</v>
      </c>
      <c r="S3" s="4" t="s">
        <v>85</v>
      </c>
      <c r="T3" s="4" t="s">
        <v>86</v>
      </c>
      <c r="U3" s="4" t="s">
        <v>87</v>
      </c>
      <c r="V3" s="4" t="s">
        <v>88</v>
      </c>
      <c r="W3" s="4" t="s">
        <v>89</v>
      </c>
      <c r="X3" s="4" t="s">
        <v>90</v>
      </c>
      <c r="Y3" s="4" t="s">
        <v>91</v>
      </c>
      <c r="Z3" s="4" t="s">
        <v>92</v>
      </c>
      <c r="AA3" s="6" t="s">
        <v>93</v>
      </c>
      <c r="AB3" s="21" t="s">
        <v>94</v>
      </c>
      <c r="AC3" s="21" t="s">
        <v>95</v>
      </c>
      <c r="AD3" s="5" t="s">
        <v>96</v>
      </c>
      <c r="AE3" s="5" t="s">
        <v>97</v>
      </c>
      <c r="AF3" s="5" t="s">
        <v>98</v>
      </c>
      <c r="AG3" s="5"/>
    </row>
    <row r="4" spans="1:38" x14ac:dyDescent="0.35">
      <c r="A4">
        <v>3</v>
      </c>
      <c r="B4">
        <v>85</v>
      </c>
      <c r="C4">
        <v>34</v>
      </c>
      <c r="D4">
        <v>90</v>
      </c>
      <c r="E4">
        <v>93</v>
      </c>
      <c r="F4">
        <v>72</v>
      </c>
      <c r="G4">
        <v>84</v>
      </c>
      <c r="H4">
        <v>90</v>
      </c>
      <c r="I4">
        <v>79</v>
      </c>
      <c r="J4">
        <v>74</v>
      </c>
      <c r="K4">
        <v>75</v>
      </c>
      <c r="L4">
        <v>86</v>
      </c>
      <c r="M4">
        <v>73</v>
      </c>
      <c r="N4">
        <v>68</v>
      </c>
      <c r="O4">
        <v>65</v>
      </c>
      <c r="P4">
        <v>67</v>
      </c>
      <c r="Q4">
        <v>62</v>
      </c>
      <c r="R4">
        <v>55</v>
      </c>
      <c r="S4">
        <v>55</v>
      </c>
      <c r="T4">
        <v>57</v>
      </c>
      <c r="U4">
        <v>65</v>
      </c>
      <c r="V4">
        <v>57</v>
      </c>
      <c r="W4">
        <v>57</v>
      </c>
      <c r="X4">
        <v>58</v>
      </c>
      <c r="Y4">
        <v>60</v>
      </c>
      <c r="Z4">
        <v>55</v>
      </c>
      <c r="AA4">
        <f t="shared" ref="AA4:AA13" si="0">AVERAGE(B4:Z4)</f>
        <v>68.64</v>
      </c>
      <c r="AB4">
        <f t="shared" ref="AB4:AB13" si="1">AVERAGE(B4:F4)</f>
        <v>74.8</v>
      </c>
      <c r="AC4">
        <f t="shared" ref="AC4:AC13" si="2">AVERAGE(G4:K4)</f>
        <v>80.400000000000006</v>
      </c>
      <c r="AD4">
        <f t="shared" ref="AD4:AD13" si="3">AVERAGE(L4:P4)</f>
        <v>71.8</v>
      </c>
      <c r="AE4">
        <f t="shared" ref="AE4:AE13" si="4">AVERAGE(Q4:U4)</f>
        <v>58.8</v>
      </c>
      <c r="AF4">
        <f t="shared" ref="AF4:AF13" si="5">AVERAGE(V4:Z4)</f>
        <v>57.4</v>
      </c>
    </row>
    <row r="5" spans="1:38" x14ac:dyDescent="0.35">
      <c r="A5">
        <v>6</v>
      </c>
      <c r="B5">
        <v>90</v>
      </c>
      <c r="C5">
        <v>9</v>
      </c>
      <c r="D5">
        <v>64</v>
      </c>
      <c r="E5">
        <v>56</v>
      </c>
      <c r="F5">
        <v>19</v>
      </c>
      <c r="G5">
        <v>15</v>
      </c>
      <c r="H5">
        <v>36</v>
      </c>
      <c r="I5">
        <v>30</v>
      </c>
      <c r="J5">
        <v>23</v>
      </c>
      <c r="K5">
        <v>29</v>
      </c>
      <c r="L5">
        <v>19</v>
      </c>
      <c r="M5">
        <v>26</v>
      </c>
      <c r="N5">
        <v>15</v>
      </c>
      <c r="O5">
        <v>10</v>
      </c>
      <c r="P5">
        <v>14</v>
      </c>
      <c r="Q5">
        <v>10</v>
      </c>
      <c r="R5">
        <v>8</v>
      </c>
      <c r="S5">
        <v>8</v>
      </c>
      <c r="T5">
        <v>5</v>
      </c>
      <c r="U5">
        <v>2</v>
      </c>
      <c r="V5">
        <v>9</v>
      </c>
      <c r="W5">
        <v>5</v>
      </c>
      <c r="X5">
        <v>5</v>
      </c>
      <c r="Y5">
        <v>8</v>
      </c>
      <c r="Z5">
        <v>8</v>
      </c>
      <c r="AA5">
        <f t="shared" si="0"/>
        <v>20.92</v>
      </c>
      <c r="AB5">
        <f t="shared" si="1"/>
        <v>47.6</v>
      </c>
      <c r="AC5">
        <f t="shared" si="2"/>
        <v>26.6</v>
      </c>
      <c r="AD5">
        <f t="shared" si="3"/>
        <v>16.8</v>
      </c>
      <c r="AE5">
        <f t="shared" si="4"/>
        <v>6.6</v>
      </c>
      <c r="AF5">
        <f t="shared" si="5"/>
        <v>7</v>
      </c>
    </row>
    <row r="6" spans="1:38" x14ac:dyDescent="0.35">
      <c r="A6">
        <v>9</v>
      </c>
      <c r="B6">
        <v>65</v>
      </c>
      <c r="C6">
        <v>11</v>
      </c>
      <c r="D6">
        <v>69</v>
      </c>
      <c r="E6">
        <v>73</v>
      </c>
      <c r="F6">
        <v>33</v>
      </c>
      <c r="G6">
        <v>36</v>
      </c>
      <c r="H6">
        <v>40</v>
      </c>
      <c r="I6">
        <v>26</v>
      </c>
      <c r="J6">
        <v>26</v>
      </c>
      <c r="K6">
        <v>31</v>
      </c>
      <c r="L6">
        <v>22</v>
      </c>
      <c r="M6">
        <v>23</v>
      </c>
      <c r="N6">
        <v>24</v>
      </c>
      <c r="O6">
        <v>13</v>
      </c>
      <c r="P6">
        <v>11</v>
      </c>
      <c r="Q6">
        <v>12</v>
      </c>
      <c r="R6">
        <v>6</v>
      </c>
      <c r="S6">
        <v>9</v>
      </c>
      <c r="T6">
        <v>14</v>
      </c>
      <c r="U6">
        <v>8</v>
      </c>
      <c r="V6">
        <v>12</v>
      </c>
      <c r="W6">
        <v>7</v>
      </c>
      <c r="X6">
        <v>8</v>
      </c>
      <c r="Y6">
        <v>6</v>
      </c>
      <c r="Z6">
        <v>7</v>
      </c>
      <c r="AA6">
        <f t="shared" si="0"/>
        <v>23.68</v>
      </c>
      <c r="AB6">
        <f t="shared" si="1"/>
        <v>50.2</v>
      </c>
      <c r="AC6">
        <f t="shared" si="2"/>
        <v>31.8</v>
      </c>
      <c r="AD6">
        <f t="shared" si="3"/>
        <v>18.600000000000001</v>
      </c>
      <c r="AE6">
        <f t="shared" si="4"/>
        <v>9.8000000000000007</v>
      </c>
      <c r="AF6">
        <f t="shared" si="5"/>
        <v>8</v>
      </c>
    </row>
    <row r="7" spans="1:38" x14ac:dyDescent="0.35">
      <c r="A7">
        <v>12</v>
      </c>
      <c r="B7">
        <v>55</v>
      </c>
      <c r="C7">
        <v>10</v>
      </c>
      <c r="D7">
        <v>68</v>
      </c>
      <c r="E7">
        <v>83</v>
      </c>
      <c r="F7">
        <v>63</v>
      </c>
      <c r="G7">
        <v>62</v>
      </c>
      <c r="H7">
        <v>52</v>
      </c>
      <c r="I7">
        <v>58</v>
      </c>
      <c r="J7">
        <v>42</v>
      </c>
      <c r="K7">
        <v>53</v>
      </c>
      <c r="L7">
        <v>38</v>
      </c>
      <c r="M7">
        <v>44</v>
      </c>
      <c r="N7">
        <v>30</v>
      </c>
      <c r="O7">
        <v>26</v>
      </c>
      <c r="P7">
        <v>20</v>
      </c>
      <c r="Q7">
        <v>27</v>
      </c>
      <c r="R7">
        <v>10</v>
      </c>
      <c r="S7">
        <v>4</v>
      </c>
      <c r="T7">
        <v>18</v>
      </c>
      <c r="U7">
        <v>22</v>
      </c>
      <c r="V7">
        <v>20</v>
      </c>
      <c r="W7">
        <v>22</v>
      </c>
      <c r="X7">
        <v>11</v>
      </c>
      <c r="Y7">
        <v>16</v>
      </c>
      <c r="Z7">
        <v>14</v>
      </c>
      <c r="AA7">
        <f t="shared" si="0"/>
        <v>34.72</v>
      </c>
      <c r="AB7">
        <f t="shared" si="1"/>
        <v>55.8</v>
      </c>
      <c r="AC7">
        <f t="shared" si="2"/>
        <v>53.4</v>
      </c>
      <c r="AD7">
        <f t="shared" si="3"/>
        <v>31.6</v>
      </c>
      <c r="AE7">
        <f t="shared" si="4"/>
        <v>16.2</v>
      </c>
      <c r="AF7">
        <f t="shared" si="5"/>
        <v>16.600000000000001</v>
      </c>
    </row>
    <row r="8" spans="1:38" x14ac:dyDescent="0.35">
      <c r="A8">
        <v>15</v>
      </c>
      <c r="B8">
        <v>77</v>
      </c>
      <c r="C8">
        <v>7</v>
      </c>
      <c r="D8">
        <v>61</v>
      </c>
      <c r="E8">
        <v>90</v>
      </c>
      <c r="F8">
        <v>88</v>
      </c>
      <c r="G8">
        <v>68</v>
      </c>
      <c r="H8">
        <v>74</v>
      </c>
      <c r="I8">
        <v>65</v>
      </c>
      <c r="J8">
        <v>68</v>
      </c>
      <c r="K8">
        <v>110</v>
      </c>
      <c r="L8">
        <v>85</v>
      </c>
      <c r="M8">
        <v>67</v>
      </c>
      <c r="N8">
        <v>64</v>
      </c>
      <c r="O8">
        <v>55</v>
      </c>
      <c r="P8">
        <v>48</v>
      </c>
      <c r="Q8">
        <v>53</v>
      </c>
      <c r="R8">
        <v>54</v>
      </c>
      <c r="S8">
        <v>32</v>
      </c>
      <c r="T8">
        <v>43</v>
      </c>
      <c r="U8">
        <v>45</v>
      </c>
      <c r="V8">
        <v>37</v>
      </c>
      <c r="W8">
        <v>27</v>
      </c>
      <c r="X8">
        <v>31</v>
      </c>
      <c r="Y8">
        <v>24</v>
      </c>
      <c r="Z8">
        <v>44</v>
      </c>
      <c r="AA8">
        <f t="shared" si="0"/>
        <v>56.68</v>
      </c>
      <c r="AB8">
        <f t="shared" si="1"/>
        <v>64.599999999999994</v>
      </c>
      <c r="AC8">
        <f t="shared" si="2"/>
        <v>77</v>
      </c>
      <c r="AD8">
        <f t="shared" si="3"/>
        <v>63.8</v>
      </c>
      <c r="AE8">
        <f t="shared" si="4"/>
        <v>45.4</v>
      </c>
      <c r="AF8">
        <f t="shared" si="5"/>
        <v>32.6</v>
      </c>
    </row>
    <row r="9" spans="1:38" x14ac:dyDescent="0.35">
      <c r="A9">
        <v>18</v>
      </c>
      <c r="B9">
        <v>73</v>
      </c>
      <c r="C9">
        <v>4</v>
      </c>
      <c r="D9">
        <v>52</v>
      </c>
      <c r="E9">
        <v>98</v>
      </c>
      <c r="F9">
        <v>85</v>
      </c>
      <c r="G9">
        <v>70</v>
      </c>
      <c r="H9">
        <v>90</v>
      </c>
      <c r="I9">
        <v>71</v>
      </c>
      <c r="J9">
        <v>98</v>
      </c>
      <c r="K9">
        <v>124</v>
      </c>
      <c r="L9">
        <v>117</v>
      </c>
      <c r="M9">
        <v>123</v>
      </c>
      <c r="N9">
        <v>77</v>
      </c>
      <c r="O9">
        <v>92</v>
      </c>
      <c r="P9">
        <v>106</v>
      </c>
      <c r="Q9">
        <v>103</v>
      </c>
      <c r="R9">
        <v>61</v>
      </c>
      <c r="S9">
        <v>53</v>
      </c>
      <c r="T9">
        <v>94</v>
      </c>
      <c r="U9">
        <v>68</v>
      </c>
      <c r="V9">
        <v>78</v>
      </c>
      <c r="W9">
        <v>47</v>
      </c>
      <c r="X9">
        <v>60</v>
      </c>
      <c r="Y9">
        <v>40</v>
      </c>
      <c r="Z9">
        <v>54</v>
      </c>
      <c r="AA9">
        <f t="shared" si="0"/>
        <v>77.52</v>
      </c>
      <c r="AB9">
        <f t="shared" si="1"/>
        <v>62.4</v>
      </c>
      <c r="AC9">
        <f t="shared" si="2"/>
        <v>90.6</v>
      </c>
      <c r="AD9">
        <f t="shared" si="3"/>
        <v>103</v>
      </c>
      <c r="AE9">
        <f t="shared" si="4"/>
        <v>75.8</v>
      </c>
      <c r="AF9">
        <f t="shared" si="5"/>
        <v>55.8</v>
      </c>
    </row>
    <row r="10" spans="1:38" x14ac:dyDescent="0.35">
      <c r="A10">
        <v>21</v>
      </c>
      <c r="B10">
        <v>74</v>
      </c>
      <c r="C10">
        <v>5</v>
      </c>
      <c r="D10">
        <v>70</v>
      </c>
      <c r="E10">
        <v>102</v>
      </c>
      <c r="F10">
        <v>94</v>
      </c>
      <c r="G10">
        <v>100</v>
      </c>
      <c r="H10">
        <v>85</v>
      </c>
      <c r="I10">
        <v>113</v>
      </c>
      <c r="J10">
        <v>119</v>
      </c>
      <c r="K10">
        <v>130</v>
      </c>
      <c r="L10">
        <v>149</v>
      </c>
      <c r="M10">
        <v>162</v>
      </c>
      <c r="N10">
        <v>137</v>
      </c>
      <c r="O10">
        <v>123</v>
      </c>
      <c r="P10">
        <v>144</v>
      </c>
      <c r="Q10">
        <v>161</v>
      </c>
      <c r="R10">
        <v>122</v>
      </c>
      <c r="S10">
        <v>110</v>
      </c>
      <c r="T10">
        <v>145</v>
      </c>
      <c r="U10">
        <v>114</v>
      </c>
      <c r="V10">
        <v>104</v>
      </c>
      <c r="W10">
        <v>97</v>
      </c>
      <c r="X10">
        <v>94</v>
      </c>
      <c r="Y10">
        <v>78</v>
      </c>
      <c r="Z10">
        <v>95</v>
      </c>
      <c r="AA10">
        <f t="shared" si="0"/>
        <v>109.08</v>
      </c>
      <c r="AB10">
        <f t="shared" si="1"/>
        <v>69</v>
      </c>
      <c r="AC10">
        <f t="shared" si="2"/>
        <v>109.4</v>
      </c>
      <c r="AD10">
        <f t="shared" si="3"/>
        <v>143</v>
      </c>
      <c r="AE10">
        <f t="shared" si="4"/>
        <v>130.4</v>
      </c>
      <c r="AF10">
        <f t="shared" si="5"/>
        <v>93.6</v>
      </c>
    </row>
    <row r="11" spans="1:38" x14ac:dyDescent="0.35">
      <c r="A11">
        <v>24</v>
      </c>
      <c r="B11">
        <v>54</v>
      </c>
      <c r="C11">
        <v>5</v>
      </c>
      <c r="D11">
        <v>54</v>
      </c>
      <c r="E11">
        <v>104</v>
      </c>
      <c r="F11">
        <v>84</v>
      </c>
      <c r="G11">
        <v>88</v>
      </c>
      <c r="H11">
        <v>107</v>
      </c>
      <c r="I11">
        <v>120</v>
      </c>
      <c r="J11">
        <v>138</v>
      </c>
      <c r="K11">
        <v>136</v>
      </c>
      <c r="L11">
        <v>121</v>
      </c>
      <c r="M11">
        <v>164</v>
      </c>
      <c r="N11">
        <v>156</v>
      </c>
      <c r="O11">
        <v>156</v>
      </c>
      <c r="P11">
        <v>181</v>
      </c>
      <c r="Q11">
        <v>162</v>
      </c>
      <c r="R11">
        <v>162</v>
      </c>
      <c r="S11">
        <v>162</v>
      </c>
      <c r="T11">
        <v>162</v>
      </c>
      <c r="U11">
        <v>166</v>
      </c>
      <c r="V11">
        <v>163</v>
      </c>
      <c r="W11">
        <v>165</v>
      </c>
      <c r="X11">
        <v>152</v>
      </c>
      <c r="Y11">
        <v>147</v>
      </c>
      <c r="Z11">
        <v>159</v>
      </c>
      <c r="AA11">
        <f t="shared" si="0"/>
        <v>130.72</v>
      </c>
      <c r="AB11">
        <f t="shared" si="1"/>
        <v>60.2</v>
      </c>
      <c r="AC11">
        <f t="shared" si="2"/>
        <v>117.8</v>
      </c>
      <c r="AD11">
        <f t="shared" si="3"/>
        <v>155.6</v>
      </c>
      <c r="AE11">
        <f t="shared" si="4"/>
        <v>162.80000000000001</v>
      </c>
      <c r="AF11">
        <f t="shared" si="5"/>
        <v>157.19999999999999</v>
      </c>
    </row>
    <row r="12" spans="1:38" x14ac:dyDescent="0.35">
      <c r="A12">
        <v>27</v>
      </c>
      <c r="B12">
        <v>56</v>
      </c>
      <c r="C12">
        <v>8</v>
      </c>
      <c r="D12">
        <v>85</v>
      </c>
      <c r="E12">
        <v>103</v>
      </c>
      <c r="F12">
        <v>96</v>
      </c>
      <c r="G12">
        <v>82</v>
      </c>
      <c r="H12">
        <v>124</v>
      </c>
      <c r="I12">
        <v>110</v>
      </c>
      <c r="J12">
        <v>138</v>
      </c>
      <c r="K12">
        <v>134</v>
      </c>
      <c r="L12">
        <v>129</v>
      </c>
      <c r="M12">
        <v>174</v>
      </c>
      <c r="N12">
        <v>136</v>
      </c>
      <c r="O12">
        <v>159</v>
      </c>
      <c r="P12">
        <v>165</v>
      </c>
      <c r="Q12">
        <v>192</v>
      </c>
      <c r="R12">
        <v>174</v>
      </c>
      <c r="S12">
        <v>170</v>
      </c>
      <c r="T12">
        <v>171</v>
      </c>
      <c r="U12">
        <v>185</v>
      </c>
      <c r="V12">
        <v>159</v>
      </c>
      <c r="W12">
        <v>159</v>
      </c>
      <c r="X12">
        <v>174</v>
      </c>
      <c r="Y12">
        <v>178</v>
      </c>
      <c r="Z12">
        <v>187</v>
      </c>
      <c r="AA12">
        <f t="shared" si="0"/>
        <v>137.91999999999999</v>
      </c>
      <c r="AB12">
        <f t="shared" si="1"/>
        <v>69.599999999999994</v>
      </c>
      <c r="AC12">
        <f t="shared" si="2"/>
        <v>117.6</v>
      </c>
      <c r="AD12">
        <f t="shared" si="3"/>
        <v>152.6</v>
      </c>
      <c r="AE12">
        <f t="shared" si="4"/>
        <v>178.4</v>
      </c>
      <c r="AF12">
        <f t="shared" si="5"/>
        <v>171.4</v>
      </c>
    </row>
    <row r="13" spans="1:38" x14ac:dyDescent="0.35">
      <c r="A13">
        <v>30</v>
      </c>
      <c r="B13">
        <v>56</v>
      </c>
      <c r="C13">
        <v>3</v>
      </c>
      <c r="D13">
        <v>72</v>
      </c>
      <c r="E13">
        <v>106</v>
      </c>
      <c r="F13">
        <v>95</v>
      </c>
      <c r="G13">
        <v>89</v>
      </c>
      <c r="H13">
        <v>110</v>
      </c>
      <c r="I13">
        <v>115</v>
      </c>
      <c r="J13">
        <v>127</v>
      </c>
      <c r="K13">
        <v>146</v>
      </c>
      <c r="L13">
        <v>121</v>
      </c>
      <c r="M13">
        <v>165</v>
      </c>
      <c r="N13">
        <v>143</v>
      </c>
      <c r="O13">
        <v>163</v>
      </c>
      <c r="P13">
        <v>164</v>
      </c>
      <c r="Q13">
        <v>167</v>
      </c>
      <c r="R13">
        <v>137</v>
      </c>
      <c r="S13">
        <v>165</v>
      </c>
      <c r="T13">
        <v>155</v>
      </c>
      <c r="U13">
        <v>145</v>
      </c>
      <c r="V13">
        <v>149</v>
      </c>
      <c r="W13">
        <v>158</v>
      </c>
      <c r="X13">
        <v>149</v>
      </c>
      <c r="Y13">
        <v>172</v>
      </c>
      <c r="Z13">
        <v>155</v>
      </c>
      <c r="AA13">
        <f t="shared" si="0"/>
        <v>129.08000000000001</v>
      </c>
      <c r="AB13">
        <f t="shared" si="1"/>
        <v>66.400000000000006</v>
      </c>
      <c r="AC13">
        <f t="shared" si="2"/>
        <v>117.4</v>
      </c>
      <c r="AD13">
        <f t="shared" si="3"/>
        <v>151.19999999999999</v>
      </c>
      <c r="AE13">
        <f t="shared" si="4"/>
        <v>153.80000000000001</v>
      </c>
      <c r="AF13">
        <f t="shared" si="5"/>
        <v>156.6</v>
      </c>
    </row>
    <row r="16" spans="1:38" x14ac:dyDescent="0.35">
      <c r="A16" s="41" t="s">
        <v>42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41"/>
    </row>
    <row r="17" spans="1:32" x14ac:dyDescent="0.35">
      <c r="A17" s="41"/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1"/>
    </row>
    <row r="18" spans="1:32" x14ac:dyDescent="0.35">
      <c r="A18" s="4" t="s">
        <v>46</v>
      </c>
      <c r="B18" s="4" t="s">
        <v>68</v>
      </c>
      <c r="C18" s="4" t="s">
        <v>69</v>
      </c>
      <c r="D18" s="4" t="s">
        <v>70</v>
      </c>
      <c r="E18" s="4" t="s">
        <v>71</v>
      </c>
      <c r="F18" s="4" t="s">
        <v>72</v>
      </c>
      <c r="G18" s="4" t="s">
        <v>73</v>
      </c>
      <c r="H18" s="4" t="s">
        <v>74</v>
      </c>
      <c r="I18" s="4" t="s">
        <v>75</v>
      </c>
      <c r="J18" s="4" t="s">
        <v>76</v>
      </c>
      <c r="K18" s="4" t="s">
        <v>77</v>
      </c>
      <c r="L18" s="4" t="s">
        <v>78</v>
      </c>
      <c r="M18" s="4" t="s">
        <v>79</v>
      </c>
      <c r="N18" s="4" t="s">
        <v>80</v>
      </c>
      <c r="O18" s="4" t="s">
        <v>81</v>
      </c>
      <c r="P18" s="4" t="s">
        <v>82</v>
      </c>
      <c r="Q18" s="4" t="s">
        <v>83</v>
      </c>
      <c r="R18" s="4" t="s">
        <v>84</v>
      </c>
      <c r="S18" s="4" t="s">
        <v>85</v>
      </c>
      <c r="T18" s="4" t="s">
        <v>86</v>
      </c>
      <c r="U18" s="4" t="s">
        <v>87</v>
      </c>
      <c r="V18" s="4" t="s">
        <v>88</v>
      </c>
      <c r="W18" s="4" t="s">
        <v>89</v>
      </c>
      <c r="X18" s="4" t="s">
        <v>90</v>
      </c>
      <c r="Y18" s="4" t="s">
        <v>91</v>
      </c>
      <c r="Z18" s="4" t="s">
        <v>92</v>
      </c>
      <c r="AA18" s="6" t="s">
        <v>93</v>
      </c>
      <c r="AB18" s="21" t="s">
        <v>94</v>
      </c>
      <c r="AC18" s="21" t="s">
        <v>95</v>
      </c>
      <c r="AD18" s="5" t="s">
        <v>96</v>
      </c>
      <c r="AE18" s="5" t="s">
        <v>97</v>
      </c>
      <c r="AF18" s="5" t="s">
        <v>98</v>
      </c>
    </row>
    <row r="19" spans="1:32" x14ac:dyDescent="0.35">
      <c r="A19">
        <v>3</v>
      </c>
      <c r="B19">
        <v>13</v>
      </c>
      <c r="C19">
        <v>19</v>
      </c>
      <c r="D19">
        <v>0</v>
      </c>
      <c r="E19">
        <v>10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1</v>
      </c>
      <c r="M19">
        <v>16</v>
      </c>
      <c r="N19">
        <v>48</v>
      </c>
      <c r="O19">
        <v>48</v>
      </c>
      <c r="P19">
        <v>97</v>
      </c>
      <c r="Q19">
        <v>138</v>
      </c>
      <c r="R19">
        <v>68</v>
      </c>
      <c r="S19">
        <v>52</v>
      </c>
      <c r="T19">
        <v>85</v>
      </c>
      <c r="U19">
        <v>106</v>
      </c>
      <c r="V19">
        <v>128</v>
      </c>
      <c r="W19">
        <v>169</v>
      </c>
      <c r="X19">
        <v>103</v>
      </c>
      <c r="Y19">
        <v>65</v>
      </c>
      <c r="Z19">
        <v>111</v>
      </c>
      <c r="AA19">
        <f t="shared" ref="AA19:AA28" si="6">AVERAGE(B19:Z19)</f>
        <v>51.08</v>
      </c>
      <c r="AB19">
        <f t="shared" ref="AB19:AB28" si="7">AVERAGE(B19:F19)</f>
        <v>8.4</v>
      </c>
      <c r="AC19">
        <f t="shared" ref="AC19:AC28" si="8">AVERAGE(G19:K19)</f>
        <v>0</v>
      </c>
      <c r="AD19">
        <f t="shared" ref="AD19:AD28" si="9">AVERAGE(L19:P19)</f>
        <v>42</v>
      </c>
      <c r="AE19">
        <f t="shared" ref="AE19:AE28" si="10">AVERAGE(Q19:U19)</f>
        <v>89.8</v>
      </c>
      <c r="AF19">
        <f t="shared" ref="AF19:AF28" si="11">AVERAGE(V19:Z19)</f>
        <v>115.2</v>
      </c>
    </row>
    <row r="20" spans="1:32" x14ac:dyDescent="0.35">
      <c r="A20">
        <v>6</v>
      </c>
      <c r="B20">
        <v>12</v>
      </c>
      <c r="C20">
        <v>32</v>
      </c>
      <c r="D20">
        <v>0</v>
      </c>
      <c r="E20">
        <v>16</v>
      </c>
      <c r="F20">
        <v>1</v>
      </c>
      <c r="G20">
        <v>0</v>
      </c>
      <c r="H20">
        <v>24</v>
      </c>
      <c r="I20">
        <v>42</v>
      </c>
      <c r="J20">
        <v>105</v>
      </c>
      <c r="K20">
        <v>325</v>
      </c>
      <c r="L20">
        <v>525</v>
      </c>
      <c r="M20">
        <v>491</v>
      </c>
      <c r="N20">
        <v>671</v>
      </c>
      <c r="O20">
        <v>834</v>
      </c>
      <c r="P20">
        <v>988</v>
      </c>
      <c r="Q20">
        <v>973</v>
      </c>
      <c r="R20">
        <v>900</v>
      </c>
      <c r="S20">
        <v>999</v>
      </c>
      <c r="T20">
        <v>812</v>
      </c>
      <c r="U20">
        <v>1171</v>
      </c>
      <c r="V20">
        <v>975</v>
      </c>
      <c r="W20">
        <v>1124</v>
      </c>
      <c r="X20">
        <v>1127</v>
      </c>
      <c r="Y20">
        <v>1131</v>
      </c>
      <c r="Z20">
        <v>1183</v>
      </c>
      <c r="AA20">
        <f t="shared" si="6"/>
        <v>578.44000000000005</v>
      </c>
      <c r="AB20">
        <f t="shared" si="7"/>
        <v>12.2</v>
      </c>
      <c r="AC20">
        <f t="shared" si="8"/>
        <v>99.2</v>
      </c>
      <c r="AD20">
        <f t="shared" si="9"/>
        <v>701.8</v>
      </c>
      <c r="AE20">
        <f t="shared" si="10"/>
        <v>971</v>
      </c>
      <c r="AF20">
        <f t="shared" si="11"/>
        <v>1108</v>
      </c>
    </row>
    <row r="21" spans="1:32" x14ac:dyDescent="0.35">
      <c r="A21">
        <v>9</v>
      </c>
      <c r="B21">
        <v>13</v>
      </c>
      <c r="C21">
        <v>29</v>
      </c>
      <c r="D21">
        <v>0</v>
      </c>
      <c r="E21">
        <v>14</v>
      </c>
      <c r="F21">
        <v>0</v>
      </c>
      <c r="G21">
        <v>2</v>
      </c>
      <c r="H21">
        <v>68</v>
      </c>
      <c r="I21">
        <v>187</v>
      </c>
      <c r="J21">
        <v>351</v>
      </c>
      <c r="K21">
        <v>572</v>
      </c>
      <c r="L21">
        <v>727</v>
      </c>
      <c r="M21">
        <v>755</v>
      </c>
      <c r="N21">
        <v>811</v>
      </c>
      <c r="O21">
        <v>814</v>
      </c>
      <c r="P21">
        <v>888</v>
      </c>
      <c r="Q21">
        <v>759</v>
      </c>
      <c r="R21">
        <v>1003</v>
      </c>
      <c r="S21">
        <v>999</v>
      </c>
      <c r="T21">
        <v>418</v>
      </c>
      <c r="U21">
        <v>1084</v>
      </c>
      <c r="V21">
        <v>936</v>
      </c>
      <c r="W21">
        <v>1109</v>
      </c>
      <c r="X21">
        <v>1248</v>
      </c>
      <c r="Y21">
        <v>1259</v>
      </c>
      <c r="Z21">
        <v>1230</v>
      </c>
      <c r="AA21">
        <f t="shared" si="6"/>
        <v>611.04</v>
      </c>
      <c r="AB21">
        <f t="shared" si="7"/>
        <v>11.2</v>
      </c>
      <c r="AC21">
        <f t="shared" si="8"/>
        <v>236</v>
      </c>
      <c r="AD21">
        <f t="shared" si="9"/>
        <v>799</v>
      </c>
      <c r="AE21">
        <f t="shared" si="10"/>
        <v>852.6</v>
      </c>
      <c r="AF21">
        <f t="shared" si="11"/>
        <v>1156.4000000000001</v>
      </c>
    </row>
    <row r="22" spans="1:32" x14ac:dyDescent="0.35">
      <c r="A22">
        <v>12</v>
      </c>
      <c r="B22">
        <v>11</v>
      </c>
      <c r="C22">
        <v>36</v>
      </c>
      <c r="D22">
        <v>0</v>
      </c>
      <c r="E22">
        <v>0</v>
      </c>
      <c r="F22">
        <v>0</v>
      </c>
      <c r="G22">
        <v>0</v>
      </c>
      <c r="H22">
        <v>91</v>
      </c>
      <c r="I22">
        <v>192</v>
      </c>
      <c r="J22">
        <v>282</v>
      </c>
      <c r="K22">
        <v>425</v>
      </c>
      <c r="L22">
        <v>625</v>
      </c>
      <c r="M22">
        <v>555</v>
      </c>
      <c r="N22">
        <v>588</v>
      </c>
      <c r="O22">
        <v>533</v>
      </c>
      <c r="P22">
        <v>414</v>
      </c>
      <c r="Q22">
        <v>381</v>
      </c>
      <c r="R22">
        <v>591</v>
      </c>
      <c r="S22">
        <v>631</v>
      </c>
      <c r="T22">
        <v>141</v>
      </c>
      <c r="U22">
        <v>493</v>
      </c>
      <c r="V22">
        <v>517</v>
      </c>
      <c r="W22">
        <v>554</v>
      </c>
      <c r="X22">
        <v>682</v>
      </c>
      <c r="Y22">
        <v>918</v>
      </c>
      <c r="Z22">
        <v>896</v>
      </c>
      <c r="AA22">
        <f t="shared" si="6"/>
        <v>382.24</v>
      </c>
      <c r="AB22">
        <f t="shared" si="7"/>
        <v>9.4</v>
      </c>
      <c r="AC22">
        <f t="shared" si="8"/>
        <v>198</v>
      </c>
      <c r="AD22">
        <f t="shared" si="9"/>
        <v>543</v>
      </c>
      <c r="AE22">
        <f t="shared" si="10"/>
        <v>447.4</v>
      </c>
      <c r="AF22">
        <f t="shared" si="11"/>
        <v>713.4</v>
      </c>
    </row>
    <row r="23" spans="1:32" x14ac:dyDescent="0.35">
      <c r="A23">
        <v>15</v>
      </c>
      <c r="B23">
        <v>0</v>
      </c>
      <c r="C23">
        <v>51</v>
      </c>
      <c r="D23">
        <v>0</v>
      </c>
      <c r="E23">
        <v>15</v>
      </c>
      <c r="F23">
        <v>6</v>
      </c>
      <c r="G23">
        <v>0</v>
      </c>
      <c r="H23">
        <v>48</v>
      </c>
      <c r="I23">
        <v>104</v>
      </c>
      <c r="J23">
        <v>248</v>
      </c>
      <c r="K23">
        <v>198</v>
      </c>
      <c r="L23">
        <v>253</v>
      </c>
      <c r="M23">
        <v>140</v>
      </c>
      <c r="N23">
        <v>109</v>
      </c>
      <c r="O23">
        <v>93</v>
      </c>
      <c r="P23">
        <v>113</v>
      </c>
      <c r="Q23">
        <v>81</v>
      </c>
      <c r="R23">
        <v>98</v>
      </c>
      <c r="S23">
        <v>168</v>
      </c>
      <c r="T23">
        <v>16</v>
      </c>
      <c r="U23">
        <v>30</v>
      </c>
      <c r="V23">
        <v>55</v>
      </c>
      <c r="W23">
        <v>79</v>
      </c>
      <c r="X23">
        <v>146</v>
      </c>
      <c r="Y23">
        <v>168</v>
      </c>
      <c r="Z23">
        <v>173</v>
      </c>
      <c r="AA23">
        <f t="shared" si="6"/>
        <v>95.68</v>
      </c>
      <c r="AB23">
        <f t="shared" si="7"/>
        <v>14.4</v>
      </c>
      <c r="AC23">
        <f t="shared" si="8"/>
        <v>119.6</v>
      </c>
      <c r="AD23">
        <f t="shared" si="9"/>
        <v>141.6</v>
      </c>
      <c r="AE23">
        <f t="shared" si="10"/>
        <v>78.599999999999994</v>
      </c>
      <c r="AF23">
        <f t="shared" si="11"/>
        <v>124.2</v>
      </c>
    </row>
    <row r="24" spans="1:32" x14ac:dyDescent="0.35">
      <c r="A24">
        <v>18</v>
      </c>
      <c r="B24">
        <v>4</v>
      </c>
      <c r="C24">
        <v>32</v>
      </c>
      <c r="D24">
        <v>0</v>
      </c>
      <c r="E24">
        <v>8</v>
      </c>
      <c r="F24">
        <v>1</v>
      </c>
      <c r="G24">
        <v>1</v>
      </c>
      <c r="H24">
        <v>28</v>
      </c>
      <c r="I24">
        <v>75</v>
      </c>
      <c r="J24">
        <v>98</v>
      </c>
      <c r="K24">
        <v>71</v>
      </c>
      <c r="L24">
        <v>25</v>
      </c>
      <c r="M24">
        <v>7</v>
      </c>
      <c r="N24">
        <v>53</v>
      </c>
      <c r="O24">
        <v>22</v>
      </c>
      <c r="P24">
        <v>10</v>
      </c>
      <c r="Q24">
        <v>16</v>
      </c>
      <c r="R24">
        <v>9</v>
      </c>
      <c r="S24">
        <v>29</v>
      </c>
      <c r="T24">
        <v>1</v>
      </c>
      <c r="U24">
        <v>0</v>
      </c>
      <c r="V24">
        <v>1</v>
      </c>
      <c r="W24">
        <v>4</v>
      </c>
      <c r="X24">
        <v>9</v>
      </c>
      <c r="Y24">
        <v>5</v>
      </c>
      <c r="Z24">
        <v>1</v>
      </c>
      <c r="AA24">
        <f t="shared" si="6"/>
        <v>20.399999999999999</v>
      </c>
      <c r="AB24">
        <f t="shared" si="7"/>
        <v>9</v>
      </c>
      <c r="AC24">
        <f t="shared" si="8"/>
        <v>54.6</v>
      </c>
      <c r="AD24">
        <f t="shared" si="9"/>
        <v>23.4</v>
      </c>
      <c r="AE24">
        <f t="shared" si="10"/>
        <v>11</v>
      </c>
      <c r="AF24">
        <f t="shared" si="11"/>
        <v>4</v>
      </c>
    </row>
    <row r="25" spans="1:32" x14ac:dyDescent="0.35">
      <c r="A25">
        <v>21</v>
      </c>
      <c r="B25">
        <v>2</v>
      </c>
      <c r="C25">
        <v>8</v>
      </c>
      <c r="D25">
        <v>0</v>
      </c>
      <c r="E25">
        <v>23</v>
      </c>
      <c r="F25">
        <v>0</v>
      </c>
      <c r="G25">
        <v>0</v>
      </c>
      <c r="H25">
        <v>34</v>
      </c>
      <c r="I25">
        <v>15</v>
      </c>
      <c r="J25">
        <v>33</v>
      </c>
      <c r="K25">
        <v>27</v>
      </c>
      <c r="L25">
        <v>0</v>
      </c>
      <c r="M25">
        <v>1</v>
      </c>
      <c r="N25">
        <v>0</v>
      </c>
      <c r="O25">
        <v>1</v>
      </c>
      <c r="P25">
        <v>8</v>
      </c>
      <c r="Q25">
        <v>0</v>
      </c>
      <c r="R25">
        <v>2</v>
      </c>
      <c r="S25">
        <v>12</v>
      </c>
      <c r="T25">
        <v>0</v>
      </c>
      <c r="U25">
        <v>0</v>
      </c>
      <c r="V25">
        <v>2</v>
      </c>
      <c r="W25">
        <v>0</v>
      </c>
      <c r="X25">
        <v>0</v>
      </c>
      <c r="Y25">
        <v>0</v>
      </c>
      <c r="Z25">
        <v>0</v>
      </c>
      <c r="AA25">
        <f t="shared" si="6"/>
        <v>6.72</v>
      </c>
      <c r="AB25">
        <f t="shared" si="7"/>
        <v>6.6</v>
      </c>
      <c r="AC25">
        <f t="shared" si="8"/>
        <v>21.8</v>
      </c>
      <c r="AD25">
        <f t="shared" si="9"/>
        <v>2</v>
      </c>
      <c r="AE25">
        <f t="shared" si="10"/>
        <v>2.8</v>
      </c>
      <c r="AF25">
        <f t="shared" si="11"/>
        <v>0.4</v>
      </c>
    </row>
    <row r="26" spans="1:32" x14ac:dyDescent="0.35">
      <c r="A26">
        <v>24</v>
      </c>
      <c r="B26">
        <v>4</v>
      </c>
      <c r="C26">
        <v>17</v>
      </c>
      <c r="D26">
        <v>2</v>
      </c>
      <c r="E26">
        <v>32</v>
      </c>
      <c r="F26">
        <v>0</v>
      </c>
      <c r="G26">
        <v>0</v>
      </c>
      <c r="H26">
        <v>28</v>
      </c>
      <c r="I26">
        <v>0</v>
      </c>
      <c r="J26">
        <v>0</v>
      </c>
      <c r="K26">
        <v>13</v>
      </c>
      <c r="L26">
        <v>0</v>
      </c>
      <c r="M26">
        <v>0</v>
      </c>
      <c r="N26">
        <v>0</v>
      </c>
      <c r="O26">
        <v>0</v>
      </c>
      <c r="P26">
        <v>6</v>
      </c>
      <c r="Q26">
        <v>0</v>
      </c>
      <c r="R26">
        <v>0</v>
      </c>
      <c r="S26">
        <v>4</v>
      </c>
      <c r="T26">
        <v>0</v>
      </c>
      <c r="U26">
        <v>0</v>
      </c>
      <c r="V26">
        <v>0</v>
      </c>
      <c r="W26">
        <v>0</v>
      </c>
      <c r="X26">
        <v>7</v>
      </c>
      <c r="Y26">
        <v>0</v>
      </c>
      <c r="Z26">
        <v>0</v>
      </c>
      <c r="AA26">
        <f t="shared" si="6"/>
        <v>4.5199999999999996</v>
      </c>
      <c r="AB26">
        <f t="shared" si="7"/>
        <v>11</v>
      </c>
      <c r="AC26">
        <f t="shared" si="8"/>
        <v>8.1999999999999993</v>
      </c>
      <c r="AD26">
        <f t="shared" si="9"/>
        <v>1.2</v>
      </c>
      <c r="AE26">
        <f t="shared" si="10"/>
        <v>0.8</v>
      </c>
      <c r="AF26">
        <f t="shared" si="11"/>
        <v>1.4</v>
      </c>
    </row>
    <row r="27" spans="1:32" x14ac:dyDescent="0.35">
      <c r="A27">
        <v>27</v>
      </c>
      <c r="B27">
        <v>16</v>
      </c>
      <c r="C27">
        <v>22</v>
      </c>
      <c r="D27">
        <v>0</v>
      </c>
      <c r="E27">
        <v>28</v>
      </c>
      <c r="F27">
        <v>0</v>
      </c>
      <c r="G27">
        <v>0</v>
      </c>
      <c r="H27">
        <v>10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f t="shared" si="6"/>
        <v>3.04</v>
      </c>
      <c r="AB27">
        <f t="shared" si="7"/>
        <v>13.2</v>
      </c>
      <c r="AC27">
        <f t="shared" si="8"/>
        <v>2</v>
      </c>
      <c r="AD27">
        <f t="shared" si="9"/>
        <v>0</v>
      </c>
      <c r="AE27">
        <f t="shared" si="10"/>
        <v>0</v>
      </c>
      <c r="AF27">
        <f t="shared" si="11"/>
        <v>0</v>
      </c>
    </row>
    <row r="28" spans="1:32" x14ac:dyDescent="0.35">
      <c r="A28">
        <v>30</v>
      </c>
      <c r="B28">
        <v>22</v>
      </c>
      <c r="C28">
        <v>37</v>
      </c>
      <c r="D28">
        <v>0</v>
      </c>
      <c r="E28">
        <v>20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3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f t="shared" si="6"/>
        <v>3.28</v>
      </c>
      <c r="AB28">
        <f t="shared" si="7"/>
        <v>15.8</v>
      </c>
      <c r="AC28">
        <f t="shared" si="8"/>
        <v>0</v>
      </c>
      <c r="AD28">
        <f t="shared" si="9"/>
        <v>0</v>
      </c>
      <c r="AE28">
        <f t="shared" si="10"/>
        <v>0.6</v>
      </c>
      <c r="AF28">
        <f t="shared" si="11"/>
        <v>0</v>
      </c>
    </row>
  </sheetData>
  <mergeCells count="2">
    <mergeCell ref="A1:AF2"/>
    <mergeCell ref="A16:AF17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AL28"/>
  <sheetViews>
    <sheetView topLeftCell="A13" workbookViewId="0">
      <selection activeCell="Y19" sqref="Y19:Y28"/>
    </sheetView>
  </sheetViews>
  <sheetFormatPr baseColWidth="10" defaultColWidth="5.6328125" defaultRowHeight="14.5" x14ac:dyDescent="0.35"/>
  <cols>
    <col min="27" max="27" width="6.90625" bestFit="1" customWidth="1"/>
    <col min="28" max="28" width="13" bestFit="1" customWidth="1"/>
    <col min="29" max="29" width="14" bestFit="1" customWidth="1"/>
    <col min="30" max="32" width="15" bestFit="1" customWidth="1"/>
    <col min="33" max="33" width="6.453125" customWidth="1"/>
  </cols>
  <sheetData>
    <row r="1" spans="1:38" x14ac:dyDescent="0.35">
      <c r="A1" s="41" t="s">
        <v>99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  <c r="AA1" s="41"/>
      <c r="AB1" s="41"/>
      <c r="AC1" s="41"/>
      <c r="AD1" s="41"/>
      <c r="AE1" s="41"/>
      <c r="AF1" s="41"/>
      <c r="AG1" s="22"/>
      <c r="AH1" s="22"/>
      <c r="AI1" s="22"/>
      <c r="AJ1" s="22"/>
      <c r="AK1" s="22"/>
      <c r="AL1" s="22"/>
    </row>
    <row r="2" spans="1:38" x14ac:dyDescent="0.35">
      <c r="A2" s="41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  <c r="AF2" s="41"/>
      <c r="AG2" s="22"/>
      <c r="AH2" s="22"/>
      <c r="AI2" s="22"/>
      <c r="AJ2" s="22"/>
      <c r="AK2" s="22"/>
      <c r="AL2" s="22"/>
    </row>
    <row r="3" spans="1:38" x14ac:dyDescent="0.35">
      <c r="A3" s="4" t="s">
        <v>46</v>
      </c>
      <c r="B3" s="4" t="s">
        <v>68</v>
      </c>
      <c r="C3" s="4" t="s">
        <v>69</v>
      </c>
      <c r="D3" s="4" t="s">
        <v>70</v>
      </c>
      <c r="E3" s="4" t="s">
        <v>71</v>
      </c>
      <c r="F3" s="4" t="s">
        <v>72</v>
      </c>
      <c r="G3" s="4" t="s">
        <v>73</v>
      </c>
      <c r="H3" s="4" t="s">
        <v>74</v>
      </c>
      <c r="I3" s="4" t="s">
        <v>75</v>
      </c>
      <c r="J3" s="4" t="s">
        <v>76</v>
      </c>
      <c r="K3" s="4" t="s">
        <v>77</v>
      </c>
      <c r="L3" s="4" t="s">
        <v>78</v>
      </c>
      <c r="M3" s="4" t="s">
        <v>79</v>
      </c>
      <c r="N3" s="4" t="s">
        <v>80</v>
      </c>
      <c r="O3" s="4" t="s">
        <v>81</v>
      </c>
      <c r="P3" s="4" t="s">
        <v>82</v>
      </c>
      <c r="Q3" s="4" t="s">
        <v>83</v>
      </c>
      <c r="R3" s="4" t="s">
        <v>84</v>
      </c>
      <c r="S3" s="4" t="s">
        <v>85</v>
      </c>
      <c r="T3" s="4" t="s">
        <v>86</v>
      </c>
      <c r="U3" s="4" t="s">
        <v>87</v>
      </c>
      <c r="V3" s="4" t="s">
        <v>88</v>
      </c>
      <c r="W3" s="4" t="s">
        <v>89</v>
      </c>
      <c r="X3" s="4" t="s">
        <v>90</v>
      </c>
      <c r="Y3" s="4" t="s">
        <v>91</v>
      </c>
      <c r="Z3" s="4" t="s">
        <v>92</v>
      </c>
      <c r="AA3" s="6" t="s">
        <v>93</v>
      </c>
      <c r="AB3" s="21" t="s">
        <v>94</v>
      </c>
      <c r="AC3" s="21" t="s">
        <v>95</v>
      </c>
      <c r="AD3" s="5" t="s">
        <v>96</v>
      </c>
      <c r="AE3" s="5" t="s">
        <v>97</v>
      </c>
      <c r="AF3" s="5" t="s">
        <v>98</v>
      </c>
      <c r="AG3" s="5"/>
    </row>
    <row r="4" spans="1:38" x14ac:dyDescent="0.35">
      <c r="A4">
        <v>3</v>
      </c>
      <c r="B4">
        <v>65</v>
      </c>
      <c r="C4">
        <v>103</v>
      </c>
      <c r="D4">
        <v>75</v>
      </c>
      <c r="E4">
        <v>93</v>
      </c>
      <c r="F4">
        <v>87</v>
      </c>
      <c r="G4">
        <v>67</v>
      </c>
      <c r="H4">
        <v>63</v>
      </c>
      <c r="I4">
        <v>50</v>
      </c>
      <c r="J4">
        <v>75</v>
      </c>
      <c r="K4">
        <v>56</v>
      </c>
      <c r="L4">
        <v>81</v>
      </c>
      <c r="M4">
        <v>34</v>
      </c>
      <c r="N4">
        <v>37</v>
      </c>
      <c r="O4">
        <v>52</v>
      </c>
      <c r="P4">
        <v>69</v>
      </c>
      <c r="Q4">
        <v>68</v>
      </c>
      <c r="R4">
        <v>50</v>
      </c>
      <c r="S4">
        <v>56</v>
      </c>
      <c r="T4">
        <v>49</v>
      </c>
      <c r="U4">
        <v>49</v>
      </c>
      <c r="V4">
        <v>41</v>
      </c>
      <c r="W4">
        <v>39</v>
      </c>
      <c r="X4">
        <v>42</v>
      </c>
      <c r="Y4">
        <v>15</v>
      </c>
      <c r="Z4">
        <v>17</v>
      </c>
      <c r="AA4">
        <f t="shared" ref="AA4:AA13" si="0">AVERAGE(B4:Z4)</f>
        <v>57.32</v>
      </c>
      <c r="AB4">
        <f t="shared" ref="AB4:AB13" si="1">AVERAGE(B4:F4)</f>
        <v>84.6</v>
      </c>
      <c r="AC4">
        <f t="shared" ref="AC4:AC13" si="2">AVERAGE(G4:K4)</f>
        <v>62.2</v>
      </c>
      <c r="AD4">
        <f t="shared" ref="AD4:AD13" si="3">AVERAGE(L4:P4)</f>
        <v>54.6</v>
      </c>
      <c r="AE4">
        <f t="shared" ref="AE4:AE13" si="4">AVERAGE(Q4:U4)</f>
        <v>54.4</v>
      </c>
      <c r="AF4">
        <f t="shared" ref="AF4:AF13" si="5">AVERAGE(V4:Z4)</f>
        <v>30.8</v>
      </c>
    </row>
    <row r="5" spans="1:38" x14ac:dyDescent="0.35">
      <c r="A5">
        <v>6</v>
      </c>
      <c r="B5">
        <v>70</v>
      </c>
      <c r="C5">
        <v>70</v>
      </c>
      <c r="D5">
        <v>41</v>
      </c>
      <c r="E5">
        <v>43</v>
      </c>
      <c r="F5">
        <v>51</v>
      </c>
      <c r="G5">
        <v>69</v>
      </c>
      <c r="H5">
        <v>39</v>
      </c>
      <c r="I5">
        <v>21</v>
      </c>
      <c r="J5">
        <v>17</v>
      </c>
      <c r="K5">
        <v>28</v>
      </c>
      <c r="L5">
        <v>42</v>
      </c>
      <c r="M5">
        <v>52</v>
      </c>
      <c r="N5">
        <v>25</v>
      </c>
      <c r="O5">
        <v>22</v>
      </c>
      <c r="P5">
        <v>24</v>
      </c>
      <c r="Q5">
        <v>19</v>
      </c>
      <c r="R5">
        <v>22</v>
      </c>
      <c r="S5">
        <v>20</v>
      </c>
      <c r="T5">
        <v>24</v>
      </c>
      <c r="U5">
        <v>25</v>
      </c>
      <c r="V5">
        <v>28</v>
      </c>
      <c r="W5">
        <v>16</v>
      </c>
      <c r="X5">
        <v>21</v>
      </c>
      <c r="Y5">
        <v>44</v>
      </c>
      <c r="Z5">
        <v>15</v>
      </c>
      <c r="AA5">
        <f t="shared" si="0"/>
        <v>33.92</v>
      </c>
      <c r="AB5">
        <f t="shared" si="1"/>
        <v>55</v>
      </c>
      <c r="AC5">
        <f t="shared" si="2"/>
        <v>34.799999999999997</v>
      </c>
      <c r="AD5">
        <f t="shared" si="3"/>
        <v>33</v>
      </c>
      <c r="AE5">
        <f t="shared" si="4"/>
        <v>22</v>
      </c>
      <c r="AF5">
        <f t="shared" si="5"/>
        <v>24.8</v>
      </c>
    </row>
    <row r="6" spans="1:38" x14ac:dyDescent="0.35">
      <c r="A6">
        <v>9</v>
      </c>
      <c r="B6">
        <v>74</v>
      </c>
      <c r="C6">
        <v>50</v>
      </c>
      <c r="D6">
        <v>37</v>
      </c>
      <c r="E6">
        <v>67</v>
      </c>
      <c r="F6">
        <v>38</v>
      </c>
      <c r="G6">
        <v>50</v>
      </c>
      <c r="H6">
        <v>58</v>
      </c>
      <c r="I6">
        <v>18</v>
      </c>
      <c r="J6">
        <v>28</v>
      </c>
      <c r="K6">
        <v>38</v>
      </c>
      <c r="L6">
        <v>21</v>
      </c>
      <c r="M6">
        <v>29</v>
      </c>
      <c r="N6">
        <v>27</v>
      </c>
      <c r="O6">
        <v>30</v>
      </c>
      <c r="P6">
        <v>17</v>
      </c>
      <c r="Q6">
        <v>24</v>
      </c>
      <c r="R6">
        <v>17</v>
      </c>
      <c r="S6">
        <v>23</v>
      </c>
      <c r="T6">
        <v>13</v>
      </c>
      <c r="U6">
        <v>5</v>
      </c>
      <c r="V6">
        <v>26</v>
      </c>
      <c r="W6">
        <v>8</v>
      </c>
      <c r="X6">
        <v>21</v>
      </c>
      <c r="Y6">
        <v>25</v>
      </c>
      <c r="Z6">
        <v>8</v>
      </c>
      <c r="AA6">
        <f t="shared" si="0"/>
        <v>30.08</v>
      </c>
      <c r="AB6">
        <f t="shared" si="1"/>
        <v>53.2</v>
      </c>
      <c r="AC6">
        <f t="shared" si="2"/>
        <v>38.4</v>
      </c>
      <c r="AD6">
        <f t="shared" si="3"/>
        <v>24.8</v>
      </c>
      <c r="AE6">
        <f t="shared" si="4"/>
        <v>16.399999999999999</v>
      </c>
      <c r="AF6">
        <f t="shared" si="5"/>
        <v>17.600000000000001</v>
      </c>
    </row>
    <row r="7" spans="1:38" x14ac:dyDescent="0.35">
      <c r="A7">
        <v>12</v>
      </c>
      <c r="B7">
        <v>52</v>
      </c>
      <c r="C7">
        <v>71</v>
      </c>
      <c r="D7">
        <v>31</v>
      </c>
      <c r="E7">
        <v>106</v>
      </c>
      <c r="F7">
        <v>60</v>
      </c>
      <c r="G7">
        <v>44</v>
      </c>
      <c r="H7">
        <v>51</v>
      </c>
      <c r="I7">
        <v>33</v>
      </c>
      <c r="J7">
        <v>48</v>
      </c>
      <c r="K7">
        <v>36</v>
      </c>
      <c r="L7">
        <v>28</v>
      </c>
      <c r="M7">
        <v>43</v>
      </c>
      <c r="N7">
        <v>35</v>
      </c>
      <c r="O7">
        <v>32</v>
      </c>
      <c r="P7">
        <v>14</v>
      </c>
      <c r="Q7">
        <v>38</v>
      </c>
      <c r="R7">
        <v>22</v>
      </c>
      <c r="S7">
        <v>15</v>
      </c>
      <c r="T7">
        <v>16</v>
      </c>
      <c r="U7">
        <v>27</v>
      </c>
      <c r="V7">
        <v>42</v>
      </c>
      <c r="W7">
        <v>7</v>
      </c>
      <c r="X7">
        <v>17</v>
      </c>
      <c r="Y7">
        <v>32</v>
      </c>
      <c r="Z7">
        <v>23</v>
      </c>
      <c r="AA7">
        <f t="shared" si="0"/>
        <v>36.92</v>
      </c>
      <c r="AB7">
        <f t="shared" si="1"/>
        <v>64</v>
      </c>
      <c r="AC7">
        <f t="shared" si="2"/>
        <v>42.4</v>
      </c>
      <c r="AD7">
        <f t="shared" si="3"/>
        <v>30.4</v>
      </c>
      <c r="AE7">
        <f t="shared" si="4"/>
        <v>23.6</v>
      </c>
      <c r="AF7">
        <f t="shared" si="5"/>
        <v>24.2</v>
      </c>
    </row>
    <row r="8" spans="1:38" x14ac:dyDescent="0.35">
      <c r="A8">
        <v>15</v>
      </c>
      <c r="B8">
        <v>59</v>
      </c>
      <c r="C8">
        <v>68</v>
      </c>
      <c r="D8">
        <v>35</v>
      </c>
      <c r="E8">
        <v>133</v>
      </c>
      <c r="F8">
        <v>106</v>
      </c>
      <c r="G8">
        <v>63</v>
      </c>
      <c r="H8">
        <v>73</v>
      </c>
      <c r="I8">
        <v>59</v>
      </c>
      <c r="J8">
        <v>52</v>
      </c>
      <c r="K8">
        <v>56</v>
      </c>
      <c r="L8">
        <v>38</v>
      </c>
      <c r="M8">
        <v>40</v>
      </c>
      <c r="N8">
        <v>42</v>
      </c>
      <c r="O8">
        <v>45</v>
      </c>
      <c r="P8">
        <v>31</v>
      </c>
      <c r="Q8">
        <v>33</v>
      </c>
      <c r="R8">
        <v>16</v>
      </c>
      <c r="S8">
        <v>21</v>
      </c>
      <c r="T8">
        <v>20</v>
      </c>
      <c r="U8">
        <v>26</v>
      </c>
      <c r="V8">
        <v>39</v>
      </c>
      <c r="W8">
        <v>16</v>
      </c>
      <c r="X8">
        <v>17</v>
      </c>
      <c r="Y8">
        <v>32</v>
      </c>
      <c r="Z8">
        <v>31</v>
      </c>
      <c r="AA8">
        <f t="shared" si="0"/>
        <v>46.04</v>
      </c>
      <c r="AB8">
        <f t="shared" si="1"/>
        <v>80.2</v>
      </c>
      <c r="AC8">
        <f t="shared" si="2"/>
        <v>60.6</v>
      </c>
      <c r="AD8">
        <f t="shared" si="3"/>
        <v>39.200000000000003</v>
      </c>
      <c r="AE8">
        <f t="shared" si="4"/>
        <v>23.2</v>
      </c>
      <c r="AF8">
        <f t="shared" si="5"/>
        <v>27</v>
      </c>
    </row>
    <row r="9" spans="1:38" x14ac:dyDescent="0.35">
      <c r="A9">
        <v>18</v>
      </c>
      <c r="B9">
        <v>46</v>
      </c>
      <c r="C9">
        <v>100</v>
      </c>
      <c r="D9">
        <v>45</v>
      </c>
      <c r="E9">
        <v>149</v>
      </c>
      <c r="F9">
        <v>103</v>
      </c>
      <c r="G9">
        <v>96</v>
      </c>
      <c r="H9">
        <v>90</v>
      </c>
      <c r="I9">
        <v>66</v>
      </c>
      <c r="J9">
        <v>70</v>
      </c>
      <c r="K9">
        <v>73</v>
      </c>
      <c r="L9">
        <v>46</v>
      </c>
      <c r="M9">
        <v>71</v>
      </c>
      <c r="N9">
        <v>71</v>
      </c>
      <c r="O9">
        <v>73</v>
      </c>
      <c r="P9">
        <v>50</v>
      </c>
      <c r="Q9">
        <v>64</v>
      </c>
      <c r="R9">
        <v>37</v>
      </c>
      <c r="S9">
        <v>38</v>
      </c>
      <c r="T9">
        <v>40</v>
      </c>
      <c r="U9">
        <v>54</v>
      </c>
      <c r="V9">
        <v>43</v>
      </c>
      <c r="W9">
        <v>29</v>
      </c>
      <c r="X9">
        <v>29</v>
      </c>
      <c r="Y9">
        <v>30</v>
      </c>
      <c r="Z9">
        <v>36</v>
      </c>
      <c r="AA9">
        <f t="shared" si="0"/>
        <v>61.96</v>
      </c>
      <c r="AB9">
        <f t="shared" si="1"/>
        <v>88.6</v>
      </c>
      <c r="AC9">
        <f t="shared" si="2"/>
        <v>79</v>
      </c>
      <c r="AD9">
        <f t="shared" si="3"/>
        <v>62.2</v>
      </c>
      <c r="AE9">
        <f t="shared" si="4"/>
        <v>46.6</v>
      </c>
      <c r="AF9">
        <f t="shared" si="5"/>
        <v>33.4</v>
      </c>
    </row>
    <row r="10" spans="1:38" x14ac:dyDescent="0.35">
      <c r="A10">
        <v>21</v>
      </c>
      <c r="B10">
        <v>73</v>
      </c>
      <c r="C10">
        <v>104</v>
      </c>
      <c r="D10">
        <v>39</v>
      </c>
      <c r="E10">
        <v>161</v>
      </c>
      <c r="F10">
        <v>143</v>
      </c>
      <c r="G10">
        <v>140</v>
      </c>
      <c r="H10">
        <v>83</v>
      </c>
      <c r="I10">
        <v>85</v>
      </c>
      <c r="J10">
        <v>93</v>
      </c>
      <c r="K10">
        <v>97</v>
      </c>
      <c r="L10">
        <v>98</v>
      </c>
      <c r="M10">
        <v>66</v>
      </c>
      <c r="N10">
        <v>95</v>
      </c>
      <c r="O10">
        <v>97</v>
      </c>
      <c r="P10">
        <v>86</v>
      </c>
      <c r="Q10">
        <v>67</v>
      </c>
      <c r="R10">
        <v>61</v>
      </c>
      <c r="S10">
        <v>52</v>
      </c>
      <c r="T10">
        <v>78</v>
      </c>
      <c r="U10">
        <v>62</v>
      </c>
      <c r="V10">
        <v>69</v>
      </c>
      <c r="W10">
        <v>48</v>
      </c>
      <c r="X10">
        <v>46</v>
      </c>
      <c r="Y10">
        <v>36</v>
      </c>
      <c r="Z10">
        <v>38</v>
      </c>
      <c r="AA10">
        <f t="shared" si="0"/>
        <v>80.680000000000007</v>
      </c>
      <c r="AB10">
        <f t="shared" si="1"/>
        <v>104</v>
      </c>
      <c r="AC10">
        <f t="shared" si="2"/>
        <v>99.6</v>
      </c>
      <c r="AD10">
        <f t="shared" si="3"/>
        <v>88.4</v>
      </c>
      <c r="AE10">
        <f t="shared" si="4"/>
        <v>64</v>
      </c>
      <c r="AF10">
        <f t="shared" si="5"/>
        <v>47.4</v>
      </c>
    </row>
    <row r="11" spans="1:38" x14ac:dyDescent="0.35">
      <c r="A11">
        <v>24</v>
      </c>
      <c r="B11">
        <v>68</v>
      </c>
      <c r="C11">
        <v>102</v>
      </c>
      <c r="D11">
        <v>41</v>
      </c>
      <c r="E11">
        <v>137</v>
      </c>
      <c r="F11">
        <v>159</v>
      </c>
      <c r="G11">
        <v>125</v>
      </c>
      <c r="H11">
        <v>120</v>
      </c>
      <c r="I11">
        <v>80</v>
      </c>
      <c r="J11">
        <v>116</v>
      </c>
      <c r="K11">
        <v>117</v>
      </c>
      <c r="L11">
        <v>100</v>
      </c>
      <c r="M11">
        <v>84</v>
      </c>
      <c r="N11">
        <v>123</v>
      </c>
      <c r="O11">
        <v>113</v>
      </c>
      <c r="P11">
        <v>98</v>
      </c>
      <c r="Q11">
        <v>84</v>
      </c>
      <c r="R11">
        <v>79</v>
      </c>
      <c r="S11">
        <v>86</v>
      </c>
      <c r="T11">
        <v>69</v>
      </c>
      <c r="U11">
        <v>90</v>
      </c>
      <c r="V11">
        <v>73</v>
      </c>
      <c r="W11">
        <v>73</v>
      </c>
      <c r="X11">
        <v>71</v>
      </c>
      <c r="Y11">
        <v>50</v>
      </c>
      <c r="Z11">
        <v>53</v>
      </c>
      <c r="AA11">
        <f t="shared" si="0"/>
        <v>92.44</v>
      </c>
      <c r="AB11">
        <f t="shared" si="1"/>
        <v>101.4</v>
      </c>
      <c r="AC11">
        <f t="shared" si="2"/>
        <v>111.6</v>
      </c>
      <c r="AD11">
        <f t="shared" si="3"/>
        <v>103.6</v>
      </c>
      <c r="AE11">
        <f t="shared" si="4"/>
        <v>81.599999999999994</v>
      </c>
      <c r="AF11">
        <f t="shared" si="5"/>
        <v>64</v>
      </c>
    </row>
    <row r="12" spans="1:38" x14ac:dyDescent="0.35">
      <c r="A12">
        <v>27</v>
      </c>
      <c r="B12">
        <v>73</v>
      </c>
      <c r="C12">
        <v>107</v>
      </c>
      <c r="D12">
        <v>54</v>
      </c>
      <c r="E12">
        <v>155</v>
      </c>
      <c r="F12">
        <v>154</v>
      </c>
      <c r="G12">
        <v>148</v>
      </c>
      <c r="H12">
        <v>135</v>
      </c>
      <c r="I12">
        <v>106</v>
      </c>
      <c r="J12">
        <v>113</v>
      </c>
      <c r="K12">
        <v>119</v>
      </c>
      <c r="L12">
        <v>121</v>
      </c>
      <c r="M12">
        <v>83</v>
      </c>
      <c r="N12">
        <v>93</v>
      </c>
      <c r="O12">
        <v>134</v>
      </c>
      <c r="P12">
        <v>132</v>
      </c>
      <c r="Q12">
        <v>92</v>
      </c>
      <c r="R12">
        <v>100</v>
      </c>
      <c r="S12">
        <v>95</v>
      </c>
      <c r="T12">
        <v>81</v>
      </c>
      <c r="U12">
        <v>94</v>
      </c>
      <c r="V12">
        <v>75</v>
      </c>
      <c r="W12">
        <v>70</v>
      </c>
      <c r="X12">
        <v>75</v>
      </c>
      <c r="Y12">
        <v>47</v>
      </c>
      <c r="Z12">
        <v>40</v>
      </c>
      <c r="AA12">
        <f t="shared" si="0"/>
        <v>99.84</v>
      </c>
      <c r="AB12">
        <f t="shared" si="1"/>
        <v>108.6</v>
      </c>
      <c r="AC12">
        <f t="shared" si="2"/>
        <v>124.2</v>
      </c>
      <c r="AD12">
        <f t="shared" si="3"/>
        <v>112.6</v>
      </c>
      <c r="AE12">
        <f t="shared" si="4"/>
        <v>92.4</v>
      </c>
      <c r="AF12">
        <f t="shared" si="5"/>
        <v>61.4</v>
      </c>
    </row>
    <row r="13" spans="1:38" x14ac:dyDescent="0.35">
      <c r="A13">
        <v>30</v>
      </c>
      <c r="B13">
        <v>75</v>
      </c>
      <c r="C13">
        <v>93</v>
      </c>
      <c r="D13">
        <v>36</v>
      </c>
      <c r="E13">
        <v>156</v>
      </c>
      <c r="F13">
        <v>186</v>
      </c>
      <c r="G13">
        <v>147</v>
      </c>
      <c r="H13">
        <v>119</v>
      </c>
      <c r="I13">
        <v>72</v>
      </c>
      <c r="J13">
        <v>156</v>
      </c>
      <c r="K13">
        <v>124</v>
      </c>
      <c r="L13">
        <v>107</v>
      </c>
      <c r="M13">
        <v>101</v>
      </c>
      <c r="N13">
        <v>141</v>
      </c>
      <c r="O13">
        <v>148</v>
      </c>
      <c r="P13">
        <v>111</v>
      </c>
      <c r="Q13">
        <v>93</v>
      </c>
      <c r="R13">
        <v>74</v>
      </c>
      <c r="S13">
        <v>118</v>
      </c>
      <c r="T13">
        <v>126</v>
      </c>
      <c r="U13">
        <v>92</v>
      </c>
      <c r="V13">
        <v>102</v>
      </c>
      <c r="W13">
        <v>85</v>
      </c>
      <c r="X13">
        <v>75</v>
      </c>
      <c r="Y13">
        <v>74</v>
      </c>
      <c r="Z13">
        <v>55</v>
      </c>
      <c r="AA13">
        <f t="shared" si="0"/>
        <v>106.64</v>
      </c>
      <c r="AB13">
        <f t="shared" si="1"/>
        <v>109.2</v>
      </c>
      <c r="AC13">
        <f t="shared" si="2"/>
        <v>123.6</v>
      </c>
      <c r="AD13">
        <f t="shared" si="3"/>
        <v>121.6</v>
      </c>
      <c r="AE13">
        <f t="shared" si="4"/>
        <v>100.6</v>
      </c>
      <c r="AF13">
        <f t="shared" si="5"/>
        <v>78.2</v>
      </c>
    </row>
    <row r="16" spans="1:38" x14ac:dyDescent="0.35">
      <c r="A16" s="41" t="s">
        <v>42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41"/>
    </row>
    <row r="17" spans="1:32" x14ac:dyDescent="0.35">
      <c r="A17" s="41"/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1"/>
    </row>
    <row r="18" spans="1:32" x14ac:dyDescent="0.35">
      <c r="A18" s="4" t="s">
        <v>46</v>
      </c>
      <c r="B18" s="4" t="s">
        <v>68</v>
      </c>
      <c r="C18" s="4" t="s">
        <v>69</v>
      </c>
      <c r="D18" s="4" t="s">
        <v>70</v>
      </c>
      <c r="E18" s="4" t="s">
        <v>71</v>
      </c>
      <c r="F18" s="4" t="s">
        <v>72</v>
      </c>
      <c r="G18" s="4" t="s">
        <v>73</v>
      </c>
      <c r="H18" s="4" t="s">
        <v>74</v>
      </c>
      <c r="I18" s="4" t="s">
        <v>75</v>
      </c>
      <c r="J18" s="4" t="s">
        <v>76</v>
      </c>
      <c r="K18" s="4" t="s">
        <v>77</v>
      </c>
      <c r="L18" s="4" t="s">
        <v>78</v>
      </c>
      <c r="M18" s="4" t="s">
        <v>79</v>
      </c>
      <c r="N18" s="4" t="s">
        <v>80</v>
      </c>
      <c r="O18" s="4" t="s">
        <v>81</v>
      </c>
      <c r="P18" s="4" t="s">
        <v>82</v>
      </c>
      <c r="Q18" s="4" t="s">
        <v>83</v>
      </c>
      <c r="R18" s="4" t="s">
        <v>84</v>
      </c>
      <c r="S18" s="4" t="s">
        <v>85</v>
      </c>
      <c r="T18" s="4" t="s">
        <v>86</v>
      </c>
      <c r="U18" s="4" t="s">
        <v>87</v>
      </c>
      <c r="V18" s="4" t="s">
        <v>88</v>
      </c>
      <c r="W18" s="4" t="s">
        <v>89</v>
      </c>
      <c r="X18" s="4" t="s">
        <v>90</v>
      </c>
      <c r="Y18" s="4" t="s">
        <v>91</v>
      </c>
      <c r="Z18" s="4" t="s">
        <v>92</v>
      </c>
      <c r="AA18" s="6" t="s">
        <v>93</v>
      </c>
      <c r="AB18" s="21" t="s">
        <v>94</v>
      </c>
      <c r="AC18" s="21" t="s">
        <v>95</v>
      </c>
      <c r="AD18" s="5" t="s">
        <v>96</v>
      </c>
      <c r="AE18" s="5" t="s">
        <v>97</v>
      </c>
      <c r="AF18" s="5" t="s">
        <v>98</v>
      </c>
    </row>
    <row r="19" spans="1:32" x14ac:dyDescent="0.35">
      <c r="A19">
        <v>3</v>
      </c>
      <c r="B19">
        <v>4</v>
      </c>
      <c r="C19">
        <v>0</v>
      </c>
      <c r="D19">
        <v>0</v>
      </c>
      <c r="E19">
        <v>0</v>
      </c>
      <c r="F19">
        <v>4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1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f t="shared" ref="AA19:AA28" si="6">AVERAGE(B19:Z19)</f>
        <v>0.36</v>
      </c>
      <c r="AB19">
        <f t="shared" ref="AB19:AB28" si="7">AVERAGE(B19:F19)</f>
        <v>1.6</v>
      </c>
      <c r="AC19">
        <f t="shared" ref="AC19:AC28" si="8">AVERAGE(G19:K19)</f>
        <v>0</v>
      </c>
      <c r="AD19">
        <f t="shared" ref="AD19:AD28" si="9">AVERAGE(L19:P19)</f>
        <v>0</v>
      </c>
      <c r="AE19">
        <f t="shared" ref="AE19:AE28" si="10">AVERAGE(Q19:U19)</f>
        <v>0.2</v>
      </c>
      <c r="AF19">
        <f t="shared" ref="AF19:AF28" si="11">AVERAGE(V19:Z19)</f>
        <v>0</v>
      </c>
    </row>
    <row r="20" spans="1:32" x14ac:dyDescent="0.35">
      <c r="A20">
        <v>6</v>
      </c>
      <c r="B20">
        <v>1</v>
      </c>
      <c r="C20">
        <v>6</v>
      </c>
      <c r="D20">
        <v>0</v>
      </c>
      <c r="E20">
        <v>0</v>
      </c>
      <c r="F20">
        <v>11</v>
      </c>
      <c r="G20">
        <v>12</v>
      </c>
      <c r="H20">
        <v>17</v>
      </c>
      <c r="I20">
        <v>40</v>
      </c>
      <c r="J20">
        <v>184</v>
      </c>
      <c r="K20">
        <v>93</v>
      </c>
      <c r="L20">
        <v>110</v>
      </c>
      <c r="M20">
        <v>108</v>
      </c>
      <c r="N20">
        <v>201</v>
      </c>
      <c r="O20">
        <v>63</v>
      </c>
      <c r="P20">
        <v>274</v>
      </c>
      <c r="Q20">
        <v>352</v>
      </c>
      <c r="R20">
        <v>362</v>
      </c>
      <c r="S20">
        <v>399</v>
      </c>
      <c r="T20">
        <v>389</v>
      </c>
      <c r="U20">
        <v>324</v>
      </c>
      <c r="V20">
        <v>307</v>
      </c>
      <c r="W20">
        <v>430</v>
      </c>
      <c r="X20">
        <v>368</v>
      </c>
      <c r="Y20">
        <v>257</v>
      </c>
      <c r="Z20">
        <v>529</v>
      </c>
      <c r="AA20">
        <f t="shared" si="6"/>
        <v>193.48</v>
      </c>
      <c r="AB20">
        <f t="shared" si="7"/>
        <v>3.6</v>
      </c>
      <c r="AC20">
        <f t="shared" si="8"/>
        <v>69.2</v>
      </c>
      <c r="AD20">
        <f t="shared" si="9"/>
        <v>151.19999999999999</v>
      </c>
      <c r="AE20">
        <f t="shared" si="10"/>
        <v>365.2</v>
      </c>
      <c r="AF20">
        <f t="shared" si="11"/>
        <v>378.2</v>
      </c>
    </row>
    <row r="21" spans="1:32" x14ac:dyDescent="0.35">
      <c r="A21">
        <v>9</v>
      </c>
      <c r="B21">
        <v>0</v>
      </c>
      <c r="C21">
        <v>47</v>
      </c>
      <c r="D21">
        <v>1</v>
      </c>
      <c r="E21">
        <v>1</v>
      </c>
      <c r="F21">
        <v>97</v>
      </c>
      <c r="G21">
        <v>67</v>
      </c>
      <c r="H21">
        <v>86</v>
      </c>
      <c r="I21">
        <v>276</v>
      </c>
      <c r="J21">
        <v>454</v>
      </c>
      <c r="K21">
        <v>369</v>
      </c>
      <c r="L21">
        <v>555</v>
      </c>
      <c r="M21">
        <v>475</v>
      </c>
      <c r="N21">
        <v>632</v>
      </c>
      <c r="O21">
        <v>417</v>
      </c>
      <c r="P21">
        <v>701</v>
      </c>
      <c r="Q21">
        <v>613</v>
      </c>
      <c r="R21">
        <v>680</v>
      </c>
      <c r="S21">
        <v>670</v>
      </c>
      <c r="T21">
        <v>741</v>
      </c>
      <c r="U21">
        <v>799</v>
      </c>
      <c r="V21">
        <v>640</v>
      </c>
      <c r="W21">
        <v>1115</v>
      </c>
      <c r="X21">
        <v>905</v>
      </c>
      <c r="Y21">
        <v>748</v>
      </c>
      <c r="Z21">
        <v>1065</v>
      </c>
      <c r="AA21">
        <f t="shared" si="6"/>
        <v>486.16</v>
      </c>
      <c r="AB21">
        <f t="shared" si="7"/>
        <v>29.2</v>
      </c>
      <c r="AC21">
        <f t="shared" si="8"/>
        <v>250.4</v>
      </c>
      <c r="AD21">
        <f t="shared" si="9"/>
        <v>556</v>
      </c>
      <c r="AE21">
        <f t="shared" si="10"/>
        <v>700.6</v>
      </c>
      <c r="AF21">
        <f t="shared" si="11"/>
        <v>894.6</v>
      </c>
    </row>
    <row r="22" spans="1:32" x14ac:dyDescent="0.35">
      <c r="A22">
        <v>12</v>
      </c>
      <c r="B22">
        <v>1</v>
      </c>
      <c r="C22">
        <v>59</v>
      </c>
      <c r="D22">
        <v>3</v>
      </c>
      <c r="E22">
        <v>18</v>
      </c>
      <c r="F22">
        <v>262</v>
      </c>
      <c r="G22">
        <v>106</v>
      </c>
      <c r="H22">
        <v>152</v>
      </c>
      <c r="I22">
        <v>553</v>
      </c>
      <c r="J22">
        <v>380</v>
      </c>
      <c r="K22">
        <v>516</v>
      </c>
      <c r="L22">
        <v>696</v>
      </c>
      <c r="M22">
        <v>594</v>
      </c>
      <c r="N22">
        <v>667</v>
      </c>
      <c r="O22">
        <v>509</v>
      </c>
      <c r="P22">
        <v>788</v>
      </c>
      <c r="Q22">
        <v>594</v>
      </c>
      <c r="R22">
        <v>649</v>
      </c>
      <c r="S22">
        <v>674</v>
      </c>
      <c r="T22">
        <v>797</v>
      </c>
      <c r="U22">
        <v>864</v>
      </c>
      <c r="V22">
        <v>541</v>
      </c>
      <c r="W22">
        <v>970</v>
      </c>
      <c r="X22">
        <v>901</v>
      </c>
      <c r="Y22">
        <v>694</v>
      </c>
      <c r="Z22">
        <v>971</v>
      </c>
      <c r="AA22">
        <f t="shared" si="6"/>
        <v>518.36</v>
      </c>
      <c r="AB22">
        <f t="shared" si="7"/>
        <v>68.599999999999994</v>
      </c>
      <c r="AC22">
        <f t="shared" si="8"/>
        <v>341.4</v>
      </c>
      <c r="AD22">
        <f t="shared" si="9"/>
        <v>650.79999999999995</v>
      </c>
      <c r="AE22">
        <f t="shared" si="10"/>
        <v>715.6</v>
      </c>
      <c r="AF22">
        <f t="shared" si="11"/>
        <v>815.4</v>
      </c>
    </row>
    <row r="23" spans="1:32" x14ac:dyDescent="0.35">
      <c r="A23">
        <v>15</v>
      </c>
      <c r="B23">
        <v>0</v>
      </c>
      <c r="C23">
        <v>24</v>
      </c>
      <c r="D23">
        <v>0</v>
      </c>
      <c r="E23">
        <v>33</v>
      </c>
      <c r="F23">
        <v>234</v>
      </c>
      <c r="G23">
        <v>54</v>
      </c>
      <c r="H23">
        <v>180</v>
      </c>
      <c r="I23">
        <v>326</v>
      </c>
      <c r="J23">
        <v>250</v>
      </c>
      <c r="K23">
        <v>477</v>
      </c>
      <c r="L23">
        <v>484</v>
      </c>
      <c r="M23">
        <v>604</v>
      </c>
      <c r="N23">
        <v>357</v>
      </c>
      <c r="O23">
        <v>571</v>
      </c>
      <c r="P23">
        <v>696</v>
      </c>
      <c r="Q23">
        <v>493</v>
      </c>
      <c r="R23">
        <v>510</v>
      </c>
      <c r="S23">
        <v>502</v>
      </c>
      <c r="T23">
        <v>598</v>
      </c>
      <c r="U23">
        <v>641</v>
      </c>
      <c r="V23">
        <v>433</v>
      </c>
      <c r="W23">
        <v>670</v>
      </c>
      <c r="X23">
        <v>717</v>
      </c>
      <c r="Y23">
        <v>650</v>
      </c>
      <c r="Z23">
        <v>709</v>
      </c>
      <c r="AA23">
        <f t="shared" si="6"/>
        <v>408.52</v>
      </c>
      <c r="AB23">
        <f t="shared" si="7"/>
        <v>58.2</v>
      </c>
      <c r="AC23">
        <f t="shared" si="8"/>
        <v>257.39999999999998</v>
      </c>
      <c r="AD23">
        <f t="shared" si="9"/>
        <v>542.4</v>
      </c>
      <c r="AE23">
        <f t="shared" si="10"/>
        <v>548.79999999999995</v>
      </c>
      <c r="AF23">
        <f t="shared" si="11"/>
        <v>635.79999999999995</v>
      </c>
    </row>
    <row r="24" spans="1:32" x14ac:dyDescent="0.35">
      <c r="A24">
        <v>18</v>
      </c>
      <c r="B24">
        <v>0</v>
      </c>
      <c r="C24">
        <v>15</v>
      </c>
      <c r="D24">
        <v>11</v>
      </c>
      <c r="E24">
        <v>11</v>
      </c>
      <c r="F24">
        <v>199</v>
      </c>
      <c r="G24">
        <v>40</v>
      </c>
      <c r="H24">
        <v>191</v>
      </c>
      <c r="I24">
        <v>116</v>
      </c>
      <c r="J24">
        <v>79</v>
      </c>
      <c r="K24">
        <v>208</v>
      </c>
      <c r="L24">
        <v>231</v>
      </c>
      <c r="M24">
        <v>343</v>
      </c>
      <c r="N24">
        <v>83</v>
      </c>
      <c r="O24">
        <v>372</v>
      </c>
      <c r="P24">
        <v>263</v>
      </c>
      <c r="Q24">
        <v>193</v>
      </c>
      <c r="R24">
        <v>176</v>
      </c>
      <c r="S24">
        <v>244</v>
      </c>
      <c r="T24">
        <v>274</v>
      </c>
      <c r="U24">
        <v>178</v>
      </c>
      <c r="V24">
        <v>225</v>
      </c>
      <c r="W24">
        <v>332</v>
      </c>
      <c r="X24">
        <v>348</v>
      </c>
      <c r="Y24">
        <v>355</v>
      </c>
      <c r="Z24">
        <v>393</v>
      </c>
      <c r="AA24">
        <f t="shared" si="6"/>
        <v>195.2</v>
      </c>
      <c r="AB24">
        <f t="shared" si="7"/>
        <v>47.2</v>
      </c>
      <c r="AC24">
        <f t="shared" si="8"/>
        <v>126.8</v>
      </c>
      <c r="AD24">
        <f t="shared" si="9"/>
        <v>258.39999999999998</v>
      </c>
      <c r="AE24">
        <f t="shared" si="10"/>
        <v>213</v>
      </c>
      <c r="AF24">
        <f t="shared" si="11"/>
        <v>330.6</v>
      </c>
    </row>
    <row r="25" spans="1:32" x14ac:dyDescent="0.35">
      <c r="A25">
        <v>21</v>
      </c>
      <c r="B25">
        <v>0</v>
      </c>
      <c r="C25">
        <v>0</v>
      </c>
      <c r="D25">
        <v>7</v>
      </c>
      <c r="E25">
        <v>0</v>
      </c>
      <c r="F25">
        <v>128</v>
      </c>
      <c r="G25">
        <v>7</v>
      </c>
      <c r="H25">
        <v>132</v>
      </c>
      <c r="I25">
        <v>19</v>
      </c>
      <c r="J25">
        <v>3</v>
      </c>
      <c r="K25">
        <v>28</v>
      </c>
      <c r="L25">
        <v>60</v>
      </c>
      <c r="M25">
        <v>64</v>
      </c>
      <c r="N25">
        <v>3</v>
      </c>
      <c r="O25">
        <v>101</v>
      </c>
      <c r="P25">
        <v>53</v>
      </c>
      <c r="Q25">
        <v>26</v>
      </c>
      <c r="R25">
        <v>56</v>
      </c>
      <c r="S25">
        <v>74</v>
      </c>
      <c r="T25">
        <v>83</v>
      </c>
      <c r="U25">
        <v>54</v>
      </c>
      <c r="V25">
        <v>49</v>
      </c>
      <c r="W25">
        <v>66</v>
      </c>
      <c r="X25">
        <v>126</v>
      </c>
      <c r="Y25">
        <v>130</v>
      </c>
      <c r="Z25">
        <v>145</v>
      </c>
      <c r="AA25">
        <f t="shared" si="6"/>
        <v>56.56</v>
      </c>
      <c r="AB25">
        <f t="shared" si="7"/>
        <v>27</v>
      </c>
      <c r="AC25">
        <f t="shared" si="8"/>
        <v>37.799999999999997</v>
      </c>
      <c r="AD25">
        <f t="shared" si="9"/>
        <v>56.2</v>
      </c>
      <c r="AE25">
        <f t="shared" si="10"/>
        <v>58.6</v>
      </c>
      <c r="AF25">
        <f t="shared" si="11"/>
        <v>103.2</v>
      </c>
    </row>
    <row r="26" spans="1:32" x14ac:dyDescent="0.35">
      <c r="A26">
        <v>24</v>
      </c>
      <c r="B26">
        <v>1</v>
      </c>
      <c r="C26">
        <v>0</v>
      </c>
      <c r="D26">
        <v>7</v>
      </c>
      <c r="E26">
        <v>0</v>
      </c>
      <c r="F26">
        <v>47</v>
      </c>
      <c r="G26">
        <v>5</v>
      </c>
      <c r="H26">
        <v>59</v>
      </c>
      <c r="I26">
        <v>0</v>
      </c>
      <c r="J26">
        <v>0</v>
      </c>
      <c r="K26">
        <v>0</v>
      </c>
      <c r="L26">
        <v>9</v>
      </c>
      <c r="M26">
        <v>0</v>
      </c>
      <c r="N26">
        <v>0</v>
      </c>
      <c r="O26">
        <v>16</v>
      </c>
      <c r="P26">
        <v>7</v>
      </c>
      <c r="Q26">
        <v>0</v>
      </c>
      <c r="R26">
        <v>21</v>
      </c>
      <c r="S26">
        <v>6</v>
      </c>
      <c r="T26">
        <v>9</v>
      </c>
      <c r="U26">
        <v>22</v>
      </c>
      <c r="V26">
        <v>0</v>
      </c>
      <c r="W26">
        <v>3</v>
      </c>
      <c r="X26">
        <v>24</v>
      </c>
      <c r="Y26">
        <v>21</v>
      </c>
      <c r="Z26">
        <v>13</v>
      </c>
      <c r="AA26">
        <f t="shared" si="6"/>
        <v>10.8</v>
      </c>
      <c r="AB26">
        <f t="shared" si="7"/>
        <v>11</v>
      </c>
      <c r="AC26">
        <f t="shared" si="8"/>
        <v>12.8</v>
      </c>
      <c r="AD26">
        <f t="shared" si="9"/>
        <v>6.4</v>
      </c>
      <c r="AE26">
        <f t="shared" si="10"/>
        <v>11.6</v>
      </c>
      <c r="AF26">
        <f t="shared" si="11"/>
        <v>12.2</v>
      </c>
    </row>
    <row r="27" spans="1:32" x14ac:dyDescent="0.35">
      <c r="A27">
        <v>27</v>
      </c>
      <c r="B27">
        <v>0</v>
      </c>
      <c r="C27">
        <v>0</v>
      </c>
      <c r="D27">
        <v>4</v>
      </c>
      <c r="E27">
        <v>0</v>
      </c>
      <c r="F27">
        <v>17</v>
      </c>
      <c r="G27">
        <v>0</v>
      </c>
      <c r="H27">
        <v>7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2</v>
      </c>
      <c r="P27">
        <v>0</v>
      </c>
      <c r="Q27">
        <v>0</v>
      </c>
      <c r="R27">
        <v>2</v>
      </c>
      <c r="S27">
        <v>0</v>
      </c>
      <c r="T27">
        <v>0</v>
      </c>
      <c r="U27">
        <v>3</v>
      </c>
      <c r="V27">
        <v>0</v>
      </c>
      <c r="W27">
        <v>0</v>
      </c>
      <c r="X27">
        <v>15</v>
      </c>
      <c r="Y27">
        <v>6</v>
      </c>
      <c r="Z27">
        <v>0</v>
      </c>
      <c r="AA27">
        <f t="shared" si="6"/>
        <v>2.2400000000000002</v>
      </c>
      <c r="AB27">
        <f t="shared" si="7"/>
        <v>4.2</v>
      </c>
      <c r="AC27">
        <f t="shared" si="8"/>
        <v>1.4</v>
      </c>
      <c r="AD27">
        <f t="shared" si="9"/>
        <v>0.4</v>
      </c>
      <c r="AE27">
        <f t="shared" si="10"/>
        <v>1</v>
      </c>
      <c r="AF27">
        <f t="shared" si="11"/>
        <v>4.2</v>
      </c>
    </row>
    <row r="28" spans="1:32" x14ac:dyDescent="0.35">
      <c r="A28">
        <v>30</v>
      </c>
      <c r="B28">
        <v>6</v>
      </c>
      <c r="C28">
        <v>1</v>
      </c>
      <c r="D28">
        <v>4</v>
      </c>
      <c r="E28">
        <v>0</v>
      </c>
      <c r="F28">
        <v>8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2</v>
      </c>
      <c r="Y28">
        <v>0</v>
      </c>
      <c r="Z28">
        <v>0</v>
      </c>
      <c r="AA28">
        <f t="shared" si="6"/>
        <v>0.84</v>
      </c>
      <c r="AB28">
        <f t="shared" si="7"/>
        <v>3.8</v>
      </c>
      <c r="AC28">
        <f t="shared" si="8"/>
        <v>0</v>
      </c>
      <c r="AD28">
        <f t="shared" si="9"/>
        <v>0</v>
      </c>
      <c r="AE28">
        <f t="shared" si="10"/>
        <v>0</v>
      </c>
      <c r="AF28">
        <f t="shared" si="11"/>
        <v>0.4</v>
      </c>
    </row>
  </sheetData>
  <mergeCells count="2">
    <mergeCell ref="A1:AF2"/>
    <mergeCell ref="A16:AF17"/>
  </mergeCells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AL28"/>
  <sheetViews>
    <sheetView topLeftCell="F1" workbookViewId="0">
      <selection activeCell="B19" sqref="B19:B28"/>
    </sheetView>
  </sheetViews>
  <sheetFormatPr baseColWidth="10" defaultColWidth="5.6328125" defaultRowHeight="14.5" x14ac:dyDescent="0.35"/>
  <cols>
    <col min="27" max="27" width="6.90625" bestFit="1" customWidth="1"/>
    <col min="28" max="28" width="13" bestFit="1" customWidth="1"/>
    <col min="29" max="29" width="14" bestFit="1" customWidth="1"/>
    <col min="30" max="32" width="15" bestFit="1" customWidth="1"/>
    <col min="33" max="33" width="6.453125" customWidth="1"/>
  </cols>
  <sheetData>
    <row r="1" spans="1:38" x14ac:dyDescent="0.35">
      <c r="A1" s="41" t="s">
        <v>99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  <c r="AA1" s="41"/>
      <c r="AB1" s="41"/>
      <c r="AC1" s="41"/>
      <c r="AD1" s="41"/>
      <c r="AE1" s="41"/>
      <c r="AF1" s="41"/>
      <c r="AG1" s="22"/>
      <c r="AH1" s="22"/>
      <c r="AI1" s="22"/>
      <c r="AJ1" s="22"/>
      <c r="AK1" s="22"/>
      <c r="AL1" s="22"/>
    </row>
    <row r="2" spans="1:38" x14ac:dyDescent="0.35">
      <c r="A2" s="41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  <c r="AF2" s="41"/>
      <c r="AG2" s="22"/>
      <c r="AH2" s="22"/>
      <c r="AI2" s="22"/>
      <c r="AJ2" s="22"/>
      <c r="AK2" s="22"/>
      <c r="AL2" s="22"/>
    </row>
    <row r="3" spans="1:38" x14ac:dyDescent="0.35">
      <c r="A3" s="4" t="s">
        <v>46</v>
      </c>
      <c r="B3" s="4" t="s">
        <v>68</v>
      </c>
      <c r="C3" s="4" t="s">
        <v>69</v>
      </c>
      <c r="D3" s="4" t="s">
        <v>70</v>
      </c>
      <c r="E3" s="4" t="s">
        <v>71</v>
      </c>
      <c r="F3" s="4" t="s">
        <v>72</v>
      </c>
      <c r="G3" s="4" t="s">
        <v>73</v>
      </c>
      <c r="H3" s="4" t="s">
        <v>74</v>
      </c>
      <c r="I3" s="4" t="s">
        <v>75</v>
      </c>
      <c r="J3" s="4" t="s">
        <v>76</v>
      </c>
      <c r="K3" s="4" t="s">
        <v>77</v>
      </c>
      <c r="L3" s="4" t="s">
        <v>78</v>
      </c>
      <c r="M3" s="4" t="s">
        <v>79</v>
      </c>
      <c r="N3" s="4" t="s">
        <v>80</v>
      </c>
      <c r="O3" s="4" t="s">
        <v>81</v>
      </c>
      <c r="P3" s="4" t="s">
        <v>82</v>
      </c>
      <c r="Q3" s="4" t="s">
        <v>83</v>
      </c>
      <c r="R3" s="4" t="s">
        <v>84</v>
      </c>
      <c r="S3" s="4" t="s">
        <v>85</v>
      </c>
      <c r="T3" s="4" t="s">
        <v>86</v>
      </c>
      <c r="U3" s="4" t="s">
        <v>87</v>
      </c>
      <c r="V3" s="4" t="s">
        <v>88</v>
      </c>
      <c r="W3" s="4" t="s">
        <v>89</v>
      </c>
      <c r="X3" s="4" t="s">
        <v>90</v>
      </c>
      <c r="Y3" s="4" t="s">
        <v>91</v>
      </c>
      <c r="Z3" s="4" t="s">
        <v>92</v>
      </c>
      <c r="AA3" s="6" t="s">
        <v>93</v>
      </c>
      <c r="AB3" s="21" t="s">
        <v>94</v>
      </c>
      <c r="AC3" s="21" t="s">
        <v>95</v>
      </c>
      <c r="AD3" s="5" t="s">
        <v>96</v>
      </c>
      <c r="AE3" s="5" t="s">
        <v>97</v>
      </c>
      <c r="AF3" s="5" t="s">
        <v>98</v>
      </c>
      <c r="AG3" s="5"/>
    </row>
    <row r="4" spans="1:38" x14ac:dyDescent="0.35">
      <c r="A4">
        <v>3</v>
      </c>
      <c r="B4">
        <v>112</v>
      </c>
      <c r="C4">
        <v>101</v>
      </c>
      <c r="D4">
        <v>121</v>
      </c>
      <c r="E4">
        <v>142</v>
      </c>
      <c r="F4">
        <v>137</v>
      </c>
      <c r="G4">
        <v>125</v>
      </c>
      <c r="H4">
        <v>124</v>
      </c>
      <c r="I4">
        <v>116</v>
      </c>
      <c r="J4">
        <v>132</v>
      </c>
      <c r="K4">
        <v>122</v>
      </c>
      <c r="L4">
        <v>105</v>
      </c>
      <c r="M4">
        <v>120</v>
      </c>
      <c r="N4">
        <v>107</v>
      </c>
      <c r="O4">
        <v>114</v>
      </c>
      <c r="P4">
        <v>93</v>
      </c>
      <c r="Q4">
        <v>118</v>
      </c>
      <c r="R4">
        <v>121</v>
      </c>
      <c r="S4">
        <v>107</v>
      </c>
      <c r="T4">
        <v>113</v>
      </c>
      <c r="U4">
        <v>96</v>
      </c>
      <c r="V4">
        <v>92</v>
      </c>
      <c r="W4">
        <v>101</v>
      </c>
      <c r="X4">
        <v>104</v>
      </c>
      <c r="Y4">
        <v>127</v>
      </c>
      <c r="Z4">
        <v>115</v>
      </c>
      <c r="AA4">
        <f t="shared" ref="AA4:AA13" si="0">AVERAGE(B4:Z4)</f>
        <v>114.6</v>
      </c>
      <c r="AB4">
        <f t="shared" ref="AB4:AB13" si="1">AVERAGE(B4:F4)</f>
        <v>122.6</v>
      </c>
      <c r="AC4">
        <f t="shared" ref="AC4:AC13" si="2">AVERAGE(G4:K4)</f>
        <v>123.8</v>
      </c>
      <c r="AD4">
        <f t="shared" ref="AD4:AD13" si="3">AVERAGE(L4:P4)</f>
        <v>107.8</v>
      </c>
      <c r="AE4">
        <f t="shared" ref="AE4:AE13" si="4">AVERAGE(Q4:U4)</f>
        <v>111</v>
      </c>
      <c r="AF4">
        <f t="shared" ref="AF4:AF13" si="5">AVERAGE(V4:Z4)</f>
        <v>107.8</v>
      </c>
    </row>
    <row r="5" spans="1:38" x14ac:dyDescent="0.35">
      <c r="A5">
        <v>6</v>
      </c>
      <c r="B5">
        <v>68</v>
      </c>
      <c r="C5">
        <v>41</v>
      </c>
      <c r="D5">
        <v>72</v>
      </c>
      <c r="E5">
        <v>73</v>
      </c>
      <c r="F5">
        <v>69</v>
      </c>
      <c r="G5">
        <v>62</v>
      </c>
      <c r="H5">
        <v>39</v>
      </c>
      <c r="I5">
        <v>45</v>
      </c>
      <c r="J5">
        <v>50</v>
      </c>
      <c r="K5">
        <v>30</v>
      </c>
      <c r="L5">
        <v>26</v>
      </c>
      <c r="M5">
        <v>45</v>
      </c>
      <c r="N5">
        <v>16</v>
      </c>
      <c r="O5">
        <v>41</v>
      </c>
      <c r="P5">
        <v>22</v>
      </c>
      <c r="Q5">
        <v>36</v>
      </c>
      <c r="R5">
        <v>46</v>
      </c>
      <c r="S5">
        <v>21</v>
      </c>
      <c r="T5">
        <v>46</v>
      </c>
      <c r="U5">
        <v>31</v>
      </c>
      <c r="V5">
        <v>24</v>
      </c>
      <c r="W5">
        <v>27</v>
      </c>
      <c r="X5">
        <v>23</v>
      </c>
      <c r="Y5">
        <v>38</v>
      </c>
      <c r="Z5">
        <v>45</v>
      </c>
      <c r="AA5">
        <f t="shared" si="0"/>
        <v>41.44</v>
      </c>
      <c r="AB5">
        <f t="shared" si="1"/>
        <v>64.599999999999994</v>
      </c>
      <c r="AC5">
        <f t="shared" si="2"/>
        <v>45.2</v>
      </c>
      <c r="AD5">
        <f t="shared" si="3"/>
        <v>30</v>
      </c>
      <c r="AE5">
        <f t="shared" si="4"/>
        <v>36</v>
      </c>
      <c r="AF5">
        <f t="shared" si="5"/>
        <v>31.4</v>
      </c>
    </row>
    <row r="6" spans="1:38" x14ac:dyDescent="0.35">
      <c r="A6">
        <v>9</v>
      </c>
      <c r="B6">
        <v>74</v>
      </c>
      <c r="C6">
        <v>55</v>
      </c>
      <c r="D6">
        <v>92</v>
      </c>
      <c r="E6">
        <v>95</v>
      </c>
      <c r="F6">
        <v>58</v>
      </c>
      <c r="G6">
        <v>55</v>
      </c>
      <c r="H6">
        <v>37</v>
      </c>
      <c r="I6">
        <v>39</v>
      </c>
      <c r="J6">
        <v>47</v>
      </c>
      <c r="K6">
        <v>14</v>
      </c>
      <c r="L6">
        <v>10</v>
      </c>
      <c r="M6">
        <v>31</v>
      </c>
      <c r="N6">
        <v>9</v>
      </c>
      <c r="O6">
        <v>45</v>
      </c>
      <c r="P6">
        <v>13</v>
      </c>
      <c r="Q6">
        <v>9</v>
      </c>
      <c r="R6">
        <v>35</v>
      </c>
      <c r="S6">
        <v>11</v>
      </c>
      <c r="T6">
        <v>17</v>
      </c>
      <c r="U6">
        <v>8</v>
      </c>
      <c r="V6">
        <v>4</v>
      </c>
      <c r="W6">
        <v>27</v>
      </c>
      <c r="X6">
        <v>5</v>
      </c>
      <c r="Y6">
        <v>20</v>
      </c>
      <c r="Z6">
        <v>14</v>
      </c>
      <c r="AA6">
        <f t="shared" si="0"/>
        <v>32.96</v>
      </c>
      <c r="AB6">
        <f t="shared" si="1"/>
        <v>74.8</v>
      </c>
      <c r="AC6">
        <f t="shared" si="2"/>
        <v>38.4</v>
      </c>
      <c r="AD6">
        <f t="shared" si="3"/>
        <v>21.6</v>
      </c>
      <c r="AE6">
        <f t="shared" si="4"/>
        <v>16</v>
      </c>
      <c r="AF6">
        <f t="shared" si="5"/>
        <v>14</v>
      </c>
    </row>
    <row r="7" spans="1:38" x14ac:dyDescent="0.35">
      <c r="A7">
        <v>12</v>
      </c>
      <c r="B7">
        <v>103</v>
      </c>
      <c r="C7">
        <v>83</v>
      </c>
      <c r="D7">
        <v>123</v>
      </c>
      <c r="E7">
        <v>124</v>
      </c>
      <c r="F7">
        <v>75</v>
      </c>
      <c r="G7">
        <v>80</v>
      </c>
      <c r="H7">
        <v>71</v>
      </c>
      <c r="I7">
        <v>43</v>
      </c>
      <c r="J7">
        <v>29</v>
      </c>
      <c r="K7">
        <v>17</v>
      </c>
      <c r="L7">
        <v>21</v>
      </c>
      <c r="M7">
        <v>34</v>
      </c>
      <c r="N7">
        <v>11</v>
      </c>
      <c r="O7">
        <v>35</v>
      </c>
      <c r="P7">
        <v>22</v>
      </c>
      <c r="Q7">
        <v>6</v>
      </c>
      <c r="R7">
        <v>36</v>
      </c>
      <c r="S7">
        <v>12</v>
      </c>
      <c r="T7">
        <v>28</v>
      </c>
      <c r="U7">
        <v>8</v>
      </c>
      <c r="V7">
        <v>5</v>
      </c>
      <c r="W7">
        <v>27</v>
      </c>
      <c r="X7">
        <v>8</v>
      </c>
      <c r="Y7">
        <v>21</v>
      </c>
      <c r="Z7">
        <v>24</v>
      </c>
      <c r="AA7">
        <f t="shared" si="0"/>
        <v>41.84</v>
      </c>
      <c r="AB7">
        <f t="shared" si="1"/>
        <v>101.6</v>
      </c>
      <c r="AC7">
        <f t="shared" si="2"/>
        <v>48</v>
      </c>
      <c r="AD7">
        <f t="shared" si="3"/>
        <v>24.6</v>
      </c>
      <c r="AE7">
        <f t="shared" si="4"/>
        <v>18</v>
      </c>
      <c r="AF7">
        <f t="shared" si="5"/>
        <v>17</v>
      </c>
    </row>
    <row r="8" spans="1:38" x14ac:dyDescent="0.35">
      <c r="A8">
        <v>15</v>
      </c>
      <c r="B8">
        <v>106</v>
      </c>
      <c r="C8">
        <v>100</v>
      </c>
      <c r="D8">
        <v>133</v>
      </c>
      <c r="E8">
        <v>144</v>
      </c>
      <c r="F8">
        <v>103</v>
      </c>
      <c r="G8">
        <v>96</v>
      </c>
      <c r="H8">
        <v>71</v>
      </c>
      <c r="I8">
        <v>68</v>
      </c>
      <c r="J8">
        <v>56</v>
      </c>
      <c r="K8">
        <v>36</v>
      </c>
      <c r="L8">
        <v>31</v>
      </c>
      <c r="M8">
        <v>55</v>
      </c>
      <c r="N8">
        <v>19</v>
      </c>
      <c r="O8">
        <v>78</v>
      </c>
      <c r="P8">
        <v>25</v>
      </c>
      <c r="Q8">
        <v>9</v>
      </c>
      <c r="R8">
        <v>68</v>
      </c>
      <c r="S8">
        <v>20</v>
      </c>
      <c r="T8">
        <v>50</v>
      </c>
      <c r="U8">
        <v>20</v>
      </c>
      <c r="V8">
        <v>14</v>
      </c>
      <c r="W8">
        <v>38</v>
      </c>
      <c r="X8">
        <v>33</v>
      </c>
      <c r="Y8">
        <v>58</v>
      </c>
      <c r="Z8">
        <v>70</v>
      </c>
      <c r="AA8">
        <f t="shared" si="0"/>
        <v>60.04</v>
      </c>
      <c r="AB8">
        <f t="shared" si="1"/>
        <v>117.2</v>
      </c>
      <c r="AC8">
        <f t="shared" si="2"/>
        <v>65.400000000000006</v>
      </c>
      <c r="AD8">
        <f t="shared" si="3"/>
        <v>41.6</v>
      </c>
      <c r="AE8">
        <f t="shared" si="4"/>
        <v>33.4</v>
      </c>
      <c r="AF8">
        <f t="shared" si="5"/>
        <v>42.6</v>
      </c>
    </row>
    <row r="9" spans="1:38" x14ac:dyDescent="0.35">
      <c r="A9">
        <v>18</v>
      </c>
      <c r="B9">
        <v>122</v>
      </c>
      <c r="C9">
        <v>114</v>
      </c>
      <c r="D9">
        <v>144</v>
      </c>
      <c r="E9">
        <v>207</v>
      </c>
      <c r="F9">
        <v>140</v>
      </c>
      <c r="G9">
        <v>127</v>
      </c>
      <c r="H9">
        <v>122</v>
      </c>
      <c r="I9">
        <v>99</v>
      </c>
      <c r="J9">
        <v>84</v>
      </c>
      <c r="K9">
        <v>108</v>
      </c>
      <c r="L9">
        <v>111</v>
      </c>
      <c r="M9">
        <v>140</v>
      </c>
      <c r="N9">
        <v>65</v>
      </c>
      <c r="O9">
        <v>133</v>
      </c>
      <c r="P9">
        <v>79</v>
      </c>
      <c r="Q9">
        <v>76</v>
      </c>
      <c r="R9">
        <v>94</v>
      </c>
      <c r="S9">
        <v>68</v>
      </c>
      <c r="T9">
        <v>120</v>
      </c>
      <c r="U9">
        <v>93</v>
      </c>
      <c r="V9">
        <v>51</v>
      </c>
      <c r="W9">
        <v>74</v>
      </c>
      <c r="X9">
        <v>77</v>
      </c>
      <c r="Y9">
        <v>99</v>
      </c>
      <c r="Z9">
        <v>121</v>
      </c>
      <c r="AA9">
        <f t="shared" si="0"/>
        <v>106.72</v>
      </c>
      <c r="AB9">
        <f t="shared" si="1"/>
        <v>145.4</v>
      </c>
      <c r="AC9">
        <f t="shared" si="2"/>
        <v>108</v>
      </c>
      <c r="AD9">
        <f t="shared" si="3"/>
        <v>105.6</v>
      </c>
      <c r="AE9">
        <f t="shared" si="4"/>
        <v>90.2</v>
      </c>
      <c r="AF9">
        <f t="shared" si="5"/>
        <v>84.4</v>
      </c>
    </row>
    <row r="10" spans="1:38" x14ac:dyDescent="0.35">
      <c r="A10">
        <v>21</v>
      </c>
      <c r="B10">
        <v>128</v>
      </c>
      <c r="C10">
        <v>123</v>
      </c>
      <c r="D10">
        <v>142</v>
      </c>
      <c r="E10">
        <v>223</v>
      </c>
      <c r="F10">
        <v>176</v>
      </c>
      <c r="G10">
        <v>179</v>
      </c>
      <c r="H10">
        <v>161</v>
      </c>
      <c r="I10">
        <v>171</v>
      </c>
      <c r="J10">
        <v>192</v>
      </c>
      <c r="K10">
        <v>200</v>
      </c>
      <c r="L10">
        <v>214</v>
      </c>
      <c r="M10">
        <v>213</v>
      </c>
      <c r="N10">
        <v>166</v>
      </c>
      <c r="O10">
        <v>242</v>
      </c>
      <c r="P10">
        <v>142</v>
      </c>
      <c r="Q10">
        <v>177</v>
      </c>
      <c r="R10">
        <v>185</v>
      </c>
      <c r="S10">
        <v>169</v>
      </c>
      <c r="T10">
        <v>178</v>
      </c>
      <c r="U10">
        <v>132</v>
      </c>
      <c r="V10">
        <v>149</v>
      </c>
      <c r="W10">
        <v>170</v>
      </c>
      <c r="X10">
        <v>154</v>
      </c>
      <c r="Y10">
        <v>147</v>
      </c>
      <c r="Z10">
        <v>195</v>
      </c>
      <c r="AA10">
        <f t="shared" si="0"/>
        <v>173.12</v>
      </c>
      <c r="AB10">
        <f t="shared" si="1"/>
        <v>158.4</v>
      </c>
      <c r="AC10">
        <f t="shared" si="2"/>
        <v>180.6</v>
      </c>
      <c r="AD10">
        <f t="shared" si="3"/>
        <v>195.4</v>
      </c>
      <c r="AE10">
        <f t="shared" si="4"/>
        <v>168.2</v>
      </c>
      <c r="AF10">
        <f t="shared" si="5"/>
        <v>163</v>
      </c>
    </row>
    <row r="11" spans="1:38" x14ac:dyDescent="0.35">
      <c r="A11">
        <v>24</v>
      </c>
      <c r="B11">
        <v>153</v>
      </c>
      <c r="C11">
        <v>130</v>
      </c>
      <c r="D11">
        <v>138</v>
      </c>
      <c r="E11">
        <v>200</v>
      </c>
      <c r="F11">
        <v>211</v>
      </c>
      <c r="G11">
        <v>194</v>
      </c>
      <c r="H11">
        <v>210</v>
      </c>
      <c r="I11">
        <v>176</v>
      </c>
      <c r="J11">
        <v>231</v>
      </c>
      <c r="K11">
        <v>278</v>
      </c>
      <c r="L11">
        <v>281</v>
      </c>
      <c r="M11">
        <v>264</v>
      </c>
      <c r="N11">
        <v>242</v>
      </c>
      <c r="O11">
        <v>258</v>
      </c>
      <c r="P11">
        <v>256</v>
      </c>
      <c r="Q11">
        <v>266</v>
      </c>
      <c r="R11">
        <v>290</v>
      </c>
      <c r="S11">
        <v>287</v>
      </c>
      <c r="T11">
        <v>291</v>
      </c>
      <c r="U11">
        <v>219</v>
      </c>
      <c r="V11">
        <v>218</v>
      </c>
      <c r="W11">
        <v>248</v>
      </c>
      <c r="X11">
        <v>245</v>
      </c>
      <c r="Y11">
        <v>211</v>
      </c>
      <c r="Z11">
        <v>257</v>
      </c>
      <c r="AA11">
        <f t="shared" si="0"/>
        <v>230.16</v>
      </c>
      <c r="AB11">
        <f t="shared" si="1"/>
        <v>166.4</v>
      </c>
      <c r="AC11">
        <f t="shared" si="2"/>
        <v>217.8</v>
      </c>
      <c r="AD11">
        <f t="shared" si="3"/>
        <v>260.2</v>
      </c>
      <c r="AE11">
        <f t="shared" si="4"/>
        <v>270.60000000000002</v>
      </c>
      <c r="AF11">
        <f t="shared" si="5"/>
        <v>235.8</v>
      </c>
    </row>
    <row r="12" spans="1:38" x14ac:dyDescent="0.35">
      <c r="A12">
        <v>27</v>
      </c>
      <c r="B12">
        <v>146</v>
      </c>
      <c r="C12">
        <v>126</v>
      </c>
      <c r="D12">
        <v>137</v>
      </c>
      <c r="E12">
        <v>202</v>
      </c>
      <c r="F12">
        <v>256</v>
      </c>
      <c r="G12">
        <v>251</v>
      </c>
      <c r="H12">
        <v>229</v>
      </c>
      <c r="I12">
        <v>204</v>
      </c>
      <c r="J12">
        <v>262</v>
      </c>
      <c r="K12">
        <v>272</v>
      </c>
      <c r="L12">
        <v>316</v>
      </c>
      <c r="M12">
        <v>334</v>
      </c>
      <c r="N12">
        <v>289</v>
      </c>
      <c r="O12">
        <v>276</v>
      </c>
      <c r="P12">
        <v>309</v>
      </c>
      <c r="Q12">
        <v>311</v>
      </c>
      <c r="R12">
        <v>326</v>
      </c>
      <c r="S12">
        <v>336</v>
      </c>
      <c r="T12">
        <v>290</v>
      </c>
      <c r="U12">
        <v>273</v>
      </c>
      <c r="V12">
        <v>267</v>
      </c>
      <c r="W12">
        <v>301</v>
      </c>
      <c r="X12">
        <v>268</v>
      </c>
      <c r="Y12">
        <v>267</v>
      </c>
      <c r="Z12">
        <v>262</v>
      </c>
      <c r="AA12">
        <f t="shared" si="0"/>
        <v>260.39999999999998</v>
      </c>
      <c r="AB12">
        <f t="shared" si="1"/>
        <v>173.4</v>
      </c>
      <c r="AC12">
        <f t="shared" si="2"/>
        <v>243.6</v>
      </c>
      <c r="AD12">
        <f t="shared" si="3"/>
        <v>304.8</v>
      </c>
      <c r="AE12">
        <f t="shared" si="4"/>
        <v>307.2</v>
      </c>
      <c r="AF12">
        <f t="shared" si="5"/>
        <v>273</v>
      </c>
    </row>
    <row r="13" spans="1:38" x14ac:dyDescent="0.35">
      <c r="A13">
        <v>30</v>
      </c>
      <c r="B13">
        <v>138</v>
      </c>
      <c r="C13">
        <v>119</v>
      </c>
      <c r="D13">
        <v>118</v>
      </c>
      <c r="E13">
        <v>225</v>
      </c>
      <c r="F13">
        <v>258</v>
      </c>
      <c r="G13">
        <v>240</v>
      </c>
      <c r="H13">
        <v>226</v>
      </c>
      <c r="I13">
        <v>208</v>
      </c>
      <c r="J13">
        <v>297</v>
      </c>
      <c r="K13">
        <v>315</v>
      </c>
      <c r="L13">
        <v>307</v>
      </c>
      <c r="M13">
        <v>311</v>
      </c>
      <c r="N13">
        <v>303</v>
      </c>
      <c r="O13">
        <v>271</v>
      </c>
      <c r="P13">
        <v>292</v>
      </c>
      <c r="Q13">
        <v>296</v>
      </c>
      <c r="R13">
        <v>290</v>
      </c>
      <c r="S13">
        <v>326</v>
      </c>
      <c r="T13">
        <v>276</v>
      </c>
      <c r="U13">
        <v>249</v>
      </c>
      <c r="V13">
        <v>291</v>
      </c>
      <c r="W13">
        <v>324</v>
      </c>
      <c r="X13">
        <v>280</v>
      </c>
      <c r="Y13">
        <v>269</v>
      </c>
      <c r="Z13">
        <v>252</v>
      </c>
      <c r="AA13">
        <f t="shared" si="0"/>
        <v>259.24</v>
      </c>
      <c r="AB13">
        <f t="shared" si="1"/>
        <v>171.6</v>
      </c>
      <c r="AC13">
        <f t="shared" si="2"/>
        <v>257.2</v>
      </c>
      <c r="AD13">
        <f t="shared" si="3"/>
        <v>296.8</v>
      </c>
      <c r="AE13">
        <f t="shared" si="4"/>
        <v>287.39999999999998</v>
      </c>
      <c r="AF13">
        <f t="shared" si="5"/>
        <v>283.2</v>
      </c>
    </row>
    <row r="16" spans="1:38" x14ac:dyDescent="0.35">
      <c r="A16" s="41" t="s">
        <v>42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41"/>
    </row>
    <row r="17" spans="1:32" x14ac:dyDescent="0.35">
      <c r="A17" s="41"/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1"/>
    </row>
    <row r="18" spans="1:32" x14ac:dyDescent="0.35">
      <c r="A18" s="4" t="s">
        <v>46</v>
      </c>
      <c r="B18" s="4" t="s">
        <v>68</v>
      </c>
      <c r="C18" s="4" t="s">
        <v>69</v>
      </c>
      <c r="D18" s="4" t="s">
        <v>70</v>
      </c>
      <c r="E18" s="4" t="s">
        <v>71</v>
      </c>
      <c r="F18" s="4" t="s">
        <v>72</v>
      </c>
      <c r="G18" s="4" t="s">
        <v>73</v>
      </c>
      <c r="H18" s="4" t="s">
        <v>74</v>
      </c>
      <c r="I18" s="4" t="s">
        <v>75</v>
      </c>
      <c r="J18" s="4" t="s">
        <v>76</v>
      </c>
      <c r="K18" s="4" t="s">
        <v>77</v>
      </c>
      <c r="L18" s="4" t="s">
        <v>78</v>
      </c>
      <c r="M18" s="4" t="s">
        <v>79</v>
      </c>
      <c r="N18" s="4" t="s">
        <v>80</v>
      </c>
      <c r="O18" s="4" t="s">
        <v>81</v>
      </c>
      <c r="P18" s="4" t="s">
        <v>82</v>
      </c>
      <c r="Q18" s="4" t="s">
        <v>83</v>
      </c>
      <c r="R18" s="4" t="s">
        <v>84</v>
      </c>
      <c r="S18" s="4" t="s">
        <v>85</v>
      </c>
      <c r="T18" s="4" t="s">
        <v>86</v>
      </c>
      <c r="U18" s="4" t="s">
        <v>87</v>
      </c>
      <c r="V18" s="4" t="s">
        <v>88</v>
      </c>
      <c r="W18" s="4" t="s">
        <v>89</v>
      </c>
      <c r="X18" s="4" t="s">
        <v>90</v>
      </c>
      <c r="Y18" s="4" t="s">
        <v>91</v>
      </c>
      <c r="Z18" s="4" t="s">
        <v>92</v>
      </c>
      <c r="AA18" s="6" t="s">
        <v>93</v>
      </c>
      <c r="AB18" s="21" t="s">
        <v>94</v>
      </c>
      <c r="AC18" s="21" t="s">
        <v>95</v>
      </c>
      <c r="AD18" s="5" t="s">
        <v>96</v>
      </c>
      <c r="AE18" s="5" t="s">
        <v>97</v>
      </c>
      <c r="AF18" s="5" t="s">
        <v>98</v>
      </c>
    </row>
    <row r="19" spans="1:32" x14ac:dyDescent="0.35">
      <c r="A19">
        <v>3</v>
      </c>
      <c r="B19">
        <v>0</v>
      </c>
      <c r="C19">
        <v>3</v>
      </c>
      <c r="D19">
        <v>0</v>
      </c>
      <c r="E19">
        <v>17</v>
      </c>
      <c r="F19">
        <v>0</v>
      </c>
      <c r="G19">
        <v>3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1</v>
      </c>
      <c r="P19">
        <v>7</v>
      </c>
      <c r="Q19">
        <v>0</v>
      </c>
      <c r="R19">
        <v>5</v>
      </c>
      <c r="S19">
        <v>38</v>
      </c>
      <c r="T19">
        <v>13</v>
      </c>
      <c r="U19">
        <v>10</v>
      </c>
      <c r="V19">
        <v>11</v>
      </c>
      <c r="W19">
        <v>12</v>
      </c>
      <c r="X19">
        <v>15</v>
      </c>
      <c r="Y19">
        <v>18</v>
      </c>
      <c r="Z19">
        <v>0</v>
      </c>
      <c r="AA19">
        <f t="shared" ref="AA19:AA28" si="6">AVERAGE(B19:Z19)</f>
        <v>6.12</v>
      </c>
      <c r="AB19">
        <f t="shared" ref="AB19:AB28" si="7">AVERAGE(B19:F19)</f>
        <v>4</v>
      </c>
      <c r="AC19">
        <f t="shared" ref="AC19:AC28" si="8">AVERAGE(G19:K19)</f>
        <v>0.6</v>
      </c>
      <c r="AD19">
        <f t="shared" ref="AD19:AD28" si="9">AVERAGE(L19:P19)</f>
        <v>1.6</v>
      </c>
      <c r="AE19">
        <f t="shared" ref="AE19:AE28" si="10">AVERAGE(Q19:U19)</f>
        <v>13.2</v>
      </c>
      <c r="AF19">
        <f t="shared" ref="AF19:AF28" si="11">AVERAGE(V19:Z19)</f>
        <v>11.2</v>
      </c>
    </row>
    <row r="20" spans="1:32" x14ac:dyDescent="0.35">
      <c r="A20">
        <v>6</v>
      </c>
      <c r="B20">
        <v>0</v>
      </c>
      <c r="C20">
        <v>0</v>
      </c>
      <c r="D20">
        <v>0</v>
      </c>
      <c r="E20">
        <v>66</v>
      </c>
      <c r="F20">
        <v>15</v>
      </c>
      <c r="G20">
        <v>38</v>
      </c>
      <c r="H20">
        <v>75</v>
      </c>
      <c r="I20">
        <v>157</v>
      </c>
      <c r="J20">
        <v>214</v>
      </c>
      <c r="K20">
        <v>395</v>
      </c>
      <c r="L20">
        <v>417</v>
      </c>
      <c r="M20">
        <v>486</v>
      </c>
      <c r="N20">
        <v>384</v>
      </c>
      <c r="O20">
        <v>193</v>
      </c>
      <c r="P20">
        <v>399</v>
      </c>
      <c r="Q20">
        <v>400</v>
      </c>
      <c r="R20">
        <v>549</v>
      </c>
      <c r="S20">
        <v>626</v>
      </c>
      <c r="T20">
        <v>548</v>
      </c>
      <c r="U20">
        <v>390</v>
      </c>
      <c r="V20">
        <v>462</v>
      </c>
      <c r="W20">
        <v>653</v>
      </c>
      <c r="X20">
        <v>770</v>
      </c>
      <c r="Y20">
        <v>718</v>
      </c>
      <c r="Z20">
        <v>632</v>
      </c>
      <c r="AA20">
        <f t="shared" si="6"/>
        <v>343.48</v>
      </c>
      <c r="AB20">
        <f t="shared" si="7"/>
        <v>16.2</v>
      </c>
      <c r="AC20">
        <f t="shared" si="8"/>
        <v>175.8</v>
      </c>
      <c r="AD20">
        <f t="shared" si="9"/>
        <v>375.8</v>
      </c>
      <c r="AE20">
        <f t="shared" si="10"/>
        <v>502.6</v>
      </c>
      <c r="AF20">
        <f t="shared" si="11"/>
        <v>647</v>
      </c>
    </row>
    <row r="21" spans="1:32" x14ac:dyDescent="0.35">
      <c r="A21">
        <v>9</v>
      </c>
      <c r="B21">
        <v>2</v>
      </c>
      <c r="C21">
        <v>3</v>
      </c>
      <c r="D21">
        <v>0</v>
      </c>
      <c r="E21">
        <v>121</v>
      </c>
      <c r="F21">
        <v>85</v>
      </c>
      <c r="G21">
        <v>147</v>
      </c>
      <c r="H21">
        <v>266</v>
      </c>
      <c r="I21">
        <v>340</v>
      </c>
      <c r="J21">
        <v>525</v>
      </c>
      <c r="K21">
        <v>956</v>
      </c>
      <c r="L21">
        <v>992</v>
      </c>
      <c r="M21">
        <v>906</v>
      </c>
      <c r="N21">
        <v>942</v>
      </c>
      <c r="O21">
        <v>872</v>
      </c>
      <c r="P21">
        <v>1043</v>
      </c>
      <c r="Q21">
        <v>1014</v>
      </c>
      <c r="R21">
        <v>1024</v>
      </c>
      <c r="S21">
        <v>1066</v>
      </c>
      <c r="T21">
        <v>1007</v>
      </c>
      <c r="U21">
        <v>1066</v>
      </c>
      <c r="V21">
        <v>896</v>
      </c>
      <c r="W21">
        <v>1115</v>
      </c>
      <c r="X21">
        <v>1176</v>
      </c>
      <c r="Y21">
        <v>1154</v>
      </c>
      <c r="Z21">
        <v>1130</v>
      </c>
      <c r="AA21">
        <f t="shared" si="6"/>
        <v>713.92</v>
      </c>
      <c r="AB21">
        <f t="shared" si="7"/>
        <v>42.2</v>
      </c>
      <c r="AC21">
        <f t="shared" si="8"/>
        <v>446.8</v>
      </c>
      <c r="AD21">
        <f t="shared" si="9"/>
        <v>951</v>
      </c>
      <c r="AE21">
        <f t="shared" si="10"/>
        <v>1035.4000000000001</v>
      </c>
      <c r="AF21">
        <f t="shared" si="11"/>
        <v>1094.2</v>
      </c>
    </row>
    <row r="22" spans="1:32" x14ac:dyDescent="0.35">
      <c r="A22">
        <v>12</v>
      </c>
      <c r="B22">
        <v>0</v>
      </c>
      <c r="C22">
        <v>0</v>
      </c>
      <c r="D22">
        <v>1</v>
      </c>
      <c r="E22">
        <v>111</v>
      </c>
      <c r="F22">
        <v>164</v>
      </c>
      <c r="G22">
        <v>232</v>
      </c>
      <c r="H22">
        <v>341</v>
      </c>
      <c r="I22">
        <v>450</v>
      </c>
      <c r="J22">
        <v>727</v>
      </c>
      <c r="K22">
        <v>1078</v>
      </c>
      <c r="L22">
        <v>985</v>
      </c>
      <c r="M22">
        <v>962</v>
      </c>
      <c r="N22">
        <v>920</v>
      </c>
      <c r="O22">
        <v>704</v>
      </c>
      <c r="P22">
        <v>685</v>
      </c>
      <c r="Q22">
        <v>944</v>
      </c>
      <c r="R22">
        <v>697</v>
      </c>
      <c r="S22">
        <v>677</v>
      </c>
      <c r="T22">
        <v>592</v>
      </c>
      <c r="U22">
        <v>804</v>
      </c>
      <c r="V22">
        <v>784</v>
      </c>
      <c r="W22">
        <v>749</v>
      </c>
      <c r="X22">
        <v>661</v>
      </c>
      <c r="Y22">
        <v>941</v>
      </c>
      <c r="Z22">
        <v>1053</v>
      </c>
      <c r="AA22">
        <f t="shared" si="6"/>
        <v>610.48</v>
      </c>
      <c r="AB22">
        <f t="shared" si="7"/>
        <v>55.2</v>
      </c>
      <c r="AC22">
        <f t="shared" si="8"/>
        <v>565.6</v>
      </c>
      <c r="AD22">
        <f t="shared" si="9"/>
        <v>851.2</v>
      </c>
      <c r="AE22">
        <f t="shared" si="10"/>
        <v>742.8</v>
      </c>
      <c r="AF22">
        <f t="shared" si="11"/>
        <v>837.6</v>
      </c>
    </row>
    <row r="23" spans="1:32" x14ac:dyDescent="0.35">
      <c r="A23">
        <v>15</v>
      </c>
      <c r="B23">
        <v>1</v>
      </c>
      <c r="C23">
        <v>0</v>
      </c>
      <c r="D23">
        <v>1</v>
      </c>
      <c r="E23">
        <v>61</v>
      </c>
      <c r="F23">
        <v>218</v>
      </c>
      <c r="G23">
        <v>242</v>
      </c>
      <c r="H23">
        <v>351</v>
      </c>
      <c r="I23">
        <v>427</v>
      </c>
      <c r="J23">
        <v>595</v>
      </c>
      <c r="K23">
        <v>707</v>
      </c>
      <c r="L23">
        <v>526</v>
      </c>
      <c r="M23">
        <v>559</v>
      </c>
      <c r="N23">
        <v>338</v>
      </c>
      <c r="O23">
        <v>272</v>
      </c>
      <c r="P23">
        <v>262</v>
      </c>
      <c r="Q23">
        <v>281</v>
      </c>
      <c r="R23">
        <v>202</v>
      </c>
      <c r="S23">
        <v>235</v>
      </c>
      <c r="T23">
        <v>218</v>
      </c>
      <c r="U23">
        <v>220</v>
      </c>
      <c r="V23">
        <v>218</v>
      </c>
      <c r="W23">
        <v>181</v>
      </c>
      <c r="X23">
        <v>199</v>
      </c>
      <c r="Y23">
        <v>242</v>
      </c>
      <c r="Z23">
        <v>472</v>
      </c>
      <c r="AA23">
        <f t="shared" si="6"/>
        <v>281.12</v>
      </c>
      <c r="AB23">
        <f t="shared" si="7"/>
        <v>56.2</v>
      </c>
      <c r="AC23">
        <f t="shared" si="8"/>
        <v>464.4</v>
      </c>
      <c r="AD23">
        <f t="shared" si="9"/>
        <v>391.4</v>
      </c>
      <c r="AE23">
        <f t="shared" si="10"/>
        <v>231.2</v>
      </c>
      <c r="AF23">
        <f t="shared" si="11"/>
        <v>262.39999999999998</v>
      </c>
    </row>
    <row r="24" spans="1:32" x14ac:dyDescent="0.35">
      <c r="A24">
        <v>18</v>
      </c>
      <c r="B24">
        <v>6</v>
      </c>
      <c r="C24">
        <v>0</v>
      </c>
      <c r="D24">
        <v>0</v>
      </c>
      <c r="E24">
        <v>58</v>
      </c>
      <c r="F24">
        <v>218</v>
      </c>
      <c r="G24">
        <v>179</v>
      </c>
      <c r="H24">
        <v>322</v>
      </c>
      <c r="I24">
        <v>283</v>
      </c>
      <c r="J24">
        <v>336</v>
      </c>
      <c r="K24">
        <v>231</v>
      </c>
      <c r="L24">
        <v>140</v>
      </c>
      <c r="M24">
        <v>157</v>
      </c>
      <c r="N24">
        <v>90</v>
      </c>
      <c r="O24">
        <v>106</v>
      </c>
      <c r="P24">
        <v>63</v>
      </c>
      <c r="Q24">
        <v>70</v>
      </c>
      <c r="R24">
        <v>72</v>
      </c>
      <c r="S24">
        <v>78</v>
      </c>
      <c r="T24">
        <v>75</v>
      </c>
      <c r="U24">
        <v>56</v>
      </c>
      <c r="V24">
        <v>44</v>
      </c>
      <c r="W24">
        <v>22</v>
      </c>
      <c r="X24">
        <v>57</v>
      </c>
      <c r="Y24">
        <v>30</v>
      </c>
      <c r="Z24">
        <v>113</v>
      </c>
      <c r="AA24">
        <f t="shared" si="6"/>
        <v>112.24</v>
      </c>
      <c r="AB24">
        <f t="shared" si="7"/>
        <v>56.4</v>
      </c>
      <c r="AC24">
        <f t="shared" si="8"/>
        <v>270.2</v>
      </c>
      <c r="AD24">
        <f t="shared" si="9"/>
        <v>111.2</v>
      </c>
      <c r="AE24">
        <f t="shared" si="10"/>
        <v>70.2</v>
      </c>
      <c r="AF24">
        <f t="shared" si="11"/>
        <v>53.2</v>
      </c>
    </row>
    <row r="25" spans="1:32" x14ac:dyDescent="0.35">
      <c r="A25">
        <v>21</v>
      </c>
      <c r="B25">
        <v>1</v>
      </c>
      <c r="C25">
        <v>5</v>
      </c>
      <c r="D25">
        <v>0</v>
      </c>
      <c r="E25">
        <v>29</v>
      </c>
      <c r="F25">
        <v>119</v>
      </c>
      <c r="G25">
        <v>97</v>
      </c>
      <c r="H25">
        <v>180</v>
      </c>
      <c r="I25">
        <v>192</v>
      </c>
      <c r="J25">
        <v>152</v>
      </c>
      <c r="K25">
        <v>73</v>
      </c>
      <c r="L25">
        <v>84</v>
      </c>
      <c r="M25">
        <v>83</v>
      </c>
      <c r="N25">
        <v>8</v>
      </c>
      <c r="O25">
        <v>16</v>
      </c>
      <c r="P25">
        <v>16</v>
      </c>
      <c r="Q25">
        <v>27</v>
      </c>
      <c r="R25">
        <v>25</v>
      </c>
      <c r="S25">
        <v>14</v>
      </c>
      <c r="T25">
        <v>31</v>
      </c>
      <c r="U25">
        <v>33</v>
      </c>
      <c r="V25">
        <v>19</v>
      </c>
      <c r="W25">
        <v>11</v>
      </c>
      <c r="X25">
        <v>35</v>
      </c>
      <c r="Y25">
        <v>43</v>
      </c>
      <c r="Z25">
        <v>35</v>
      </c>
      <c r="AA25">
        <f t="shared" si="6"/>
        <v>53.12</v>
      </c>
      <c r="AB25">
        <f t="shared" si="7"/>
        <v>30.8</v>
      </c>
      <c r="AC25">
        <f t="shared" si="8"/>
        <v>138.80000000000001</v>
      </c>
      <c r="AD25">
        <f t="shared" si="9"/>
        <v>41.4</v>
      </c>
      <c r="AE25">
        <f t="shared" si="10"/>
        <v>26</v>
      </c>
      <c r="AF25">
        <f t="shared" si="11"/>
        <v>28.6</v>
      </c>
    </row>
    <row r="26" spans="1:32" x14ac:dyDescent="0.35">
      <c r="A26">
        <v>24</v>
      </c>
      <c r="B26">
        <v>0</v>
      </c>
      <c r="C26">
        <v>1</v>
      </c>
      <c r="D26">
        <v>0</v>
      </c>
      <c r="E26">
        <v>22</v>
      </c>
      <c r="F26">
        <v>26</v>
      </c>
      <c r="G26">
        <v>51</v>
      </c>
      <c r="H26">
        <v>44</v>
      </c>
      <c r="I26">
        <v>119</v>
      </c>
      <c r="J26">
        <v>42</v>
      </c>
      <c r="K26">
        <v>29</v>
      </c>
      <c r="L26">
        <v>21</v>
      </c>
      <c r="M26">
        <v>19</v>
      </c>
      <c r="N26">
        <v>8</v>
      </c>
      <c r="O26">
        <v>0</v>
      </c>
      <c r="P26">
        <v>11</v>
      </c>
      <c r="Q26">
        <v>12</v>
      </c>
      <c r="R26">
        <v>7</v>
      </c>
      <c r="S26">
        <v>8</v>
      </c>
      <c r="T26">
        <v>5</v>
      </c>
      <c r="U26">
        <v>1</v>
      </c>
      <c r="V26">
        <v>0</v>
      </c>
      <c r="W26">
        <v>0</v>
      </c>
      <c r="X26">
        <v>4</v>
      </c>
      <c r="Y26">
        <v>15</v>
      </c>
      <c r="Z26">
        <v>23</v>
      </c>
      <c r="AA26">
        <f t="shared" si="6"/>
        <v>18.72</v>
      </c>
      <c r="AB26">
        <f t="shared" si="7"/>
        <v>9.8000000000000007</v>
      </c>
      <c r="AC26">
        <f t="shared" si="8"/>
        <v>57</v>
      </c>
      <c r="AD26">
        <f t="shared" si="9"/>
        <v>11.8</v>
      </c>
      <c r="AE26">
        <f t="shared" si="10"/>
        <v>6.6</v>
      </c>
      <c r="AF26">
        <f t="shared" si="11"/>
        <v>8.4</v>
      </c>
    </row>
    <row r="27" spans="1:32" x14ac:dyDescent="0.35">
      <c r="A27">
        <v>27</v>
      </c>
      <c r="B27">
        <v>0</v>
      </c>
      <c r="C27">
        <v>0</v>
      </c>
      <c r="D27">
        <v>0</v>
      </c>
      <c r="E27">
        <v>22</v>
      </c>
      <c r="F27">
        <v>1</v>
      </c>
      <c r="G27">
        <v>30</v>
      </c>
      <c r="H27">
        <v>4</v>
      </c>
      <c r="I27">
        <v>63</v>
      </c>
      <c r="J27">
        <v>17</v>
      </c>
      <c r="K27">
        <v>7</v>
      </c>
      <c r="L27">
        <v>1</v>
      </c>
      <c r="M27">
        <v>0</v>
      </c>
      <c r="N27">
        <v>6</v>
      </c>
      <c r="O27">
        <v>4</v>
      </c>
      <c r="P27">
        <v>1</v>
      </c>
      <c r="Q27">
        <v>5</v>
      </c>
      <c r="R27">
        <v>0</v>
      </c>
      <c r="S27">
        <v>6</v>
      </c>
      <c r="T27">
        <v>2</v>
      </c>
      <c r="U27">
        <v>0</v>
      </c>
      <c r="V27">
        <v>0</v>
      </c>
      <c r="W27">
        <v>0</v>
      </c>
      <c r="X27">
        <v>0</v>
      </c>
      <c r="Y27">
        <v>0</v>
      </c>
      <c r="Z27">
        <v>8</v>
      </c>
      <c r="AA27">
        <f t="shared" si="6"/>
        <v>7.08</v>
      </c>
      <c r="AB27">
        <f t="shared" si="7"/>
        <v>4.5999999999999996</v>
      </c>
      <c r="AC27">
        <f t="shared" si="8"/>
        <v>24.2</v>
      </c>
      <c r="AD27">
        <f t="shared" si="9"/>
        <v>2.4</v>
      </c>
      <c r="AE27">
        <f t="shared" si="10"/>
        <v>2.6</v>
      </c>
      <c r="AF27">
        <f t="shared" si="11"/>
        <v>1.6</v>
      </c>
    </row>
    <row r="28" spans="1:32" x14ac:dyDescent="0.35">
      <c r="A28">
        <v>30</v>
      </c>
      <c r="B28">
        <v>3</v>
      </c>
      <c r="C28">
        <v>1</v>
      </c>
      <c r="D28">
        <v>0</v>
      </c>
      <c r="E28">
        <v>22</v>
      </c>
      <c r="F28">
        <v>9</v>
      </c>
      <c r="G28">
        <v>3</v>
      </c>
      <c r="H28">
        <v>0</v>
      </c>
      <c r="I28">
        <v>8</v>
      </c>
      <c r="J28">
        <v>4</v>
      </c>
      <c r="K28">
        <v>0</v>
      </c>
      <c r="L28">
        <v>0</v>
      </c>
      <c r="M28">
        <v>9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3</v>
      </c>
      <c r="U28">
        <v>0</v>
      </c>
      <c r="V28">
        <v>0</v>
      </c>
      <c r="W28">
        <v>0</v>
      </c>
      <c r="X28">
        <v>0</v>
      </c>
      <c r="Y28">
        <v>1</v>
      </c>
      <c r="Z28">
        <v>0</v>
      </c>
      <c r="AA28">
        <f t="shared" si="6"/>
        <v>2.52</v>
      </c>
      <c r="AB28">
        <f t="shared" si="7"/>
        <v>7</v>
      </c>
      <c r="AC28">
        <f t="shared" si="8"/>
        <v>3</v>
      </c>
      <c r="AD28">
        <f t="shared" si="9"/>
        <v>1.8</v>
      </c>
      <c r="AE28">
        <f t="shared" si="10"/>
        <v>0.6</v>
      </c>
      <c r="AF28">
        <f t="shared" si="11"/>
        <v>0.2</v>
      </c>
    </row>
  </sheetData>
  <mergeCells count="2">
    <mergeCell ref="A1:AF2"/>
    <mergeCell ref="A16:AF17"/>
  </mergeCells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AL28"/>
  <sheetViews>
    <sheetView topLeftCell="A10" workbookViewId="0">
      <selection activeCell="G19" sqref="G19:G28"/>
    </sheetView>
  </sheetViews>
  <sheetFormatPr baseColWidth="10" defaultColWidth="5.6328125" defaultRowHeight="14.5" x14ac:dyDescent="0.35"/>
  <cols>
    <col min="27" max="27" width="6.90625" bestFit="1" customWidth="1"/>
    <col min="28" max="28" width="13" bestFit="1" customWidth="1"/>
    <col min="29" max="29" width="14" bestFit="1" customWidth="1"/>
    <col min="30" max="32" width="15" bestFit="1" customWidth="1"/>
    <col min="33" max="33" width="6.453125" customWidth="1"/>
  </cols>
  <sheetData>
    <row r="1" spans="1:38" x14ac:dyDescent="0.35">
      <c r="A1" s="41" t="s">
        <v>99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  <c r="AA1" s="41"/>
      <c r="AB1" s="41"/>
      <c r="AC1" s="41"/>
      <c r="AD1" s="41"/>
      <c r="AE1" s="41"/>
      <c r="AF1" s="41"/>
      <c r="AG1" s="22"/>
      <c r="AH1" s="22"/>
      <c r="AI1" s="22"/>
      <c r="AJ1" s="22"/>
      <c r="AK1" s="22"/>
      <c r="AL1" s="22"/>
    </row>
    <row r="2" spans="1:38" x14ac:dyDescent="0.35">
      <c r="A2" s="41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  <c r="AF2" s="41"/>
      <c r="AG2" s="22"/>
      <c r="AH2" s="22"/>
      <c r="AI2" s="22"/>
      <c r="AJ2" s="22"/>
      <c r="AK2" s="22"/>
      <c r="AL2" s="22"/>
    </row>
    <row r="3" spans="1:38" x14ac:dyDescent="0.35">
      <c r="A3" s="4" t="s">
        <v>46</v>
      </c>
      <c r="B3" s="4" t="s">
        <v>68</v>
      </c>
      <c r="C3" s="4" t="s">
        <v>69</v>
      </c>
      <c r="D3" s="4" t="s">
        <v>70</v>
      </c>
      <c r="E3" s="4" t="s">
        <v>71</v>
      </c>
      <c r="F3" s="4" t="s">
        <v>72</v>
      </c>
      <c r="G3" s="4" t="s">
        <v>73</v>
      </c>
      <c r="H3" s="4" t="s">
        <v>74</v>
      </c>
      <c r="I3" s="4" t="s">
        <v>75</v>
      </c>
      <c r="J3" s="4" t="s">
        <v>76</v>
      </c>
      <c r="K3" s="4" t="s">
        <v>77</v>
      </c>
      <c r="L3" s="4" t="s">
        <v>78</v>
      </c>
      <c r="M3" s="4" t="s">
        <v>79</v>
      </c>
      <c r="N3" s="4" t="s">
        <v>80</v>
      </c>
      <c r="O3" s="4" t="s">
        <v>81</v>
      </c>
      <c r="P3" s="4" t="s">
        <v>82</v>
      </c>
      <c r="Q3" s="4" t="s">
        <v>83</v>
      </c>
      <c r="R3" s="4" t="s">
        <v>84</v>
      </c>
      <c r="S3" s="4" t="s">
        <v>85</v>
      </c>
      <c r="T3" s="4" t="s">
        <v>86</v>
      </c>
      <c r="U3" s="4" t="s">
        <v>87</v>
      </c>
      <c r="V3" s="4" t="s">
        <v>88</v>
      </c>
      <c r="W3" s="4" t="s">
        <v>89</v>
      </c>
      <c r="X3" s="4" t="s">
        <v>90</v>
      </c>
      <c r="Y3" s="4" t="s">
        <v>91</v>
      </c>
      <c r="Z3" s="4" t="s">
        <v>92</v>
      </c>
      <c r="AA3" s="6" t="s">
        <v>93</v>
      </c>
      <c r="AB3" s="21" t="s">
        <v>94</v>
      </c>
      <c r="AC3" s="21" t="s">
        <v>95</v>
      </c>
      <c r="AD3" s="5" t="s">
        <v>96</v>
      </c>
      <c r="AE3" s="5" t="s">
        <v>97</v>
      </c>
      <c r="AF3" s="5" t="s">
        <v>98</v>
      </c>
      <c r="AG3" s="5"/>
    </row>
    <row r="4" spans="1:38" x14ac:dyDescent="0.35">
      <c r="A4">
        <v>3</v>
      </c>
      <c r="B4">
        <v>62</v>
      </c>
      <c r="C4">
        <v>154</v>
      </c>
      <c r="D4">
        <v>114</v>
      </c>
      <c r="E4">
        <v>92</v>
      </c>
      <c r="F4">
        <v>85</v>
      </c>
      <c r="G4">
        <v>93</v>
      </c>
      <c r="H4">
        <v>120</v>
      </c>
      <c r="I4">
        <v>128</v>
      </c>
      <c r="J4">
        <v>115</v>
      </c>
      <c r="K4">
        <v>129</v>
      </c>
      <c r="L4">
        <v>104</v>
      </c>
      <c r="M4">
        <v>90</v>
      </c>
      <c r="N4">
        <v>96</v>
      </c>
      <c r="O4">
        <v>110</v>
      </c>
      <c r="P4">
        <v>114</v>
      </c>
      <c r="Q4">
        <v>111</v>
      </c>
      <c r="R4">
        <v>142</v>
      </c>
      <c r="S4">
        <v>115</v>
      </c>
      <c r="T4">
        <v>103</v>
      </c>
      <c r="U4">
        <v>101</v>
      </c>
      <c r="V4">
        <v>103</v>
      </c>
      <c r="W4">
        <v>114</v>
      </c>
      <c r="X4">
        <v>109</v>
      </c>
      <c r="Y4">
        <v>101</v>
      </c>
      <c r="Z4">
        <v>108</v>
      </c>
      <c r="AA4">
        <f t="shared" ref="AA4:AA13" si="0">AVERAGE(B4:Z4)</f>
        <v>108.52</v>
      </c>
      <c r="AB4">
        <f t="shared" ref="AB4:AB13" si="1">AVERAGE(B4:F4)</f>
        <v>101.4</v>
      </c>
      <c r="AC4">
        <f t="shared" ref="AC4:AC13" si="2">AVERAGE(G4:K4)</f>
        <v>117</v>
      </c>
      <c r="AD4">
        <f t="shared" ref="AD4:AD13" si="3">AVERAGE(L4:P4)</f>
        <v>102.8</v>
      </c>
      <c r="AE4">
        <f t="shared" ref="AE4:AE13" si="4">AVERAGE(Q4:U4)</f>
        <v>114.4</v>
      </c>
      <c r="AF4">
        <f t="shared" ref="AF4:AF13" si="5">AVERAGE(V4:Z4)</f>
        <v>107</v>
      </c>
    </row>
    <row r="5" spans="1:38" x14ac:dyDescent="0.35">
      <c r="A5">
        <v>6</v>
      </c>
      <c r="B5">
        <v>65</v>
      </c>
      <c r="C5">
        <v>57</v>
      </c>
      <c r="D5">
        <v>82</v>
      </c>
      <c r="E5">
        <v>34</v>
      </c>
      <c r="F5">
        <v>11</v>
      </c>
      <c r="G5">
        <v>30</v>
      </c>
      <c r="H5">
        <v>45</v>
      </c>
      <c r="I5">
        <v>43</v>
      </c>
      <c r="J5">
        <v>31</v>
      </c>
      <c r="K5">
        <v>76</v>
      </c>
      <c r="L5">
        <v>46</v>
      </c>
      <c r="M5">
        <v>19</v>
      </c>
      <c r="N5">
        <v>27</v>
      </c>
      <c r="O5">
        <v>21</v>
      </c>
      <c r="P5">
        <v>42</v>
      </c>
      <c r="Q5">
        <v>27</v>
      </c>
      <c r="R5">
        <v>74</v>
      </c>
      <c r="S5">
        <v>46</v>
      </c>
      <c r="T5">
        <v>33</v>
      </c>
      <c r="U5">
        <v>22</v>
      </c>
      <c r="V5">
        <v>9</v>
      </c>
      <c r="W5">
        <v>49</v>
      </c>
      <c r="X5">
        <v>38</v>
      </c>
      <c r="Y5">
        <v>25</v>
      </c>
      <c r="Z5">
        <v>12</v>
      </c>
      <c r="AA5">
        <f t="shared" si="0"/>
        <v>38.56</v>
      </c>
      <c r="AB5">
        <f t="shared" si="1"/>
        <v>49.8</v>
      </c>
      <c r="AC5">
        <f t="shared" si="2"/>
        <v>45</v>
      </c>
      <c r="AD5">
        <f t="shared" si="3"/>
        <v>31</v>
      </c>
      <c r="AE5">
        <f t="shared" si="4"/>
        <v>40.4</v>
      </c>
      <c r="AF5">
        <f t="shared" si="5"/>
        <v>26.6</v>
      </c>
    </row>
    <row r="6" spans="1:38" x14ac:dyDescent="0.35">
      <c r="A6">
        <v>9</v>
      </c>
      <c r="B6">
        <v>56</v>
      </c>
      <c r="C6">
        <v>90</v>
      </c>
      <c r="D6">
        <v>92</v>
      </c>
      <c r="E6">
        <v>44</v>
      </c>
      <c r="F6">
        <v>17</v>
      </c>
      <c r="G6">
        <v>48</v>
      </c>
      <c r="H6">
        <v>30</v>
      </c>
      <c r="I6">
        <v>45</v>
      </c>
      <c r="J6">
        <v>37</v>
      </c>
      <c r="K6">
        <v>74</v>
      </c>
      <c r="L6">
        <v>60</v>
      </c>
      <c r="M6">
        <v>34</v>
      </c>
      <c r="N6">
        <v>45</v>
      </c>
      <c r="O6">
        <v>28</v>
      </c>
      <c r="P6">
        <v>57</v>
      </c>
      <c r="Q6">
        <v>21</v>
      </c>
      <c r="R6">
        <v>48</v>
      </c>
      <c r="S6">
        <v>25</v>
      </c>
      <c r="T6">
        <v>20</v>
      </c>
      <c r="U6">
        <v>13</v>
      </c>
      <c r="V6">
        <v>5</v>
      </c>
      <c r="W6">
        <v>43</v>
      </c>
      <c r="X6">
        <v>45</v>
      </c>
      <c r="Y6">
        <v>10</v>
      </c>
      <c r="Z6">
        <v>22</v>
      </c>
      <c r="AA6">
        <f t="shared" si="0"/>
        <v>40.36</v>
      </c>
      <c r="AB6">
        <f t="shared" si="1"/>
        <v>59.8</v>
      </c>
      <c r="AC6">
        <f t="shared" si="2"/>
        <v>46.8</v>
      </c>
      <c r="AD6">
        <f t="shared" si="3"/>
        <v>44.8</v>
      </c>
      <c r="AE6">
        <f t="shared" si="4"/>
        <v>25.4</v>
      </c>
      <c r="AF6">
        <f t="shared" si="5"/>
        <v>25</v>
      </c>
    </row>
    <row r="7" spans="1:38" x14ac:dyDescent="0.35">
      <c r="A7">
        <v>12</v>
      </c>
      <c r="B7">
        <v>59</v>
      </c>
      <c r="C7">
        <v>95</v>
      </c>
      <c r="D7">
        <v>134</v>
      </c>
      <c r="E7">
        <v>92</v>
      </c>
      <c r="F7">
        <v>33</v>
      </c>
      <c r="G7">
        <v>42</v>
      </c>
      <c r="H7">
        <v>34</v>
      </c>
      <c r="I7">
        <v>57</v>
      </c>
      <c r="J7">
        <v>51</v>
      </c>
      <c r="K7">
        <v>74</v>
      </c>
      <c r="L7">
        <v>64</v>
      </c>
      <c r="M7">
        <v>44</v>
      </c>
      <c r="N7">
        <v>30</v>
      </c>
      <c r="O7">
        <v>44</v>
      </c>
      <c r="P7">
        <v>68</v>
      </c>
      <c r="Q7">
        <v>23</v>
      </c>
      <c r="R7">
        <v>57</v>
      </c>
      <c r="S7">
        <v>56</v>
      </c>
      <c r="T7">
        <v>37</v>
      </c>
      <c r="U7">
        <v>19</v>
      </c>
      <c r="V7">
        <v>5</v>
      </c>
      <c r="W7">
        <v>52</v>
      </c>
      <c r="X7">
        <v>23</v>
      </c>
      <c r="Y7">
        <v>12</v>
      </c>
      <c r="Z7">
        <v>26</v>
      </c>
      <c r="AA7">
        <f t="shared" si="0"/>
        <v>49.24</v>
      </c>
      <c r="AB7">
        <f t="shared" si="1"/>
        <v>82.6</v>
      </c>
      <c r="AC7">
        <f t="shared" si="2"/>
        <v>51.6</v>
      </c>
      <c r="AD7">
        <f t="shared" si="3"/>
        <v>50</v>
      </c>
      <c r="AE7">
        <f t="shared" si="4"/>
        <v>38.4</v>
      </c>
      <c r="AF7">
        <f t="shared" si="5"/>
        <v>23.6</v>
      </c>
    </row>
    <row r="8" spans="1:38" x14ac:dyDescent="0.35">
      <c r="A8">
        <v>15</v>
      </c>
      <c r="B8">
        <v>80</v>
      </c>
      <c r="C8">
        <v>97</v>
      </c>
      <c r="D8">
        <v>122</v>
      </c>
      <c r="E8">
        <v>113</v>
      </c>
      <c r="F8">
        <v>39</v>
      </c>
      <c r="G8">
        <v>39</v>
      </c>
      <c r="H8">
        <v>44</v>
      </c>
      <c r="I8">
        <v>30</v>
      </c>
      <c r="J8">
        <v>48</v>
      </c>
      <c r="K8">
        <v>61</v>
      </c>
      <c r="L8">
        <v>59</v>
      </c>
      <c r="M8">
        <v>43</v>
      </c>
      <c r="N8">
        <v>24</v>
      </c>
      <c r="O8">
        <v>54</v>
      </c>
      <c r="P8">
        <v>98</v>
      </c>
      <c r="Q8">
        <v>60</v>
      </c>
      <c r="R8">
        <v>65</v>
      </c>
      <c r="S8">
        <v>57</v>
      </c>
      <c r="T8">
        <v>70</v>
      </c>
      <c r="U8">
        <v>64</v>
      </c>
      <c r="V8">
        <v>42</v>
      </c>
      <c r="W8">
        <v>77</v>
      </c>
      <c r="X8">
        <v>44</v>
      </c>
      <c r="Y8">
        <v>30</v>
      </c>
      <c r="Z8">
        <v>62</v>
      </c>
      <c r="AA8">
        <f t="shared" si="0"/>
        <v>60.88</v>
      </c>
      <c r="AB8">
        <f t="shared" si="1"/>
        <v>90.2</v>
      </c>
      <c r="AC8">
        <f t="shared" si="2"/>
        <v>44.4</v>
      </c>
      <c r="AD8">
        <f t="shared" si="3"/>
        <v>55.6</v>
      </c>
      <c r="AE8">
        <f t="shared" si="4"/>
        <v>63.2</v>
      </c>
      <c r="AF8">
        <f t="shared" si="5"/>
        <v>51</v>
      </c>
    </row>
    <row r="9" spans="1:38" x14ac:dyDescent="0.35">
      <c r="A9">
        <v>18</v>
      </c>
      <c r="B9">
        <v>65</v>
      </c>
      <c r="C9">
        <v>112</v>
      </c>
      <c r="D9">
        <v>121</v>
      </c>
      <c r="E9">
        <v>124</v>
      </c>
      <c r="F9">
        <v>40</v>
      </c>
      <c r="G9">
        <v>51</v>
      </c>
      <c r="H9">
        <v>30</v>
      </c>
      <c r="I9">
        <v>26</v>
      </c>
      <c r="J9">
        <v>42</v>
      </c>
      <c r="K9">
        <v>39</v>
      </c>
      <c r="L9">
        <v>32</v>
      </c>
      <c r="M9">
        <v>30</v>
      </c>
      <c r="N9">
        <v>26</v>
      </c>
      <c r="O9">
        <v>41</v>
      </c>
      <c r="P9">
        <v>96</v>
      </c>
      <c r="Q9">
        <v>84</v>
      </c>
      <c r="R9">
        <v>70</v>
      </c>
      <c r="S9">
        <v>76</v>
      </c>
      <c r="T9">
        <v>70</v>
      </c>
      <c r="U9">
        <v>64</v>
      </c>
      <c r="V9">
        <v>56</v>
      </c>
      <c r="W9">
        <v>88</v>
      </c>
      <c r="X9">
        <v>48</v>
      </c>
      <c r="Y9">
        <v>55</v>
      </c>
      <c r="Z9">
        <v>79</v>
      </c>
      <c r="AA9">
        <f t="shared" si="0"/>
        <v>62.6</v>
      </c>
      <c r="AB9">
        <f t="shared" si="1"/>
        <v>92.4</v>
      </c>
      <c r="AC9">
        <f t="shared" si="2"/>
        <v>37.6</v>
      </c>
      <c r="AD9">
        <f t="shared" si="3"/>
        <v>45</v>
      </c>
      <c r="AE9">
        <f t="shared" si="4"/>
        <v>72.8</v>
      </c>
      <c r="AF9">
        <f t="shared" si="5"/>
        <v>65.2</v>
      </c>
    </row>
    <row r="10" spans="1:38" x14ac:dyDescent="0.35">
      <c r="A10">
        <v>21</v>
      </c>
      <c r="B10">
        <v>59</v>
      </c>
      <c r="C10">
        <v>106</v>
      </c>
      <c r="D10">
        <v>132</v>
      </c>
      <c r="E10">
        <v>127</v>
      </c>
      <c r="F10">
        <v>47</v>
      </c>
      <c r="G10">
        <v>27</v>
      </c>
      <c r="H10">
        <v>26</v>
      </c>
      <c r="I10">
        <v>32</v>
      </c>
      <c r="J10">
        <v>21</v>
      </c>
      <c r="K10">
        <v>27</v>
      </c>
      <c r="L10">
        <v>18</v>
      </c>
      <c r="M10">
        <v>11</v>
      </c>
      <c r="N10">
        <v>23</v>
      </c>
      <c r="O10">
        <v>33</v>
      </c>
      <c r="P10">
        <v>47</v>
      </c>
      <c r="Q10">
        <v>48</v>
      </c>
      <c r="R10">
        <v>39</v>
      </c>
      <c r="S10">
        <v>32</v>
      </c>
      <c r="T10">
        <v>54</v>
      </c>
      <c r="U10">
        <v>46</v>
      </c>
      <c r="V10">
        <v>48</v>
      </c>
      <c r="W10">
        <v>60</v>
      </c>
      <c r="X10">
        <v>48</v>
      </c>
      <c r="Y10">
        <v>30</v>
      </c>
      <c r="Z10">
        <v>38</v>
      </c>
      <c r="AA10">
        <f t="shared" si="0"/>
        <v>47.16</v>
      </c>
      <c r="AB10">
        <f t="shared" si="1"/>
        <v>94.2</v>
      </c>
      <c r="AC10">
        <f t="shared" si="2"/>
        <v>26.6</v>
      </c>
      <c r="AD10">
        <f t="shared" si="3"/>
        <v>26.4</v>
      </c>
      <c r="AE10">
        <f t="shared" si="4"/>
        <v>43.8</v>
      </c>
      <c r="AF10">
        <f t="shared" si="5"/>
        <v>44.8</v>
      </c>
    </row>
    <row r="11" spans="1:38" x14ac:dyDescent="0.35">
      <c r="A11">
        <v>24</v>
      </c>
      <c r="B11">
        <v>50</v>
      </c>
      <c r="C11">
        <v>91</v>
      </c>
      <c r="D11">
        <v>114</v>
      </c>
      <c r="E11">
        <v>138</v>
      </c>
      <c r="F11">
        <v>54</v>
      </c>
      <c r="G11">
        <v>19</v>
      </c>
      <c r="H11">
        <v>22</v>
      </c>
      <c r="I11">
        <v>27</v>
      </c>
      <c r="J11">
        <v>9</v>
      </c>
      <c r="K11">
        <v>37</v>
      </c>
      <c r="L11">
        <v>9</v>
      </c>
      <c r="M11">
        <v>9</v>
      </c>
      <c r="N11">
        <v>6</v>
      </c>
      <c r="O11">
        <v>26</v>
      </c>
      <c r="P11">
        <v>24</v>
      </c>
      <c r="Q11">
        <v>22</v>
      </c>
      <c r="R11">
        <v>19</v>
      </c>
      <c r="S11">
        <v>9</v>
      </c>
      <c r="T11">
        <v>15</v>
      </c>
      <c r="U11">
        <v>20</v>
      </c>
      <c r="V11">
        <v>31</v>
      </c>
      <c r="W11">
        <v>27</v>
      </c>
      <c r="X11">
        <v>8</v>
      </c>
      <c r="Y11">
        <v>8</v>
      </c>
      <c r="Z11">
        <v>23</v>
      </c>
      <c r="AA11">
        <f t="shared" si="0"/>
        <v>32.68</v>
      </c>
      <c r="AB11">
        <f t="shared" si="1"/>
        <v>89.4</v>
      </c>
      <c r="AC11">
        <f t="shared" si="2"/>
        <v>22.8</v>
      </c>
      <c r="AD11">
        <f t="shared" si="3"/>
        <v>14.8</v>
      </c>
      <c r="AE11">
        <f t="shared" si="4"/>
        <v>17</v>
      </c>
      <c r="AF11">
        <f t="shared" si="5"/>
        <v>19.399999999999999</v>
      </c>
    </row>
    <row r="12" spans="1:38" x14ac:dyDescent="0.35">
      <c r="A12">
        <v>27</v>
      </c>
      <c r="B12">
        <v>66</v>
      </c>
      <c r="C12">
        <v>118</v>
      </c>
      <c r="D12">
        <v>126</v>
      </c>
      <c r="E12">
        <v>107</v>
      </c>
      <c r="F12">
        <v>45</v>
      </c>
      <c r="G12">
        <v>26</v>
      </c>
      <c r="H12">
        <v>26</v>
      </c>
      <c r="I12">
        <v>35</v>
      </c>
      <c r="J12">
        <v>15</v>
      </c>
      <c r="K12">
        <v>30</v>
      </c>
      <c r="L12">
        <v>4</v>
      </c>
      <c r="M12">
        <v>4</v>
      </c>
      <c r="N12">
        <v>4</v>
      </c>
      <c r="O12">
        <v>14</v>
      </c>
      <c r="P12">
        <v>7</v>
      </c>
      <c r="Q12">
        <v>7</v>
      </c>
      <c r="R12">
        <v>9</v>
      </c>
      <c r="S12">
        <v>0</v>
      </c>
      <c r="T12">
        <v>0</v>
      </c>
      <c r="U12">
        <v>3</v>
      </c>
      <c r="V12">
        <v>10</v>
      </c>
      <c r="W12">
        <v>12</v>
      </c>
      <c r="X12">
        <v>5</v>
      </c>
      <c r="Y12">
        <v>1</v>
      </c>
      <c r="Z12">
        <v>3</v>
      </c>
      <c r="AA12">
        <f t="shared" si="0"/>
        <v>27.08</v>
      </c>
      <c r="AB12">
        <f t="shared" si="1"/>
        <v>92.4</v>
      </c>
      <c r="AC12">
        <f t="shared" si="2"/>
        <v>26.4</v>
      </c>
      <c r="AD12">
        <f t="shared" si="3"/>
        <v>6.6</v>
      </c>
      <c r="AE12">
        <f t="shared" si="4"/>
        <v>3.8</v>
      </c>
      <c r="AF12">
        <f t="shared" si="5"/>
        <v>6.2</v>
      </c>
    </row>
    <row r="13" spans="1:38" x14ac:dyDescent="0.35">
      <c r="A13">
        <v>30</v>
      </c>
      <c r="B13">
        <v>48</v>
      </c>
      <c r="C13">
        <v>110</v>
      </c>
      <c r="D13">
        <v>139</v>
      </c>
      <c r="E13">
        <v>123</v>
      </c>
      <c r="F13">
        <v>49</v>
      </c>
      <c r="G13">
        <v>18</v>
      </c>
      <c r="H13">
        <v>35</v>
      </c>
      <c r="I13">
        <v>17</v>
      </c>
      <c r="J13">
        <v>19</v>
      </c>
      <c r="K13">
        <v>22</v>
      </c>
      <c r="L13">
        <v>6</v>
      </c>
      <c r="M13">
        <v>4</v>
      </c>
      <c r="N13">
        <v>2</v>
      </c>
      <c r="O13">
        <v>1</v>
      </c>
      <c r="P13">
        <v>5</v>
      </c>
      <c r="Q13">
        <v>0</v>
      </c>
      <c r="R13">
        <v>7</v>
      </c>
      <c r="S13">
        <v>0</v>
      </c>
      <c r="T13">
        <v>0</v>
      </c>
      <c r="U13">
        <v>0</v>
      </c>
      <c r="V13">
        <v>0</v>
      </c>
      <c r="W13">
        <v>7</v>
      </c>
      <c r="X13">
        <v>0</v>
      </c>
      <c r="Y13">
        <v>0</v>
      </c>
      <c r="Z13">
        <v>2</v>
      </c>
      <c r="AA13">
        <f t="shared" si="0"/>
        <v>24.56</v>
      </c>
      <c r="AB13">
        <f t="shared" si="1"/>
        <v>93.8</v>
      </c>
      <c r="AC13">
        <f t="shared" si="2"/>
        <v>22.2</v>
      </c>
      <c r="AD13">
        <f t="shared" si="3"/>
        <v>3.6</v>
      </c>
      <c r="AE13">
        <f t="shared" si="4"/>
        <v>1.4</v>
      </c>
      <c r="AF13">
        <f t="shared" si="5"/>
        <v>1.8</v>
      </c>
    </row>
    <row r="15" spans="1:38" x14ac:dyDescent="0.35">
      <c r="C15">
        <v>0</v>
      </c>
      <c r="D15">
        <v>100</v>
      </c>
    </row>
    <row r="16" spans="1:38" x14ac:dyDescent="0.35">
      <c r="A16" s="41" t="s">
        <v>42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41"/>
    </row>
    <row r="17" spans="1:32" x14ac:dyDescent="0.35">
      <c r="A17" s="41"/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1"/>
    </row>
    <row r="18" spans="1:32" x14ac:dyDescent="0.35">
      <c r="A18" s="4" t="s">
        <v>46</v>
      </c>
      <c r="B18" s="4" t="s">
        <v>68</v>
      </c>
      <c r="C18" s="4" t="s">
        <v>69</v>
      </c>
      <c r="D18" s="4" t="s">
        <v>70</v>
      </c>
      <c r="E18" s="4" t="s">
        <v>71</v>
      </c>
      <c r="F18" s="4" t="s">
        <v>72</v>
      </c>
      <c r="G18" s="4" t="s">
        <v>73</v>
      </c>
      <c r="H18" s="4" t="s">
        <v>74</v>
      </c>
      <c r="I18" s="4" t="s">
        <v>75</v>
      </c>
      <c r="J18" s="4" t="s">
        <v>76</v>
      </c>
      <c r="K18" s="4" t="s">
        <v>77</v>
      </c>
      <c r="L18" s="4" t="s">
        <v>78</v>
      </c>
      <c r="M18" s="4" t="s">
        <v>79</v>
      </c>
      <c r="N18" s="4" t="s">
        <v>80</v>
      </c>
      <c r="O18" s="4" t="s">
        <v>81</v>
      </c>
      <c r="P18" s="4" t="s">
        <v>82</v>
      </c>
      <c r="Q18" s="4" t="s">
        <v>83</v>
      </c>
      <c r="R18" s="4" t="s">
        <v>84</v>
      </c>
      <c r="S18" s="4" t="s">
        <v>85</v>
      </c>
      <c r="T18" s="4" t="s">
        <v>86</v>
      </c>
      <c r="U18" s="4" t="s">
        <v>87</v>
      </c>
      <c r="V18" s="4" t="s">
        <v>88</v>
      </c>
      <c r="W18" s="4" t="s">
        <v>89</v>
      </c>
      <c r="X18" s="4" t="s">
        <v>90</v>
      </c>
      <c r="Y18" s="4" t="s">
        <v>91</v>
      </c>
      <c r="Z18" s="4" t="s">
        <v>92</v>
      </c>
      <c r="AA18" s="6" t="s">
        <v>93</v>
      </c>
      <c r="AB18" s="21" t="s">
        <v>94</v>
      </c>
      <c r="AC18" s="21" t="s">
        <v>95</v>
      </c>
      <c r="AD18" s="5" t="s">
        <v>96</v>
      </c>
      <c r="AE18" s="5" t="s">
        <v>97</v>
      </c>
      <c r="AF18" s="5" t="s">
        <v>98</v>
      </c>
    </row>
    <row r="19" spans="1:32" x14ac:dyDescent="0.35">
      <c r="A19">
        <v>3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2</v>
      </c>
      <c r="J19">
        <v>1</v>
      </c>
      <c r="K19">
        <v>0</v>
      </c>
      <c r="L19">
        <v>2</v>
      </c>
      <c r="M19">
        <v>0</v>
      </c>
      <c r="N19">
        <v>6</v>
      </c>
      <c r="O19">
        <v>13</v>
      </c>
      <c r="P19">
        <v>31</v>
      </c>
      <c r="Q19">
        <v>57</v>
      </c>
      <c r="R19">
        <v>59</v>
      </c>
      <c r="S19">
        <v>114</v>
      </c>
      <c r="T19">
        <v>110</v>
      </c>
      <c r="U19">
        <v>81</v>
      </c>
      <c r="V19">
        <v>108</v>
      </c>
      <c r="W19">
        <v>199</v>
      </c>
      <c r="X19">
        <v>90</v>
      </c>
      <c r="Y19">
        <v>89</v>
      </c>
      <c r="Z19">
        <v>110</v>
      </c>
      <c r="AA19">
        <f t="shared" ref="AA19:AA28" si="6">AVERAGE(B19:Z19)</f>
        <v>42.88</v>
      </c>
      <c r="AB19">
        <f t="shared" ref="AB19:AB28" si="7">AVERAGE(B19:F19)</f>
        <v>0</v>
      </c>
      <c r="AC19">
        <f t="shared" ref="AC19:AC28" si="8">AVERAGE(G19:K19)</f>
        <v>0.6</v>
      </c>
      <c r="AD19">
        <f t="shared" ref="AD19:AD28" si="9">AVERAGE(L19:P19)</f>
        <v>10.4</v>
      </c>
      <c r="AE19">
        <f t="shared" ref="AE19:AE28" si="10">AVERAGE(Q19:U19)</f>
        <v>84.2</v>
      </c>
      <c r="AF19">
        <f t="shared" ref="AF19:AF28" si="11">AVERAGE(V19:Z19)</f>
        <v>119.2</v>
      </c>
    </row>
    <row r="20" spans="1:32" x14ac:dyDescent="0.35">
      <c r="A20">
        <v>6</v>
      </c>
      <c r="B20">
        <v>0</v>
      </c>
      <c r="C20">
        <v>14</v>
      </c>
      <c r="D20">
        <v>0</v>
      </c>
      <c r="E20">
        <v>124</v>
      </c>
      <c r="F20">
        <v>23</v>
      </c>
      <c r="G20">
        <v>24</v>
      </c>
      <c r="H20">
        <v>11</v>
      </c>
      <c r="I20">
        <v>33</v>
      </c>
      <c r="J20">
        <v>105</v>
      </c>
      <c r="K20">
        <v>84</v>
      </c>
      <c r="L20">
        <v>58</v>
      </c>
      <c r="M20">
        <v>14</v>
      </c>
      <c r="N20">
        <v>392</v>
      </c>
      <c r="O20">
        <v>378</v>
      </c>
      <c r="P20">
        <v>609</v>
      </c>
      <c r="Q20">
        <v>727</v>
      </c>
      <c r="R20">
        <v>608</v>
      </c>
      <c r="S20">
        <v>898</v>
      </c>
      <c r="T20">
        <v>816</v>
      </c>
      <c r="U20">
        <v>891</v>
      </c>
      <c r="V20">
        <v>1023</v>
      </c>
      <c r="W20">
        <v>1110</v>
      </c>
      <c r="X20">
        <v>1009</v>
      </c>
      <c r="Y20">
        <v>927</v>
      </c>
      <c r="Z20">
        <v>1119</v>
      </c>
      <c r="AA20">
        <f t="shared" si="6"/>
        <v>439.88</v>
      </c>
      <c r="AB20">
        <f t="shared" si="7"/>
        <v>32.200000000000003</v>
      </c>
      <c r="AC20">
        <f t="shared" si="8"/>
        <v>51.4</v>
      </c>
      <c r="AD20">
        <f t="shared" si="9"/>
        <v>290.2</v>
      </c>
      <c r="AE20">
        <f t="shared" si="10"/>
        <v>788</v>
      </c>
      <c r="AF20">
        <f t="shared" si="11"/>
        <v>1037.5999999999999</v>
      </c>
    </row>
    <row r="21" spans="1:32" x14ac:dyDescent="0.35">
      <c r="A21">
        <v>9</v>
      </c>
      <c r="B21">
        <v>1</v>
      </c>
      <c r="C21">
        <v>23</v>
      </c>
      <c r="D21">
        <v>25</v>
      </c>
      <c r="E21">
        <v>168</v>
      </c>
      <c r="F21">
        <v>62</v>
      </c>
      <c r="G21">
        <v>40</v>
      </c>
      <c r="H21">
        <v>29</v>
      </c>
      <c r="I21">
        <v>66</v>
      </c>
      <c r="J21">
        <v>69</v>
      </c>
      <c r="K21">
        <v>146</v>
      </c>
      <c r="L21">
        <v>89</v>
      </c>
      <c r="M21">
        <v>58</v>
      </c>
      <c r="N21">
        <v>457</v>
      </c>
      <c r="O21">
        <v>354</v>
      </c>
      <c r="P21">
        <v>527</v>
      </c>
      <c r="Q21">
        <v>537</v>
      </c>
      <c r="R21">
        <v>576</v>
      </c>
      <c r="S21">
        <v>655</v>
      </c>
      <c r="T21">
        <v>682</v>
      </c>
      <c r="U21">
        <v>861</v>
      </c>
      <c r="V21">
        <v>997</v>
      </c>
      <c r="W21">
        <v>933</v>
      </c>
      <c r="X21">
        <v>956</v>
      </c>
      <c r="Y21">
        <v>881</v>
      </c>
      <c r="Z21">
        <v>995</v>
      </c>
      <c r="AA21">
        <f t="shared" si="6"/>
        <v>407.48</v>
      </c>
      <c r="AB21">
        <f t="shared" si="7"/>
        <v>55.8</v>
      </c>
      <c r="AC21">
        <f t="shared" si="8"/>
        <v>70</v>
      </c>
      <c r="AD21">
        <f t="shared" si="9"/>
        <v>297</v>
      </c>
      <c r="AE21">
        <f t="shared" si="10"/>
        <v>662.2</v>
      </c>
      <c r="AF21">
        <f t="shared" si="11"/>
        <v>952.4</v>
      </c>
    </row>
    <row r="22" spans="1:32" x14ac:dyDescent="0.35">
      <c r="A22">
        <v>12</v>
      </c>
      <c r="B22">
        <v>0</v>
      </c>
      <c r="C22">
        <v>38</v>
      </c>
      <c r="D22">
        <v>29</v>
      </c>
      <c r="E22">
        <v>64</v>
      </c>
      <c r="F22">
        <v>52</v>
      </c>
      <c r="G22">
        <v>31</v>
      </c>
      <c r="H22">
        <v>35</v>
      </c>
      <c r="I22">
        <v>116</v>
      </c>
      <c r="J22">
        <v>102</v>
      </c>
      <c r="K22">
        <v>175</v>
      </c>
      <c r="L22">
        <v>124</v>
      </c>
      <c r="M22">
        <v>108</v>
      </c>
      <c r="N22">
        <v>167</v>
      </c>
      <c r="O22">
        <v>127</v>
      </c>
      <c r="P22">
        <v>105</v>
      </c>
      <c r="Q22">
        <v>111</v>
      </c>
      <c r="R22">
        <v>218</v>
      </c>
      <c r="S22">
        <v>206</v>
      </c>
      <c r="T22">
        <v>235</v>
      </c>
      <c r="U22">
        <v>214</v>
      </c>
      <c r="V22">
        <v>381</v>
      </c>
      <c r="W22">
        <v>232</v>
      </c>
      <c r="X22">
        <v>370</v>
      </c>
      <c r="Y22">
        <v>280</v>
      </c>
      <c r="Z22">
        <v>481</v>
      </c>
      <c r="AA22">
        <f t="shared" si="6"/>
        <v>160.04</v>
      </c>
      <c r="AB22">
        <f t="shared" si="7"/>
        <v>36.6</v>
      </c>
      <c r="AC22">
        <f t="shared" si="8"/>
        <v>91.8</v>
      </c>
      <c r="AD22">
        <f t="shared" si="9"/>
        <v>126.2</v>
      </c>
      <c r="AE22">
        <f t="shared" si="10"/>
        <v>196.8</v>
      </c>
      <c r="AF22">
        <f t="shared" si="11"/>
        <v>348.8</v>
      </c>
    </row>
    <row r="23" spans="1:32" x14ac:dyDescent="0.35">
      <c r="A23">
        <v>15</v>
      </c>
      <c r="B23">
        <v>0</v>
      </c>
      <c r="C23">
        <v>42</v>
      </c>
      <c r="D23">
        <v>26</v>
      </c>
      <c r="E23">
        <v>48</v>
      </c>
      <c r="F23">
        <v>40</v>
      </c>
      <c r="G23">
        <v>25</v>
      </c>
      <c r="H23">
        <v>23</v>
      </c>
      <c r="I23">
        <v>102</v>
      </c>
      <c r="J23">
        <v>143</v>
      </c>
      <c r="K23">
        <v>113</v>
      </c>
      <c r="L23">
        <v>62</v>
      </c>
      <c r="M23">
        <v>92</v>
      </c>
      <c r="N23">
        <v>15</v>
      </c>
      <c r="O23">
        <v>59</v>
      </c>
      <c r="P23">
        <v>10</v>
      </c>
      <c r="Q23">
        <v>26</v>
      </c>
      <c r="R23">
        <v>32</v>
      </c>
      <c r="S23">
        <v>38</v>
      </c>
      <c r="T23">
        <v>95</v>
      </c>
      <c r="U23">
        <v>7</v>
      </c>
      <c r="V23">
        <v>6</v>
      </c>
      <c r="W23">
        <v>40</v>
      </c>
      <c r="X23">
        <v>41</v>
      </c>
      <c r="Y23">
        <v>20</v>
      </c>
      <c r="Z23">
        <v>16</v>
      </c>
      <c r="AA23">
        <f t="shared" si="6"/>
        <v>44.84</v>
      </c>
      <c r="AB23">
        <f t="shared" si="7"/>
        <v>31.2</v>
      </c>
      <c r="AC23">
        <f t="shared" si="8"/>
        <v>81.2</v>
      </c>
      <c r="AD23">
        <f t="shared" si="9"/>
        <v>47.6</v>
      </c>
      <c r="AE23">
        <f t="shared" si="10"/>
        <v>39.6</v>
      </c>
      <c r="AF23">
        <f t="shared" si="11"/>
        <v>24.6</v>
      </c>
    </row>
    <row r="24" spans="1:32" x14ac:dyDescent="0.35">
      <c r="A24">
        <v>18</v>
      </c>
      <c r="B24">
        <v>0</v>
      </c>
      <c r="C24">
        <v>41</v>
      </c>
      <c r="D24">
        <v>24</v>
      </c>
      <c r="E24">
        <v>15</v>
      </c>
      <c r="F24">
        <v>18</v>
      </c>
      <c r="G24">
        <v>22</v>
      </c>
      <c r="H24">
        <v>19</v>
      </c>
      <c r="I24">
        <v>91</v>
      </c>
      <c r="J24">
        <v>139</v>
      </c>
      <c r="K24">
        <v>60</v>
      </c>
      <c r="L24">
        <v>1</v>
      </c>
      <c r="M24">
        <v>62</v>
      </c>
      <c r="N24">
        <v>4</v>
      </c>
      <c r="O24">
        <v>24</v>
      </c>
      <c r="P24">
        <v>0</v>
      </c>
      <c r="Q24">
        <v>10</v>
      </c>
      <c r="R24">
        <v>9</v>
      </c>
      <c r="S24">
        <v>6</v>
      </c>
      <c r="T24">
        <v>9</v>
      </c>
      <c r="U24">
        <v>5</v>
      </c>
      <c r="V24">
        <v>0</v>
      </c>
      <c r="W24">
        <v>4</v>
      </c>
      <c r="X24">
        <v>0</v>
      </c>
      <c r="Y24">
        <v>0</v>
      </c>
      <c r="Z24">
        <v>0</v>
      </c>
      <c r="AA24">
        <f t="shared" si="6"/>
        <v>22.52</v>
      </c>
      <c r="AB24">
        <f t="shared" si="7"/>
        <v>19.600000000000001</v>
      </c>
      <c r="AC24">
        <f t="shared" si="8"/>
        <v>66.2</v>
      </c>
      <c r="AD24">
        <f t="shared" si="9"/>
        <v>18.2</v>
      </c>
      <c r="AE24">
        <f t="shared" si="10"/>
        <v>7.8</v>
      </c>
      <c r="AF24">
        <f t="shared" si="11"/>
        <v>0.8</v>
      </c>
    </row>
    <row r="25" spans="1:32" x14ac:dyDescent="0.35">
      <c r="A25">
        <v>21</v>
      </c>
      <c r="B25">
        <v>1</v>
      </c>
      <c r="C25">
        <v>31</v>
      </c>
      <c r="D25">
        <v>23</v>
      </c>
      <c r="E25">
        <v>0</v>
      </c>
      <c r="F25">
        <v>0</v>
      </c>
      <c r="G25">
        <v>7</v>
      </c>
      <c r="H25">
        <v>0</v>
      </c>
      <c r="I25">
        <v>22</v>
      </c>
      <c r="J25">
        <v>52</v>
      </c>
      <c r="K25">
        <v>20</v>
      </c>
      <c r="L25">
        <v>0</v>
      </c>
      <c r="M25">
        <v>34</v>
      </c>
      <c r="N25">
        <v>0</v>
      </c>
      <c r="O25">
        <v>16</v>
      </c>
      <c r="P25">
        <v>2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3</v>
      </c>
      <c r="X25">
        <v>0</v>
      </c>
      <c r="Y25">
        <v>0</v>
      </c>
      <c r="Z25">
        <v>0</v>
      </c>
      <c r="AA25">
        <f t="shared" si="6"/>
        <v>8.44</v>
      </c>
      <c r="AB25">
        <f t="shared" si="7"/>
        <v>11</v>
      </c>
      <c r="AC25">
        <f t="shared" si="8"/>
        <v>20.2</v>
      </c>
      <c r="AD25">
        <f t="shared" si="9"/>
        <v>10.4</v>
      </c>
      <c r="AE25">
        <f t="shared" si="10"/>
        <v>0</v>
      </c>
      <c r="AF25">
        <f t="shared" si="11"/>
        <v>0.6</v>
      </c>
    </row>
    <row r="26" spans="1:32" x14ac:dyDescent="0.35">
      <c r="A26">
        <v>24</v>
      </c>
      <c r="B26">
        <v>0</v>
      </c>
      <c r="C26">
        <v>9</v>
      </c>
      <c r="D26">
        <v>15</v>
      </c>
      <c r="E26">
        <v>0</v>
      </c>
      <c r="F26">
        <v>0</v>
      </c>
      <c r="G26">
        <v>0</v>
      </c>
      <c r="H26">
        <v>0</v>
      </c>
      <c r="I26">
        <v>0</v>
      </c>
      <c r="J26">
        <v>3</v>
      </c>
      <c r="K26">
        <v>2</v>
      </c>
      <c r="L26">
        <v>0</v>
      </c>
      <c r="M26">
        <v>8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3</v>
      </c>
      <c r="X26">
        <v>0</v>
      </c>
      <c r="Y26">
        <v>0</v>
      </c>
      <c r="Z26">
        <v>0</v>
      </c>
      <c r="AA26">
        <f t="shared" si="6"/>
        <v>1.6</v>
      </c>
      <c r="AB26">
        <f t="shared" si="7"/>
        <v>4.8</v>
      </c>
      <c r="AC26">
        <f t="shared" si="8"/>
        <v>1</v>
      </c>
      <c r="AD26">
        <f t="shared" si="9"/>
        <v>1.6</v>
      </c>
      <c r="AE26">
        <f t="shared" si="10"/>
        <v>0</v>
      </c>
      <c r="AF26">
        <f t="shared" si="11"/>
        <v>0.6</v>
      </c>
    </row>
    <row r="27" spans="1:32" x14ac:dyDescent="0.35">
      <c r="A27">
        <v>27</v>
      </c>
      <c r="B27">
        <v>0</v>
      </c>
      <c r="C27">
        <v>0</v>
      </c>
      <c r="D27">
        <v>0</v>
      </c>
      <c r="E27">
        <v>0</v>
      </c>
      <c r="F27">
        <v>4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f t="shared" si="6"/>
        <v>0.16</v>
      </c>
      <c r="AB27">
        <f t="shared" si="7"/>
        <v>0.8</v>
      </c>
      <c r="AC27">
        <f t="shared" si="8"/>
        <v>0</v>
      </c>
      <c r="AD27">
        <f t="shared" si="9"/>
        <v>0</v>
      </c>
      <c r="AE27">
        <f t="shared" si="10"/>
        <v>0</v>
      </c>
      <c r="AF27">
        <f t="shared" si="11"/>
        <v>0</v>
      </c>
    </row>
    <row r="28" spans="1:32" x14ac:dyDescent="0.35">
      <c r="A28">
        <v>30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f t="shared" si="6"/>
        <v>0</v>
      </c>
      <c r="AB28">
        <f t="shared" si="7"/>
        <v>0</v>
      </c>
      <c r="AC28">
        <f t="shared" si="8"/>
        <v>0</v>
      </c>
      <c r="AD28">
        <f t="shared" si="9"/>
        <v>0</v>
      </c>
      <c r="AE28">
        <f t="shared" si="10"/>
        <v>0</v>
      </c>
      <c r="AF28">
        <f t="shared" si="11"/>
        <v>0</v>
      </c>
    </row>
  </sheetData>
  <mergeCells count="2">
    <mergeCell ref="A1:AF2"/>
    <mergeCell ref="A16:AF17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A1:AD61"/>
  <sheetViews>
    <sheetView zoomScale="78" zoomScaleNormal="78" workbookViewId="0">
      <pane ySplit="3" topLeftCell="A28" activePane="bottomLeft" state="frozen"/>
      <selection pane="bottomLeft" activeCell="B34" sqref="B34:M58"/>
    </sheetView>
  </sheetViews>
  <sheetFormatPr baseColWidth="10" defaultColWidth="10.90625" defaultRowHeight="14.5" x14ac:dyDescent="0.35"/>
  <sheetData>
    <row r="1" spans="1:30" s="10" customFormat="1" x14ac:dyDescent="0.35">
      <c r="A1" s="34" t="s">
        <v>37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Q1" s="38" t="s">
        <v>39</v>
      </c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</row>
    <row r="2" spans="1:30" s="4" customFormat="1" x14ac:dyDescent="0.35">
      <c r="A2" s="36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Q2" s="15">
        <v>1</v>
      </c>
      <c r="R2" s="15">
        <v>2</v>
      </c>
      <c r="S2" s="15">
        <v>3</v>
      </c>
      <c r="T2" s="15">
        <v>4</v>
      </c>
      <c r="U2" s="15">
        <v>5</v>
      </c>
      <c r="V2" s="15">
        <v>6</v>
      </c>
      <c r="W2" s="15">
        <v>7</v>
      </c>
      <c r="X2" s="15">
        <v>8</v>
      </c>
      <c r="Y2" s="15">
        <v>9</v>
      </c>
      <c r="Z2" s="15">
        <v>10</v>
      </c>
      <c r="AA2" s="15">
        <v>11</v>
      </c>
      <c r="AB2" s="15">
        <v>12</v>
      </c>
      <c r="AC2" s="29" t="s">
        <v>31</v>
      </c>
      <c r="AD2" s="29" t="s">
        <v>30</v>
      </c>
    </row>
    <row r="3" spans="1:30" s="4" customFormat="1" ht="29" x14ac:dyDescent="0.35">
      <c r="A3" s="17" t="s">
        <v>0</v>
      </c>
      <c r="B3" s="15" t="s">
        <v>1</v>
      </c>
      <c r="C3" s="15" t="s">
        <v>2</v>
      </c>
      <c r="D3" s="15" t="s">
        <v>3</v>
      </c>
      <c r="E3" s="15" t="s">
        <v>4</v>
      </c>
      <c r="F3" s="15" t="s">
        <v>5</v>
      </c>
      <c r="G3" s="15" t="s">
        <v>6</v>
      </c>
      <c r="H3" s="15" t="s">
        <v>7</v>
      </c>
      <c r="I3" s="15" t="s">
        <v>8</v>
      </c>
      <c r="J3" s="15" t="s">
        <v>9</v>
      </c>
      <c r="K3" s="15" t="s">
        <v>10</v>
      </c>
      <c r="L3" s="15" t="s">
        <v>11</v>
      </c>
      <c r="M3" s="15" t="s">
        <v>12</v>
      </c>
      <c r="N3" s="15" t="s">
        <v>13</v>
      </c>
      <c r="O3" s="15" t="s">
        <v>14</v>
      </c>
      <c r="Q3" s="3">
        <f>AVERAGE(B23:B28)</f>
        <v>21.666666666666668</v>
      </c>
      <c r="R3" s="3">
        <f t="shared" ref="R3:AB3" si="0">AVERAGE(C23:C28)</f>
        <v>6.666666666666667</v>
      </c>
      <c r="S3" s="3">
        <f t="shared" si="0"/>
        <v>25.833333333333332</v>
      </c>
      <c r="T3" s="3">
        <f t="shared" si="0"/>
        <v>6</v>
      </c>
      <c r="U3" s="3">
        <f t="shared" si="0"/>
        <v>23.666666666666668</v>
      </c>
      <c r="V3" s="3">
        <f t="shared" si="0"/>
        <v>25.333333333333332</v>
      </c>
      <c r="W3" s="3">
        <f t="shared" si="0"/>
        <v>19.5</v>
      </c>
      <c r="X3" s="3">
        <f t="shared" si="0"/>
        <v>29.333333333333332</v>
      </c>
      <c r="Y3" s="3">
        <f t="shared" si="0"/>
        <v>28.166666666666668</v>
      </c>
      <c r="Z3" s="3">
        <f t="shared" si="0"/>
        <v>17.5</v>
      </c>
      <c r="AA3" s="3">
        <f t="shared" si="0"/>
        <v>23.333333333333332</v>
      </c>
      <c r="AB3" s="3">
        <f t="shared" si="0"/>
        <v>43.666666666666664</v>
      </c>
      <c r="AC3" s="29"/>
      <c r="AD3" s="29"/>
    </row>
    <row r="4" spans="1:30" s="4" customFormat="1" x14ac:dyDescent="0.35">
      <c r="A4" s="7">
        <v>1</v>
      </c>
      <c r="B4" s="3">
        <v>5</v>
      </c>
      <c r="C4" s="3">
        <v>3</v>
      </c>
      <c r="D4" s="3">
        <v>3</v>
      </c>
      <c r="E4" s="3">
        <v>5</v>
      </c>
      <c r="F4" s="3">
        <v>1</v>
      </c>
      <c r="G4" s="3">
        <v>6</v>
      </c>
      <c r="H4" s="3">
        <v>3</v>
      </c>
      <c r="I4" s="3">
        <v>3</v>
      </c>
      <c r="J4" s="3">
        <v>6</v>
      </c>
      <c r="K4" s="3">
        <v>5</v>
      </c>
      <c r="L4" s="3">
        <v>3</v>
      </c>
      <c r="M4" s="3">
        <v>4</v>
      </c>
      <c r="N4" s="3">
        <f>AVERAGE(B4:M4)</f>
        <v>3.9166666666666665</v>
      </c>
      <c r="O4" s="3">
        <f>STDEVA(B4:M4)/SQRT(12)</f>
        <v>0.43446821087695958</v>
      </c>
      <c r="Q4" s="3">
        <f>B4/Q$3*100</f>
        <v>23.076923076923077</v>
      </c>
      <c r="R4" s="3">
        <f t="shared" ref="R4:AB4" si="1">C4/R$3*100</f>
        <v>44.999999999999993</v>
      </c>
      <c r="S4" s="3">
        <f t="shared" si="1"/>
        <v>11.612903225806452</v>
      </c>
      <c r="T4" s="3">
        <f t="shared" si="1"/>
        <v>83.333333333333343</v>
      </c>
      <c r="U4" s="3">
        <f t="shared" si="1"/>
        <v>4.225352112676056</v>
      </c>
      <c r="V4" s="3">
        <f t="shared" si="1"/>
        <v>23.684210526315791</v>
      </c>
      <c r="W4" s="3">
        <f t="shared" si="1"/>
        <v>15.384615384615385</v>
      </c>
      <c r="X4" s="3">
        <f t="shared" si="1"/>
        <v>10.227272727272728</v>
      </c>
      <c r="Y4" s="3">
        <f t="shared" si="1"/>
        <v>21.301775147928993</v>
      </c>
      <c r="Z4" s="3">
        <f t="shared" si="1"/>
        <v>28.571428571428569</v>
      </c>
      <c r="AA4" s="3">
        <f t="shared" si="1"/>
        <v>12.857142857142859</v>
      </c>
      <c r="AB4" s="3">
        <f t="shared" si="1"/>
        <v>9.1603053435114496</v>
      </c>
      <c r="AC4" s="3">
        <f>AVERAGE(Q4:AB4)</f>
        <v>24.036271858912887</v>
      </c>
      <c r="AD4" s="3">
        <f>STDEVA(Q4:AB4)/ SQRT(12)</f>
        <v>6.2421637930663394</v>
      </c>
    </row>
    <row r="5" spans="1:30" s="4" customFormat="1" x14ac:dyDescent="0.35">
      <c r="A5" s="7">
        <v>2</v>
      </c>
      <c r="B5" s="3">
        <v>10</v>
      </c>
      <c r="C5" s="3">
        <v>7</v>
      </c>
      <c r="D5" s="3">
        <v>10</v>
      </c>
      <c r="E5" s="3">
        <v>8</v>
      </c>
      <c r="F5" s="3">
        <v>2</v>
      </c>
      <c r="G5" s="3">
        <v>7</v>
      </c>
      <c r="H5" s="3">
        <v>5</v>
      </c>
      <c r="I5" s="3">
        <v>10</v>
      </c>
      <c r="J5" s="3">
        <v>15</v>
      </c>
      <c r="K5" s="3">
        <v>4</v>
      </c>
      <c r="L5" s="3">
        <v>3</v>
      </c>
      <c r="M5" s="3">
        <v>5</v>
      </c>
      <c r="N5" s="3">
        <f t="shared" ref="N5:N28" si="2">AVERAGE(B5:M5)</f>
        <v>7.166666666666667</v>
      </c>
      <c r="O5" s="3">
        <f t="shared" ref="O5:O28" si="3">STDEVA(B5:M5)/SQRT(12)</f>
        <v>1.0648184745947937</v>
      </c>
      <c r="Q5" s="3">
        <f t="shared" ref="Q5:Q28" si="4">B5/Q$3*100</f>
        <v>46.153846153846153</v>
      </c>
      <c r="R5" s="3">
        <f t="shared" ref="R5:R28" si="5">C5/R$3*100</f>
        <v>105</v>
      </c>
      <c r="S5" s="3">
        <f t="shared" ref="S5:S28" si="6">D5/S$3*100</f>
        <v>38.70967741935484</v>
      </c>
      <c r="T5" s="3">
        <f t="shared" ref="T5:T28" si="7">E5/T$3*100</f>
        <v>133.33333333333331</v>
      </c>
      <c r="U5" s="3">
        <f t="shared" ref="U5:U28" si="8">F5/U$3*100</f>
        <v>8.4507042253521121</v>
      </c>
      <c r="V5" s="3">
        <f t="shared" ref="V5:V28" si="9">G5/V$3*100</f>
        <v>27.631578947368425</v>
      </c>
      <c r="W5" s="3">
        <f t="shared" ref="W5:W28" si="10">H5/W$3*100</f>
        <v>25.641025641025639</v>
      </c>
      <c r="X5" s="3">
        <f t="shared" ref="X5:X28" si="11">I5/X$3*100</f>
        <v>34.090909090909093</v>
      </c>
      <c r="Y5" s="3">
        <f t="shared" ref="Y5:Y28" si="12">J5/Y$3*100</f>
        <v>53.254437869822482</v>
      </c>
      <c r="Z5" s="3">
        <f t="shared" ref="Z5:Z28" si="13">K5/Z$3*100</f>
        <v>22.857142857142858</v>
      </c>
      <c r="AA5" s="3">
        <f t="shared" ref="AA5:AA28" si="14">L5/AA$3*100</f>
        <v>12.857142857142859</v>
      </c>
      <c r="AB5" s="3">
        <f t="shared" ref="AB5:AB28" si="15">M5/AB$3*100</f>
        <v>11.450381679389315</v>
      </c>
      <c r="AC5" s="3">
        <f t="shared" ref="AC5:AC28" si="16">AVERAGE(Q5:AB5)</f>
        <v>43.285848339557255</v>
      </c>
      <c r="AD5" s="3">
        <f t="shared" ref="AD5:AD28" si="17">STDEVA(Q5:AB5)/ SQRT(12)</f>
        <v>11.097669272041154</v>
      </c>
    </row>
    <row r="6" spans="1:30" s="4" customFormat="1" x14ac:dyDescent="0.35">
      <c r="A6" s="7">
        <v>3</v>
      </c>
      <c r="B6" s="3">
        <v>16</v>
      </c>
      <c r="C6" s="3">
        <v>4</v>
      </c>
      <c r="D6" s="1">
        <v>10</v>
      </c>
      <c r="E6" s="3">
        <v>8</v>
      </c>
      <c r="F6" s="3">
        <v>5</v>
      </c>
      <c r="G6" s="2">
        <v>10</v>
      </c>
      <c r="H6" s="3">
        <v>3</v>
      </c>
      <c r="I6" s="3">
        <v>9</v>
      </c>
      <c r="J6" s="3">
        <v>16</v>
      </c>
      <c r="K6" s="3">
        <v>8</v>
      </c>
      <c r="L6" s="2">
        <v>3</v>
      </c>
      <c r="M6" s="3">
        <v>6</v>
      </c>
      <c r="N6" s="3">
        <f t="shared" si="2"/>
        <v>8.1666666666666661</v>
      </c>
      <c r="O6" s="3">
        <f t="shared" si="3"/>
        <v>1.2782168766834461</v>
      </c>
      <c r="Q6" s="3">
        <f t="shared" si="4"/>
        <v>73.84615384615384</v>
      </c>
      <c r="R6" s="3">
        <f t="shared" si="5"/>
        <v>60</v>
      </c>
      <c r="S6" s="3">
        <f t="shared" si="6"/>
        <v>38.70967741935484</v>
      </c>
      <c r="T6" s="3">
        <f t="shared" si="7"/>
        <v>133.33333333333331</v>
      </c>
      <c r="U6" s="3">
        <f t="shared" si="8"/>
        <v>21.12676056338028</v>
      </c>
      <c r="V6" s="3">
        <f t="shared" si="9"/>
        <v>39.473684210526315</v>
      </c>
      <c r="W6" s="3">
        <f t="shared" si="10"/>
        <v>15.384615384615385</v>
      </c>
      <c r="X6" s="3">
        <f t="shared" si="11"/>
        <v>30.681818181818183</v>
      </c>
      <c r="Y6" s="3">
        <f t="shared" si="12"/>
        <v>56.80473372781065</v>
      </c>
      <c r="Z6" s="3">
        <f t="shared" si="13"/>
        <v>45.714285714285715</v>
      </c>
      <c r="AA6" s="3">
        <f t="shared" si="14"/>
        <v>12.857142857142859</v>
      </c>
      <c r="AB6" s="3">
        <f t="shared" si="15"/>
        <v>13.740458015267176</v>
      </c>
      <c r="AC6" s="3">
        <f t="shared" si="16"/>
        <v>45.13938860447405</v>
      </c>
      <c r="AD6" s="3">
        <f t="shared" si="17"/>
        <v>9.8211084567852858</v>
      </c>
    </row>
    <row r="7" spans="1:30" s="4" customFormat="1" x14ac:dyDescent="0.35">
      <c r="A7" s="7">
        <v>4</v>
      </c>
      <c r="B7" s="3">
        <v>17</v>
      </c>
      <c r="C7" s="3">
        <v>4</v>
      </c>
      <c r="D7" s="3">
        <v>11</v>
      </c>
      <c r="E7" s="3">
        <v>8</v>
      </c>
      <c r="F7" s="3">
        <v>4</v>
      </c>
      <c r="G7" s="3">
        <v>12</v>
      </c>
      <c r="H7" s="3">
        <v>3</v>
      </c>
      <c r="I7" s="3">
        <v>14</v>
      </c>
      <c r="J7" s="3">
        <v>19</v>
      </c>
      <c r="K7" s="3">
        <v>9</v>
      </c>
      <c r="L7" s="3">
        <v>4</v>
      </c>
      <c r="M7" s="3">
        <v>8</v>
      </c>
      <c r="N7" s="3">
        <f>AVERAGE(B7:M7)</f>
        <v>9.4166666666666661</v>
      </c>
      <c r="O7" s="3">
        <f>STDEVA(B7:M7)/SQRT(12)</f>
        <v>1.5396690579734365</v>
      </c>
      <c r="Q7" s="3">
        <f t="shared" si="4"/>
        <v>78.461538461538467</v>
      </c>
      <c r="R7" s="3">
        <f t="shared" si="5"/>
        <v>60</v>
      </c>
      <c r="S7" s="3">
        <f t="shared" si="6"/>
        <v>42.580645161290327</v>
      </c>
      <c r="T7" s="3">
        <f t="shared" si="7"/>
        <v>133.33333333333331</v>
      </c>
      <c r="U7" s="3">
        <f t="shared" si="8"/>
        <v>16.901408450704224</v>
      </c>
      <c r="V7" s="3">
        <f t="shared" si="9"/>
        <v>47.368421052631582</v>
      </c>
      <c r="W7" s="3">
        <f t="shared" si="10"/>
        <v>15.384615384615385</v>
      </c>
      <c r="X7" s="3">
        <f t="shared" si="11"/>
        <v>47.727272727272727</v>
      </c>
      <c r="Y7" s="3">
        <f t="shared" si="12"/>
        <v>67.455621301775153</v>
      </c>
      <c r="Z7" s="3">
        <f t="shared" si="13"/>
        <v>51.428571428571423</v>
      </c>
      <c r="AA7" s="3">
        <f t="shared" si="14"/>
        <v>17.142857142857142</v>
      </c>
      <c r="AB7" s="3">
        <f t="shared" si="15"/>
        <v>18.320610687022899</v>
      </c>
      <c r="AC7" s="3">
        <f t="shared" si="16"/>
        <v>49.675407927634382</v>
      </c>
      <c r="AD7" s="3">
        <f t="shared" si="17"/>
        <v>9.7716478050676461</v>
      </c>
    </row>
    <row r="8" spans="1:30" s="4" customFormat="1" x14ac:dyDescent="0.35">
      <c r="A8" s="7">
        <v>5</v>
      </c>
      <c r="B8" s="3">
        <v>20</v>
      </c>
      <c r="C8" s="3">
        <v>6</v>
      </c>
      <c r="D8" s="3">
        <v>15</v>
      </c>
      <c r="E8" s="3">
        <v>12</v>
      </c>
      <c r="F8" s="3">
        <v>12</v>
      </c>
      <c r="G8" s="3">
        <v>17</v>
      </c>
      <c r="H8" s="3">
        <v>2</v>
      </c>
      <c r="I8" s="3">
        <v>16</v>
      </c>
      <c r="J8" s="3">
        <v>18</v>
      </c>
      <c r="K8" s="3">
        <v>8</v>
      </c>
      <c r="L8" s="3">
        <v>1</v>
      </c>
      <c r="M8" s="3">
        <v>10</v>
      </c>
      <c r="N8" s="3">
        <f t="shared" si="2"/>
        <v>11.416666666666666</v>
      </c>
      <c r="O8" s="3">
        <f t="shared" si="3"/>
        <v>1.7899480834410093</v>
      </c>
      <c r="Q8" s="3">
        <f t="shared" si="4"/>
        <v>92.307692307692307</v>
      </c>
      <c r="R8" s="3">
        <f t="shared" si="5"/>
        <v>89.999999999999986</v>
      </c>
      <c r="S8" s="3">
        <f t="shared" si="6"/>
        <v>58.064516129032263</v>
      </c>
      <c r="T8" s="3">
        <f t="shared" si="7"/>
        <v>200</v>
      </c>
      <c r="U8" s="3">
        <f t="shared" si="8"/>
        <v>50.704225352112672</v>
      </c>
      <c r="V8" s="3">
        <f t="shared" si="9"/>
        <v>67.10526315789474</v>
      </c>
      <c r="W8" s="3">
        <f t="shared" si="10"/>
        <v>10.256410256410255</v>
      </c>
      <c r="X8" s="3">
        <f t="shared" si="11"/>
        <v>54.545454545454554</v>
      </c>
      <c r="Y8" s="3">
        <f t="shared" si="12"/>
        <v>63.905325443786978</v>
      </c>
      <c r="Z8" s="3">
        <f t="shared" si="13"/>
        <v>45.714285714285715</v>
      </c>
      <c r="AA8" s="3">
        <f t="shared" si="14"/>
        <v>4.2857142857142856</v>
      </c>
      <c r="AB8" s="3">
        <f t="shared" si="15"/>
        <v>22.900763358778629</v>
      </c>
      <c r="AC8" s="3">
        <f t="shared" si="16"/>
        <v>63.315804212596866</v>
      </c>
      <c r="AD8" s="3">
        <f t="shared" si="17"/>
        <v>14.759804024264289</v>
      </c>
    </row>
    <row r="9" spans="1:30" s="4" customFormat="1" x14ac:dyDescent="0.35">
      <c r="A9" s="7">
        <v>6</v>
      </c>
      <c r="B9" s="3">
        <v>25</v>
      </c>
      <c r="C9" s="3">
        <v>4</v>
      </c>
      <c r="D9" s="3">
        <v>20</v>
      </c>
      <c r="E9" s="3">
        <v>6</v>
      </c>
      <c r="F9" s="3">
        <v>16</v>
      </c>
      <c r="G9" s="3">
        <v>20</v>
      </c>
      <c r="H9" s="3">
        <v>5</v>
      </c>
      <c r="I9" s="3">
        <v>20</v>
      </c>
      <c r="J9" s="3">
        <v>21</v>
      </c>
      <c r="K9" s="3">
        <v>9</v>
      </c>
      <c r="L9" s="3">
        <v>3</v>
      </c>
      <c r="M9" s="3">
        <v>10</v>
      </c>
      <c r="N9" s="3">
        <f t="shared" si="2"/>
        <v>13.25</v>
      </c>
      <c r="O9" s="3">
        <f t="shared" si="3"/>
        <v>2.2734468557810201</v>
      </c>
      <c r="Q9" s="3">
        <f t="shared" si="4"/>
        <v>115.38461538461537</v>
      </c>
      <c r="R9" s="3">
        <f t="shared" si="5"/>
        <v>60</v>
      </c>
      <c r="S9" s="3">
        <f t="shared" si="6"/>
        <v>77.41935483870968</v>
      </c>
      <c r="T9" s="3">
        <f t="shared" si="7"/>
        <v>100</v>
      </c>
      <c r="U9" s="3">
        <f t="shared" si="8"/>
        <v>67.605633802816897</v>
      </c>
      <c r="V9" s="3">
        <f t="shared" si="9"/>
        <v>78.94736842105263</v>
      </c>
      <c r="W9" s="3">
        <f t="shared" si="10"/>
        <v>25.641025641025639</v>
      </c>
      <c r="X9" s="3">
        <f t="shared" si="11"/>
        <v>68.181818181818187</v>
      </c>
      <c r="Y9" s="3">
        <f t="shared" si="12"/>
        <v>74.556213017751475</v>
      </c>
      <c r="Z9" s="3">
        <f t="shared" si="13"/>
        <v>51.428571428571423</v>
      </c>
      <c r="AA9" s="3">
        <f t="shared" si="14"/>
        <v>12.857142857142859</v>
      </c>
      <c r="AB9" s="3">
        <f t="shared" si="15"/>
        <v>22.900763358778629</v>
      </c>
      <c r="AC9" s="3">
        <f t="shared" si="16"/>
        <v>62.910208911023567</v>
      </c>
      <c r="AD9" s="3">
        <f t="shared" si="17"/>
        <v>8.8838219154437787</v>
      </c>
    </row>
    <row r="10" spans="1:30" s="4" customFormat="1" x14ac:dyDescent="0.35">
      <c r="A10" s="7">
        <v>7</v>
      </c>
      <c r="B10" s="3">
        <v>30</v>
      </c>
      <c r="C10" s="3">
        <v>5</v>
      </c>
      <c r="D10" s="3">
        <v>28</v>
      </c>
      <c r="E10" s="3">
        <v>5</v>
      </c>
      <c r="F10" s="3">
        <v>8</v>
      </c>
      <c r="G10" s="3">
        <v>20</v>
      </c>
      <c r="H10" s="3">
        <v>8</v>
      </c>
      <c r="I10" s="3">
        <v>24</v>
      </c>
      <c r="J10" s="3">
        <v>23</v>
      </c>
      <c r="K10" s="3">
        <v>8</v>
      </c>
      <c r="L10" s="3">
        <v>5</v>
      </c>
      <c r="M10" s="3">
        <v>19</v>
      </c>
      <c r="N10" s="3">
        <f t="shared" si="2"/>
        <v>15.25</v>
      </c>
      <c r="O10" s="3">
        <f t="shared" si="3"/>
        <v>2.7883007750458364</v>
      </c>
      <c r="Q10" s="3">
        <f t="shared" si="4"/>
        <v>138.46153846153845</v>
      </c>
      <c r="R10" s="3">
        <f t="shared" si="5"/>
        <v>75</v>
      </c>
      <c r="S10" s="3">
        <f t="shared" si="6"/>
        <v>108.38709677419357</v>
      </c>
      <c r="T10" s="3">
        <f t="shared" si="7"/>
        <v>83.333333333333343</v>
      </c>
      <c r="U10" s="3">
        <f t="shared" si="8"/>
        <v>33.802816901408448</v>
      </c>
      <c r="V10" s="3">
        <f t="shared" si="9"/>
        <v>78.94736842105263</v>
      </c>
      <c r="W10" s="3">
        <f t="shared" si="10"/>
        <v>41.025641025641022</v>
      </c>
      <c r="X10" s="3">
        <f t="shared" si="11"/>
        <v>81.818181818181827</v>
      </c>
      <c r="Y10" s="3">
        <f t="shared" si="12"/>
        <v>81.65680473372781</v>
      </c>
      <c r="Z10" s="3">
        <f t="shared" si="13"/>
        <v>45.714285714285715</v>
      </c>
      <c r="AA10" s="3">
        <f t="shared" si="14"/>
        <v>21.428571428571431</v>
      </c>
      <c r="AB10" s="3">
        <f t="shared" si="15"/>
        <v>43.511450381679388</v>
      </c>
      <c r="AC10" s="3">
        <f t="shared" si="16"/>
        <v>69.423924082801136</v>
      </c>
      <c r="AD10" s="3">
        <f t="shared" si="17"/>
        <v>9.7372002922788692</v>
      </c>
    </row>
    <row r="11" spans="1:30" s="4" customFormat="1" x14ac:dyDescent="0.35">
      <c r="A11" s="7">
        <v>8</v>
      </c>
      <c r="B11" s="3">
        <v>29</v>
      </c>
      <c r="C11" s="3">
        <v>7</v>
      </c>
      <c r="D11" s="3">
        <v>22</v>
      </c>
      <c r="E11" s="3">
        <v>5</v>
      </c>
      <c r="F11" s="3">
        <v>11</v>
      </c>
      <c r="G11" s="3">
        <v>22</v>
      </c>
      <c r="H11" s="3">
        <v>12</v>
      </c>
      <c r="I11" s="3">
        <v>24</v>
      </c>
      <c r="J11" s="3">
        <v>22</v>
      </c>
      <c r="K11" s="3">
        <v>8</v>
      </c>
      <c r="L11" s="3">
        <v>12</v>
      </c>
      <c r="M11" s="3">
        <v>27</v>
      </c>
      <c r="N11" s="3">
        <f t="shared" si="2"/>
        <v>16.75</v>
      </c>
      <c r="O11" s="3">
        <f t="shared" si="3"/>
        <v>2.4281337140555777</v>
      </c>
      <c r="Q11" s="3">
        <f t="shared" si="4"/>
        <v>133.84615384615384</v>
      </c>
      <c r="R11" s="3">
        <f t="shared" si="5"/>
        <v>105</v>
      </c>
      <c r="S11" s="3">
        <f t="shared" si="6"/>
        <v>85.161290322580655</v>
      </c>
      <c r="T11" s="3">
        <f t="shared" si="7"/>
        <v>83.333333333333343</v>
      </c>
      <c r="U11" s="3">
        <f t="shared" si="8"/>
        <v>46.478873239436616</v>
      </c>
      <c r="V11" s="3">
        <f t="shared" si="9"/>
        <v>86.842105263157904</v>
      </c>
      <c r="W11" s="3">
        <f t="shared" si="10"/>
        <v>61.53846153846154</v>
      </c>
      <c r="X11" s="3">
        <f t="shared" si="11"/>
        <v>81.818181818181827</v>
      </c>
      <c r="Y11" s="3">
        <f t="shared" si="12"/>
        <v>78.10650887573965</v>
      </c>
      <c r="Z11" s="3">
        <f t="shared" si="13"/>
        <v>45.714285714285715</v>
      </c>
      <c r="AA11" s="3">
        <f t="shared" si="14"/>
        <v>51.428571428571438</v>
      </c>
      <c r="AB11" s="3">
        <f t="shared" si="15"/>
        <v>61.832061068702295</v>
      </c>
      <c r="AC11" s="3">
        <f t="shared" si="16"/>
        <v>76.758318870717062</v>
      </c>
      <c r="AD11" s="3">
        <f t="shared" si="17"/>
        <v>7.4244512775330396</v>
      </c>
    </row>
    <row r="12" spans="1:30" s="4" customFormat="1" x14ac:dyDescent="0.35">
      <c r="A12" s="7">
        <v>9</v>
      </c>
      <c r="B12" s="3">
        <v>26</v>
      </c>
      <c r="C12" s="3">
        <v>7</v>
      </c>
      <c r="D12" s="3">
        <v>21</v>
      </c>
      <c r="E12" s="3">
        <v>7</v>
      </c>
      <c r="F12" s="3">
        <v>15</v>
      </c>
      <c r="G12" s="3">
        <v>24</v>
      </c>
      <c r="H12" s="3">
        <v>13</v>
      </c>
      <c r="I12" s="3">
        <v>23</v>
      </c>
      <c r="J12" s="3">
        <v>21</v>
      </c>
      <c r="K12" s="3">
        <v>8</v>
      </c>
      <c r="L12" s="3">
        <v>11</v>
      </c>
      <c r="M12" s="3">
        <v>24</v>
      </c>
      <c r="N12" s="3">
        <f t="shared" si="2"/>
        <v>16.666666666666668</v>
      </c>
      <c r="O12" s="3">
        <f t="shared" si="3"/>
        <v>2.1009858195955093</v>
      </c>
      <c r="Q12" s="3">
        <f t="shared" si="4"/>
        <v>120</v>
      </c>
      <c r="R12" s="3">
        <f t="shared" si="5"/>
        <v>105</v>
      </c>
      <c r="S12" s="3">
        <f t="shared" si="6"/>
        <v>81.290322580645167</v>
      </c>
      <c r="T12" s="3">
        <f t="shared" si="7"/>
        <v>116.66666666666667</v>
      </c>
      <c r="U12" s="3">
        <f t="shared" si="8"/>
        <v>63.380281690140841</v>
      </c>
      <c r="V12" s="3">
        <f t="shared" si="9"/>
        <v>94.736842105263165</v>
      </c>
      <c r="W12" s="3">
        <f t="shared" si="10"/>
        <v>66.666666666666657</v>
      </c>
      <c r="X12" s="3">
        <f t="shared" si="11"/>
        <v>78.409090909090921</v>
      </c>
      <c r="Y12" s="3">
        <f t="shared" si="12"/>
        <v>74.556213017751475</v>
      </c>
      <c r="Z12" s="3">
        <f t="shared" si="13"/>
        <v>45.714285714285715</v>
      </c>
      <c r="AA12" s="3">
        <f t="shared" si="14"/>
        <v>47.142857142857146</v>
      </c>
      <c r="AB12" s="3">
        <f t="shared" si="15"/>
        <v>54.961832061068705</v>
      </c>
      <c r="AC12" s="3">
        <f t="shared" si="16"/>
        <v>79.043754879536365</v>
      </c>
      <c r="AD12" s="3">
        <f t="shared" si="17"/>
        <v>7.3574748389442206</v>
      </c>
    </row>
    <row r="13" spans="1:30" s="4" customFormat="1" x14ac:dyDescent="0.35">
      <c r="A13" s="7">
        <v>10</v>
      </c>
      <c r="B13" s="3">
        <v>20</v>
      </c>
      <c r="C13" s="3">
        <v>6</v>
      </c>
      <c r="D13" s="3">
        <v>21</v>
      </c>
      <c r="E13" s="3">
        <v>7</v>
      </c>
      <c r="F13" s="3">
        <v>16</v>
      </c>
      <c r="G13" s="3">
        <v>26</v>
      </c>
      <c r="H13" s="3">
        <v>14</v>
      </c>
      <c r="I13" s="3">
        <v>26</v>
      </c>
      <c r="J13" s="3">
        <v>28</v>
      </c>
      <c r="K13" s="3">
        <v>15</v>
      </c>
      <c r="L13" s="3">
        <v>15</v>
      </c>
      <c r="M13" s="3">
        <v>30</v>
      </c>
      <c r="N13" s="3">
        <f t="shared" si="2"/>
        <v>18.666666666666668</v>
      </c>
      <c r="O13" s="3">
        <f t="shared" si="3"/>
        <v>2.2741409744598453</v>
      </c>
      <c r="Q13" s="3">
        <f t="shared" si="4"/>
        <v>92.307692307692307</v>
      </c>
      <c r="R13" s="3">
        <f t="shared" si="5"/>
        <v>89.999999999999986</v>
      </c>
      <c r="S13" s="3">
        <f t="shared" si="6"/>
        <v>81.290322580645167</v>
      </c>
      <c r="T13" s="3">
        <f t="shared" si="7"/>
        <v>116.66666666666667</v>
      </c>
      <c r="U13" s="3">
        <f t="shared" si="8"/>
        <v>67.605633802816897</v>
      </c>
      <c r="V13" s="3">
        <f t="shared" si="9"/>
        <v>102.63157894736842</v>
      </c>
      <c r="W13" s="3">
        <f t="shared" si="10"/>
        <v>71.794871794871796</v>
      </c>
      <c r="X13" s="3">
        <f t="shared" si="11"/>
        <v>88.63636363636364</v>
      </c>
      <c r="Y13" s="3">
        <f t="shared" si="12"/>
        <v>99.408284023668642</v>
      </c>
      <c r="Z13" s="3">
        <f t="shared" si="13"/>
        <v>85.714285714285708</v>
      </c>
      <c r="AA13" s="3">
        <f t="shared" si="14"/>
        <v>64.285714285714292</v>
      </c>
      <c r="AB13" s="3">
        <f t="shared" si="15"/>
        <v>68.702290076335885</v>
      </c>
      <c r="AC13" s="3">
        <f t="shared" si="16"/>
        <v>85.753641986369118</v>
      </c>
      <c r="AD13" s="3">
        <f t="shared" si="17"/>
        <v>4.599050522283374</v>
      </c>
    </row>
    <row r="14" spans="1:30" s="4" customFormat="1" x14ac:dyDescent="0.35">
      <c r="A14" s="7">
        <v>11</v>
      </c>
      <c r="B14" s="3">
        <v>30</v>
      </c>
      <c r="C14" s="3">
        <v>10</v>
      </c>
      <c r="D14" s="3">
        <v>20</v>
      </c>
      <c r="E14" s="3">
        <v>7</v>
      </c>
      <c r="F14" s="3">
        <v>17</v>
      </c>
      <c r="G14" s="3">
        <v>27</v>
      </c>
      <c r="H14" s="3">
        <v>18</v>
      </c>
      <c r="I14" s="3">
        <v>27</v>
      </c>
      <c r="J14" s="3">
        <v>30</v>
      </c>
      <c r="K14" s="3">
        <v>16</v>
      </c>
      <c r="L14" s="3">
        <v>17</v>
      </c>
      <c r="M14" s="3">
        <v>35</v>
      </c>
      <c r="N14" s="3">
        <f t="shared" si="2"/>
        <v>21.166666666666668</v>
      </c>
      <c r="O14" s="3">
        <f t="shared" si="3"/>
        <v>2.4827689006714695</v>
      </c>
      <c r="Q14" s="3">
        <f t="shared" si="4"/>
        <v>138.46153846153845</v>
      </c>
      <c r="R14" s="3">
        <f t="shared" si="5"/>
        <v>150</v>
      </c>
      <c r="S14" s="3">
        <f t="shared" si="6"/>
        <v>77.41935483870968</v>
      </c>
      <c r="T14" s="3">
        <f t="shared" si="7"/>
        <v>116.66666666666667</v>
      </c>
      <c r="U14" s="3">
        <f t="shared" si="8"/>
        <v>71.830985915492946</v>
      </c>
      <c r="V14" s="3">
        <f t="shared" si="9"/>
        <v>106.57894736842107</v>
      </c>
      <c r="W14" s="3">
        <f t="shared" si="10"/>
        <v>92.307692307692307</v>
      </c>
      <c r="X14" s="3">
        <f t="shared" si="11"/>
        <v>92.045454545454547</v>
      </c>
      <c r="Y14" s="3">
        <f t="shared" si="12"/>
        <v>106.50887573964496</v>
      </c>
      <c r="Z14" s="3">
        <f t="shared" si="13"/>
        <v>91.428571428571431</v>
      </c>
      <c r="AA14" s="3">
        <f t="shared" si="14"/>
        <v>72.857142857142861</v>
      </c>
      <c r="AB14" s="3">
        <f t="shared" si="15"/>
        <v>80.152671755725194</v>
      </c>
      <c r="AC14" s="3">
        <f t="shared" si="16"/>
        <v>99.688158490421657</v>
      </c>
      <c r="AD14" s="3">
        <f t="shared" si="17"/>
        <v>7.2673484131312778</v>
      </c>
    </row>
    <row r="15" spans="1:30" s="4" customFormat="1" x14ac:dyDescent="0.35">
      <c r="A15" s="7">
        <v>12</v>
      </c>
      <c r="B15" s="3">
        <v>30</v>
      </c>
      <c r="C15" s="3">
        <v>9</v>
      </c>
      <c r="D15" s="3">
        <v>20</v>
      </c>
      <c r="E15" s="3">
        <v>6</v>
      </c>
      <c r="F15" s="3">
        <v>16</v>
      </c>
      <c r="G15" s="3">
        <v>28</v>
      </c>
      <c r="H15" s="3">
        <v>19</v>
      </c>
      <c r="I15" s="3">
        <v>26</v>
      </c>
      <c r="J15" s="3">
        <v>30</v>
      </c>
      <c r="K15" s="3">
        <v>18</v>
      </c>
      <c r="L15" s="3">
        <v>15</v>
      </c>
      <c r="M15" s="3">
        <v>34</v>
      </c>
      <c r="N15" s="3">
        <f t="shared" si="2"/>
        <v>20.916666666666668</v>
      </c>
      <c r="O15" s="3">
        <f t="shared" si="3"/>
        <v>2.5359784834826322</v>
      </c>
      <c r="Q15" s="3">
        <f t="shared" si="4"/>
        <v>138.46153846153845</v>
      </c>
      <c r="R15" s="3">
        <f t="shared" si="5"/>
        <v>135</v>
      </c>
      <c r="S15" s="3">
        <f t="shared" si="6"/>
        <v>77.41935483870968</v>
      </c>
      <c r="T15" s="3">
        <f t="shared" si="7"/>
        <v>100</v>
      </c>
      <c r="U15" s="3">
        <f t="shared" si="8"/>
        <v>67.605633802816897</v>
      </c>
      <c r="V15" s="3">
        <f t="shared" si="9"/>
        <v>110.5263157894737</v>
      </c>
      <c r="W15" s="3">
        <f t="shared" si="10"/>
        <v>97.435897435897431</v>
      </c>
      <c r="X15" s="3">
        <f t="shared" si="11"/>
        <v>88.63636363636364</v>
      </c>
      <c r="Y15" s="3">
        <f t="shared" si="12"/>
        <v>106.50887573964496</v>
      </c>
      <c r="Z15" s="3">
        <f t="shared" si="13"/>
        <v>102.85714285714285</v>
      </c>
      <c r="AA15" s="3">
        <f t="shared" si="14"/>
        <v>64.285714285714292</v>
      </c>
      <c r="AB15" s="3">
        <f t="shared" si="15"/>
        <v>77.862595419847338</v>
      </c>
      <c r="AC15" s="3">
        <f t="shared" si="16"/>
        <v>97.216619355595768</v>
      </c>
      <c r="AD15" s="3">
        <f t="shared" si="17"/>
        <v>6.871778989867507</v>
      </c>
    </row>
    <row r="16" spans="1:30" s="4" customFormat="1" x14ac:dyDescent="0.35">
      <c r="A16" s="7">
        <v>13</v>
      </c>
      <c r="B16" s="3">
        <v>30</v>
      </c>
      <c r="C16" s="3">
        <v>9</v>
      </c>
      <c r="D16" s="3">
        <v>21</v>
      </c>
      <c r="E16" s="3">
        <v>7</v>
      </c>
      <c r="F16" s="3">
        <v>10</v>
      </c>
      <c r="G16" s="3">
        <v>27</v>
      </c>
      <c r="H16" s="3">
        <v>18</v>
      </c>
      <c r="I16" s="3">
        <v>25</v>
      </c>
      <c r="J16" s="3">
        <v>27</v>
      </c>
      <c r="K16" s="3">
        <v>18</v>
      </c>
      <c r="L16" s="3">
        <v>16</v>
      </c>
      <c r="M16" s="3">
        <v>36</v>
      </c>
      <c r="N16" s="3">
        <f t="shared" si="2"/>
        <v>20.333333333333332</v>
      </c>
      <c r="O16" s="3">
        <f t="shared" si="3"/>
        <v>2.6005050014614981</v>
      </c>
      <c r="Q16" s="3">
        <f t="shared" si="4"/>
        <v>138.46153846153845</v>
      </c>
      <c r="R16" s="3">
        <f t="shared" si="5"/>
        <v>135</v>
      </c>
      <c r="S16" s="3">
        <f t="shared" si="6"/>
        <v>81.290322580645167</v>
      </c>
      <c r="T16" s="3">
        <f t="shared" si="7"/>
        <v>116.66666666666667</v>
      </c>
      <c r="U16" s="3">
        <f t="shared" si="8"/>
        <v>42.25352112676056</v>
      </c>
      <c r="V16" s="3">
        <f t="shared" si="9"/>
        <v>106.57894736842107</v>
      </c>
      <c r="W16" s="3">
        <f t="shared" si="10"/>
        <v>92.307692307692307</v>
      </c>
      <c r="X16" s="3">
        <f t="shared" si="11"/>
        <v>85.227272727272734</v>
      </c>
      <c r="Y16" s="3">
        <f t="shared" si="12"/>
        <v>95.857988165680467</v>
      </c>
      <c r="Z16" s="3">
        <f t="shared" si="13"/>
        <v>102.85714285714285</v>
      </c>
      <c r="AA16" s="3">
        <f t="shared" si="14"/>
        <v>68.571428571428569</v>
      </c>
      <c r="AB16" s="3">
        <f t="shared" si="15"/>
        <v>82.44274809160305</v>
      </c>
      <c r="AC16" s="3">
        <f t="shared" si="16"/>
        <v>95.62627241040434</v>
      </c>
      <c r="AD16" s="3">
        <f t="shared" si="17"/>
        <v>7.8234500811834389</v>
      </c>
    </row>
    <row r="17" spans="1:30" s="4" customFormat="1" x14ac:dyDescent="0.35">
      <c r="A17" s="7">
        <v>14</v>
      </c>
      <c r="B17" s="3">
        <v>30</v>
      </c>
      <c r="C17" s="3">
        <v>10</v>
      </c>
      <c r="D17" s="3">
        <v>24</v>
      </c>
      <c r="E17" s="3">
        <v>7</v>
      </c>
      <c r="F17" s="3">
        <v>20</v>
      </c>
      <c r="G17" s="3">
        <v>26</v>
      </c>
      <c r="H17" s="3">
        <v>16</v>
      </c>
      <c r="I17" s="3">
        <v>30</v>
      </c>
      <c r="J17" s="3">
        <v>24</v>
      </c>
      <c r="K17" s="3">
        <v>23</v>
      </c>
      <c r="L17" s="3">
        <v>20</v>
      </c>
      <c r="M17" s="3">
        <v>34</v>
      </c>
      <c r="N17" s="3">
        <f t="shared" si="2"/>
        <v>22</v>
      </c>
      <c r="O17" s="3">
        <f>STDEVA(B17:M17)/SQRT(12)</f>
        <v>2.3192213949487184</v>
      </c>
      <c r="Q17" s="3">
        <f t="shared" si="4"/>
        <v>138.46153846153845</v>
      </c>
      <c r="R17" s="3">
        <f t="shared" si="5"/>
        <v>150</v>
      </c>
      <c r="S17" s="3">
        <f t="shared" si="6"/>
        <v>92.903225806451616</v>
      </c>
      <c r="T17" s="3">
        <f t="shared" si="7"/>
        <v>116.66666666666667</v>
      </c>
      <c r="U17" s="3">
        <f t="shared" si="8"/>
        <v>84.507042253521121</v>
      </c>
      <c r="V17" s="3">
        <f t="shared" si="9"/>
        <v>102.63157894736842</v>
      </c>
      <c r="W17" s="3">
        <f t="shared" si="10"/>
        <v>82.051282051282044</v>
      </c>
      <c r="X17" s="3">
        <f t="shared" si="11"/>
        <v>102.27272727272727</v>
      </c>
      <c r="Y17" s="3">
        <f t="shared" si="12"/>
        <v>85.207100591715971</v>
      </c>
      <c r="Z17" s="3">
        <f t="shared" si="13"/>
        <v>131.42857142857142</v>
      </c>
      <c r="AA17" s="3">
        <f t="shared" si="14"/>
        <v>85.714285714285722</v>
      </c>
      <c r="AB17" s="3">
        <f t="shared" si="15"/>
        <v>77.862595419847338</v>
      </c>
      <c r="AC17" s="3">
        <f t="shared" si="16"/>
        <v>104.142217884498</v>
      </c>
      <c r="AD17" s="3">
        <f t="shared" si="17"/>
        <v>7.0584927872336234</v>
      </c>
    </row>
    <row r="18" spans="1:30" s="4" customFormat="1" x14ac:dyDescent="0.35">
      <c r="A18" s="7">
        <v>15</v>
      </c>
      <c r="B18" s="3">
        <v>29</v>
      </c>
      <c r="C18" s="3">
        <v>10</v>
      </c>
      <c r="D18" s="3">
        <v>23</v>
      </c>
      <c r="E18" s="3">
        <v>5</v>
      </c>
      <c r="F18" s="3">
        <v>18</v>
      </c>
      <c r="G18" s="3">
        <v>30</v>
      </c>
      <c r="H18" s="3">
        <v>18</v>
      </c>
      <c r="I18" s="3">
        <v>26</v>
      </c>
      <c r="J18" s="3">
        <v>23</v>
      </c>
      <c r="K18" s="3">
        <v>22</v>
      </c>
      <c r="L18" s="3">
        <v>24</v>
      </c>
      <c r="M18" s="3">
        <v>46</v>
      </c>
      <c r="N18" s="3">
        <f t="shared" si="2"/>
        <v>22.833333333333332</v>
      </c>
      <c r="O18" s="3">
        <f t="shared" si="3"/>
        <v>2.9742157951230772</v>
      </c>
      <c r="Q18" s="3">
        <f t="shared" si="4"/>
        <v>133.84615384615384</v>
      </c>
      <c r="R18" s="3">
        <f t="shared" si="5"/>
        <v>150</v>
      </c>
      <c r="S18" s="3">
        <f t="shared" si="6"/>
        <v>89.032258064516128</v>
      </c>
      <c r="T18" s="3">
        <f t="shared" si="7"/>
        <v>83.333333333333343</v>
      </c>
      <c r="U18" s="3">
        <f t="shared" si="8"/>
        <v>76.056338028169009</v>
      </c>
      <c r="V18" s="3">
        <f t="shared" si="9"/>
        <v>118.42105263157896</v>
      </c>
      <c r="W18" s="3">
        <f t="shared" si="10"/>
        <v>92.307692307692307</v>
      </c>
      <c r="X18" s="3">
        <f t="shared" si="11"/>
        <v>88.63636363636364</v>
      </c>
      <c r="Y18" s="3">
        <f t="shared" si="12"/>
        <v>81.65680473372781</v>
      </c>
      <c r="Z18" s="3">
        <f t="shared" si="13"/>
        <v>125.71428571428571</v>
      </c>
      <c r="AA18" s="3">
        <f t="shared" si="14"/>
        <v>102.85714285714288</v>
      </c>
      <c r="AB18" s="3">
        <f t="shared" si="15"/>
        <v>105.34351145038168</v>
      </c>
      <c r="AC18" s="3">
        <f t="shared" si="16"/>
        <v>103.93374471694541</v>
      </c>
      <c r="AD18" s="3">
        <f t="shared" si="17"/>
        <v>6.7382280857823122</v>
      </c>
    </row>
    <row r="19" spans="1:30" s="4" customFormat="1" x14ac:dyDescent="0.35">
      <c r="A19" s="7">
        <v>16</v>
      </c>
      <c r="B19" s="3">
        <v>27</v>
      </c>
      <c r="C19" s="3">
        <v>6</v>
      </c>
      <c r="D19" s="3">
        <v>12</v>
      </c>
      <c r="E19" s="3">
        <v>5</v>
      </c>
      <c r="F19" s="3">
        <v>24</v>
      </c>
      <c r="G19" s="3">
        <v>28</v>
      </c>
      <c r="H19" s="3">
        <v>20</v>
      </c>
      <c r="I19" s="3">
        <v>27</v>
      </c>
      <c r="J19" s="3">
        <v>28</v>
      </c>
      <c r="K19" s="3">
        <v>24</v>
      </c>
      <c r="L19" s="3">
        <v>12</v>
      </c>
      <c r="M19" s="3">
        <v>42</v>
      </c>
      <c r="N19" s="3">
        <f t="shared" si="2"/>
        <v>21.25</v>
      </c>
      <c r="O19" s="3">
        <f t="shared" si="3"/>
        <v>3.1045543280409147</v>
      </c>
      <c r="Q19" s="3">
        <f t="shared" si="4"/>
        <v>124.61538461538461</v>
      </c>
      <c r="R19" s="3">
        <f t="shared" si="5"/>
        <v>89.999999999999986</v>
      </c>
      <c r="S19" s="3">
        <f t="shared" si="6"/>
        <v>46.451612903225808</v>
      </c>
      <c r="T19" s="3">
        <f t="shared" si="7"/>
        <v>83.333333333333343</v>
      </c>
      <c r="U19" s="3">
        <f t="shared" si="8"/>
        <v>101.40845070422534</v>
      </c>
      <c r="V19" s="3">
        <f t="shared" si="9"/>
        <v>110.5263157894737</v>
      </c>
      <c r="W19" s="3">
        <f t="shared" si="10"/>
        <v>102.56410256410255</v>
      </c>
      <c r="X19" s="3">
        <f t="shared" si="11"/>
        <v>92.045454545454547</v>
      </c>
      <c r="Y19" s="3">
        <f t="shared" si="12"/>
        <v>99.408284023668642</v>
      </c>
      <c r="Z19" s="3">
        <f t="shared" si="13"/>
        <v>137.14285714285714</v>
      </c>
      <c r="AA19" s="3">
        <f t="shared" si="14"/>
        <v>51.428571428571438</v>
      </c>
      <c r="AB19" s="3">
        <f t="shared" si="15"/>
        <v>96.18320610687023</v>
      </c>
      <c r="AC19" s="3">
        <f t="shared" si="16"/>
        <v>94.592297763097278</v>
      </c>
      <c r="AD19" s="3">
        <f t="shared" si="17"/>
        <v>7.5058239018757869</v>
      </c>
    </row>
    <row r="20" spans="1:30" s="4" customFormat="1" x14ac:dyDescent="0.35">
      <c r="A20" s="7">
        <v>17</v>
      </c>
      <c r="B20" s="3">
        <v>25</v>
      </c>
      <c r="C20" s="3">
        <v>9</v>
      </c>
      <c r="D20" s="3">
        <v>25</v>
      </c>
      <c r="E20" s="3">
        <v>5</v>
      </c>
      <c r="F20" s="3">
        <v>23</v>
      </c>
      <c r="G20" s="3">
        <v>28</v>
      </c>
      <c r="H20" s="3">
        <v>20</v>
      </c>
      <c r="I20" s="3">
        <v>26</v>
      </c>
      <c r="J20" s="3">
        <v>28</v>
      </c>
      <c r="K20" s="3">
        <v>22</v>
      </c>
      <c r="L20" s="3">
        <v>11</v>
      </c>
      <c r="M20" s="3">
        <v>35</v>
      </c>
      <c r="N20" s="3">
        <f t="shared" si="2"/>
        <v>21.416666666666668</v>
      </c>
      <c r="O20" s="3">
        <f t="shared" si="3"/>
        <v>2.5449246382047184</v>
      </c>
      <c r="Q20" s="3">
        <f>B20/Q$3*100</f>
        <v>115.38461538461537</v>
      </c>
      <c r="R20" s="3">
        <f t="shared" si="5"/>
        <v>135</v>
      </c>
      <c r="S20" s="3">
        <f t="shared" si="6"/>
        <v>96.774193548387103</v>
      </c>
      <c r="T20" s="3">
        <f t="shared" si="7"/>
        <v>83.333333333333343</v>
      </c>
      <c r="U20" s="3">
        <f t="shared" si="8"/>
        <v>97.183098591549282</v>
      </c>
      <c r="V20" s="3">
        <f t="shared" si="9"/>
        <v>110.5263157894737</v>
      </c>
      <c r="W20" s="3">
        <f t="shared" si="10"/>
        <v>102.56410256410255</v>
      </c>
      <c r="X20" s="3">
        <f t="shared" si="11"/>
        <v>88.63636363636364</v>
      </c>
      <c r="Y20" s="3">
        <f t="shared" si="12"/>
        <v>99.408284023668642</v>
      </c>
      <c r="Z20" s="3">
        <f t="shared" si="13"/>
        <v>125.71428571428571</v>
      </c>
      <c r="AA20" s="3">
        <f t="shared" si="14"/>
        <v>47.142857142857146</v>
      </c>
      <c r="AB20" s="3">
        <f t="shared" si="15"/>
        <v>80.152671755725194</v>
      </c>
      <c r="AC20" s="3">
        <f t="shared" si="16"/>
        <v>98.485010123696796</v>
      </c>
      <c r="AD20" s="3">
        <f t="shared" si="17"/>
        <v>6.6436010348348766</v>
      </c>
    </row>
    <row r="21" spans="1:30" s="4" customFormat="1" x14ac:dyDescent="0.35">
      <c r="A21" s="7">
        <v>18</v>
      </c>
      <c r="B21" s="3">
        <v>26</v>
      </c>
      <c r="C21" s="3">
        <v>6</v>
      </c>
      <c r="D21" s="3">
        <v>23</v>
      </c>
      <c r="E21" s="3">
        <v>8</v>
      </c>
      <c r="F21" s="3">
        <v>22</v>
      </c>
      <c r="G21" s="3">
        <v>27</v>
      </c>
      <c r="H21" s="3">
        <v>19</v>
      </c>
      <c r="I21" s="3">
        <v>27</v>
      </c>
      <c r="J21" s="3">
        <v>29</v>
      </c>
      <c r="K21" s="3">
        <v>18</v>
      </c>
      <c r="L21" s="3">
        <v>15</v>
      </c>
      <c r="M21" s="3">
        <v>37</v>
      </c>
      <c r="N21" s="3">
        <f t="shared" si="2"/>
        <v>21.416666666666668</v>
      </c>
      <c r="O21" s="3">
        <f>STDEVA(B21:M21)/SQRT(12)</f>
        <v>2.5568041525989975</v>
      </c>
      <c r="Q21" s="3">
        <f>B21/Q$3*100</f>
        <v>120</v>
      </c>
      <c r="R21" s="3">
        <f t="shared" si="5"/>
        <v>89.999999999999986</v>
      </c>
      <c r="S21" s="3">
        <f t="shared" si="6"/>
        <v>89.032258064516128</v>
      </c>
      <c r="T21" s="3">
        <f t="shared" si="7"/>
        <v>133.33333333333331</v>
      </c>
      <c r="U21" s="3">
        <f t="shared" si="8"/>
        <v>92.957746478873233</v>
      </c>
      <c r="V21" s="3">
        <f t="shared" si="9"/>
        <v>106.57894736842107</v>
      </c>
      <c r="W21" s="3">
        <f t="shared" si="10"/>
        <v>97.435897435897431</v>
      </c>
      <c r="X21" s="3">
        <f t="shared" si="11"/>
        <v>92.045454545454547</v>
      </c>
      <c r="Y21" s="3">
        <f t="shared" si="12"/>
        <v>102.9585798816568</v>
      </c>
      <c r="Z21" s="3">
        <f t="shared" si="13"/>
        <v>102.85714285714285</v>
      </c>
      <c r="AA21" s="3">
        <f t="shared" si="14"/>
        <v>64.285714285714292</v>
      </c>
      <c r="AB21" s="3">
        <f t="shared" si="15"/>
        <v>84.732824427480921</v>
      </c>
      <c r="AC21" s="3">
        <f t="shared" si="16"/>
        <v>98.018158223207536</v>
      </c>
      <c r="AD21" s="3">
        <f t="shared" si="17"/>
        <v>5.0546323826115636</v>
      </c>
    </row>
    <row r="22" spans="1:30" s="4" customFormat="1" x14ac:dyDescent="0.35">
      <c r="A22" s="7">
        <v>19</v>
      </c>
      <c r="B22" s="3">
        <v>27</v>
      </c>
      <c r="C22" s="3">
        <v>4</v>
      </c>
      <c r="D22" s="3">
        <v>25</v>
      </c>
      <c r="E22" s="3">
        <v>5</v>
      </c>
      <c r="F22" s="3">
        <v>26</v>
      </c>
      <c r="G22" s="3">
        <v>29</v>
      </c>
      <c r="H22" s="3">
        <v>18</v>
      </c>
      <c r="I22" s="3">
        <v>28</v>
      </c>
      <c r="J22" s="3">
        <v>29</v>
      </c>
      <c r="K22" s="3">
        <v>21</v>
      </c>
      <c r="L22" s="3">
        <v>14</v>
      </c>
      <c r="M22" s="3">
        <v>35</v>
      </c>
      <c r="N22" s="3">
        <f>AVERAGE(B22:M22)</f>
        <v>21.75</v>
      </c>
      <c r="O22" s="3">
        <f t="shared" si="3"/>
        <v>2.8153394757358066</v>
      </c>
      <c r="Q22" s="3">
        <f t="shared" si="4"/>
        <v>124.61538461538461</v>
      </c>
      <c r="R22" s="3">
        <f t="shared" si="5"/>
        <v>60</v>
      </c>
      <c r="S22" s="3">
        <f t="shared" si="6"/>
        <v>96.774193548387103</v>
      </c>
      <c r="T22" s="3">
        <f t="shared" si="7"/>
        <v>83.333333333333343</v>
      </c>
      <c r="U22" s="3">
        <f t="shared" si="8"/>
        <v>109.85915492957746</v>
      </c>
      <c r="V22" s="3">
        <f t="shared" si="9"/>
        <v>114.47368421052633</v>
      </c>
      <c r="W22" s="3">
        <f t="shared" si="10"/>
        <v>92.307692307692307</v>
      </c>
      <c r="X22" s="3">
        <f t="shared" si="11"/>
        <v>95.454545454545453</v>
      </c>
      <c r="Y22" s="3">
        <f t="shared" si="12"/>
        <v>102.9585798816568</v>
      </c>
      <c r="Z22" s="3">
        <f t="shared" si="13"/>
        <v>120</v>
      </c>
      <c r="AA22" s="3">
        <f t="shared" si="14"/>
        <v>60</v>
      </c>
      <c r="AB22" s="3">
        <f t="shared" si="15"/>
        <v>80.152671755725194</v>
      </c>
      <c r="AC22" s="3">
        <f t="shared" si="16"/>
        <v>94.994103336402375</v>
      </c>
      <c r="AD22" s="3">
        <f t="shared" si="17"/>
        <v>6.1438473821539938</v>
      </c>
    </row>
    <row r="23" spans="1:30" s="4" customFormat="1" x14ac:dyDescent="0.35">
      <c r="A23" s="7">
        <v>20</v>
      </c>
      <c r="B23" s="3">
        <v>26</v>
      </c>
      <c r="C23" s="3">
        <v>6</v>
      </c>
      <c r="D23" s="3">
        <v>26</v>
      </c>
      <c r="E23" s="3">
        <v>5</v>
      </c>
      <c r="F23" s="3">
        <v>29</v>
      </c>
      <c r="G23" s="3">
        <v>30</v>
      </c>
      <c r="H23" s="3">
        <v>18</v>
      </c>
      <c r="I23" s="3">
        <v>28</v>
      </c>
      <c r="J23" s="3">
        <v>28</v>
      </c>
      <c r="K23" s="3">
        <v>20</v>
      </c>
      <c r="L23" s="3">
        <v>22</v>
      </c>
      <c r="M23" s="3">
        <v>35</v>
      </c>
      <c r="N23" s="3">
        <f t="shared" si="2"/>
        <v>22.75</v>
      </c>
      <c r="O23" s="3">
        <f t="shared" si="3"/>
        <v>2.6745857793140777</v>
      </c>
      <c r="Q23" s="3">
        <f t="shared" si="4"/>
        <v>120</v>
      </c>
      <c r="R23" s="3">
        <f t="shared" si="5"/>
        <v>89.999999999999986</v>
      </c>
      <c r="S23" s="3">
        <f t="shared" si="6"/>
        <v>100.64516129032259</v>
      </c>
      <c r="T23" s="3">
        <f t="shared" si="7"/>
        <v>83.333333333333343</v>
      </c>
      <c r="U23" s="3">
        <f t="shared" si="8"/>
        <v>122.53521126760563</v>
      </c>
      <c r="V23" s="3">
        <f t="shared" si="9"/>
        <v>118.42105263157896</v>
      </c>
      <c r="W23" s="3">
        <f t="shared" si="10"/>
        <v>92.307692307692307</v>
      </c>
      <c r="X23" s="3">
        <f t="shared" si="11"/>
        <v>95.454545454545453</v>
      </c>
      <c r="Y23" s="3">
        <f t="shared" si="12"/>
        <v>99.408284023668642</v>
      </c>
      <c r="Z23" s="3">
        <f t="shared" si="13"/>
        <v>114.28571428571428</v>
      </c>
      <c r="AA23" s="3">
        <f t="shared" si="14"/>
        <v>94.285714285714292</v>
      </c>
      <c r="AB23" s="3">
        <f t="shared" si="15"/>
        <v>80.152671755725194</v>
      </c>
      <c r="AC23" s="3">
        <f t="shared" si="16"/>
        <v>100.90244838632505</v>
      </c>
      <c r="AD23" s="3">
        <f t="shared" si="17"/>
        <v>4.1981471341242003</v>
      </c>
    </row>
    <row r="24" spans="1:30" s="4" customFormat="1" x14ac:dyDescent="0.35">
      <c r="A24" s="7">
        <v>21</v>
      </c>
      <c r="B24" s="3">
        <v>5</v>
      </c>
      <c r="C24" s="3">
        <v>4</v>
      </c>
      <c r="D24" s="3">
        <v>24</v>
      </c>
      <c r="E24" s="3">
        <v>12</v>
      </c>
      <c r="F24" s="3">
        <v>12</v>
      </c>
      <c r="G24" s="3">
        <v>10</v>
      </c>
      <c r="H24" s="3">
        <v>16</v>
      </c>
      <c r="I24" s="3">
        <v>28</v>
      </c>
      <c r="J24" s="3">
        <v>28</v>
      </c>
      <c r="K24" s="3">
        <v>18</v>
      </c>
      <c r="L24" s="3">
        <v>18</v>
      </c>
      <c r="M24" s="3">
        <v>40</v>
      </c>
      <c r="N24" s="3">
        <f t="shared" si="2"/>
        <v>17.916666666666668</v>
      </c>
      <c r="O24" s="3">
        <f t="shared" si="3"/>
        <v>3.0462553598100928</v>
      </c>
      <c r="Q24" s="3">
        <f t="shared" si="4"/>
        <v>23.076923076923077</v>
      </c>
      <c r="R24" s="3">
        <f t="shared" si="5"/>
        <v>60</v>
      </c>
      <c r="S24" s="3">
        <f t="shared" si="6"/>
        <v>92.903225806451616</v>
      </c>
      <c r="T24" s="3">
        <f t="shared" si="7"/>
        <v>200</v>
      </c>
      <c r="U24" s="3">
        <f t="shared" si="8"/>
        <v>50.704225352112672</v>
      </c>
      <c r="V24" s="3">
        <f t="shared" si="9"/>
        <v>39.473684210526315</v>
      </c>
      <c r="W24" s="3">
        <f t="shared" si="10"/>
        <v>82.051282051282044</v>
      </c>
      <c r="X24" s="3">
        <f t="shared" si="11"/>
        <v>95.454545454545453</v>
      </c>
      <c r="Y24" s="3">
        <f t="shared" si="12"/>
        <v>99.408284023668642</v>
      </c>
      <c r="Z24" s="3">
        <f t="shared" si="13"/>
        <v>102.85714285714285</v>
      </c>
      <c r="AA24" s="3">
        <f t="shared" si="14"/>
        <v>77.142857142857153</v>
      </c>
      <c r="AB24" s="3">
        <f t="shared" si="15"/>
        <v>91.603053435114518</v>
      </c>
      <c r="AC24" s="3">
        <f t="shared" si="16"/>
        <v>84.556268617552021</v>
      </c>
      <c r="AD24" s="3">
        <f t="shared" si="17"/>
        <v>12.834380590178082</v>
      </c>
    </row>
    <row r="25" spans="1:30" s="4" customFormat="1" x14ac:dyDescent="0.35">
      <c r="A25" s="7">
        <v>22</v>
      </c>
      <c r="B25" s="3">
        <v>6</v>
      </c>
      <c r="C25" s="3">
        <v>7</v>
      </c>
      <c r="D25" s="3">
        <v>27</v>
      </c>
      <c r="E25" s="3">
        <v>5</v>
      </c>
      <c r="F25" s="3">
        <v>28</v>
      </c>
      <c r="G25" s="3">
        <v>26</v>
      </c>
      <c r="H25" s="3">
        <v>18</v>
      </c>
      <c r="I25" s="3">
        <v>29</v>
      </c>
      <c r="J25" s="3">
        <v>24</v>
      </c>
      <c r="K25" s="3">
        <v>15</v>
      </c>
      <c r="L25" s="3">
        <v>15</v>
      </c>
      <c r="M25" s="3">
        <v>46</v>
      </c>
      <c r="N25" s="3">
        <f t="shared" si="2"/>
        <v>20.5</v>
      </c>
      <c r="O25" s="3">
        <f t="shared" si="3"/>
        <v>3.4410622038709344</v>
      </c>
      <c r="Q25" s="3">
        <f t="shared" si="4"/>
        <v>27.69230769230769</v>
      </c>
      <c r="R25" s="3">
        <f t="shared" si="5"/>
        <v>105</v>
      </c>
      <c r="S25" s="3">
        <f t="shared" si="6"/>
        <v>104.51612903225806</v>
      </c>
      <c r="T25" s="3">
        <f t="shared" si="7"/>
        <v>83.333333333333343</v>
      </c>
      <c r="U25" s="3">
        <f t="shared" si="8"/>
        <v>118.30985915492957</v>
      </c>
      <c r="V25" s="3">
        <f t="shared" si="9"/>
        <v>102.63157894736842</v>
      </c>
      <c r="W25" s="3">
        <f t="shared" si="10"/>
        <v>92.307692307692307</v>
      </c>
      <c r="X25" s="3">
        <f t="shared" si="11"/>
        <v>98.86363636363636</v>
      </c>
      <c r="Y25" s="3">
        <f t="shared" si="12"/>
        <v>85.207100591715971</v>
      </c>
      <c r="Z25" s="3">
        <f t="shared" si="13"/>
        <v>85.714285714285708</v>
      </c>
      <c r="AA25" s="3">
        <f t="shared" si="14"/>
        <v>64.285714285714292</v>
      </c>
      <c r="AB25" s="3">
        <f t="shared" si="15"/>
        <v>105.34351145038168</v>
      </c>
      <c r="AC25" s="3">
        <f t="shared" si="16"/>
        <v>89.433762406135273</v>
      </c>
      <c r="AD25" s="3">
        <f t="shared" si="17"/>
        <v>6.931179519210561</v>
      </c>
    </row>
    <row r="26" spans="1:30" s="4" customFormat="1" x14ac:dyDescent="0.35">
      <c r="A26" s="7">
        <v>23</v>
      </c>
      <c r="B26" s="3">
        <v>29</v>
      </c>
      <c r="C26" s="3">
        <v>6</v>
      </c>
      <c r="D26" s="3">
        <v>25</v>
      </c>
      <c r="E26" s="3">
        <v>4</v>
      </c>
      <c r="F26" s="3">
        <v>20</v>
      </c>
      <c r="G26" s="3">
        <v>28</v>
      </c>
      <c r="H26" s="3">
        <v>21</v>
      </c>
      <c r="I26" s="3">
        <v>30</v>
      </c>
      <c r="J26" s="3">
        <v>25</v>
      </c>
      <c r="K26" s="3">
        <v>18</v>
      </c>
      <c r="L26" s="3">
        <v>23</v>
      </c>
      <c r="M26" s="3">
        <v>48</v>
      </c>
      <c r="N26" s="3">
        <f t="shared" si="2"/>
        <v>23.083333333333332</v>
      </c>
      <c r="O26" s="3">
        <f t="shared" si="3"/>
        <v>3.2924577108564024</v>
      </c>
      <c r="Q26" s="3">
        <f t="shared" si="4"/>
        <v>133.84615384615384</v>
      </c>
      <c r="R26" s="3">
        <f t="shared" si="5"/>
        <v>89.999999999999986</v>
      </c>
      <c r="S26" s="3">
        <f t="shared" si="6"/>
        <v>96.774193548387103</v>
      </c>
      <c r="T26" s="3">
        <f t="shared" si="7"/>
        <v>66.666666666666657</v>
      </c>
      <c r="U26" s="3">
        <f t="shared" si="8"/>
        <v>84.507042253521121</v>
      </c>
      <c r="V26" s="3">
        <f t="shared" si="9"/>
        <v>110.5263157894737</v>
      </c>
      <c r="W26" s="3">
        <f t="shared" si="10"/>
        <v>107.69230769230769</v>
      </c>
      <c r="X26" s="3">
        <f t="shared" si="11"/>
        <v>102.27272727272727</v>
      </c>
      <c r="Y26" s="3">
        <f t="shared" si="12"/>
        <v>88.757396449704146</v>
      </c>
      <c r="Z26" s="3">
        <f t="shared" si="13"/>
        <v>102.85714285714285</v>
      </c>
      <c r="AA26" s="3">
        <f t="shared" si="14"/>
        <v>98.571428571428584</v>
      </c>
      <c r="AB26" s="3">
        <f t="shared" si="15"/>
        <v>109.92366412213741</v>
      </c>
      <c r="AC26" s="3">
        <f t="shared" si="16"/>
        <v>99.366253255804182</v>
      </c>
      <c r="AD26" s="3">
        <f t="shared" si="17"/>
        <v>4.7772430285270646</v>
      </c>
    </row>
    <row r="27" spans="1:30" s="4" customFormat="1" x14ac:dyDescent="0.35">
      <c r="A27" s="7">
        <v>24</v>
      </c>
      <c r="B27" s="3">
        <v>30</v>
      </c>
      <c r="C27" s="3">
        <v>8</v>
      </c>
      <c r="D27" s="3">
        <v>27</v>
      </c>
      <c r="E27" s="3">
        <v>5</v>
      </c>
      <c r="F27" s="3">
        <v>27</v>
      </c>
      <c r="G27" s="3">
        <v>28</v>
      </c>
      <c r="H27" s="3">
        <v>22</v>
      </c>
      <c r="I27" s="3">
        <v>30</v>
      </c>
      <c r="J27" s="3">
        <v>32</v>
      </c>
      <c r="K27" s="3">
        <v>15</v>
      </c>
      <c r="L27" s="3">
        <v>30</v>
      </c>
      <c r="M27" s="3">
        <v>46</v>
      </c>
      <c r="N27" s="3">
        <f t="shared" si="2"/>
        <v>25</v>
      </c>
      <c r="O27" s="3">
        <f t="shared" si="3"/>
        <v>3.2333489534143163</v>
      </c>
      <c r="Q27" s="3">
        <f t="shared" si="4"/>
        <v>138.46153846153845</v>
      </c>
      <c r="R27" s="3">
        <f t="shared" si="5"/>
        <v>120</v>
      </c>
      <c r="S27" s="3">
        <f t="shared" si="6"/>
        <v>104.51612903225806</v>
      </c>
      <c r="T27" s="3">
        <f t="shared" si="7"/>
        <v>83.333333333333343</v>
      </c>
      <c r="U27" s="3">
        <f t="shared" si="8"/>
        <v>114.08450704225352</v>
      </c>
      <c r="V27" s="3">
        <f t="shared" si="9"/>
        <v>110.5263157894737</v>
      </c>
      <c r="W27" s="3">
        <f t="shared" si="10"/>
        <v>112.82051282051282</v>
      </c>
      <c r="X27" s="3">
        <f t="shared" si="11"/>
        <v>102.27272727272727</v>
      </c>
      <c r="Y27" s="3">
        <f t="shared" si="12"/>
        <v>113.6094674556213</v>
      </c>
      <c r="Z27" s="3">
        <f t="shared" si="13"/>
        <v>85.714285714285708</v>
      </c>
      <c r="AA27" s="3">
        <f t="shared" si="14"/>
        <v>128.57142857142858</v>
      </c>
      <c r="AB27" s="3">
        <f t="shared" si="15"/>
        <v>105.34351145038168</v>
      </c>
      <c r="AC27" s="3">
        <f t="shared" si="16"/>
        <v>109.93781307865122</v>
      </c>
      <c r="AD27" s="3">
        <f t="shared" si="17"/>
        <v>4.5270466473815327</v>
      </c>
    </row>
    <row r="28" spans="1:30" s="4" customFormat="1" x14ac:dyDescent="0.35">
      <c r="A28" s="7">
        <v>25</v>
      </c>
      <c r="B28" s="3">
        <v>34</v>
      </c>
      <c r="C28" s="3">
        <v>9</v>
      </c>
      <c r="D28" s="3">
        <v>26</v>
      </c>
      <c r="E28" s="3">
        <v>5</v>
      </c>
      <c r="F28" s="3">
        <v>26</v>
      </c>
      <c r="G28" s="3">
        <v>30</v>
      </c>
      <c r="H28" s="3">
        <v>22</v>
      </c>
      <c r="I28" s="3">
        <v>31</v>
      </c>
      <c r="J28" s="3">
        <v>32</v>
      </c>
      <c r="K28" s="3">
        <v>19</v>
      </c>
      <c r="L28" s="3">
        <v>32</v>
      </c>
      <c r="M28" s="3">
        <v>47</v>
      </c>
      <c r="N28" s="3">
        <f t="shared" si="2"/>
        <v>26.083333333333332</v>
      </c>
      <c r="O28" s="3">
        <f t="shared" si="3"/>
        <v>3.2716836860268361</v>
      </c>
      <c r="Q28" s="3">
        <f t="shared" si="4"/>
        <v>156.92307692307693</v>
      </c>
      <c r="R28" s="3">
        <f t="shared" si="5"/>
        <v>135</v>
      </c>
      <c r="S28" s="3">
        <f t="shared" si="6"/>
        <v>100.64516129032259</v>
      </c>
      <c r="T28" s="3">
        <f t="shared" si="7"/>
        <v>83.333333333333343</v>
      </c>
      <c r="U28" s="3">
        <f t="shared" si="8"/>
        <v>109.85915492957746</v>
      </c>
      <c r="V28" s="3">
        <f t="shared" si="9"/>
        <v>118.42105263157896</v>
      </c>
      <c r="W28" s="3">
        <f t="shared" si="10"/>
        <v>112.82051282051282</v>
      </c>
      <c r="X28" s="3">
        <f t="shared" si="11"/>
        <v>105.68181818181819</v>
      </c>
      <c r="Y28" s="3">
        <f t="shared" si="12"/>
        <v>113.6094674556213</v>
      </c>
      <c r="Z28" s="3">
        <f t="shared" si="13"/>
        <v>108.57142857142857</v>
      </c>
      <c r="AA28" s="3">
        <f t="shared" si="14"/>
        <v>137.14285714285714</v>
      </c>
      <c r="AB28" s="3">
        <f t="shared" si="15"/>
        <v>107.63358778625955</v>
      </c>
      <c r="AC28" s="3">
        <f t="shared" si="16"/>
        <v>115.80345425553224</v>
      </c>
      <c r="AD28" s="3">
        <f t="shared" si="17"/>
        <v>5.5569898071389909</v>
      </c>
    </row>
    <row r="29" spans="1:30" s="5" customFormat="1" x14ac:dyDescent="0.35">
      <c r="A29" s="9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</row>
    <row r="30" spans="1:30" s="4" customFormat="1" x14ac:dyDescent="0.35">
      <c r="A30" s="12"/>
    </row>
    <row r="31" spans="1:30" s="4" customFormat="1" x14ac:dyDescent="0.35">
      <c r="A31" s="36" t="s">
        <v>38</v>
      </c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Q31" s="39" t="s">
        <v>40</v>
      </c>
      <c r="R31" s="39"/>
      <c r="S31" s="39"/>
      <c r="T31" s="39"/>
      <c r="U31" s="39"/>
      <c r="V31" s="39"/>
      <c r="W31" s="39"/>
      <c r="X31" s="39"/>
      <c r="Y31" s="39"/>
      <c r="Z31" s="39"/>
      <c r="AA31" s="39"/>
      <c r="AB31" s="39"/>
      <c r="AC31" s="39"/>
      <c r="AD31" s="39"/>
    </row>
    <row r="32" spans="1:30" s="4" customFormat="1" x14ac:dyDescent="0.35">
      <c r="A32" s="36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Q32" s="15" t="s">
        <v>17</v>
      </c>
      <c r="R32" s="15" t="s">
        <v>18</v>
      </c>
      <c r="S32" s="15" t="s">
        <v>19</v>
      </c>
      <c r="T32" s="15" t="s">
        <v>20</v>
      </c>
      <c r="U32" s="15" t="s">
        <v>21</v>
      </c>
      <c r="V32" s="15" t="s">
        <v>22</v>
      </c>
      <c r="W32" s="15" t="s">
        <v>23</v>
      </c>
      <c r="X32" s="15" t="s">
        <v>24</v>
      </c>
      <c r="Y32" s="15" t="s">
        <v>25</v>
      </c>
      <c r="Z32" s="15" t="s">
        <v>26</v>
      </c>
      <c r="AA32" s="15" t="s">
        <v>27</v>
      </c>
      <c r="AB32" s="15" t="s">
        <v>28</v>
      </c>
      <c r="AC32" s="29" t="s">
        <v>31</v>
      </c>
      <c r="AD32" s="29" t="s">
        <v>30</v>
      </c>
    </row>
    <row r="33" spans="1:30" s="4" customFormat="1" ht="29" x14ac:dyDescent="0.35">
      <c r="A33" s="17" t="s">
        <v>0</v>
      </c>
      <c r="B33" s="15" t="s">
        <v>17</v>
      </c>
      <c r="C33" s="15" t="s">
        <v>18</v>
      </c>
      <c r="D33" s="15" t="s">
        <v>19</v>
      </c>
      <c r="E33" s="15" t="s">
        <v>20</v>
      </c>
      <c r="F33" s="15" t="s">
        <v>21</v>
      </c>
      <c r="G33" s="15" t="s">
        <v>22</v>
      </c>
      <c r="H33" s="15" t="s">
        <v>23</v>
      </c>
      <c r="I33" s="15" t="s">
        <v>24</v>
      </c>
      <c r="J33" s="15" t="s">
        <v>25</v>
      </c>
      <c r="K33" s="15" t="s">
        <v>26</v>
      </c>
      <c r="L33" s="15" t="s">
        <v>27</v>
      </c>
      <c r="M33" s="15" t="s">
        <v>28</v>
      </c>
      <c r="N33" s="15" t="s">
        <v>13</v>
      </c>
      <c r="O33" s="15" t="s">
        <v>14</v>
      </c>
      <c r="Q33" s="3">
        <f>AVERAGE(B53:B58)</f>
        <v>25.666666666666668</v>
      </c>
      <c r="R33" s="3">
        <f t="shared" ref="R33:AB33" si="18">AVERAGE(C53:C58)</f>
        <v>22.166666666666668</v>
      </c>
      <c r="S33" s="3">
        <f t="shared" si="18"/>
        <v>8.6666666666666661</v>
      </c>
      <c r="T33" s="3">
        <f t="shared" si="18"/>
        <v>17.5</v>
      </c>
      <c r="U33" s="3">
        <f t="shared" si="18"/>
        <v>13</v>
      </c>
      <c r="V33" s="3">
        <f t="shared" si="18"/>
        <v>6.833333333333333</v>
      </c>
      <c r="W33" s="3">
        <f t="shared" si="18"/>
        <v>9.8333333333333339</v>
      </c>
      <c r="X33" s="3">
        <f t="shared" si="18"/>
        <v>10.5</v>
      </c>
      <c r="Y33" s="3">
        <f t="shared" si="18"/>
        <v>20.833333333333332</v>
      </c>
      <c r="Z33" s="3">
        <f t="shared" si="18"/>
        <v>15.333333333333334</v>
      </c>
      <c r="AA33" s="3">
        <f t="shared" si="18"/>
        <v>18.833333333333332</v>
      </c>
      <c r="AB33" s="3">
        <f t="shared" si="18"/>
        <v>15.333333333333334</v>
      </c>
      <c r="AC33" s="29"/>
      <c r="AD33" s="29"/>
    </row>
    <row r="34" spans="1:30" s="4" customFormat="1" x14ac:dyDescent="0.35">
      <c r="A34" s="11">
        <v>1</v>
      </c>
      <c r="B34" s="3">
        <v>2</v>
      </c>
      <c r="C34" s="3">
        <v>5</v>
      </c>
      <c r="D34" s="3">
        <v>1</v>
      </c>
      <c r="E34" s="3">
        <v>4</v>
      </c>
      <c r="F34" s="3">
        <v>5</v>
      </c>
      <c r="G34" s="3">
        <v>3</v>
      </c>
      <c r="H34" s="3">
        <v>3</v>
      </c>
      <c r="I34" s="3">
        <v>4</v>
      </c>
      <c r="J34" s="3">
        <v>3</v>
      </c>
      <c r="K34" s="3">
        <v>3</v>
      </c>
      <c r="L34" s="3">
        <v>4</v>
      </c>
      <c r="M34" s="3">
        <v>5</v>
      </c>
      <c r="N34" s="3">
        <f>AVERAGE(B34:M34)</f>
        <v>3.5</v>
      </c>
      <c r="O34" s="3">
        <f>O4</f>
        <v>0.43446821087695958</v>
      </c>
      <c r="Q34" s="3">
        <f t="shared" ref="Q34:Q58" si="19">B34/Q$33*100</f>
        <v>7.7922077922077921</v>
      </c>
      <c r="R34" s="3">
        <f t="shared" ref="R34:AB34" si="20">C34/R$33*100</f>
        <v>22.556390977443609</v>
      </c>
      <c r="S34" s="3">
        <f t="shared" si="20"/>
        <v>11.538461538461538</v>
      </c>
      <c r="T34" s="3">
        <f t="shared" si="20"/>
        <v>22.857142857142858</v>
      </c>
      <c r="U34" s="3">
        <f t="shared" si="20"/>
        <v>38.461538461538467</v>
      </c>
      <c r="V34" s="3">
        <f>G34/V$33*100</f>
        <v>43.902439024390247</v>
      </c>
      <c r="W34" s="3">
        <f t="shared" si="20"/>
        <v>30.508474576271183</v>
      </c>
      <c r="X34" s="3">
        <f t="shared" si="20"/>
        <v>38.095238095238095</v>
      </c>
      <c r="Y34" s="3">
        <f t="shared" si="20"/>
        <v>14.400000000000002</v>
      </c>
      <c r="Z34" s="3">
        <f t="shared" si="20"/>
        <v>19.565217391304344</v>
      </c>
      <c r="AA34" s="3">
        <f t="shared" si="20"/>
        <v>21.238938053097346</v>
      </c>
      <c r="AB34" s="3">
        <f t="shared" si="20"/>
        <v>32.608695652173914</v>
      </c>
      <c r="AC34" s="3">
        <f>AVERAGE(Q34:AB34)</f>
        <v>25.293728701605787</v>
      </c>
      <c r="AD34" s="3">
        <f>STDEVA(Q34:AB34)/SQRT(12)</f>
        <v>3.3041839223704508</v>
      </c>
    </row>
    <row r="35" spans="1:30" s="4" customFormat="1" x14ac:dyDescent="0.35">
      <c r="A35" s="11">
        <v>2</v>
      </c>
      <c r="B35" s="3">
        <v>5</v>
      </c>
      <c r="C35" s="3">
        <v>4</v>
      </c>
      <c r="D35" s="3">
        <v>6</v>
      </c>
      <c r="E35" s="3">
        <v>9</v>
      </c>
      <c r="F35" s="3">
        <v>4</v>
      </c>
      <c r="G35" s="3">
        <v>3</v>
      </c>
      <c r="H35" s="3">
        <v>4</v>
      </c>
      <c r="I35" s="3">
        <v>5</v>
      </c>
      <c r="J35" s="3">
        <v>2</v>
      </c>
      <c r="K35" s="3">
        <v>4</v>
      </c>
      <c r="L35" s="3">
        <v>3</v>
      </c>
      <c r="M35" s="3">
        <v>3</v>
      </c>
      <c r="N35" s="3">
        <f t="shared" ref="N35:N58" si="21">AVERAGE(B35:M35)</f>
        <v>4.333333333333333</v>
      </c>
      <c r="O35" s="3">
        <f t="shared" ref="O35:O58" si="22">STDEVA(B35:M35)/SQRT(12)</f>
        <v>0.52704627669472992</v>
      </c>
      <c r="Q35" s="3">
        <f t="shared" si="19"/>
        <v>19.480519480519479</v>
      </c>
      <c r="R35" s="3">
        <f t="shared" ref="R35:R58" si="23">C35/R$33*100</f>
        <v>18.045112781954884</v>
      </c>
      <c r="S35" s="3">
        <f t="shared" ref="S35:S58" si="24">D35/S$33*100</f>
        <v>69.230769230769241</v>
      </c>
      <c r="T35" s="3">
        <f t="shared" ref="T35:T58" si="25">E35/T$33*100</f>
        <v>51.428571428571423</v>
      </c>
      <c r="U35" s="3">
        <f t="shared" ref="U35:U58" si="26">F35/U$33*100</f>
        <v>30.76923076923077</v>
      </c>
      <c r="V35" s="3">
        <f t="shared" ref="V35:V58" si="27">G35/V$33*100</f>
        <v>43.902439024390247</v>
      </c>
      <c r="W35" s="3">
        <f t="shared" ref="W35:W58" si="28">H35/W$33*100</f>
        <v>40.677966101694913</v>
      </c>
      <c r="X35" s="3">
        <f t="shared" ref="X35:X58" si="29">I35/X$33*100</f>
        <v>47.619047619047613</v>
      </c>
      <c r="Y35" s="3">
        <f t="shared" ref="Y35:Y58" si="30">J35/Y$33*100</f>
        <v>9.6</v>
      </c>
      <c r="Z35" s="3">
        <f t="shared" ref="Z35:Z58" si="31">K35/Z$33*100</f>
        <v>26.086956521739129</v>
      </c>
      <c r="AA35" s="3">
        <f t="shared" ref="AA35:AA58" si="32">L35/AA$33*100</f>
        <v>15.929203539823009</v>
      </c>
      <c r="AB35" s="3">
        <f t="shared" ref="AB35:AB58" si="33">M35/AB$33*100</f>
        <v>19.565217391304344</v>
      </c>
      <c r="AC35" s="3">
        <f t="shared" ref="AC35:AC58" si="34">AVERAGE(Q35:AB35)</f>
        <v>32.694586157420417</v>
      </c>
      <c r="AD35" s="3">
        <f t="shared" ref="AD35:AD58" si="35">STDEVA(Q35:AB35)/SQRT(12)</f>
        <v>5.1649675321207278</v>
      </c>
    </row>
    <row r="36" spans="1:30" s="4" customFormat="1" x14ac:dyDescent="0.35">
      <c r="A36" s="11">
        <v>3</v>
      </c>
      <c r="B36" s="3">
        <v>2</v>
      </c>
      <c r="C36" s="3">
        <v>3</v>
      </c>
      <c r="D36" s="1">
        <v>4</v>
      </c>
      <c r="E36" s="3">
        <v>15</v>
      </c>
      <c r="F36" s="3">
        <v>4</v>
      </c>
      <c r="G36" s="2">
        <v>3</v>
      </c>
      <c r="H36" s="3">
        <v>2</v>
      </c>
      <c r="I36" s="3">
        <v>4</v>
      </c>
      <c r="J36" s="3">
        <v>4</v>
      </c>
      <c r="K36" s="3">
        <v>3</v>
      </c>
      <c r="L36" s="2">
        <v>3</v>
      </c>
      <c r="M36" s="3">
        <v>3</v>
      </c>
      <c r="N36" s="3">
        <f t="shared" si="21"/>
        <v>4.166666666666667</v>
      </c>
      <c r="O36" s="3">
        <f t="shared" si="22"/>
        <v>1.0062933283224442</v>
      </c>
      <c r="Q36" s="3">
        <f t="shared" si="19"/>
        <v>7.7922077922077921</v>
      </c>
      <c r="R36" s="3">
        <f t="shared" si="23"/>
        <v>13.533834586466165</v>
      </c>
      <c r="S36" s="3">
        <f t="shared" si="24"/>
        <v>46.153846153846153</v>
      </c>
      <c r="T36" s="3">
        <f t="shared" si="25"/>
        <v>85.714285714285708</v>
      </c>
      <c r="U36" s="3">
        <f t="shared" si="26"/>
        <v>30.76923076923077</v>
      </c>
      <c r="V36" s="3">
        <f t="shared" si="27"/>
        <v>43.902439024390247</v>
      </c>
      <c r="W36" s="3">
        <f t="shared" si="28"/>
        <v>20.338983050847457</v>
      </c>
      <c r="X36" s="3">
        <f t="shared" si="29"/>
        <v>38.095238095238095</v>
      </c>
      <c r="Y36" s="3">
        <f t="shared" si="30"/>
        <v>19.2</v>
      </c>
      <c r="Z36" s="3">
        <f t="shared" si="31"/>
        <v>19.565217391304344</v>
      </c>
      <c r="AA36" s="3">
        <f t="shared" si="32"/>
        <v>15.929203539823009</v>
      </c>
      <c r="AB36" s="3">
        <f t="shared" si="33"/>
        <v>19.565217391304344</v>
      </c>
      <c r="AC36" s="3">
        <f t="shared" si="34"/>
        <v>30.04664195907867</v>
      </c>
      <c r="AD36" s="3">
        <f t="shared" si="35"/>
        <v>6.1634659517314621</v>
      </c>
    </row>
    <row r="37" spans="1:30" s="4" customFormat="1" x14ac:dyDescent="0.35">
      <c r="A37" s="11">
        <v>4</v>
      </c>
      <c r="B37" s="3">
        <v>1</v>
      </c>
      <c r="C37" s="3">
        <v>4</v>
      </c>
      <c r="D37" s="3">
        <v>4</v>
      </c>
      <c r="E37" s="3">
        <v>11</v>
      </c>
      <c r="F37" s="3">
        <v>11</v>
      </c>
      <c r="G37" s="3">
        <v>4</v>
      </c>
      <c r="H37" s="3">
        <v>3</v>
      </c>
      <c r="I37" s="3">
        <v>4</v>
      </c>
      <c r="J37" s="3">
        <v>3</v>
      </c>
      <c r="K37" s="3">
        <v>3</v>
      </c>
      <c r="L37" s="3">
        <v>6</v>
      </c>
      <c r="M37" s="3">
        <v>4</v>
      </c>
      <c r="N37" s="3">
        <f t="shared" si="21"/>
        <v>4.833333333333333</v>
      </c>
      <c r="O37" s="3">
        <f t="shared" si="22"/>
        <v>0.89470947826937142</v>
      </c>
      <c r="Q37" s="3">
        <f t="shared" si="19"/>
        <v>3.8961038961038961</v>
      </c>
      <c r="R37" s="3">
        <f t="shared" si="23"/>
        <v>18.045112781954884</v>
      </c>
      <c r="S37" s="3">
        <f t="shared" si="24"/>
        <v>46.153846153846153</v>
      </c>
      <c r="T37" s="3">
        <f t="shared" si="25"/>
        <v>62.857142857142854</v>
      </c>
      <c r="U37" s="3">
        <f t="shared" si="26"/>
        <v>84.615384615384613</v>
      </c>
      <c r="V37" s="3">
        <f t="shared" si="27"/>
        <v>58.536585365853668</v>
      </c>
      <c r="W37" s="3">
        <f t="shared" si="28"/>
        <v>30.508474576271183</v>
      </c>
      <c r="X37" s="3">
        <f t="shared" si="29"/>
        <v>38.095238095238095</v>
      </c>
      <c r="Y37" s="3">
        <f t="shared" si="30"/>
        <v>14.400000000000002</v>
      </c>
      <c r="Z37" s="3">
        <f t="shared" si="31"/>
        <v>19.565217391304344</v>
      </c>
      <c r="AA37" s="3">
        <f t="shared" si="32"/>
        <v>31.858407079646017</v>
      </c>
      <c r="AB37" s="3">
        <f t="shared" si="33"/>
        <v>26.086956521739129</v>
      </c>
      <c r="AC37" s="3">
        <f t="shared" si="34"/>
        <v>36.218205777873735</v>
      </c>
      <c r="AD37" s="3">
        <f t="shared" si="35"/>
        <v>6.705299208526176</v>
      </c>
    </row>
    <row r="38" spans="1:30" s="4" customFormat="1" x14ac:dyDescent="0.35">
      <c r="A38" s="11">
        <v>5</v>
      </c>
      <c r="B38" s="3">
        <v>2</v>
      </c>
      <c r="C38" s="3">
        <v>7</v>
      </c>
      <c r="D38" s="3">
        <v>2</v>
      </c>
      <c r="E38" s="3">
        <v>12</v>
      </c>
      <c r="F38" s="3">
        <v>10</v>
      </c>
      <c r="G38" s="3">
        <v>2</v>
      </c>
      <c r="H38" s="3">
        <v>2</v>
      </c>
      <c r="I38" s="3">
        <v>4</v>
      </c>
      <c r="J38" s="3">
        <v>2</v>
      </c>
      <c r="K38" s="3">
        <v>7</v>
      </c>
      <c r="L38" s="3">
        <v>6</v>
      </c>
      <c r="M38" s="3">
        <v>3</v>
      </c>
      <c r="N38" s="3">
        <f t="shared" si="21"/>
        <v>4.916666666666667</v>
      </c>
      <c r="O38" s="3">
        <f t="shared" si="22"/>
        <v>1.0034662148993583</v>
      </c>
      <c r="Q38" s="3">
        <f t="shared" si="19"/>
        <v>7.7922077922077921</v>
      </c>
      <c r="R38" s="3">
        <f t="shared" si="23"/>
        <v>31.578947368421051</v>
      </c>
      <c r="S38" s="3">
        <f t="shared" si="24"/>
        <v>23.076923076923077</v>
      </c>
      <c r="T38" s="3">
        <f t="shared" si="25"/>
        <v>68.571428571428569</v>
      </c>
      <c r="U38" s="3">
        <f t="shared" si="26"/>
        <v>76.923076923076934</v>
      </c>
      <c r="V38" s="3">
        <f t="shared" si="27"/>
        <v>29.268292682926834</v>
      </c>
      <c r="W38" s="3">
        <f t="shared" si="28"/>
        <v>20.338983050847457</v>
      </c>
      <c r="X38" s="3">
        <f t="shared" si="29"/>
        <v>38.095238095238095</v>
      </c>
      <c r="Y38" s="3">
        <f t="shared" si="30"/>
        <v>9.6</v>
      </c>
      <c r="Z38" s="3">
        <f t="shared" si="31"/>
        <v>45.652173913043477</v>
      </c>
      <c r="AA38" s="3">
        <f t="shared" si="32"/>
        <v>31.858407079646017</v>
      </c>
      <c r="AB38" s="3">
        <f t="shared" si="33"/>
        <v>19.565217391304344</v>
      </c>
      <c r="AC38" s="3">
        <f t="shared" si="34"/>
        <v>33.526741328755314</v>
      </c>
      <c r="AD38" s="3">
        <f t="shared" si="35"/>
        <v>6.1648907790140672</v>
      </c>
    </row>
    <row r="39" spans="1:30" s="4" customFormat="1" x14ac:dyDescent="0.35">
      <c r="A39" s="11">
        <v>6</v>
      </c>
      <c r="B39" s="3">
        <v>4</v>
      </c>
      <c r="C39" s="3">
        <v>10</v>
      </c>
      <c r="D39" s="3">
        <v>2</v>
      </c>
      <c r="E39" s="3">
        <v>16</v>
      </c>
      <c r="F39" s="3">
        <v>11</v>
      </c>
      <c r="G39" s="3">
        <v>3</v>
      </c>
      <c r="H39" s="3">
        <v>5</v>
      </c>
      <c r="I39" s="3">
        <v>3</v>
      </c>
      <c r="J39" s="3">
        <v>2</v>
      </c>
      <c r="K39" s="3">
        <v>5</v>
      </c>
      <c r="L39" s="3">
        <v>7</v>
      </c>
      <c r="M39" s="3">
        <v>3</v>
      </c>
      <c r="N39" s="3">
        <f t="shared" si="21"/>
        <v>5.916666666666667</v>
      </c>
      <c r="O39" s="3">
        <f t="shared" si="22"/>
        <v>1.2520185721667652</v>
      </c>
      <c r="Q39" s="3">
        <f t="shared" si="19"/>
        <v>15.584415584415584</v>
      </c>
      <c r="R39" s="3">
        <f t="shared" si="23"/>
        <v>45.112781954887218</v>
      </c>
      <c r="S39" s="3">
        <f t="shared" si="24"/>
        <v>23.076923076923077</v>
      </c>
      <c r="T39" s="3">
        <f t="shared" si="25"/>
        <v>91.428571428571431</v>
      </c>
      <c r="U39" s="3">
        <f t="shared" si="26"/>
        <v>84.615384615384613</v>
      </c>
      <c r="V39" s="3">
        <f t="shared" si="27"/>
        <v>43.902439024390247</v>
      </c>
      <c r="W39" s="3">
        <f t="shared" si="28"/>
        <v>50.847457627118644</v>
      </c>
      <c r="X39" s="3">
        <f t="shared" si="29"/>
        <v>28.571428571428569</v>
      </c>
      <c r="Y39" s="3">
        <f t="shared" si="30"/>
        <v>9.6</v>
      </c>
      <c r="Z39" s="3">
        <f t="shared" si="31"/>
        <v>32.608695652173914</v>
      </c>
      <c r="AA39" s="3">
        <f t="shared" si="32"/>
        <v>37.168141592920357</v>
      </c>
      <c r="AB39" s="3">
        <f t="shared" si="33"/>
        <v>19.565217391304344</v>
      </c>
      <c r="AC39" s="3">
        <f t="shared" si="34"/>
        <v>40.173454709959834</v>
      </c>
      <c r="AD39" s="3">
        <f t="shared" si="35"/>
        <v>7.3914472758683898</v>
      </c>
    </row>
    <row r="40" spans="1:30" s="4" customFormat="1" x14ac:dyDescent="0.35">
      <c r="A40" s="11">
        <v>7</v>
      </c>
      <c r="B40" s="3">
        <v>5</v>
      </c>
      <c r="C40" s="3">
        <v>10</v>
      </c>
      <c r="D40" s="3">
        <v>3</v>
      </c>
      <c r="E40" s="3">
        <v>24</v>
      </c>
      <c r="F40" s="3">
        <v>11</v>
      </c>
      <c r="G40" s="3">
        <v>3</v>
      </c>
      <c r="H40" s="3">
        <v>3</v>
      </c>
      <c r="I40" s="3">
        <v>4</v>
      </c>
      <c r="J40" s="3">
        <v>4</v>
      </c>
      <c r="K40" s="3">
        <v>7</v>
      </c>
      <c r="L40" s="3">
        <v>9</v>
      </c>
      <c r="M40" s="3">
        <v>3</v>
      </c>
      <c r="N40" s="3">
        <f t="shared" si="21"/>
        <v>7.166666666666667</v>
      </c>
      <c r="O40" s="3">
        <f t="shared" si="22"/>
        <v>1.7487369179155587</v>
      </c>
      <c r="Q40" s="3">
        <f t="shared" si="19"/>
        <v>19.480519480519479</v>
      </c>
      <c r="R40" s="3">
        <f t="shared" si="23"/>
        <v>45.112781954887218</v>
      </c>
      <c r="S40" s="3">
        <f t="shared" si="24"/>
        <v>34.61538461538462</v>
      </c>
      <c r="T40" s="3">
        <f t="shared" si="25"/>
        <v>137.14285714285714</v>
      </c>
      <c r="U40" s="3">
        <f t="shared" si="26"/>
        <v>84.615384615384613</v>
      </c>
      <c r="V40" s="3">
        <f>G40/V$33*100</f>
        <v>43.902439024390247</v>
      </c>
      <c r="W40" s="3">
        <f t="shared" si="28"/>
        <v>30.508474576271183</v>
      </c>
      <c r="X40" s="3">
        <f t="shared" si="29"/>
        <v>38.095238095238095</v>
      </c>
      <c r="Y40" s="3">
        <f t="shared" si="30"/>
        <v>19.2</v>
      </c>
      <c r="Z40" s="3">
        <f t="shared" si="31"/>
        <v>45.652173913043477</v>
      </c>
      <c r="AA40" s="3">
        <f t="shared" si="32"/>
        <v>47.787610619469028</v>
      </c>
      <c r="AB40" s="3">
        <f t="shared" si="33"/>
        <v>19.565217391304344</v>
      </c>
      <c r="AC40" s="3">
        <f t="shared" si="34"/>
        <v>47.139840119062455</v>
      </c>
      <c r="AD40" s="3">
        <f t="shared" si="35"/>
        <v>9.670120972648002</v>
      </c>
    </row>
    <row r="41" spans="1:30" s="4" customFormat="1" x14ac:dyDescent="0.35">
      <c r="A41" s="11">
        <v>8</v>
      </c>
      <c r="B41" s="3">
        <v>8</v>
      </c>
      <c r="C41" s="3">
        <v>14</v>
      </c>
      <c r="D41" s="3">
        <v>3</v>
      </c>
      <c r="E41" s="3">
        <v>17</v>
      </c>
      <c r="F41" s="3">
        <v>12</v>
      </c>
      <c r="G41" s="3">
        <v>3</v>
      </c>
      <c r="H41" s="3">
        <v>4</v>
      </c>
      <c r="I41" s="3">
        <v>5</v>
      </c>
      <c r="J41" s="3">
        <v>7</v>
      </c>
      <c r="K41" s="3">
        <v>9</v>
      </c>
      <c r="L41" s="3">
        <v>11</v>
      </c>
      <c r="M41" s="3">
        <v>4</v>
      </c>
      <c r="N41" s="3">
        <f t="shared" si="21"/>
        <v>8.0833333333333339</v>
      </c>
      <c r="O41" s="3">
        <f t="shared" si="22"/>
        <v>1.3340433715482107</v>
      </c>
      <c r="Q41" s="3">
        <f t="shared" si="19"/>
        <v>31.168831168831169</v>
      </c>
      <c r="R41" s="3">
        <f t="shared" si="23"/>
        <v>63.157894736842103</v>
      </c>
      <c r="S41" s="3">
        <f t="shared" si="24"/>
        <v>34.61538461538462</v>
      </c>
      <c r="T41" s="3">
        <f t="shared" si="25"/>
        <v>97.142857142857139</v>
      </c>
      <c r="U41" s="3">
        <f t="shared" si="26"/>
        <v>92.307692307692307</v>
      </c>
      <c r="V41" s="3">
        <f t="shared" si="27"/>
        <v>43.902439024390247</v>
      </c>
      <c r="W41" s="3">
        <f t="shared" si="28"/>
        <v>40.677966101694913</v>
      </c>
      <c r="X41" s="3">
        <f t="shared" si="29"/>
        <v>47.619047619047613</v>
      </c>
      <c r="Y41" s="3">
        <f t="shared" si="30"/>
        <v>33.6</v>
      </c>
      <c r="Z41" s="3">
        <f t="shared" si="31"/>
        <v>58.695652173913039</v>
      </c>
      <c r="AA41" s="3">
        <f t="shared" si="32"/>
        <v>58.407079646017699</v>
      </c>
      <c r="AB41" s="3">
        <f t="shared" si="33"/>
        <v>26.086956521739129</v>
      </c>
      <c r="AC41" s="3">
        <f t="shared" si="34"/>
        <v>52.281816754867492</v>
      </c>
      <c r="AD41" s="3">
        <f t="shared" si="35"/>
        <v>6.6464706759673406</v>
      </c>
    </row>
    <row r="42" spans="1:30" s="4" customFormat="1" x14ac:dyDescent="0.35">
      <c r="A42" s="11">
        <v>9</v>
      </c>
      <c r="B42" s="3">
        <v>7</v>
      </c>
      <c r="C42" s="3">
        <v>13</v>
      </c>
      <c r="D42" s="3">
        <v>3</v>
      </c>
      <c r="E42" s="3">
        <v>17</v>
      </c>
      <c r="F42" s="3">
        <v>12</v>
      </c>
      <c r="G42" s="3">
        <v>4</v>
      </c>
      <c r="H42" s="3">
        <v>2</v>
      </c>
      <c r="I42" s="3">
        <v>7</v>
      </c>
      <c r="J42" s="3">
        <v>10</v>
      </c>
      <c r="K42" s="3">
        <v>8</v>
      </c>
      <c r="L42" s="3">
        <v>16</v>
      </c>
      <c r="M42" s="3">
        <v>3</v>
      </c>
      <c r="N42" s="3">
        <f t="shared" si="21"/>
        <v>8.5</v>
      </c>
      <c r="O42" s="3">
        <f t="shared" si="22"/>
        <v>1.4847711791873706</v>
      </c>
      <c r="Q42" s="3">
        <f t="shared" si="19"/>
        <v>27.27272727272727</v>
      </c>
      <c r="R42" s="3">
        <f t="shared" si="23"/>
        <v>58.646616541353382</v>
      </c>
      <c r="S42" s="3">
        <f t="shared" si="24"/>
        <v>34.61538461538462</v>
      </c>
      <c r="T42" s="3">
        <f t="shared" si="25"/>
        <v>97.142857142857139</v>
      </c>
      <c r="U42" s="3">
        <f t="shared" si="26"/>
        <v>92.307692307692307</v>
      </c>
      <c r="V42" s="3">
        <f t="shared" si="27"/>
        <v>58.536585365853668</v>
      </c>
      <c r="W42" s="3">
        <f t="shared" si="28"/>
        <v>20.338983050847457</v>
      </c>
      <c r="X42" s="3">
        <f t="shared" si="29"/>
        <v>66.666666666666657</v>
      </c>
      <c r="Y42" s="3">
        <f t="shared" si="30"/>
        <v>48.000000000000007</v>
      </c>
      <c r="Z42" s="3">
        <f t="shared" si="31"/>
        <v>52.173913043478258</v>
      </c>
      <c r="AA42" s="3">
        <f t="shared" si="32"/>
        <v>84.955752212389385</v>
      </c>
      <c r="AB42" s="3">
        <f t="shared" si="33"/>
        <v>19.565217391304344</v>
      </c>
      <c r="AC42" s="3">
        <f t="shared" si="34"/>
        <v>55.018532967546207</v>
      </c>
      <c r="AD42" s="3">
        <f t="shared" si="35"/>
        <v>7.7486433421760736</v>
      </c>
    </row>
    <row r="43" spans="1:30" s="4" customFormat="1" x14ac:dyDescent="0.35">
      <c r="A43" s="11">
        <v>10</v>
      </c>
      <c r="B43" s="3">
        <v>18</v>
      </c>
      <c r="C43" s="3">
        <v>14</v>
      </c>
      <c r="D43" s="3">
        <v>6</v>
      </c>
      <c r="E43" s="3">
        <v>19</v>
      </c>
      <c r="F43" s="3">
        <v>14</v>
      </c>
      <c r="G43" s="3">
        <v>7</v>
      </c>
      <c r="H43" s="3">
        <v>4</v>
      </c>
      <c r="I43" s="3">
        <v>5</v>
      </c>
      <c r="J43" s="3">
        <v>10</v>
      </c>
      <c r="K43" s="3">
        <v>11</v>
      </c>
      <c r="L43" s="3">
        <v>19</v>
      </c>
      <c r="M43" s="3">
        <v>4</v>
      </c>
      <c r="N43" s="3">
        <f t="shared" si="21"/>
        <v>10.916666666666666</v>
      </c>
      <c r="O43" s="3">
        <f t="shared" si="22"/>
        <v>1.6762979292103024</v>
      </c>
      <c r="Q43" s="3">
        <f t="shared" si="19"/>
        <v>70.129870129870127</v>
      </c>
      <c r="R43" s="3">
        <f t="shared" si="23"/>
        <v>63.157894736842103</v>
      </c>
      <c r="S43" s="3">
        <f t="shared" si="24"/>
        <v>69.230769230769241</v>
      </c>
      <c r="T43" s="3">
        <f t="shared" si="25"/>
        <v>108.57142857142857</v>
      </c>
      <c r="U43" s="3">
        <f t="shared" si="26"/>
        <v>107.69230769230769</v>
      </c>
      <c r="V43" s="3">
        <f t="shared" si="27"/>
        <v>102.4390243902439</v>
      </c>
      <c r="W43" s="3">
        <f t="shared" si="28"/>
        <v>40.677966101694913</v>
      </c>
      <c r="X43" s="3">
        <f t="shared" si="29"/>
        <v>47.619047619047613</v>
      </c>
      <c r="Y43" s="3">
        <f t="shared" si="30"/>
        <v>48.000000000000007</v>
      </c>
      <c r="Z43" s="3">
        <f t="shared" si="31"/>
        <v>71.739130434782609</v>
      </c>
      <c r="AA43" s="3">
        <f t="shared" si="32"/>
        <v>100.88495575221239</v>
      </c>
      <c r="AB43" s="3">
        <f t="shared" si="33"/>
        <v>26.086956521739129</v>
      </c>
      <c r="AC43" s="3">
        <f t="shared" si="34"/>
        <v>71.352445931744839</v>
      </c>
      <c r="AD43" s="3">
        <f t="shared" si="35"/>
        <v>8.1259863208812071</v>
      </c>
    </row>
    <row r="44" spans="1:30" s="4" customFormat="1" x14ac:dyDescent="0.35">
      <c r="A44" s="11">
        <v>11</v>
      </c>
      <c r="B44" s="3">
        <v>17</v>
      </c>
      <c r="C44" s="3">
        <v>20</v>
      </c>
      <c r="D44" s="3">
        <v>5</v>
      </c>
      <c r="E44" s="3">
        <v>22</v>
      </c>
      <c r="F44" s="3">
        <v>14</v>
      </c>
      <c r="G44" s="3">
        <v>9</v>
      </c>
      <c r="H44" s="3">
        <v>4</v>
      </c>
      <c r="I44" s="3">
        <v>7</v>
      </c>
      <c r="J44" s="3">
        <v>15</v>
      </c>
      <c r="K44" s="3">
        <v>13</v>
      </c>
      <c r="L44" s="3">
        <v>18</v>
      </c>
      <c r="M44" s="3">
        <v>4</v>
      </c>
      <c r="N44" s="3">
        <f t="shared" si="21"/>
        <v>12.333333333333334</v>
      </c>
      <c r="O44" s="3">
        <f t="shared" si="22"/>
        <v>1.8436349690190572</v>
      </c>
      <c r="Q44" s="3">
        <f t="shared" si="19"/>
        <v>66.233766233766232</v>
      </c>
      <c r="R44" s="3">
        <f t="shared" si="23"/>
        <v>90.225563909774436</v>
      </c>
      <c r="S44" s="3">
        <f t="shared" si="24"/>
        <v>57.692307692307701</v>
      </c>
      <c r="T44" s="3">
        <f t="shared" si="25"/>
        <v>125.71428571428571</v>
      </c>
      <c r="U44" s="3">
        <f t="shared" si="26"/>
        <v>107.69230769230769</v>
      </c>
      <c r="V44" s="3">
        <f t="shared" si="27"/>
        <v>131.70731707317074</v>
      </c>
      <c r="W44" s="3">
        <f t="shared" si="28"/>
        <v>40.677966101694913</v>
      </c>
      <c r="X44" s="3">
        <f t="shared" si="29"/>
        <v>66.666666666666657</v>
      </c>
      <c r="Y44" s="3">
        <f t="shared" si="30"/>
        <v>72.000000000000014</v>
      </c>
      <c r="Z44" s="3">
        <f t="shared" si="31"/>
        <v>84.782608695652172</v>
      </c>
      <c r="AA44" s="3">
        <f t="shared" si="32"/>
        <v>95.575221238938056</v>
      </c>
      <c r="AB44" s="3">
        <f t="shared" si="33"/>
        <v>26.086956521739129</v>
      </c>
      <c r="AC44" s="3">
        <f t="shared" si="34"/>
        <v>80.421247295025282</v>
      </c>
      <c r="AD44" s="3">
        <f t="shared" si="35"/>
        <v>9.2441458969304922</v>
      </c>
    </row>
    <row r="45" spans="1:30" s="4" customFormat="1" x14ac:dyDescent="0.35">
      <c r="A45" s="11">
        <v>12</v>
      </c>
      <c r="B45" s="3">
        <v>22</v>
      </c>
      <c r="C45" s="3">
        <v>15</v>
      </c>
      <c r="D45" s="3">
        <v>4</v>
      </c>
      <c r="E45" s="3">
        <v>20</v>
      </c>
      <c r="F45" s="3">
        <v>12</v>
      </c>
      <c r="G45" s="3">
        <v>13</v>
      </c>
      <c r="H45" s="3">
        <v>3</v>
      </c>
      <c r="I45" s="3">
        <v>6</v>
      </c>
      <c r="J45" s="3">
        <v>12</v>
      </c>
      <c r="K45" s="3">
        <v>13</v>
      </c>
      <c r="L45" s="3">
        <v>18</v>
      </c>
      <c r="M45" s="3">
        <v>4</v>
      </c>
      <c r="N45" s="3">
        <f t="shared" si="21"/>
        <v>11.833333333333334</v>
      </c>
      <c r="O45" s="3">
        <f t="shared" si="22"/>
        <v>1.8579613026164465</v>
      </c>
      <c r="Q45" s="3">
        <f t="shared" si="19"/>
        <v>85.714285714285708</v>
      </c>
      <c r="R45" s="3">
        <f t="shared" si="23"/>
        <v>67.669172932330824</v>
      </c>
      <c r="S45" s="3">
        <f t="shared" si="24"/>
        <v>46.153846153846153</v>
      </c>
      <c r="T45" s="3">
        <f t="shared" si="25"/>
        <v>114.28571428571428</v>
      </c>
      <c r="U45" s="3">
        <f t="shared" si="26"/>
        <v>92.307692307692307</v>
      </c>
      <c r="V45" s="3">
        <f t="shared" si="27"/>
        <v>190.2439024390244</v>
      </c>
      <c r="W45" s="3">
        <f t="shared" si="28"/>
        <v>30.508474576271183</v>
      </c>
      <c r="X45" s="3">
        <f t="shared" si="29"/>
        <v>57.142857142857139</v>
      </c>
      <c r="Y45" s="3">
        <f t="shared" si="30"/>
        <v>57.600000000000009</v>
      </c>
      <c r="Z45" s="3">
        <f t="shared" si="31"/>
        <v>84.782608695652172</v>
      </c>
      <c r="AA45" s="3">
        <f t="shared" si="32"/>
        <v>95.575221238938056</v>
      </c>
      <c r="AB45" s="3">
        <f t="shared" si="33"/>
        <v>26.086956521739129</v>
      </c>
      <c r="AC45" s="3">
        <f t="shared" si="34"/>
        <v>79.005894334029264</v>
      </c>
      <c r="AD45" s="3">
        <f t="shared" si="35"/>
        <v>12.746006576543671</v>
      </c>
    </row>
    <row r="46" spans="1:30" s="4" customFormat="1" x14ac:dyDescent="0.35">
      <c r="A46" s="11">
        <v>13</v>
      </c>
      <c r="B46" s="3">
        <v>21</v>
      </c>
      <c r="C46" s="3">
        <v>16</v>
      </c>
      <c r="D46" s="3">
        <v>4</v>
      </c>
      <c r="E46" s="3">
        <v>21</v>
      </c>
      <c r="F46" s="3">
        <v>13</v>
      </c>
      <c r="G46" s="3">
        <v>5</v>
      </c>
      <c r="H46" s="3">
        <v>7</v>
      </c>
      <c r="I46" s="3">
        <v>10</v>
      </c>
      <c r="J46" s="3">
        <v>18</v>
      </c>
      <c r="K46" s="3">
        <v>11</v>
      </c>
      <c r="L46" s="3">
        <v>17</v>
      </c>
      <c r="M46" s="3">
        <v>6</v>
      </c>
      <c r="N46" s="3">
        <f t="shared" si="21"/>
        <v>12.416666666666666</v>
      </c>
      <c r="O46" s="3">
        <f t="shared" si="22"/>
        <v>1.7772055581613504</v>
      </c>
      <c r="Q46" s="3">
        <f t="shared" si="19"/>
        <v>81.818181818181813</v>
      </c>
      <c r="R46" s="3">
        <f t="shared" si="23"/>
        <v>72.180451127819538</v>
      </c>
      <c r="S46" s="3">
        <f t="shared" si="24"/>
        <v>46.153846153846153</v>
      </c>
      <c r="T46" s="3">
        <f t="shared" si="25"/>
        <v>120</v>
      </c>
      <c r="U46" s="3">
        <f t="shared" si="26"/>
        <v>100</v>
      </c>
      <c r="V46" s="3">
        <f t="shared" si="27"/>
        <v>73.170731707317074</v>
      </c>
      <c r="W46" s="3">
        <f t="shared" si="28"/>
        <v>71.186440677966104</v>
      </c>
      <c r="X46" s="3">
        <f t="shared" si="29"/>
        <v>95.238095238095227</v>
      </c>
      <c r="Y46" s="3">
        <f t="shared" si="30"/>
        <v>86.4</v>
      </c>
      <c r="Z46" s="3">
        <f t="shared" si="31"/>
        <v>71.739130434782609</v>
      </c>
      <c r="AA46" s="3">
        <f t="shared" si="32"/>
        <v>90.26548672566372</v>
      </c>
      <c r="AB46" s="3">
        <f t="shared" si="33"/>
        <v>39.130434782608688</v>
      </c>
      <c r="AC46" s="3">
        <f t="shared" si="34"/>
        <v>78.940233222190088</v>
      </c>
      <c r="AD46" s="3">
        <f t="shared" si="35"/>
        <v>6.4184610735506027</v>
      </c>
    </row>
    <row r="47" spans="1:30" s="4" customFormat="1" x14ac:dyDescent="0.35">
      <c r="A47" s="11">
        <v>14</v>
      </c>
      <c r="B47" s="3">
        <v>26</v>
      </c>
      <c r="C47" s="3">
        <v>14</v>
      </c>
      <c r="D47" s="3">
        <v>4</v>
      </c>
      <c r="E47" s="3">
        <v>17</v>
      </c>
      <c r="F47" s="3">
        <v>11</v>
      </c>
      <c r="G47" s="3">
        <v>4</v>
      </c>
      <c r="H47" s="3">
        <v>3</v>
      </c>
      <c r="I47" s="3">
        <v>4</v>
      </c>
      <c r="J47" s="3">
        <v>14</v>
      </c>
      <c r="K47" s="3">
        <v>11</v>
      </c>
      <c r="L47" s="3">
        <v>17</v>
      </c>
      <c r="M47" s="3">
        <v>7</v>
      </c>
      <c r="N47" s="3">
        <f t="shared" si="21"/>
        <v>11</v>
      </c>
      <c r="O47" s="3">
        <f t="shared" si="22"/>
        <v>2.0263416804824912</v>
      </c>
      <c r="Q47" s="3">
        <f t="shared" si="19"/>
        <v>101.29870129870129</v>
      </c>
      <c r="R47" s="3">
        <f t="shared" si="23"/>
        <v>63.157894736842103</v>
      </c>
      <c r="S47" s="3">
        <f t="shared" si="24"/>
        <v>46.153846153846153</v>
      </c>
      <c r="T47" s="3">
        <f t="shared" si="25"/>
        <v>97.142857142857139</v>
      </c>
      <c r="U47" s="3">
        <f t="shared" si="26"/>
        <v>84.615384615384613</v>
      </c>
      <c r="V47" s="3">
        <f t="shared" si="27"/>
        <v>58.536585365853668</v>
      </c>
      <c r="W47" s="3">
        <f t="shared" si="28"/>
        <v>30.508474576271183</v>
      </c>
      <c r="X47" s="3">
        <f t="shared" si="29"/>
        <v>38.095238095238095</v>
      </c>
      <c r="Y47" s="3">
        <f t="shared" si="30"/>
        <v>67.2</v>
      </c>
      <c r="Z47" s="3">
        <f t="shared" si="31"/>
        <v>71.739130434782609</v>
      </c>
      <c r="AA47" s="3">
        <f t="shared" si="32"/>
        <v>90.26548672566372</v>
      </c>
      <c r="AB47" s="3">
        <f t="shared" si="33"/>
        <v>45.652173913043477</v>
      </c>
      <c r="AC47" s="3">
        <f t="shared" si="34"/>
        <v>66.197147754873683</v>
      </c>
      <c r="AD47" s="3">
        <f t="shared" si="35"/>
        <v>6.7952420683189123</v>
      </c>
    </row>
    <row r="48" spans="1:30" s="4" customFormat="1" x14ac:dyDescent="0.35">
      <c r="A48" s="11">
        <v>15</v>
      </c>
      <c r="B48" s="3">
        <v>26</v>
      </c>
      <c r="C48" s="3">
        <v>20</v>
      </c>
      <c r="D48" s="3">
        <v>5</v>
      </c>
      <c r="E48" s="3">
        <v>17</v>
      </c>
      <c r="F48" s="3">
        <v>11</v>
      </c>
      <c r="G48" s="3">
        <v>9</v>
      </c>
      <c r="H48" s="3">
        <v>4</v>
      </c>
      <c r="I48" s="3">
        <v>6</v>
      </c>
      <c r="J48" s="3">
        <v>15</v>
      </c>
      <c r="K48" s="3">
        <v>10</v>
      </c>
      <c r="L48" s="3">
        <v>18</v>
      </c>
      <c r="M48" s="3">
        <v>7</v>
      </c>
      <c r="N48" s="3">
        <f t="shared" si="21"/>
        <v>12.333333333333334</v>
      </c>
      <c r="O48" s="3">
        <f t="shared" si="22"/>
        <v>1.9784189177576663</v>
      </c>
      <c r="Q48" s="3">
        <f t="shared" si="19"/>
        <v>101.29870129870129</v>
      </c>
      <c r="R48" s="3">
        <f t="shared" si="23"/>
        <v>90.225563909774436</v>
      </c>
      <c r="S48" s="3">
        <f t="shared" si="24"/>
        <v>57.692307692307701</v>
      </c>
      <c r="T48" s="3">
        <f t="shared" si="25"/>
        <v>97.142857142857139</v>
      </c>
      <c r="U48" s="3">
        <f t="shared" si="26"/>
        <v>84.615384615384613</v>
      </c>
      <c r="V48" s="3">
        <f t="shared" si="27"/>
        <v>131.70731707317074</v>
      </c>
      <c r="W48" s="3">
        <f t="shared" si="28"/>
        <v>40.677966101694913</v>
      </c>
      <c r="X48" s="3">
        <f t="shared" si="29"/>
        <v>57.142857142857139</v>
      </c>
      <c r="Y48" s="3">
        <f t="shared" si="30"/>
        <v>72.000000000000014</v>
      </c>
      <c r="Z48" s="3">
        <f t="shared" si="31"/>
        <v>65.217391304347828</v>
      </c>
      <c r="AA48" s="3">
        <f t="shared" si="32"/>
        <v>95.575221238938056</v>
      </c>
      <c r="AB48" s="3">
        <f t="shared" si="33"/>
        <v>45.652173913043477</v>
      </c>
      <c r="AC48" s="3">
        <f t="shared" si="34"/>
        <v>78.245645119423116</v>
      </c>
      <c r="AD48" s="3">
        <f t="shared" si="35"/>
        <v>7.6778312938646716</v>
      </c>
    </row>
    <row r="49" spans="1:30" s="4" customFormat="1" x14ac:dyDescent="0.35">
      <c r="A49" s="11">
        <v>16</v>
      </c>
      <c r="B49" s="3">
        <v>26</v>
      </c>
      <c r="C49" s="3">
        <v>18</v>
      </c>
      <c r="D49" s="3">
        <v>6</v>
      </c>
      <c r="E49" s="3">
        <v>18</v>
      </c>
      <c r="F49" s="3">
        <v>12</v>
      </c>
      <c r="G49" s="3">
        <v>8</v>
      </c>
      <c r="H49" s="3">
        <v>4</v>
      </c>
      <c r="I49" s="3">
        <v>6</v>
      </c>
      <c r="J49" s="3">
        <v>15</v>
      </c>
      <c r="K49" s="3">
        <v>13</v>
      </c>
      <c r="L49" s="3">
        <v>16</v>
      </c>
      <c r="M49" s="3">
        <v>8</v>
      </c>
      <c r="N49" s="3">
        <f t="shared" si="21"/>
        <v>12.5</v>
      </c>
      <c r="O49" s="3">
        <f t="shared" si="22"/>
        <v>1.8647446815241833</v>
      </c>
      <c r="Q49" s="3">
        <f t="shared" si="19"/>
        <v>101.29870129870129</v>
      </c>
      <c r="R49" s="3">
        <f t="shared" si="23"/>
        <v>81.203007518796994</v>
      </c>
      <c r="S49" s="3">
        <f t="shared" si="24"/>
        <v>69.230769230769241</v>
      </c>
      <c r="T49" s="3">
        <f t="shared" si="25"/>
        <v>102.85714285714285</v>
      </c>
      <c r="U49" s="3">
        <f t="shared" si="26"/>
        <v>92.307692307692307</v>
      </c>
      <c r="V49" s="3">
        <f t="shared" si="27"/>
        <v>117.07317073170734</v>
      </c>
      <c r="W49" s="3">
        <f t="shared" si="28"/>
        <v>40.677966101694913</v>
      </c>
      <c r="X49" s="3">
        <f t="shared" si="29"/>
        <v>57.142857142857139</v>
      </c>
      <c r="Y49" s="3">
        <f t="shared" si="30"/>
        <v>72.000000000000014</v>
      </c>
      <c r="Z49" s="3">
        <f t="shared" si="31"/>
        <v>84.782608695652172</v>
      </c>
      <c r="AA49" s="3">
        <f t="shared" si="32"/>
        <v>84.955752212389385</v>
      </c>
      <c r="AB49" s="3">
        <f t="shared" si="33"/>
        <v>52.173913043478258</v>
      </c>
      <c r="AC49" s="3">
        <f t="shared" si="34"/>
        <v>79.641965095073473</v>
      </c>
      <c r="AD49" s="3">
        <f t="shared" si="35"/>
        <v>6.4972392131775845</v>
      </c>
    </row>
    <row r="50" spans="1:30" s="4" customFormat="1" x14ac:dyDescent="0.35">
      <c r="A50" s="11">
        <v>17</v>
      </c>
      <c r="B50" s="3">
        <v>29</v>
      </c>
      <c r="C50" s="3">
        <v>20</v>
      </c>
      <c r="D50" s="3">
        <v>7</v>
      </c>
      <c r="E50" s="3">
        <v>20</v>
      </c>
      <c r="F50" s="3">
        <v>14</v>
      </c>
      <c r="G50" s="3">
        <v>9</v>
      </c>
      <c r="H50" s="3">
        <v>5</v>
      </c>
      <c r="I50" s="3">
        <v>8</v>
      </c>
      <c r="J50" s="3">
        <v>15</v>
      </c>
      <c r="K50" s="3">
        <v>17</v>
      </c>
      <c r="L50" s="3">
        <v>20</v>
      </c>
      <c r="M50" s="3">
        <v>10</v>
      </c>
      <c r="N50" s="3">
        <f t="shared" si="21"/>
        <v>14.5</v>
      </c>
      <c r="O50" s="3">
        <f t="shared" si="22"/>
        <v>2.0356668180081421</v>
      </c>
      <c r="Q50" s="3">
        <f t="shared" si="19"/>
        <v>112.98701298701299</v>
      </c>
      <c r="R50" s="3">
        <f t="shared" si="23"/>
        <v>90.225563909774436</v>
      </c>
      <c r="S50" s="3">
        <f t="shared" si="24"/>
        <v>80.769230769230774</v>
      </c>
      <c r="T50" s="3">
        <f t="shared" si="25"/>
        <v>114.28571428571428</v>
      </c>
      <c r="U50" s="3">
        <f t="shared" si="26"/>
        <v>107.69230769230769</v>
      </c>
      <c r="V50" s="3">
        <f t="shared" si="27"/>
        <v>131.70731707317074</v>
      </c>
      <c r="W50" s="3">
        <f t="shared" si="28"/>
        <v>50.847457627118644</v>
      </c>
      <c r="X50" s="3">
        <f t="shared" si="29"/>
        <v>76.19047619047619</v>
      </c>
      <c r="Y50" s="3">
        <f t="shared" si="30"/>
        <v>72.000000000000014</v>
      </c>
      <c r="Z50" s="3">
        <f t="shared" si="31"/>
        <v>110.86956521739131</v>
      </c>
      <c r="AA50" s="3">
        <f t="shared" si="32"/>
        <v>106.19469026548674</v>
      </c>
      <c r="AB50" s="3">
        <f t="shared" si="33"/>
        <v>65.217391304347828</v>
      </c>
      <c r="AC50" s="3">
        <f t="shared" si="34"/>
        <v>93.248893943502637</v>
      </c>
      <c r="AD50" s="3">
        <f t="shared" si="35"/>
        <v>7.011311170646362</v>
      </c>
    </row>
    <row r="51" spans="1:30" s="4" customFormat="1" x14ac:dyDescent="0.35">
      <c r="A51" s="11">
        <v>18</v>
      </c>
      <c r="B51" s="3">
        <v>26</v>
      </c>
      <c r="C51" s="3">
        <v>23</v>
      </c>
      <c r="D51" s="3">
        <v>8</v>
      </c>
      <c r="E51" s="3">
        <v>20</v>
      </c>
      <c r="F51" s="3">
        <v>12</v>
      </c>
      <c r="G51" s="3">
        <v>9</v>
      </c>
      <c r="H51" s="3">
        <v>8</v>
      </c>
      <c r="I51" s="3">
        <v>9</v>
      </c>
      <c r="J51" s="3">
        <v>17</v>
      </c>
      <c r="K51" s="3">
        <v>18</v>
      </c>
      <c r="L51" s="3">
        <v>18</v>
      </c>
      <c r="M51" s="3">
        <v>11</v>
      </c>
      <c r="N51" s="3">
        <f t="shared" si="21"/>
        <v>14.916666666666666</v>
      </c>
      <c r="O51" s="3">
        <f t="shared" si="22"/>
        <v>1.7983929414110731</v>
      </c>
      <c r="Q51" s="3">
        <f t="shared" si="19"/>
        <v>101.29870129870129</v>
      </c>
      <c r="R51" s="3">
        <f t="shared" si="23"/>
        <v>103.75939849624061</v>
      </c>
      <c r="S51" s="3">
        <f t="shared" si="24"/>
        <v>92.307692307692307</v>
      </c>
      <c r="T51" s="3">
        <f t="shared" si="25"/>
        <v>114.28571428571428</v>
      </c>
      <c r="U51" s="3">
        <f t="shared" si="26"/>
        <v>92.307692307692307</v>
      </c>
      <c r="V51" s="3">
        <f t="shared" si="27"/>
        <v>131.70731707317074</v>
      </c>
      <c r="W51" s="3">
        <f t="shared" si="28"/>
        <v>81.355932203389827</v>
      </c>
      <c r="X51" s="3">
        <f t="shared" si="29"/>
        <v>85.714285714285708</v>
      </c>
      <c r="Y51" s="3">
        <f t="shared" si="30"/>
        <v>81.600000000000009</v>
      </c>
      <c r="Z51" s="3">
        <f t="shared" si="31"/>
        <v>117.39130434782608</v>
      </c>
      <c r="AA51" s="3">
        <f t="shared" si="32"/>
        <v>95.575221238938056</v>
      </c>
      <c r="AB51" s="3">
        <f t="shared" si="33"/>
        <v>71.739130434782609</v>
      </c>
      <c r="AC51" s="3">
        <f t="shared" si="34"/>
        <v>97.420199142369469</v>
      </c>
      <c r="AD51" s="3">
        <f t="shared" si="35"/>
        <v>4.9807886953632616</v>
      </c>
    </row>
    <row r="52" spans="1:30" s="4" customFormat="1" x14ac:dyDescent="0.35">
      <c r="A52" s="11">
        <v>19</v>
      </c>
      <c r="B52" s="3">
        <v>25</v>
      </c>
      <c r="C52" s="3">
        <v>21</v>
      </c>
      <c r="D52" s="3">
        <v>7</v>
      </c>
      <c r="E52" s="3">
        <v>18</v>
      </c>
      <c r="F52" s="3">
        <v>12</v>
      </c>
      <c r="G52" s="3">
        <v>6</v>
      </c>
      <c r="H52" s="3">
        <v>10</v>
      </c>
      <c r="I52" s="3">
        <v>9</v>
      </c>
      <c r="J52" s="3">
        <v>10</v>
      </c>
      <c r="K52" s="3">
        <v>17</v>
      </c>
      <c r="L52" s="3">
        <v>18</v>
      </c>
      <c r="M52" s="3">
        <v>12</v>
      </c>
      <c r="N52" s="3">
        <f t="shared" si="21"/>
        <v>13.75</v>
      </c>
      <c r="O52" s="3">
        <f t="shared" si="22"/>
        <v>1.7150183319101517</v>
      </c>
      <c r="Q52" s="3">
        <f t="shared" si="19"/>
        <v>97.402597402597408</v>
      </c>
      <c r="R52" s="3">
        <f t="shared" si="23"/>
        <v>94.73684210526315</v>
      </c>
      <c r="S52" s="3">
        <f t="shared" si="24"/>
        <v>80.769230769230774</v>
      </c>
      <c r="T52" s="3">
        <f t="shared" si="25"/>
        <v>102.85714285714285</v>
      </c>
      <c r="U52" s="3">
        <f t="shared" si="26"/>
        <v>92.307692307692307</v>
      </c>
      <c r="V52" s="3">
        <f t="shared" si="27"/>
        <v>87.804878048780495</v>
      </c>
      <c r="W52" s="3">
        <f t="shared" si="28"/>
        <v>101.69491525423729</v>
      </c>
      <c r="X52" s="3">
        <f t="shared" si="29"/>
        <v>85.714285714285708</v>
      </c>
      <c r="Y52" s="3">
        <f t="shared" si="30"/>
        <v>48.000000000000007</v>
      </c>
      <c r="Z52" s="3">
        <f t="shared" si="31"/>
        <v>110.86956521739131</v>
      </c>
      <c r="AA52" s="3">
        <f t="shared" si="32"/>
        <v>95.575221238938056</v>
      </c>
      <c r="AB52" s="3">
        <f t="shared" si="33"/>
        <v>78.260869565217376</v>
      </c>
      <c r="AC52" s="3">
        <f t="shared" si="34"/>
        <v>89.666103373398059</v>
      </c>
      <c r="AD52" s="3">
        <f t="shared" si="35"/>
        <v>4.6548467104353692</v>
      </c>
    </row>
    <row r="53" spans="1:30" s="4" customFormat="1" x14ac:dyDescent="0.35">
      <c r="A53" s="11">
        <v>20</v>
      </c>
      <c r="B53" s="3">
        <v>25</v>
      </c>
      <c r="C53" s="3">
        <v>20</v>
      </c>
      <c r="D53" s="3">
        <v>8</v>
      </c>
      <c r="E53" s="3">
        <v>18</v>
      </c>
      <c r="F53" s="3">
        <v>11</v>
      </c>
      <c r="G53" s="3">
        <v>8</v>
      </c>
      <c r="H53" s="3">
        <v>10</v>
      </c>
      <c r="I53" s="3">
        <v>8</v>
      </c>
      <c r="J53" s="3">
        <v>17</v>
      </c>
      <c r="K53" s="3">
        <v>15</v>
      </c>
      <c r="L53" s="3">
        <v>16</v>
      </c>
      <c r="M53" s="3">
        <v>11</v>
      </c>
      <c r="N53" s="3">
        <f t="shared" si="21"/>
        <v>13.916666666666666</v>
      </c>
      <c r="O53" s="3">
        <f t="shared" si="22"/>
        <v>1.5785413929615302</v>
      </c>
      <c r="Q53" s="3">
        <f t="shared" si="19"/>
        <v>97.402597402597408</v>
      </c>
      <c r="R53" s="3">
        <f t="shared" si="23"/>
        <v>90.225563909774436</v>
      </c>
      <c r="S53" s="3">
        <f t="shared" si="24"/>
        <v>92.307692307692307</v>
      </c>
      <c r="T53" s="3">
        <f t="shared" si="25"/>
        <v>102.85714285714285</v>
      </c>
      <c r="U53" s="3">
        <f t="shared" si="26"/>
        <v>84.615384615384613</v>
      </c>
      <c r="V53" s="3">
        <f t="shared" si="27"/>
        <v>117.07317073170734</v>
      </c>
      <c r="W53" s="3">
        <f t="shared" si="28"/>
        <v>101.69491525423729</v>
      </c>
      <c r="X53" s="3">
        <f t="shared" si="29"/>
        <v>76.19047619047619</v>
      </c>
      <c r="Y53" s="3">
        <f t="shared" si="30"/>
        <v>81.600000000000009</v>
      </c>
      <c r="Z53" s="3">
        <f t="shared" si="31"/>
        <v>97.826086956521735</v>
      </c>
      <c r="AA53" s="3">
        <f t="shared" si="32"/>
        <v>84.955752212389385</v>
      </c>
      <c r="AB53" s="3">
        <f t="shared" si="33"/>
        <v>71.739130434782609</v>
      </c>
      <c r="AC53" s="3">
        <f t="shared" si="34"/>
        <v>91.54065940605885</v>
      </c>
      <c r="AD53" s="3">
        <f t="shared" si="35"/>
        <v>3.6692140535921434</v>
      </c>
    </row>
    <row r="54" spans="1:30" s="4" customFormat="1" x14ac:dyDescent="0.35">
      <c r="A54" s="11">
        <v>21</v>
      </c>
      <c r="B54" s="3">
        <v>26</v>
      </c>
      <c r="C54" s="3">
        <v>22</v>
      </c>
      <c r="D54" s="3">
        <v>8</v>
      </c>
      <c r="E54" s="3">
        <v>15</v>
      </c>
      <c r="F54" s="3">
        <v>12</v>
      </c>
      <c r="G54" s="3">
        <v>7</v>
      </c>
      <c r="H54" s="3">
        <v>9</v>
      </c>
      <c r="I54" s="3">
        <v>12</v>
      </c>
      <c r="J54" s="3">
        <v>17</v>
      </c>
      <c r="K54" s="3">
        <v>12</v>
      </c>
      <c r="L54" s="3">
        <v>18</v>
      </c>
      <c r="M54" s="3">
        <v>16</v>
      </c>
      <c r="N54" s="3">
        <f t="shared" si="21"/>
        <v>14.5</v>
      </c>
      <c r="O54" s="3">
        <f t="shared" si="22"/>
        <v>1.6445502286477769</v>
      </c>
      <c r="Q54" s="3">
        <f t="shared" si="19"/>
        <v>101.29870129870129</v>
      </c>
      <c r="R54" s="3">
        <f t="shared" si="23"/>
        <v>99.248120300751879</v>
      </c>
      <c r="S54" s="3">
        <f t="shared" si="24"/>
        <v>92.307692307692307</v>
      </c>
      <c r="T54" s="3">
        <f t="shared" si="25"/>
        <v>85.714285714285708</v>
      </c>
      <c r="U54" s="3">
        <f t="shared" si="26"/>
        <v>92.307692307692307</v>
      </c>
      <c r="V54" s="3">
        <f t="shared" si="27"/>
        <v>102.4390243902439</v>
      </c>
      <c r="W54" s="3">
        <f t="shared" si="28"/>
        <v>91.52542372881355</v>
      </c>
      <c r="X54" s="3">
        <f t="shared" si="29"/>
        <v>114.28571428571428</v>
      </c>
      <c r="Y54" s="3">
        <f t="shared" si="30"/>
        <v>81.600000000000009</v>
      </c>
      <c r="Z54" s="3">
        <f t="shared" si="31"/>
        <v>78.260869565217376</v>
      </c>
      <c r="AA54" s="3">
        <f t="shared" si="32"/>
        <v>95.575221238938056</v>
      </c>
      <c r="AB54" s="3">
        <f t="shared" si="33"/>
        <v>104.34782608695652</v>
      </c>
      <c r="AC54" s="3">
        <f t="shared" si="34"/>
        <v>94.909214268750588</v>
      </c>
      <c r="AD54" s="3">
        <f t="shared" si="35"/>
        <v>2.9454183092321347</v>
      </c>
    </row>
    <row r="55" spans="1:30" s="4" customFormat="1" x14ac:dyDescent="0.35">
      <c r="A55" s="11">
        <v>22</v>
      </c>
      <c r="B55" s="3">
        <v>26</v>
      </c>
      <c r="C55" s="3">
        <v>23</v>
      </c>
      <c r="D55" s="3">
        <v>7</v>
      </c>
      <c r="E55" s="3">
        <v>18</v>
      </c>
      <c r="F55" s="3">
        <v>14</v>
      </c>
      <c r="G55" s="3">
        <v>7</v>
      </c>
      <c r="H55" s="3">
        <v>9</v>
      </c>
      <c r="I55" s="3">
        <v>11</v>
      </c>
      <c r="J55" s="3">
        <v>21</v>
      </c>
      <c r="K55" s="3">
        <v>16</v>
      </c>
      <c r="L55" s="3">
        <v>17</v>
      </c>
      <c r="M55" s="3">
        <v>16</v>
      </c>
      <c r="N55" s="3">
        <f t="shared" si="21"/>
        <v>15.416666666666666</v>
      </c>
      <c r="O55" s="3">
        <f t="shared" si="22"/>
        <v>1.7729376979488254</v>
      </c>
      <c r="Q55" s="3">
        <f t="shared" si="19"/>
        <v>101.29870129870129</v>
      </c>
      <c r="R55" s="3">
        <f t="shared" si="23"/>
        <v>103.75939849624061</v>
      </c>
      <c r="S55" s="3">
        <f t="shared" si="24"/>
        <v>80.769230769230774</v>
      </c>
      <c r="T55" s="3">
        <f t="shared" si="25"/>
        <v>102.85714285714285</v>
      </c>
      <c r="U55" s="3">
        <f t="shared" si="26"/>
        <v>107.69230769230769</v>
      </c>
      <c r="V55" s="3">
        <f t="shared" si="27"/>
        <v>102.4390243902439</v>
      </c>
      <c r="W55" s="3">
        <f t="shared" si="28"/>
        <v>91.52542372881355</v>
      </c>
      <c r="X55" s="3">
        <f t="shared" si="29"/>
        <v>104.76190476190477</v>
      </c>
      <c r="Y55" s="3">
        <f t="shared" si="30"/>
        <v>100.8</v>
      </c>
      <c r="Z55" s="3">
        <f t="shared" si="31"/>
        <v>104.34782608695652</v>
      </c>
      <c r="AA55" s="3">
        <f t="shared" si="32"/>
        <v>90.26548672566372</v>
      </c>
      <c r="AB55" s="3">
        <f t="shared" si="33"/>
        <v>104.34782608695652</v>
      </c>
      <c r="AC55" s="3">
        <f t="shared" si="34"/>
        <v>99.572022741180163</v>
      </c>
      <c r="AD55" s="3">
        <f t="shared" si="35"/>
        <v>2.2770761885239121</v>
      </c>
    </row>
    <row r="56" spans="1:30" s="4" customFormat="1" x14ac:dyDescent="0.35">
      <c r="A56" s="11">
        <v>23</v>
      </c>
      <c r="B56" s="3">
        <v>27</v>
      </c>
      <c r="C56" s="3">
        <v>23</v>
      </c>
      <c r="D56" s="3">
        <v>10</v>
      </c>
      <c r="E56" s="3">
        <v>18</v>
      </c>
      <c r="F56" s="3">
        <v>15</v>
      </c>
      <c r="G56" s="3">
        <v>8</v>
      </c>
      <c r="H56" s="3">
        <v>11</v>
      </c>
      <c r="I56" s="3">
        <v>11</v>
      </c>
      <c r="J56" s="3">
        <v>23</v>
      </c>
      <c r="K56" s="3">
        <v>17</v>
      </c>
      <c r="L56" s="3">
        <v>20</v>
      </c>
      <c r="M56" s="3">
        <v>16</v>
      </c>
      <c r="N56" s="3">
        <f t="shared" si="21"/>
        <v>16.583333333333332</v>
      </c>
      <c r="O56" s="3">
        <f t="shared" si="22"/>
        <v>1.7120709298060253</v>
      </c>
      <c r="Q56" s="3">
        <f t="shared" si="19"/>
        <v>105.1948051948052</v>
      </c>
      <c r="R56" s="3">
        <f t="shared" si="23"/>
        <v>103.75939849624061</v>
      </c>
      <c r="S56" s="3">
        <f t="shared" si="24"/>
        <v>115.3846153846154</v>
      </c>
      <c r="T56" s="3">
        <f t="shared" si="25"/>
        <v>102.85714285714285</v>
      </c>
      <c r="U56" s="3">
        <f t="shared" si="26"/>
        <v>115.38461538461537</v>
      </c>
      <c r="V56" s="3">
        <f t="shared" si="27"/>
        <v>117.07317073170734</v>
      </c>
      <c r="W56" s="3">
        <f t="shared" si="28"/>
        <v>111.86440677966101</v>
      </c>
      <c r="X56" s="3">
        <f t="shared" si="29"/>
        <v>104.76190476190477</v>
      </c>
      <c r="Y56" s="3">
        <f t="shared" si="30"/>
        <v>110.4</v>
      </c>
      <c r="Z56" s="3">
        <f t="shared" si="31"/>
        <v>110.86956521739131</v>
      </c>
      <c r="AA56" s="3">
        <f t="shared" si="32"/>
        <v>106.19469026548674</v>
      </c>
      <c r="AB56" s="3">
        <f t="shared" si="33"/>
        <v>104.34782608695652</v>
      </c>
      <c r="AC56" s="3">
        <f t="shared" si="34"/>
        <v>109.00767843004394</v>
      </c>
      <c r="AD56" s="3">
        <f t="shared" si="35"/>
        <v>1.4758514421301876</v>
      </c>
    </row>
    <row r="57" spans="1:30" s="4" customFormat="1" x14ac:dyDescent="0.35">
      <c r="A57" s="11">
        <v>24</v>
      </c>
      <c r="B57" s="3">
        <v>24</v>
      </c>
      <c r="C57" s="3">
        <v>21</v>
      </c>
      <c r="D57" s="3">
        <v>10</v>
      </c>
      <c r="E57" s="3">
        <v>20</v>
      </c>
      <c r="F57" s="3">
        <v>14</v>
      </c>
      <c r="G57" s="3">
        <v>6</v>
      </c>
      <c r="H57" s="3">
        <v>8</v>
      </c>
      <c r="I57" s="3">
        <v>11</v>
      </c>
      <c r="J57" s="3">
        <v>22</v>
      </c>
      <c r="K57" s="3">
        <v>16</v>
      </c>
      <c r="L57" s="3">
        <v>21</v>
      </c>
      <c r="M57" s="3">
        <v>16</v>
      </c>
      <c r="N57" s="3">
        <f t="shared" si="21"/>
        <v>15.75</v>
      </c>
      <c r="O57" s="3">
        <f t="shared" si="22"/>
        <v>1.7282194375259252</v>
      </c>
      <c r="Q57" s="3">
        <f t="shared" si="19"/>
        <v>93.506493506493499</v>
      </c>
      <c r="R57" s="3">
        <f t="shared" si="23"/>
        <v>94.73684210526315</v>
      </c>
      <c r="S57" s="3">
        <f t="shared" si="24"/>
        <v>115.3846153846154</v>
      </c>
      <c r="T57" s="3">
        <f t="shared" si="25"/>
        <v>114.28571428571428</v>
      </c>
      <c r="U57" s="3">
        <f t="shared" si="26"/>
        <v>107.69230769230769</v>
      </c>
      <c r="V57" s="3">
        <f t="shared" si="27"/>
        <v>87.804878048780495</v>
      </c>
      <c r="W57" s="3">
        <f t="shared" si="28"/>
        <v>81.355932203389827</v>
      </c>
      <c r="X57" s="3">
        <f t="shared" si="29"/>
        <v>104.76190476190477</v>
      </c>
      <c r="Y57" s="3">
        <f t="shared" si="30"/>
        <v>105.60000000000001</v>
      </c>
      <c r="Z57" s="3">
        <f t="shared" si="31"/>
        <v>104.34782608695652</v>
      </c>
      <c r="AA57" s="3">
        <f t="shared" si="32"/>
        <v>111.50442477876108</v>
      </c>
      <c r="AB57" s="3">
        <f t="shared" si="33"/>
        <v>104.34782608695652</v>
      </c>
      <c r="AC57" s="3">
        <f t="shared" si="34"/>
        <v>102.11073041176193</v>
      </c>
      <c r="AD57" s="3">
        <f t="shared" si="35"/>
        <v>3.0610713825507809</v>
      </c>
    </row>
    <row r="58" spans="1:30" s="14" customFormat="1" x14ac:dyDescent="0.35">
      <c r="A58" s="13">
        <v>25</v>
      </c>
      <c r="B58" s="8">
        <v>26</v>
      </c>
      <c r="C58" s="8">
        <v>24</v>
      </c>
      <c r="D58" s="8">
        <v>9</v>
      </c>
      <c r="E58" s="8">
        <v>16</v>
      </c>
      <c r="F58" s="8">
        <v>12</v>
      </c>
      <c r="G58" s="8">
        <v>5</v>
      </c>
      <c r="H58" s="8">
        <v>12</v>
      </c>
      <c r="I58" s="8">
        <v>10</v>
      </c>
      <c r="J58" s="8">
        <v>25</v>
      </c>
      <c r="K58" s="8">
        <v>16</v>
      </c>
      <c r="L58" s="8">
        <v>21</v>
      </c>
      <c r="M58" s="8">
        <v>17</v>
      </c>
      <c r="N58" s="8">
        <f t="shared" si="21"/>
        <v>16.083333333333332</v>
      </c>
      <c r="O58" s="8">
        <f t="shared" si="22"/>
        <v>1.9635247115657322</v>
      </c>
      <c r="Q58" s="8">
        <f t="shared" si="19"/>
        <v>101.29870129870129</v>
      </c>
      <c r="R58" s="8">
        <f t="shared" si="23"/>
        <v>108.27067669172932</v>
      </c>
      <c r="S58" s="8">
        <f t="shared" si="24"/>
        <v>103.84615384615385</v>
      </c>
      <c r="T58" s="8">
        <f t="shared" si="25"/>
        <v>91.428571428571431</v>
      </c>
      <c r="U58" s="8">
        <f t="shared" si="26"/>
        <v>92.307692307692307</v>
      </c>
      <c r="V58" s="8">
        <f t="shared" si="27"/>
        <v>73.170731707317074</v>
      </c>
      <c r="W58" s="8">
        <f t="shared" si="28"/>
        <v>122.03389830508473</v>
      </c>
      <c r="X58" s="8">
        <f t="shared" si="29"/>
        <v>95.238095238095227</v>
      </c>
      <c r="Y58" s="8">
        <f t="shared" si="30"/>
        <v>120.00000000000001</v>
      </c>
      <c r="Z58" s="8">
        <f t="shared" si="31"/>
        <v>104.34782608695652</v>
      </c>
      <c r="AA58" s="8">
        <f t="shared" si="32"/>
        <v>111.50442477876108</v>
      </c>
      <c r="AB58" s="8">
        <f t="shared" si="33"/>
        <v>110.86956521739131</v>
      </c>
      <c r="AC58" s="8">
        <f t="shared" si="34"/>
        <v>102.85969474220451</v>
      </c>
      <c r="AD58" s="8">
        <f t="shared" si="35"/>
        <v>3.9087811325470105</v>
      </c>
    </row>
    <row r="59" spans="1:30" s="5" customFormat="1" x14ac:dyDescent="0.3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</row>
    <row r="60" spans="1:30" s="5" customFormat="1" x14ac:dyDescent="0.3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</row>
    <row r="61" spans="1:30" s="5" customFormat="1" x14ac:dyDescent="0.3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</row>
  </sheetData>
  <mergeCells count="8">
    <mergeCell ref="A1:O2"/>
    <mergeCell ref="Q1:AD1"/>
    <mergeCell ref="AC2:AC3"/>
    <mergeCell ref="AD2:AD3"/>
    <mergeCell ref="A31:O32"/>
    <mergeCell ref="Q31:AD31"/>
    <mergeCell ref="AC32:AC33"/>
    <mergeCell ref="AD32:AD3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/>
  <dimension ref="A1:BR68"/>
  <sheetViews>
    <sheetView topLeftCell="AK1" zoomScale="59" zoomScaleNormal="59" workbookViewId="0">
      <selection activeCell="BC45" sqref="BC45"/>
    </sheetView>
  </sheetViews>
  <sheetFormatPr baseColWidth="10" defaultColWidth="10.90625" defaultRowHeight="14.5" x14ac:dyDescent="0.35"/>
  <sheetData>
    <row r="1" spans="1:70" ht="15" customHeight="1" x14ac:dyDescent="0.35">
      <c r="A1" s="40" t="s">
        <v>41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  <c r="AA1" s="40"/>
      <c r="AB1" s="40"/>
      <c r="AC1" s="40"/>
      <c r="AD1" s="40"/>
      <c r="AE1" s="40"/>
      <c r="AF1" s="40"/>
      <c r="AG1" s="40"/>
      <c r="AH1" s="40"/>
      <c r="AI1" s="40"/>
      <c r="AJ1" s="40"/>
      <c r="AK1" s="40"/>
      <c r="AL1" s="40"/>
      <c r="AM1" s="40"/>
      <c r="AN1" s="40"/>
      <c r="AO1" s="40"/>
      <c r="AP1" s="40"/>
      <c r="AQ1" s="40"/>
      <c r="AR1" s="40"/>
      <c r="AS1" s="40"/>
      <c r="AT1" s="40"/>
      <c r="AU1" s="40"/>
      <c r="AV1" s="40"/>
      <c r="AW1" s="40"/>
      <c r="AX1" s="40"/>
      <c r="AY1" s="40"/>
      <c r="AZ1" s="40"/>
      <c r="BA1" s="40"/>
      <c r="BB1" s="40"/>
      <c r="BC1" s="40"/>
      <c r="BD1" s="40"/>
      <c r="BE1" s="40"/>
      <c r="BF1" s="40"/>
      <c r="BG1" s="40"/>
      <c r="BH1" s="40"/>
      <c r="BI1" s="40"/>
      <c r="BJ1" s="40"/>
      <c r="BK1" s="40"/>
      <c r="BL1" s="40"/>
      <c r="BM1" s="40"/>
      <c r="BN1" s="40"/>
      <c r="BO1" s="40"/>
      <c r="BP1" s="40"/>
      <c r="BQ1" s="40"/>
      <c r="BR1" s="40"/>
    </row>
    <row r="2" spans="1:70" x14ac:dyDescent="0.35">
      <c r="A2" s="40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  <c r="AB2" s="40"/>
      <c r="AC2" s="40"/>
      <c r="AD2" s="40"/>
      <c r="AE2" s="40"/>
      <c r="AF2" s="40"/>
      <c r="AG2" s="40"/>
      <c r="AH2" s="40"/>
      <c r="AI2" s="40"/>
      <c r="AJ2" s="40"/>
      <c r="AK2" s="40"/>
      <c r="AL2" s="40"/>
      <c r="AM2" s="40"/>
      <c r="AN2" s="40"/>
      <c r="AO2" s="40"/>
      <c r="AP2" s="40"/>
      <c r="AQ2" s="40"/>
      <c r="AR2" s="40"/>
      <c r="AS2" s="40"/>
      <c r="AT2" s="40"/>
      <c r="AU2" s="40"/>
      <c r="AV2" s="40"/>
      <c r="AW2" s="40"/>
      <c r="AX2" s="40"/>
      <c r="AY2" s="40"/>
      <c r="AZ2" s="40"/>
      <c r="BA2" s="40"/>
      <c r="BB2" s="40"/>
      <c r="BC2" s="40"/>
      <c r="BD2" s="40"/>
      <c r="BE2" s="40"/>
      <c r="BF2" s="40"/>
      <c r="BG2" s="40"/>
      <c r="BH2" s="40"/>
      <c r="BI2" s="40"/>
      <c r="BJ2" s="40"/>
      <c r="BK2" s="40"/>
      <c r="BL2" s="40"/>
      <c r="BM2" s="40"/>
      <c r="BN2" s="40"/>
      <c r="BO2" s="40"/>
      <c r="BP2" s="40"/>
      <c r="BQ2" s="40"/>
      <c r="BR2" s="40"/>
    </row>
    <row r="3" spans="1:70" x14ac:dyDescent="0.35">
      <c r="Z3" t="s">
        <v>44</v>
      </c>
    </row>
    <row r="33" spans="1:70" x14ac:dyDescent="0.35">
      <c r="A33" s="40" t="s">
        <v>42</v>
      </c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1"/>
      <c r="AN33" s="41"/>
      <c r="AO33" s="41"/>
      <c r="AP33" s="41"/>
      <c r="AQ33" s="41"/>
      <c r="AR33" s="41"/>
      <c r="AS33" s="41"/>
      <c r="AT33" s="41"/>
      <c r="AU33" s="41"/>
      <c r="AV33" s="41"/>
      <c r="AW33" s="41"/>
      <c r="AX33" s="41"/>
      <c r="AY33" s="41"/>
      <c r="AZ33" s="41"/>
      <c r="BA33" s="41"/>
      <c r="BB33" s="41"/>
      <c r="BC33" s="41"/>
      <c r="BD33" s="41"/>
      <c r="BE33" s="41"/>
      <c r="BF33" s="41"/>
      <c r="BG33" s="41"/>
      <c r="BH33" s="41"/>
      <c r="BI33" s="41"/>
      <c r="BJ33" s="41"/>
      <c r="BK33" s="41"/>
      <c r="BL33" s="41"/>
      <c r="BM33" s="41"/>
      <c r="BN33" s="41"/>
      <c r="BO33" s="41"/>
      <c r="BP33" s="41"/>
      <c r="BQ33" s="41"/>
      <c r="BR33" s="41"/>
    </row>
    <row r="34" spans="1:70" x14ac:dyDescent="0.35">
      <c r="A34" s="41"/>
      <c r="B34" s="41"/>
      <c r="C34" s="41"/>
      <c r="D34" s="41"/>
      <c r="E34" s="41"/>
      <c r="F34" s="41"/>
      <c r="G34" s="41"/>
      <c r="H34" s="41"/>
      <c r="I34" s="41"/>
      <c r="J34" s="41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  <c r="AA34" s="41"/>
      <c r="AB34" s="41"/>
      <c r="AC34" s="41"/>
      <c r="AD34" s="41"/>
      <c r="AE34" s="41"/>
      <c r="AF34" s="41"/>
      <c r="AG34" s="41"/>
      <c r="AH34" s="41"/>
      <c r="AI34" s="41"/>
      <c r="AJ34" s="41"/>
      <c r="AK34" s="41"/>
      <c r="AL34" s="41"/>
      <c r="AM34" s="41"/>
      <c r="AN34" s="41"/>
      <c r="AO34" s="41"/>
      <c r="AP34" s="41"/>
      <c r="AQ34" s="41"/>
      <c r="AR34" s="41"/>
      <c r="AS34" s="41"/>
      <c r="AT34" s="41"/>
      <c r="AU34" s="41"/>
      <c r="AV34" s="41"/>
      <c r="AW34" s="41"/>
      <c r="AX34" s="41"/>
      <c r="AY34" s="41"/>
      <c r="AZ34" s="41"/>
      <c r="BA34" s="41"/>
      <c r="BB34" s="41"/>
      <c r="BC34" s="41"/>
      <c r="BD34" s="41"/>
      <c r="BE34" s="41"/>
      <c r="BF34" s="41"/>
      <c r="BG34" s="41"/>
      <c r="BH34" s="41"/>
      <c r="BI34" s="41"/>
      <c r="BJ34" s="41"/>
      <c r="BK34" s="41"/>
      <c r="BL34" s="41"/>
      <c r="BM34" s="41"/>
      <c r="BN34" s="41"/>
      <c r="BO34" s="41"/>
      <c r="BP34" s="41"/>
      <c r="BQ34" s="41"/>
      <c r="BR34" s="41"/>
    </row>
    <row r="67" spans="1:70" ht="15" customHeight="1" x14ac:dyDescent="0.35">
      <c r="A67" s="40" t="s">
        <v>43</v>
      </c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  <c r="AA67" s="42"/>
      <c r="AB67" s="42"/>
      <c r="AC67" s="42"/>
      <c r="AD67" s="42"/>
      <c r="AE67" s="42"/>
      <c r="AF67" s="42"/>
      <c r="AG67" s="42"/>
      <c r="AH67" s="42"/>
      <c r="AI67" s="42"/>
      <c r="AJ67" s="42"/>
      <c r="AK67" s="42"/>
      <c r="AL67" s="42"/>
      <c r="AM67" s="42"/>
      <c r="AN67" s="42"/>
      <c r="AO67" s="42"/>
      <c r="AP67" s="42"/>
      <c r="AQ67" s="42"/>
      <c r="AR67" s="42"/>
      <c r="AS67" s="42"/>
      <c r="AT67" s="42"/>
      <c r="AU67" s="42"/>
      <c r="AV67" s="42"/>
      <c r="AW67" s="42"/>
      <c r="AX67" s="42"/>
      <c r="AY67" s="42"/>
      <c r="AZ67" s="42"/>
      <c r="BA67" s="42"/>
      <c r="BB67" s="42"/>
      <c r="BC67" s="42"/>
      <c r="BD67" s="42"/>
      <c r="BE67" s="42"/>
      <c r="BF67" s="42"/>
      <c r="BG67" s="42"/>
      <c r="BH67" s="42"/>
      <c r="BI67" s="42"/>
      <c r="BJ67" s="42"/>
      <c r="BK67" s="42"/>
      <c r="BL67" s="42"/>
      <c r="BM67" s="42"/>
      <c r="BN67" s="42"/>
      <c r="BO67" s="42"/>
      <c r="BP67" s="42"/>
      <c r="BQ67" s="42"/>
      <c r="BR67" s="42"/>
    </row>
    <row r="68" spans="1:70" x14ac:dyDescent="0.35">
      <c r="A68" s="42"/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  <c r="AA68" s="42"/>
      <c r="AB68" s="42"/>
      <c r="AC68" s="42"/>
      <c r="AD68" s="42"/>
      <c r="AE68" s="42"/>
      <c r="AF68" s="42"/>
      <c r="AG68" s="42"/>
      <c r="AH68" s="42"/>
      <c r="AI68" s="42"/>
      <c r="AJ68" s="42"/>
      <c r="AK68" s="42"/>
      <c r="AL68" s="42"/>
      <c r="AM68" s="42"/>
      <c r="AN68" s="42"/>
      <c r="AO68" s="42"/>
      <c r="AP68" s="42"/>
      <c r="AQ68" s="42"/>
      <c r="AR68" s="42"/>
      <c r="AS68" s="42"/>
      <c r="AT68" s="42"/>
      <c r="AU68" s="42"/>
      <c r="AV68" s="42"/>
      <c r="AW68" s="42"/>
      <c r="AX68" s="42"/>
      <c r="AY68" s="42"/>
      <c r="AZ68" s="42"/>
      <c r="BA68" s="42"/>
      <c r="BB68" s="42"/>
      <c r="BC68" s="42"/>
      <c r="BD68" s="42"/>
      <c r="BE68" s="42"/>
      <c r="BF68" s="42"/>
      <c r="BG68" s="42"/>
      <c r="BH68" s="42"/>
      <c r="BI68" s="42"/>
      <c r="BJ68" s="42"/>
      <c r="BK68" s="42"/>
      <c r="BL68" s="42"/>
      <c r="BM68" s="42"/>
      <c r="BN68" s="42"/>
      <c r="BO68" s="42"/>
      <c r="BP68" s="42"/>
      <c r="BQ68" s="42"/>
      <c r="BR68" s="42"/>
    </row>
  </sheetData>
  <mergeCells count="3">
    <mergeCell ref="A1:BR2"/>
    <mergeCell ref="A33:BR34"/>
    <mergeCell ref="A67:BR68"/>
  </mergeCells>
  <pageMargins left="0.7" right="0.7" top="0.75" bottom="0.75" header="0.3" footer="0.3"/>
  <pageSetup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/>
  <dimension ref="A19:CQ78"/>
  <sheetViews>
    <sheetView topLeftCell="BN16" zoomScaleNormal="100" workbookViewId="0">
      <selection activeCell="CC57" sqref="CC57"/>
    </sheetView>
  </sheetViews>
  <sheetFormatPr baseColWidth="10" defaultColWidth="5.6328125" defaultRowHeight="14.5" x14ac:dyDescent="0.35"/>
  <cols>
    <col min="1" max="3" width="5.90625" bestFit="1" customWidth="1"/>
    <col min="4" max="4" width="6.54296875" bestFit="1" customWidth="1"/>
    <col min="5" max="11" width="5.90625" bestFit="1" customWidth="1"/>
    <col min="12" max="12" width="6.54296875" bestFit="1" customWidth="1"/>
    <col min="13" max="13" width="5.90625" bestFit="1" customWidth="1"/>
    <col min="14" max="15" width="8.6328125" bestFit="1" customWidth="1"/>
    <col min="17" max="27" width="5.90625" bestFit="1" customWidth="1"/>
    <col min="28" max="28" width="6.54296875" bestFit="1" customWidth="1"/>
    <col min="29" max="29" width="5.90625" bestFit="1" customWidth="1"/>
    <col min="30" max="31" width="8.6328125" bestFit="1" customWidth="1"/>
    <col min="33" max="33" width="5.90625" bestFit="1" customWidth="1"/>
    <col min="50" max="50" width="8.453125" bestFit="1" customWidth="1"/>
  </cols>
  <sheetData>
    <row r="19" spans="1:95" x14ac:dyDescent="0.35">
      <c r="A19" s="43" t="s">
        <v>48</v>
      </c>
      <c r="B19" s="43"/>
      <c r="C19" s="43"/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3"/>
      <c r="Q19" s="43" t="s">
        <v>52</v>
      </c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G19" s="43" t="s">
        <v>55</v>
      </c>
      <c r="AH19" s="43"/>
      <c r="AI19" s="43"/>
      <c r="AJ19" s="43"/>
      <c r="AK19" s="43"/>
      <c r="AL19" s="43"/>
      <c r="AM19" s="43"/>
      <c r="AN19" s="43"/>
      <c r="AO19" s="43"/>
      <c r="AP19" s="43"/>
      <c r="AQ19" s="43"/>
      <c r="AR19" s="43"/>
      <c r="AS19" s="43"/>
      <c r="AT19" s="43"/>
      <c r="AU19" s="43"/>
      <c r="AW19" s="43" t="s">
        <v>59</v>
      </c>
      <c r="AX19" s="43"/>
      <c r="AY19" s="43"/>
      <c r="AZ19" s="43"/>
      <c r="BA19" s="43"/>
      <c r="BB19" s="43"/>
      <c r="BC19" s="43"/>
      <c r="BD19" s="43"/>
      <c r="BE19" s="43"/>
      <c r="BF19" s="43"/>
      <c r="BG19" s="43"/>
      <c r="BH19" s="43"/>
      <c r="BI19" s="43"/>
      <c r="BJ19" s="43"/>
      <c r="BK19" s="43"/>
      <c r="BM19" s="43" t="s">
        <v>62</v>
      </c>
      <c r="BN19" s="43"/>
      <c r="BO19" s="43"/>
      <c r="BP19" s="43"/>
      <c r="BQ19" s="43"/>
      <c r="BR19" s="43"/>
      <c r="BS19" s="43"/>
      <c r="BT19" s="43"/>
      <c r="BU19" s="43"/>
      <c r="BV19" s="43"/>
      <c r="BW19" s="43"/>
      <c r="BX19" s="43"/>
      <c r="BY19" s="43"/>
      <c r="BZ19" s="43"/>
      <c r="CA19" s="43"/>
      <c r="CC19" s="43" t="s">
        <v>65</v>
      </c>
      <c r="CD19" s="43"/>
      <c r="CE19" s="43"/>
      <c r="CF19" s="43"/>
      <c r="CG19" s="43"/>
      <c r="CH19" s="43"/>
      <c r="CI19" s="43"/>
      <c r="CJ19" s="43"/>
      <c r="CK19" s="43"/>
      <c r="CL19" s="43"/>
      <c r="CM19" s="43"/>
      <c r="CN19" s="43"/>
      <c r="CO19" s="43"/>
      <c r="CP19" s="43"/>
      <c r="CQ19" s="43"/>
    </row>
    <row r="20" spans="1:95" x14ac:dyDescent="0.35">
      <c r="A20" s="4" t="s">
        <v>50</v>
      </c>
      <c r="B20" s="20" t="s">
        <v>1</v>
      </c>
      <c r="C20" s="20" t="s">
        <v>2</v>
      </c>
      <c r="D20" s="20" t="s">
        <v>3</v>
      </c>
      <c r="E20" s="20" t="s">
        <v>4</v>
      </c>
      <c r="F20" s="20" t="s">
        <v>5</v>
      </c>
      <c r="G20" s="20" t="s">
        <v>6</v>
      </c>
      <c r="H20" s="20" t="s">
        <v>7</v>
      </c>
      <c r="I20" s="20" t="s">
        <v>8</v>
      </c>
      <c r="J20" s="20" t="s">
        <v>9</v>
      </c>
      <c r="K20" s="20" t="s">
        <v>10</v>
      </c>
      <c r="L20" s="20" t="s">
        <v>11</v>
      </c>
      <c r="M20" s="20" t="s">
        <v>12</v>
      </c>
      <c r="N20" t="s">
        <v>31</v>
      </c>
      <c r="O20" t="s">
        <v>47</v>
      </c>
      <c r="Q20" s="4" t="s">
        <v>50</v>
      </c>
      <c r="R20" s="20" t="s">
        <v>1</v>
      </c>
      <c r="S20" s="20" t="s">
        <v>2</v>
      </c>
      <c r="T20" s="20" t="s">
        <v>3</v>
      </c>
      <c r="U20" s="20" t="s">
        <v>4</v>
      </c>
      <c r="V20" s="20" t="s">
        <v>5</v>
      </c>
      <c r="W20" s="20" t="s">
        <v>6</v>
      </c>
      <c r="X20" s="20" t="s">
        <v>7</v>
      </c>
      <c r="Y20" s="20" t="s">
        <v>8</v>
      </c>
      <c r="Z20" s="20" t="s">
        <v>9</v>
      </c>
      <c r="AA20" s="20" t="s">
        <v>10</v>
      </c>
      <c r="AB20" s="20" t="s">
        <v>11</v>
      </c>
      <c r="AC20" s="20" t="s">
        <v>12</v>
      </c>
      <c r="AD20" t="s">
        <v>31</v>
      </c>
      <c r="AE20" t="s">
        <v>47</v>
      </c>
      <c r="AG20" s="4" t="s">
        <v>50</v>
      </c>
      <c r="AH20" s="20" t="s">
        <v>1</v>
      </c>
      <c r="AI20" s="20" t="s">
        <v>2</v>
      </c>
      <c r="AJ20" s="20" t="s">
        <v>3</v>
      </c>
      <c r="AK20" s="20" t="s">
        <v>4</v>
      </c>
      <c r="AL20" s="20" t="s">
        <v>5</v>
      </c>
      <c r="AM20" s="20" t="s">
        <v>6</v>
      </c>
      <c r="AN20" s="20" t="s">
        <v>7</v>
      </c>
      <c r="AO20" s="20" t="s">
        <v>8</v>
      </c>
      <c r="AP20" s="20" t="s">
        <v>9</v>
      </c>
      <c r="AQ20" s="20" t="s">
        <v>10</v>
      </c>
      <c r="AR20" s="20" t="s">
        <v>11</v>
      </c>
      <c r="AS20" s="20" t="s">
        <v>12</v>
      </c>
      <c r="AT20" t="s">
        <v>31</v>
      </c>
      <c r="AU20" t="s">
        <v>47</v>
      </c>
      <c r="AW20" s="4" t="s">
        <v>50</v>
      </c>
      <c r="AX20" s="20" t="s">
        <v>1</v>
      </c>
      <c r="AY20" s="20" t="s">
        <v>2</v>
      </c>
      <c r="AZ20" s="20" t="s">
        <v>3</v>
      </c>
      <c r="BA20" s="20" t="s">
        <v>4</v>
      </c>
      <c r="BB20" s="20" t="s">
        <v>5</v>
      </c>
      <c r="BC20" s="20" t="s">
        <v>6</v>
      </c>
      <c r="BD20" s="20" t="s">
        <v>7</v>
      </c>
      <c r="BE20" s="20" t="s">
        <v>8</v>
      </c>
      <c r="BF20" s="20" t="s">
        <v>9</v>
      </c>
      <c r="BG20" s="20" t="s">
        <v>10</v>
      </c>
      <c r="BH20" s="20" t="s">
        <v>11</v>
      </c>
      <c r="BI20" s="20" t="s">
        <v>12</v>
      </c>
      <c r="BJ20" t="s">
        <v>31</v>
      </c>
      <c r="BK20" t="s">
        <v>47</v>
      </c>
      <c r="BM20" s="4" t="s">
        <v>50</v>
      </c>
      <c r="BN20" s="20" t="s">
        <v>1</v>
      </c>
      <c r="BO20" s="20" t="s">
        <v>2</v>
      </c>
      <c r="BP20" s="20" t="s">
        <v>3</v>
      </c>
      <c r="BQ20" s="20" t="s">
        <v>4</v>
      </c>
      <c r="BR20" s="20" t="s">
        <v>5</v>
      </c>
      <c r="BS20" s="20" t="s">
        <v>6</v>
      </c>
      <c r="BT20" s="20" t="s">
        <v>7</v>
      </c>
      <c r="BU20" s="20" t="s">
        <v>8</v>
      </c>
      <c r="BV20" s="20" t="s">
        <v>9</v>
      </c>
      <c r="BW20" s="20" t="s">
        <v>10</v>
      </c>
      <c r="BX20" s="20" t="s">
        <v>11</v>
      </c>
      <c r="BY20" s="20" t="s">
        <v>12</v>
      </c>
      <c r="BZ20" t="s">
        <v>31</v>
      </c>
      <c r="CA20" t="s">
        <v>47</v>
      </c>
      <c r="CC20" s="4" t="s">
        <v>50</v>
      </c>
      <c r="CD20" s="20" t="s">
        <v>1</v>
      </c>
      <c r="CE20" s="20" t="s">
        <v>2</v>
      </c>
      <c r="CF20" s="20" t="s">
        <v>3</v>
      </c>
      <c r="CG20" s="20" t="s">
        <v>4</v>
      </c>
      <c r="CH20" s="20" t="s">
        <v>5</v>
      </c>
      <c r="CI20" s="20" t="s">
        <v>6</v>
      </c>
      <c r="CJ20" s="20" t="s">
        <v>7</v>
      </c>
      <c r="CK20" s="20" t="s">
        <v>8</v>
      </c>
      <c r="CL20" s="20" t="s">
        <v>9</v>
      </c>
      <c r="CM20" s="20" t="s">
        <v>10</v>
      </c>
      <c r="CN20" s="20" t="s">
        <v>11</v>
      </c>
      <c r="CO20" s="20" t="s">
        <v>12</v>
      </c>
      <c r="CP20" t="s">
        <v>31</v>
      </c>
      <c r="CQ20" t="s">
        <v>47</v>
      </c>
    </row>
    <row r="21" spans="1:95" x14ac:dyDescent="0.35">
      <c r="A21" s="4">
        <v>0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>
        <v>0</v>
      </c>
      <c r="W21" s="4">
        <v>0</v>
      </c>
      <c r="X21" s="4">
        <v>0</v>
      </c>
      <c r="Y21" s="4">
        <v>0</v>
      </c>
      <c r="Z21" s="4">
        <v>0</v>
      </c>
      <c r="AA21" s="4">
        <v>0</v>
      </c>
      <c r="AB21" s="4">
        <v>0</v>
      </c>
      <c r="AC21" s="4">
        <v>0</v>
      </c>
      <c r="AG21" s="4">
        <v>0</v>
      </c>
      <c r="AH21" s="4">
        <v>0</v>
      </c>
      <c r="AI21" s="4">
        <v>0</v>
      </c>
      <c r="AJ21" s="4">
        <v>0</v>
      </c>
      <c r="AK21" s="4">
        <v>0</v>
      </c>
      <c r="AL21" s="4">
        <v>0</v>
      </c>
      <c r="AM21" s="4">
        <v>0</v>
      </c>
      <c r="AN21" s="4">
        <v>0</v>
      </c>
      <c r="AO21" s="4">
        <v>0</v>
      </c>
      <c r="AP21" s="4">
        <v>0</v>
      </c>
      <c r="AQ21" s="4">
        <v>0</v>
      </c>
      <c r="AR21" s="4">
        <v>0</v>
      </c>
      <c r="AS21" s="4">
        <v>0</v>
      </c>
      <c r="AW21" s="4">
        <v>0</v>
      </c>
      <c r="AX21" s="4">
        <v>0</v>
      </c>
      <c r="AY21" s="4">
        <v>0</v>
      </c>
      <c r="AZ21" s="4">
        <v>0</v>
      </c>
      <c r="BA21" s="4">
        <v>0</v>
      </c>
      <c r="BB21" s="4">
        <v>0</v>
      </c>
      <c r="BC21" s="4">
        <v>0</v>
      </c>
      <c r="BD21" s="4">
        <v>0</v>
      </c>
      <c r="BE21" s="4">
        <v>0</v>
      </c>
      <c r="BF21" s="4">
        <v>0</v>
      </c>
      <c r="BG21" s="4">
        <v>0</v>
      </c>
      <c r="BH21" s="4">
        <v>0</v>
      </c>
      <c r="BI21" s="4">
        <v>0</v>
      </c>
      <c r="BM21" s="4">
        <v>0</v>
      </c>
      <c r="BN21" s="4">
        <v>0</v>
      </c>
      <c r="BO21" s="4">
        <v>0</v>
      </c>
      <c r="BP21" s="4">
        <v>0</v>
      </c>
      <c r="BQ21" s="4">
        <v>0</v>
      </c>
      <c r="BR21" s="4">
        <v>0</v>
      </c>
      <c r="BS21" s="4">
        <v>0</v>
      </c>
      <c r="BT21" s="4">
        <v>0</v>
      </c>
      <c r="BU21" s="4">
        <v>0</v>
      </c>
      <c r="BV21" s="4">
        <v>0</v>
      </c>
      <c r="BW21" s="4">
        <v>0</v>
      </c>
      <c r="BX21" s="4">
        <v>0</v>
      </c>
      <c r="BY21" s="4">
        <v>0</v>
      </c>
      <c r="CC21" s="4">
        <v>0</v>
      </c>
      <c r="CD21" s="4">
        <v>0</v>
      </c>
      <c r="CE21" s="4">
        <v>0</v>
      </c>
      <c r="CF21" s="4">
        <v>0</v>
      </c>
      <c r="CG21" s="4">
        <v>0</v>
      </c>
      <c r="CH21" s="4">
        <v>0</v>
      </c>
      <c r="CI21" s="4">
        <v>0</v>
      </c>
      <c r="CJ21" s="4">
        <v>0</v>
      </c>
      <c r="CK21" s="4">
        <v>0</v>
      </c>
      <c r="CL21" s="4">
        <v>0</v>
      </c>
      <c r="CM21" s="4">
        <v>0</v>
      </c>
      <c r="CN21" s="4">
        <v>0</v>
      </c>
      <c r="CO21" s="4">
        <v>0</v>
      </c>
    </row>
    <row r="22" spans="1:95" x14ac:dyDescent="0.35">
      <c r="A22">
        <v>3</v>
      </c>
      <c r="B22">
        <f>'EA1'!AA4</f>
        <v>38.880000000000003</v>
      </c>
      <c r="C22">
        <f>'EA2'!AA4</f>
        <v>87.56</v>
      </c>
      <c r="D22">
        <f>'EA3'!AA4</f>
        <v>102.88</v>
      </c>
      <c r="E22">
        <f>'EA4'!AA4</f>
        <v>71.36</v>
      </c>
      <c r="F22">
        <f>'EA5'!AA4</f>
        <v>44.64</v>
      </c>
      <c r="G22">
        <f>'EA6'!AA4</f>
        <v>75.84</v>
      </c>
      <c r="H22">
        <f>'EA7'!AA4</f>
        <v>53.44</v>
      </c>
      <c r="I22">
        <f>'EA8'!AA4</f>
        <v>60.36</v>
      </c>
      <c r="J22">
        <f>'EA9'!AA4</f>
        <v>84.68</v>
      </c>
      <c r="K22">
        <f>'EA10'!AA4</f>
        <v>94.84</v>
      </c>
      <c r="L22">
        <f>'EA11'!AA4</f>
        <v>70.680000000000007</v>
      </c>
      <c r="M22">
        <f>'EA12'!AA4</f>
        <v>94.24</v>
      </c>
      <c r="N22" s="3">
        <f>AVERAGE(B22:M22)</f>
        <v>73.283333333333317</v>
      </c>
      <c r="O22" s="3">
        <f>STDEV(B22:M22)/SQRT(10)</f>
        <v>6.533379375224297</v>
      </c>
      <c r="Q22">
        <v>3</v>
      </c>
      <c r="R22">
        <f>'EA1'!AB4</f>
        <v>52.8</v>
      </c>
      <c r="S22">
        <f>'EA2'!AB4</f>
        <v>88.2</v>
      </c>
      <c r="T22">
        <f>'EA3'!AB4</f>
        <v>112</v>
      </c>
      <c r="U22">
        <f>'EA1'!AE4</f>
        <v>35.200000000000003</v>
      </c>
      <c r="V22">
        <f>'EA5'!AB4</f>
        <v>68</v>
      </c>
      <c r="W22">
        <f>'EA6'!AB4</f>
        <v>81</v>
      </c>
      <c r="X22">
        <f>'EA7'!AB4</f>
        <v>66</v>
      </c>
      <c r="Y22">
        <f>'EA8'!AB4</f>
        <v>66.599999999999994</v>
      </c>
      <c r="Z22">
        <f>'EA9'!AB4</f>
        <v>77.599999999999994</v>
      </c>
      <c r="AA22">
        <f>'EA10'!AB4</f>
        <v>70.599999999999994</v>
      </c>
      <c r="AB22">
        <f>'EA11'!AB4</f>
        <v>73.2</v>
      </c>
      <c r="AC22">
        <f>'EA12'!AB4</f>
        <v>117</v>
      </c>
      <c r="AD22" s="3">
        <f>AVERAGE(R22:AC22)</f>
        <v>75.683333333333337</v>
      </c>
      <c r="AE22" s="3">
        <f>STDEV(R22:AC22)/SQRT(10)</f>
        <v>7.1633135214131558</v>
      </c>
      <c r="AG22">
        <v>3</v>
      </c>
      <c r="AH22">
        <f>'EA1'!AC4</f>
        <v>45.6</v>
      </c>
      <c r="AI22">
        <f>'EA2'!AC4</f>
        <v>59.4</v>
      </c>
      <c r="AJ22">
        <f>'EA3'!AC4</f>
        <v>112.6</v>
      </c>
      <c r="AK22">
        <f>'EA1'!AC4</f>
        <v>45.6</v>
      </c>
      <c r="AL22">
        <f>'EA5'!AC4</f>
        <v>53.2</v>
      </c>
      <c r="AM22">
        <f>'EA6'!AC4</f>
        <v>93.8</v>
      </c>
      <c r="AN22">
        <f>'EA7'!AC4</f>
        <v>54.2</v>
      </c>
      <c r="AO22">
        <f>'EA8'!AC4</f>
        <v>63.4</v>
      </c>
      <c r="AP22">
        <f>'EA9'!AC4</f>
        <v>85.2</v>
      </c>
      <c r="AQ22">
        <f>'EA10'!AC4</f>
        <v>103.2</v>
      </c>
      <c r="AR22">
        <f>'EA11'!AC4</f>
        <v>67.8</v>
      </c>
      <c r="AS22">
        <f>'EA12'!AC4</f>
        <v>98.6</v>
      </c>
      <c r="AT22" s="3">
        <f>AVERAGE(AH22:AS22)</f>
        <v>73.55</v>
      </c>
      <c r="AU22" s="3">
        <f>STDEV(AH22:AS22)/SQRT(10)</f>
        <v>7.5465645404804045</v>
      </c>
      <c r="AW22">
        <v>3</v>
      </c>
      <c r="AX22">
        <f>'EA1'!AD4</f>
        <v>34</v>
      </c>
      <c r="AY22">
        <f>'EA2'!AD4</f>
        <v>80</v>
      </c>
      <c r="AZ22">
        <f>'EA3'!AD4</f>
        <v>115</v>
      </c>
      <c r="BA22">
        <f>'EA1'!AD4</f>
        <v>34</v>
      </c>
      <c r="BB22">
        <f>'EA5'!AD4</f>
        <v>40.4</v>
      </c>
      <c r="BC22">
        <f>'EA6'!AD4</f>
        <v>76.2</v>
      </c>
      <c r="BD22">
        <f>'EA7'!AD4</f>
        <v>51.6</v>
      </c>
      <c r="BE22">
        <f>'EA8'!AD4</f>
        <v>59.4</v>
      </c>
      <c r="BF22">
        <f>'EA9'!AD4</f>
        <v>82</v>
      </c>
      <c r="BG22">
        <f>'EA10'!AD4</f>
        <v>107</v>
      </c>
      <c r="BH22">
        <f>'EA11'!AD4</f>
        <v>65.599999999999994</v>
      </c>
      <c r="BI22">
        <f>'EA12'!AD4</f>
        <v>100.4</v>
      </c>
      <c r="BJ22" s="3">
        <f>AVERAGE(AX22:BI22)</f>
        <v>70.466666666666654</v>
      </c>
      <c r="BK22" s="3">
        <f>STDEV(AX22:BI22)/SQRT(10)</f>
        <v>8.8093063738230182</v>
      </c>
      <c r="BM22">
        <v>3</v>
      </c>
      <c r="BN22">
        <f>'EA1'!AE4</f>
        <v>35.200000000000003</v>
      </c>
      <c r="BO22">
        <f>'EA2'!AE4</f>
        <v>96.2</v>
      </c>
      <c r="BP22">
        <f>'EA3'!AE4</f>
        <v>94.4</v>
      </c>
      <c r="BQ22">
        <f>'EA1'!AE4</f>
        <v>35.200000000000003</v>
      </c>
      <c r="BR22">
        <f>'EA5'!AE4</f>
        <v>32.200000000000003</v>
      </c>
      <c r="BS22">
        <f>'EA6'!AE4</f>
        <v>67.400000000000006</v>
      </c>
      <c r="BT22">
        <f>'EA7'!AE4</f>
        <v>48.2</v>
      </c>
      <c r="BU22">
        <f>'EA8'!AE4</f>
        <v>58.2</v>
      </c>
      <c r="BV22">
        <f>'EA9'!AE4</f>
        <v>90.4</v>
      </c>
      <c r="BW22">
        <f>'EA10'!AE4</f>
        <v>103.6</v>
      </c>
      <c r="BX22">
        <f>'EA11'!AE4</f>
        <v>61.4</v>
      </c>
      <c r="BY22">
        <f>'EA12'!AE4</f>
        <v>79.8</v>
      </c>
      <c r="BZ22" s="3">
        <f>AVERAGE(BN22:BY22)</f>
        <v>66.849999999999994</v>
      </c>
      <c r="CA22" s="3">
        <f>STDEV(BN22:BY22)/SQRT(10)</f>
        <v>8.174244474400858</v>
      </c>
      <c r="CC22">
        <v>3</v>
      </c>
      <c r="CD22">
        <f>'EA1'!AF4</f>
        <v>26.8</v>
      </c>
      <c r="CE22">
        <f>'EA2'!AF4</f>
        <v>114</v>
      </c>
      <c r="CF22">
        <f>'EA3'!AF4</f>
        <v>80.400000000000006</v>
      </c>
      <c r="CG22">
        <f>'EA1'!AF4</f>
        <v>26.8</v>
      </c>
      <c r="CH22">
        <f>'EA5'!AF4</f>
        <v>29.4</v>
      </c>
      <c r="CI22">
        <f>'EA6'!AF4</f>
        <v>60.8</v>
      </c>
      <c r="CJ22">
        <f>'EA7'!AF4</f>
        <v>47.2</v>
      </c>
      <c r="CK22">
        <f>'EA8'!AF4</f>
        <v>54.2</v>
      </c>
      <c r="CL22">
        <f>'EA9'!AF4</f>
        <v>88.2</v>
      </c>
      <c r="CM22">
        <f>'EA10'!AF4</f>
        <v>89.8</v>
      </c>
      <c r="CN22">
        <f>'EA11'!AF4</f>
        <v>85.4</v>
      </c>
      <c r="CO22">
        <f>'EA12'!AF4</f>
        <v>75.400000000000006</v>
      </c>
      <c r="CP22" s="3">
        <f>AVERAGE(CD22:CO22)</f>
        <v>64.86666666666666</v>
      </c>
      <c r="CQ22" s="3">
        <f>STDEV(CD22:CO22)/SQRT(10)</f>
        <v>9.0214424701609879</v>
      </c>
    </row>
    <row r="23" spans="1:95" x14ac:dyDescent="0.35">
      <c r="A23">
        <v>6</v>
      </c>
      <c r="B23">
        <f>'EA1'!AA5</f>
        <v>10.8</v>
      </c>
      <c r="C23">
        <f>'EA2'!AA5</f>
        <v>66.08</v>
      </c>
      <c r="D23">
        <f>'EA3'!AA5</f>
        <v>32.520000000000003</v>
      </c>
      <c r="E23">
        <f>'EA4'!AA5</f>
        <v>23.68</v>
      </c>
      <c r="F23">
        <f>'EA5'!AA5</f>
        <v>18.2</v>
      </c>
      <c r="G23">
        <f>'EA6'!AA5</f>
        <v>17.16</v>
      </c>
      <c r="H23">
        <f>'EA7'!AA5</f>
        <v>12.84</v>
      </c>
      <c r="I23">
        <f>'EA8'!AA5</f>
        <v>11.72</v>
      </c>
      <c r="J23">
        <f>'EA9'!AA5</f>
        <v>14.88</v>
      </c>
      <c r="K23">
        <f>'EA10'!AA5</f>
        <v>42</v>
      </c>
      <c r="L23">
        <f>'EA11'!AA5</f>
        <v>53.2</v>
      </c>
      <c r="M23">
        <f>'EA12'!AA5</f>
        <v>43.28</v>
      </c>
      <c r="N23" s="3">
        <f t="shared" ref="N23:N31" si="0">AVERAGE(B23:M23)</f>
        <v>28.863333333333333</v>
      </c>
      <c r="O23" s="3">
        <f t="shared" ref="O23:O31" si="1">STDEV(B23:M23)/SQRT(10)</f>
        <v>5.8162292272779634</v>
      </c>
      <c r="Q23">
        <v>6</v>
      </c>
      <c r="R23">
        <f>'EA1'!AB5</f>
        <v>34</v>
      </c>
      <c r="S23">
        <f>'EA2'!AB5</f>
        <v>62.6</v>
      </c>
      <c r="T23">
        <f>'EA3'!AB5</f>
        <v>68.400000000000006</v>
      </c>
      <c r="U23">
        <f>'EA1'!AE5</f>
        <v>1.2</v>
      </c>
      <c r="V23">
        <f>'EA5'!AB5</f>
        <v>43.6</v>
      </c>
      <c r="W23">
        <f>'EA6'!AB5</f>
        <v>39.200000000000003</v>
      </c>
      <c r="X23">
        <f>'EA7'!AB5</f>
        <v>36</v>
      </c>
      <c r="Y23">
        <f>'EA8'!AB5</f>
        <v>33.200000000000003</v>
      </c>
      <c r="Z23">
        <f>'EA9'!AB5</f>
        <v>43.8</v>
      </c>
      <c r="AA23">
        <f>'EA10'!AB5</f>
        <v>36.4</v>
      </c>
      <c r="AB23">
        <f>'EA11'!AB5</f>
        <v>77.599999999999994</v>
      </c>
      <c r="AC23">
        <f>'EA12'!AB5</f>
        <v>96.2</v>
      </c>
      <c r="AD23" s="3">
        <f t="shared" ref="AD23:AD31" si="2">AVERAGE(R23:AC23)</f>
        <v>47.683333333333337</v>
      </c>
      <c r="AE23" s="3">
        <f t="shared" ref="AE23:AE31" si="3">STDEV(R23:AC23)/SQRT(10)</f>
        <v>7.8773534241962828</v>
      </c>
      <c r="AG23">
        <v>6</v>
      </c>
      <c r="AH23">
        <f>'EA1'!AC5</f>
        <v>4.4000000000000004</v>
      </c>
      <c r="AI23">
        <f>'EA2'!AC5</f>
        <v>52.6</v>
      </c>
      <c r="AJ23">
        <f>'EA3'!AC5</f>
        <v>39.6</v>
      </c>
      <c r="AK23">
        <f>'EA1'!AC5</f>
        <v>4.4000000000000004</v>
      </c>
      <c r="AL23">
        <f>'EA5'!AC5</f>
        <v>17.2</v>
      </c>
      <c r="AM23">
        <f>'EA6'!AC5</f>
        <v>17.600000000000001</v>
      </c>
      <c r="AN23">
        <f>'EA7'!AC5</f>
        <v>13</v>
      </c>
      <c r="AO23">
        <f>'EA8'!AC5</f>
        <v>11.4</v>
      </c>
      <c r="AP23">
        <f>'EA9'!AC5</f>
        <v>10.199999999999999</v>
      </c>
      <c r="AQ23">
        <f>'EA10'!AC5</f>
        <v>51</v>
      </c>
      <c r="AR23">
        <f>'EA11'!AC5</f>
        <v>64.400000000000006</v>
      </c>
      <c r="AS23">
        <f>'EA12'!AC5</f>
        <v>45.4</v>
      </c>
      <c r="AT23" s="3">
        <f t="shared" ref="AT23:AT31" si="4">AVERAGE(AH23:AS23)</f>
        <v>27.599999999999998</v>
      </c>
      <c r="AU23" s="3">
        <f t="shared" ref="AU23:AU31" si="5">STDEV(AH23:AS23)/SQRT(10)</f>
        <v>6.7760540944497416</v>
      </c>
      <c r="AW23">
        <v>6</v>
      </c>
      <c r="AX23">
        <f>'EA1'!AD5</f>
        <v>3.6</v>
      </c>
      <c r="AY23">
        <f>'EA2'!AD5</f>
        <v>53</v>
      </c>
      <c r="AZ23">
        <f>'EA3'!AD5</f>
        <v>33.4</v>
      </c>
      <c r="BA23">
        <f>'EA1'!AD5</f>
        <v>3.6</v>
      </c>
      <c r="BB23">
        <f>'EA5'!AD5</f>
        <v>10.6</v>
      </c>
      <c r="BC23">
        <f>'EA6'!AD5</f>
        <v>8</v>
      </c>
      <c r="BD23">
        <f>'EA7'!AD5</f>
        <v>5</v>
      </c>
      <c r="BE23">
        <f>'EA8'!AD5</f>
        <v>9</v>
      </c>
      <c r="BF23">
        <f>'EA9'!AD5</f>
        <v>7</v>
      </c>
      <c r="BG23">
        <f>'EA10'!AD5</f>
        <v>49.6</v>
      </c>
      <c r="BH23">
        <f>'EA11'!AD5</f>
        <v>49.2</v>
      </c>
      <c r="BI23">
        <f>'EA12'!AD5</f>
        <v>26.8</v>
      </c>
      <c r="BJ23" s="3">
        <f t="shared" ref="BJ23:BJ31" si="6">AVERAGE(AX23:BI23)</f>
        <v>21.566666666666666</v>
      </c>
      <c r="BK23" s="3">
        <f t="shared" ref="BK23:BK31" si="7">STDEV(AX23:BI23)/SQRT(10)</f>
        <v>6.2518554821506349</v>
      </c>
      <c r="BM23">
        <v>6</v>
      </c>
      <c r="BN23">
        <f>'EA1'!AE5</f>
        <v>1.2</v>
      </c>
      <c r="BO23">
        <f>'EA2'!AE5</f>
        <v>78</v>
      </c>
      <c r="BP23">
        <f>'EA3'!AE5</f>
        <v>11.2</v>
      </c>
      <c r="BQ23">
        <f>'EA1'!AE5</f>
        <v>1.2</v>
      </c>
      <c r="BR23">
        <f>'EA5'!AE5</f>
        <v>2.2000000000000002</v>
      </c>
      <c r="BS23">
        <f>'EA6'!AE5</f>
        <v>14</v>
      </c>
      <c r="BT23">
        <f>'EA7'!AE5</f>
        <v>4.8</v>
      </c>
      <c r="BU23">
        <f>'EA8'!AE5</f>
        <v>2.8</v>
      </c>
      <c r="BV23">
        <f>'EA9'!AE5</f>
        <v>5.2</v>
      </c>
      <c r="BW23">
        <f>'EA10'!AE5</f>
        <v>32.799999999999997</v>
      </c>
      <c r="BX23">
        <f>'EA11'!AE5</f>
        <v>24.2</v>
      </c>
      <c r="BY23">
        <f>'EA12'!AE5</f>
        <v>29.4</v>
      </c>
      <c r="BZ23" s="3">
        <f t="shared" ref="BZ23:BZ31" si="8">AVERAGE(BN23:BY23)</f>
        <v>17.25</v>
      </c>
      <c r="CA23" s="3">
        <f t="shared" ref="CA23:CA31" si="9">STDEV(BN23:BY23)/SQRT(10)</f>
        <v>7.023447741801613</v>
      </c>
      <c r="CC23">
        <v>6</v>
      </c>
      <c r="CD23">
        <f>'EA1'!AF5</f>
        <v>10.8</v>
      </c>
      <c r="CE23">
        <f>'EA2'!AF5</f>
        <v>84.2</v>
      </c>
      <c r="CF23">
        <f>'EA3'!AF5</f>
        <v>10</v>
      </c>
      <c r="CG23">
        <f>'EA1'!AF5</f>
        <v>10.8</v>
      </c>
      <c r="CH23">
        <f>'EA5'!AF5</f>
        <v>17.399999999999999</v>
      </c>
      <c r="CI23">
        <f>'EA6'!AF5</f>
        <v>7</v>
      </c>
      <c r="CJ23">
        <f>'EA7'!AF5</f>
        <v>5.4</v>
      </c>
      <c r="CK23">
        <f>'EA8'!AF5</f>
        <v>2.2000000000000002</v>
      </c>
      <c r="CL23">
        <f>'EA9'!AF5</f>
        <v>8.1999999999999993</v>
      </c>
      <c r="CM23">
        <f>'EA10'!AF5</f>
        <v>40.200000000000003</v>
      </c>
      <c r="CN23">
        <f>'EA11'!AF5</f>
        <v>50.6</v>
      </c>
      <c r="CO23">
        <f>'EA12'!AF5</f>
        <v>18.600000000000001</v>
      </c>
      <c r="CP23" s="3">
        <f t="shared" ref="CP23:CP31" si="10">AVERAGE(CD23:CO23)</f>
        <v>22.116666666666664</v>
      </c>
      <c r="CQ23" s="3">
        <f t="shared" ref="CQ23:CQ31" si="11">STDEV(CD23:CO23)/SQRT(10)</f>
        <v>7.703904952370034</v>
      </c>
    </row>
    <row r="24" spans="1:95" x14ac:dyDescent="0.35">
      <c r="A24">
        <v>9</v>
      </c>
      <c r="B24">
        <f>'EA1'!AA6</f>
        <v>9.8800000000000008</v>
      </c>
      <c r="C24">
        <f>'EA2'!AA6</f>
        <v>56.88</v>
      </c>
      <c r="D24">
        <f>'EA3'!AA6</f>
        <v>26.64</v>
      </c>
      <c r="E24">
        <f>'EA4'!AA6</f>
        <v>22.8</v>
      </c>
      <c r="F24">
        <f>'EA5'!AA6</f>
        <v>19</v>
      </c>
      <c r="G24">
        <f>'EA6'!AA6</f>
        <v>16.28</v>
      </c>
      <c r="H24">
        <f>'EA7'!AA6</f>
        <v>13.04</v>
      </c>
      <c r="I24">
        <f>'EA8'!AA6</f>
        <v>10.24</v>
      </c>
      <c r="J24">
        <f>'EA9'!AA6</f>
        <v>11.28</v>
      </c>
      <c r="K24">
        <f>'EA10'!AA6</f>
        <v>37.64</v>
      </c>
      <c r="L24">
        <f>'EA11'!AA6</f>
        <v>48.16</v>
      </c>
      <c r="M24">
        <f>'EA12'!AA6</f>
        <v>34.92</v>
      </c>
      <c r="N24" s="3">
        <f t="shared" si="0"/>
        <v>25.563333333333336</v>
      </c>
      <c r="O24" s="3">
        <f t="shared" si="1"/>
        <v>4.9583793784467565</v>
      </c>
      <c r="Q24">
        <v>9</v>
      </c>
      <c r="R24">
        <f>'EA1'!AB6</f>
        <v>30.6</v>
      </c>
      <c r="S24">
        <f>'EA2'!AB6</f>
        <v>60.2</v>
      </c>
      <c r="T24">
        <f>'EA3'!AB6</f>
        <v>54</v>
      </c>
      <c r="U24">
        <f>'EA1'!AE6</f>
        <v>1.2</v>
      </c>
      <c r="V24">
        <f>'EA5'!AB6</f>
        <v>52.4</v>
      </c>
      <c r="W24">
        <f>'EA6'!AB6</f>
        <v>44.4</v>
      </c>
      <c r="X24">
        <f>'EA7'!AB6</f>
        <v>33.200000000000003</v>
      </c>
      <c r="Y24">
        <f>'EA8'!AB6</f>
        <v>29.6</v>
      </c>
      <c r="Z24">
        <f>'EA9'!AB6</f>
        <v>37.6</v>
      </c>
      <c r="AA24">
        <f>'EA10'!AB6</f>
        <v>44</v>
      </c>
      <c r="AB24">
        <f>'EA11'!AB6</f>
        <v>76</v>
      </c>
      <c r="AC24">
        <f>'EA12'!AB6</f>
        <v>85</v>
      </c>
      <c r="AD24" s="3">
        <f t="shared" si="2"/>
        <v>45.683333333333337</v>
      </c>
      <c r="AE24" s="3">
        <f t="shared" si="3"/>
        <v>7.0585323395078943</v>
      </c>
      <c r="AG24">
        <v>9</v>
      </c>
      <c r="AH24">
        <f>'EA1'!AC6</f>
        <v>4.5999999999999996</v>
      </c>
      <c r="AI24">
        <f>'EA2'!AC6</f>
        <v>48.8</v>
      </c>
      <c r="AJ24">
        <f>'EA3'!AC6</f>
        <v>35.200000000000003</v>
      </c>
      <c r="AK24">
        <f>'EA1'!AC6</f>
        <v>4.5999999999999996</v>
      </c>
      <c r="AL24">
        <f>'EA5'!AC6</f>
        <v>18</v>
      </c>
      <c r="AM24">
        <f>'EA6'!AC6</f>
        <v>12</v>
      </c>
      <c r="AN24">
        <f>'EA7'!AC6</f>
        <v>13.8</v>
      </c>
      <c r="AO24">
        <f>'EA8'!AC6</f>
        <v>9</v>
      </c>
      <c r="AP24">
        <f>'EA9'!AC6</f>
        <v>6.4</v>
      </c>
      <c r="AQ24">
        <f>'EA10'!AC6</f>
        <v>45.4</v>
      </c>
      <c r="AR24">
        <f>'EA11'!AC6</f>
        <v>50.4</v>
      </c>
      <c r="AS24">
        <f>'EA12'!AC6</f>
        <v>40.200000000000003</v>
      </c>
      <c r="AT24" s="3">
        <f t="shared" si="4"/>
        <v>24.033333333333335</v>
      </c>
      <c r="AU24" s="3">
        <f t="shared" si="5"/>
        <v>5.8226412833997836</v>
      </c>
      <c r="AW24">
        <v>9</v>
      </c>
      <c r="AX24">
        <f>'EA1'!AD6</f>
        <v>3</v>
      </c>
      <c r="AY24">
        <f>'EA2'!AD6</f>
        <v>41.2</v>
      </c>
      <c r="AZ24">
        <f>'EA3'!AD6</f>
        <v>23.6</v>
      </c>
      <c r="BA24">
        <f>'EA1'!AD6</f>
        <v>3</v>
      </c>
      <c r="BB24">
        <f>'EA5'!AD6</f>
        <v>6.8</v>
      </c>
      <c r="BC24">
        <f>'EA6'!AD6</f>
        <v>8.6</v>
      </c>
      <c r="BD24">
        <f>'EA7'!AD6</f>
        <v>5.4</v>
      </c>
      <c r="BE24">
        <f>'EA8'!AD6</f>
        <v>8.8000000000000007</v>
      </c>
      <c r="BF24">
        <f>'EA9'!AD6</f>
        <v>5.6</v>
      </c>
      <c r="BG24">
        <f>'EA10'!AD6</f>
        <v>39.200000000000003</v>
      </c>
      <c r="BH24">
        <f>'EA11'!AD6</f>
        <v>40.799999999999997</v>
      </c>
      <c r="BI24">
        <f>'EA12'!AD6</f>
        <v>21.8</v>
      </c>
      <c r="BJ24" s="3">
        <f t="shared" si="6"/>
        <v>17.316666666666666</v>
      </c>
      <c r="BK24" s="3">
        <f t="shared" si="7"/>
        <v>4.8698298147104087</v>
      </c>
      <c r="BM24">
        <v>9</v>
      </c>
      <c r="BN24">
        <f>'EA1'!AE6</f>
        <v>1.2</v>
      </c>
      <c r="BO24">
        <f>'EA2'!AE6</f>
        <v>67.2</v>
      </c>
      <c r="BP24">
        <f>'EA3'!AE6</f>
        <v>10.6</v>
      </c>
      <c r="BQ24">
        <f>'EA1'!AE6</f>
        <v>1.2</v>
      </c>
      <c r="BR24">
        <f>'EA5'!AE6</f>
        <v>0.8</v>
      </c>
      <c r="BS24">
        <f>'EA6'!AE6</f>
        <v>11.2</v>
      </c>
      <c r="BT24">
        <f>'EA7'!AE6</f>
        <v>4.8</v>
      </c>
      <c r="BU24">
        <f>'EA8'!AE6</f>
        <v>2</v>
      </c>
      <c r="BV24">
        <f>'EA9'!AE6</f>
        <v>2</v>
      </c>
      <c r="BW24">
        <f>'EA10'!AE6</f>
        <v>28</v>
      </c>
      <c r="BX24">
        <f>'EA11'!AE6</f>
        <v>24.4</v>
      </c>
      <c r="BY24">
        <f>'EA12'!AE6</f>
        <v>17.2</v>
      </c>
      <c r="BZ24" s="3">
        <f t="shared" si="8"/>
        <v>14.216666666666667</v>
      </c>
      <c r="CA24" s="3">
        <f t="shared" si="9"/>
        <v>6.0588302701449095</v>
      </c>
      <c r="CC24">
        <v>9</v>
      </c>
      <c r="CD24">
        <f>'EA1'!AF6</f>
        <v>10</v>
      </c>
      <c r="CE24">
        <f>'EA2'!AF6</f>
        <v>67</v>
      </c>
      <c r="CF24">
        <f>'EA3'!AF6</f>
        <v>9.8000000000000007</v>
      </c>
      <c r="CG24">
        <f>'EA1'!AF6</f>
        <v>10</v>
      </c>
      <c r="CH24">
        <f>'EA5'!AF6</f>
        <v>17</v>
      </c>
      <c r="CI24">
        <f>'EA6'!AF6</f>
        <v>5.2</v>
      </c>
      <c r="CJ24">
        <f>'EA7'!AF6</f>
        <v>8</v>
      </c>
      <c r="CK24">
        <f>'EA8'!AF6</f>
        <v>1.8</v>
      </c>
      <c r="CL24">
        <f>'EA9'!AF6</f>
        <v>4.8</v>
      </c>
      <c r="CM24">
        <f>'EA10'!AF6</f>
        <v>31.6</v>
      </c>
      <c r="CN24">
        <f>'EA11'!AF6</f>
        <v>49.2</v>
      </c>
      <c r="CO24">
        <f>'EA12'!AF6</f>
        <v>10.4</v>
      </c>
      <c r="CP24" s="3">
        <f t="shared" si="10"/>
        <v>18.733333333333338</v>
      </c>
      <c r="CQ24" s="3">
        <f t="shared" si="11"/>
        <v>6.4013256202891053</v>
      </c>
    </row>
    <row r="25" spans="1:95" x14ac:dyDescent="0.35">
      <c r="A25">
        <v>12</v>
      </c>
      <c r="B25">
        <f>'EA1'!AA7</f>
        <v>9.9600000000000009</v>
      </c>
      <c r="C25">
        <f>'EA2'!AA7</f>
        <v>60.32</v>
      </c>
      <c r="D25">
        <f>'EA3'!AA7</f>
        <v>27.2</v>
      </c>
      <c r="E25">
        <f>'EA4'!AA7</f>
        <v>27.12</v>
      </c>
      <c r="F25">
        <f>'EA5'!AA7</f>
        <v>26.72</v>
      </c>
      <c r="G25">
        <f>'EA6'!AA7</f>
        <v>15.72</v>
      </c>
      <c r="H25">
        <f>'EA7'!AA7</f>
        <v>13.36</v>
      </c>
      <c r="I25">
        <f>'EA8'!AA7</f>
        <v>12.84</v>
      </c>
      <c r="J25">
        <f>'EA9'!AA7</f>
        <v>12.76</v>
      </c>
      <c r="K25">
        <f>'EA10'!AA7</f>
        <v>48.2</v>
      </c>
      <c r="L25">
        <f>'EA11'!AA7</f>
        <v>49.96</v>
      </c>
      <c r="M25">
        <f>'EA12'!AA7</f>
        <v>35.24</v>
      </c>
      <c r="N25" s="3">
        <f t="shared" si="0"/>
        <v>28.283333333333331</v>
      </c>
      <c r="O25" s="3">
        <f t="shared" si="1"/>
        <v>5.3445161926345897</v>
      </c>
      <c r="Q25">
        <v>12</v>
      </c>
      <c r="R25">
        <f>'EA1'!AB7</f>
        <v>28.8</v>
      </c>
      <c r="S25">
        <f>'EA2'!AB7</f>
        <v>64.400000000000006</v>
      </c>
      <c r="T25">
        <f>'EA3'!AB7</f>
        <v>61.4</v>
      </c>
      <c r="U25">
        <f>'EA1'!AE7</f>
        <v>2.6</v>
      </c>
      <c r="V25">
        <f>'EA5'!AB7</f>
        <v>70.8</v>
      </c>
      <c r="W25">
        <f>'EA6'!AB7</f>
        <v>40.799999999999997</v>
      </c>
      <c r="X25">
        <f>'EA7'!AB7</f>
        <v>35</v>
      </c>
      <c r="Y25">
        <f>'EA8'!AB7</f>
        <v>36.799999999999997</v>
      </c>
      <c r="Z25">
        <f>'EA9'!AB7</f>
        <v>46.4</v>
      </c>
      <c r="AA25">
        <f>'EA10'!AB7</f>
        <v>60</v>
      </c>
      <c r="AB25">
        <f>'EA11'!AB7</f>
        <v>78.400000000000006</v>
      </c>
      <c r="AC25">
        <f>'EA12'!AB7</f>
        <v>92.8</v>
      </c>
      <c r="AD25" s="3">
        <f t="shared" si="2"/>
        <v>51.516666666666659</v>
      </c>
      <c r="AE25" s="3">
        <f t="shared" si="3"/>
        <v>7.7891513522256597</v>
      </c>
      <c r="AG25">
        <v>12</v>
      </c>
      <c r="AH25">
        <f>'EA1'!AC7</f>
        <v>2.8</v>
      </c>
      <c r="AI25">
        <f>'EA2'!AC7</f>
        <v>43.2</v>
      </c>
      <c r="AJ25">
        <f>'EA3'!AC7</f>
        <v>33.799999999999997</v>
      </c>
      <c r="AK25">
        <f>'EA1'!AC7</f>
        <v>2.8</v>
      </c>
      <c r="AL25">
        <f>'EA5'!AC7</f>
        <v>26.6</v>
      </c>
      <c r="AM25">
        <f>'EA6'!AC7</f>
        <v>9.1999999999999993</v>
      </c>
      <c r="AN25">
        <f>'EA7'!AC7</f>
        <v>13.6</v>
      </c>
      <c r="AO25">
        <f>'EA8'!AC7</f>
        <v>10.4</v>
      </c>
      <c r="AP25">
        <f>'EA9'!AC7</f>
        <v>5.8</v>
      </c>
      <c r="AQ25">
        <f>'EA10'!AC7</f>
        <v>58.8</v>
      </c>
      <c r="AR25">
        <f>'EA11'!AC7</f>
        <v>51.2</v>
      </c>
      <c r="AS25">
        <f>'EA12'!AC7</f>
        <v>32.799999999999997</v>
      </c>
      <c r="AT25" s="3">
        <f t="shared" si="4"/>
        <v>24.25</v>
      </c>
      <c r="AU25" s="3">
        <f t="shared" si="5"/>
        <v>6.2094429555461588</v>
      </c>
      <c r="AW25">
        <v>12</v>
      </c>
      <c r="AX25">
        <f>'EA1'!AD7</f>
        <v>2</v>
      </c>
      <c r="AY25">
        <f>'EA2'!AD7</f>
        <v>48.2</v>
      </c>
      <c r="AZ25">
        <f>'EA3'!AD7</f>
        <v>22.8</v>
      </c>
      <c r="BA25">
        <f>'EA1'!AD7</f>
        <v>2</v>
      </c>
      <c r="BB25">
        <f>'EA5'!AD7</f>
        <v>11.4</v>
      </c>
      <c r="BC25">
        <f>'EA6'!AD7</f>
        <v>11</v>
      </c>
      <c r="BD25">
        <f>'EA7'!AD7</f>
        <v>4.4000000000000004</v>
      </c>
      <c r="BE25">
        <f>'EA8'!AD7</f>
        <v>9.4</v>
      </c>
      <c r="BF25">
        <f>'EA9'!AD7</f>
        <v>6.2</v>
      </c>
      <c r="BG25">
        <f>'EA10'!AD7</f>
        <v>44.6</v>
      </c>
      <c r="BH25">
        <f>'EA11'!AD7</f>
        <v>51</v>
      </c>
      <c r="BI25">
        <f>'EA12'!AD7</f>
        <v>17</v>
      </c>
      <c r="BJ25" s="3">
        <f t="shared" si="6"/>
        <v>19.166666666666668</v>
      </c>
      <c r="BK25" s="3">
        <f t="shared" si="7"/>
        <v>5.8145793771633487</v>
      </c>
      <c r="BM25">
        <v>12</v>
      </c>
      <c r="BN25">
        <f>'EA1'!AE7</f>
        <v>2.6</v>
      </c>
      <c r="BO25">
        <f>'EA2'!AE7</f>
        <v>74.400000000000006</v>
      </c>
      <c r="BP25">
        <f>'EA3'!AE7</f>
        <v>7.8</v>
      </c>
      <c r="BQ25">
        <f>'EA1'!AE7</f>
        <v>2.6</v>
      </c>
      <c r="BR25">
        <f>'EA5'!AE7</f>
        <v>3.4</v>
      </c>
      <c r="BS25">
        <f>'EA6'!AE7</f>
        <v>12</v>
      </c>
      <c r="BT25">
        <f>'EA7'!AE7</f>
        <v>4.2</v>
      </c>
      <c r="BU25">
        <f>'EA8'!AE7</f>
        <v>5.8</v>
      </c>
      <c r="BV25">
        <f>'EA9'!AE7</f>
        <v>1.4</v>
      </c>
      <c r="BW25">
        <f>'EA10'!AE7</f>
        <v>35.4</v>
      </c>
      <c r="BX25">
        <f>'EA11'!AE7</f>
        <v>23.6</v>
      </c>
      <c r="BY25">
        <f>'EA12'!AE7</f>
        <v>21.4</v>
      </c>
      <c r="BZ25" s="3">
        <f t="shared" si="8"/>
        <v>16.216666666666665</v>
      </c>
      <c r="CA25" s="3">
        <f t="shared" si="9"/>
        <v>6.6952063357889049</v>
      </c>
      <c r="CC25">
        <v>12</v>
      </c>
      <c r="CD25">
        <f>'EA1'!AF7</f>
        <v>13.6</v>
      </c>
      <c r="CE25">
        <f>'EA2'!AF7</f>
        <v>71.400000000000006</v>
      </c>
      <c r="CF25">
        <f>'EA3'!AF7</f>
        <v>10.199999999999999</v>
      </c>
      <c r="CG25">
        <f>'EA1'!AF7</f>
        <v>13.6</v>
      </c>
      <c r="CH25">
        <f>'EA5'!AF7</f>
        <v>21.4</v>
      </c>
      <c r="CI25">
        <f>'EA6'!AF7</f>
        <v>5.6</v>
      </c>
      <c r="CJ25">
        <f>'EA7'!AF7</f>
        <v>9.6</v>
      </c>
      <c r="CK25">
        <f>'EA8'!AF7</f>
        <v>1.8</v>
      </c>
      <c r="CL25">
        <f>'EA9'!AF7</f>
        <v>4</v>
      </c>
      <c r="CM25">
        <f>'EA10'!AF7</f>
        <v>42.2</v>
      </c>
      <c r="CN25">
        <f>'EA11'!AF7</f>
        <v>45.6</v>
      </c>
      <c r="CO25">
        <f>'EA12'!AF7</f>
        <v>12.2</v>
      </c>
      <c r="CP25" s="3">
        <f t="shared" si="10"/>
        <v>20.93333333333333</v>
      </c>
      <c r="CQ25" s="3">
        <f t="shared" si="11"/>
        <v>6.6900378220609538</v>
      </c>
    </row>
    <row r="26" spans="1:95" x14ac:dyDescent="0.35">
      <c r="A26">
        <v>15</v>
      </c>
      <c r="B26">
        <f>'EA1'!AA8</f>
        <v>12.48</v>
      </c>
      <c r="C26">
        <f>'EA2'!AA8</f>
        <v>73.040000000000006</v>
      </c>
      <c r="D26">
        <f>'EA3'!AA8</f>
        <v>37.72</v>
      </c>
      <c r="E26">
        <f>'EA4'!AA8</f>
        <v>35.32</v>
      </c>
      <c r="F26">
        <f>'EA5'!AA8</f>
        <v>38.799999999999997</v>
      </c>
      <c r="G26">
        <f>'EA6'!AA8</f>
        <v>16.079999999999998</v>
      </c>
      <c r="H26">
        <f>'EA7'!AA8</f>
        <v>21.76</v>
      </c>
      <c r="I26">
        <f>'EA8'!AA8</f>
        <v>17.12</v>
      </c>
      <c r="J26">
        <f>'EA9'!AA8</f>
        <v>20.96</v>
      </c>
      <c r="K26">
        <f>'EA10'!AA8</f>
        <v>65.12</v>
      </c>
      <c r="L26">
        <f>'EA11'!AA8</f>
        <v>58.72</v>
      </c>
      <c r="M26">
        <f>'EA12'!AA8</f>
        <v>43.2</v>
      </c>
      <c r="N26" s="3">
        <f t="shared" si="0"/>
        <v>36.693333333333335</v>
      </c>
      <c r="O26" s="3">
        <f t="shared" si="1"/>
        <v>6.4165248784019804</v>
      </c>
      <c r="Q26">
        <v>15</v>
      </c>
      <c r="R26">
        <f>'EA1'!AB8</f>
        <v>33.200000000000003</v>
      </c>
      <c r="S26">
        <f>'EA2'!AB8</f>
        <v>72.2</v>
      </c>
      <c r="T26">
        <f>'EA3'!AB8</f>
        <v>85.2</v>
      </c>
      <c r="U26">
        <f>'EA1'!AE8</f>
        <v>5.8</v>
      </c>
      <c r="V26">
        <f>'EA5'!AB8</f>
        <v>86.4</v>
      </c>
      <c r="W26">
        <f>'EA6'!AB8</f>
        <v>44.2</v>
      </c>
      <c r="X26">
        <f>'EA7'!AB8</f>
        <v>57.8</v>
      </c>
      <c r="Y26">
        <f>'EA8'!AB8</f>
        <v>34</v>
      </c>
      <c r="Z26">
        <f>'EA9'!AB8</f>
        <v>53</v>
      </c>
      <c r="AA26">
        <f>'EA10'!AB8</f>
        <v>67</v>
      </c>
      <c r="AB26">
        <f>'EA11'!AB8</f>
        <v>68.599999999999994</v>
      </c>
      <c r="AC26">
        <f>'EA12'!AB8</f>
        <v>93.2</v>
      </c>
      <c r="AD26" s="3">
        <f t="shared" si="2"/>
        <v>58.383333333333347</v>
      </c>
      <c r="AE26" s="3">
        <f t="shared" si="3"/>
        <v>8.1519861866834997</v>
      </c>
      <c r="AG26">
        <v>15</v>
      </c>
      <c r="AH26">
        <f>'EA1'!AC8</f>
        <v>3.4</v>
      </c>
      <c r="AI26">
        <f>'EA2'!AC8</f>
        <v>56</v>
      </c>
      <c r="AJ26">
        <f>'EA3'!AC8</f>
        <v>41.6</v>
      </c>
      <c r="AK26">
        <f>'EA1'!AC8</f>
        <v>3.4</v>
      </c>
      <c r="AL26">
        <f>'EA5'!AC8</f>
        <v>39.4</v>
      </c>
      <c r="AM26">
        <f>'EA6'!AC8</f>
        <v>10.8</v>
      </c>
      <c r="AN26">
        <f>'EA7'!AC8</f>
        <v>25.8</v>
      </c>
      <c r="AO26">
        <f>'EA8'!AC8</f>
        <v>22</v>
      </c>
      <c r="AP26">
        <f>'EA9'!AC8</f>
        <v>20.399999999999999</v>
      </c>
      <c r="AQ26">
        <f>'EA10'!AC8</f>
        <v>69.8</v>
      </c>
      <c r="AR26">
        <f>'EA11'!AC8</f>
        <v>60.2</v>
      </c>
      <c r="AS26">
        <f>'EA12'!AC8</f>
        <v>56</v>
      </c>
      <c r="AT26" s="3">
        <f t="shared" si="4"/>
        <v>34.06666666666667</v>
      </c>
      <c r="AU26" s="3">
        <f t="shared" si="5"/>
        <v>7.2801764880372026</v>
      </c>
      <c r="AW26">
        <v>15</v>
      </c>
      <c r="AX26">
        <f>'EA1'!AD8</f>
        <v>6.4</v>
      </c>
      <c r="AY26">
        <f>'EA2'!AD8</f>
        <v>64.8</v>
      </c>
      <c r="AZ26">
        <f>'EA3'!AD8</f>
        <v>29.2</v>
      </c>
      <c r="BA26">
        <f>'EA1'!AD8</f>
        <v>6.4</v>
      </c>
      <c r="BB26">
        <f>'EA5'!AD8</f>
        <v>31.4</v>
      </c>
      <c r="BC26">
        <f>'EA6'!AD8</f>
        <v>8.1999999999999993</v>
      </c>
      <c r="BD26">
        <f>'EA7'!AD8</f>
        <v>7.6</v>
      </c>
      <c r="BE26">
        <f>'EA8'!AD8</f>
        <v>15</v>
      </c>
      <c r="BF26">
        <f>'EA9'!AD8</f>
        <v>9</v>
      </c>
      <c r="BG26">
        <f>'EA10'!AD8</f>
        <v>63.4</v>
      </c>
      <c r="BH26">
        <f>'EA11'!AD8</f>
        <v>65.400000000000006</v>
      </c>
      <c r="BI26">
        <f>'EA12'!AD8</f>
        <v>24.6</v>
      </c>
      <c r="BJ26" s="3">
        <f t="shared" si="6"/>
        <v>27.616666666666671</v>
      </c>
      <c r="BK26" s="3">
        <f t="shared" si="7"/>
        <v>7.5680408577281364</v>
      </c>
      <c r="BM26">
        <v>15</v>
      </c>
      <c r="BN26">
        <f>'EA1'!AE8</f>
        <v>5.8</v>
      </c>
      <c r="BO26">
        <f>'EA2'!AE8</f>
        <v>89.4</v>
      </c>
      <c r="BP26">
        <f>'EA3'!AE8</f>
        <v>19.600000000000001</v>
      </c>
      <c r="BQ26">
        <f>'EA1'!AE8</f>
        <v>5.8</v>
      </c>
      <c r="BR26">
        <f>'EA5'!AE8</f>
        <v>13.4</v>
      </c>
      <c r="BS26">
        <f>'EA6'!AE8</f>
        <v>12.2</v>
      </c>
      <c r="BT26">
        <f>'EA7'!AE8</f>
        <v>5.4</v>
      </c>
      <c r="BU26">
        <f>'EA8'!AE8</f>
        <v>5.6</v>
      </c>
      <c r="BV26">
        <f>'EA9'!AE8</f>
        <v>10.199999999999999</v>
      </c>
      <c r="BW26">
        <f>'EA10'!AE8</f>
        <v>50.8</v>
      </c>
      <c r="BX26">
        <f>'EA11'!AE8</f>
        <v>42.2</v>
      </c>
      <c r="BY26">
        <f>'EA12'!AE8</f>
        <v>25.6</v>
      </c>
      <c r="BZ26" s="3">
        <f t="shared" si="8"/>
        <v>23.833333333333332</v>
      </c>
      <c r="CA26" s="3">
        <f t="shared" si="9"/>
        <v>8.0550755691205307</v>
      </c>
      <c r="CC26">
        <v>15</v>
      </c>
      <c r="CD26">
        <f>'EA1'!AF8</f>
        <v>13.6</v>
      </c>
      <c r="CE26">
        <f>'EA2'!AF8</f>
        <v>82.8</v>
      </c>
      <c r="CF26">
        <f>'EA3'!AF8</f>
        <v>13</v>
      </c>
      <c r="CG26">
        <f>'EA1'!AF8</f>
        <v>13.6</v>
      </c>
      <c r="CH26">
        <f>'EA5'!AF8</f>
        <v>23.4</v>
      </c>
      <c r="CI26">
        <f>'EA6'!AF8</f>
        <v>5</v>
      </c>
      <c r="CJ26">
        <f>'EA7'!AF8</f>
        <v>12.2</v>
      </c>
      <c r="CK26">
        <f>'EA8'!AF8</f>
        <v>9</v>
      </c>
      <c r="CL26">
        <f>'EA9'!AF8</f>
        <v>12.2</v>
      </c>
      <c r="CM26">
        <f>'EA10'!AF8</f>
        <v>74.599999999999994</v>
      </c>
      <c r="CN26">
        <f>'EA11'!AF8</f>
        <v>57.2</v>
      </c>
      <c r="CO26">
        <f>'EA12'!AF8</f>
        <v>16.600000000000001</v>
      </c>
      <c r="CP26" s="3">
        <f t="shared" si="10"/>
        <v>27.766666666666666</v>
      </c>
      <c r="CQ26" s="3">
        <f t="shared" si="11"/>
        <v>8.6375010415295606</v>
      </c>
    </row>
    <row r="27" spans="1:95" x14ac:dyDescent="0.35">
      <c r="A27">
        <v>18</v>
      </c>
      <c r="B27">
        <f>'EA1'!AA9</f>
        <v>25.76</v>
      </c>
      <c r="C27">
        <f>'EA2'!AA9</f>
        <v>89.48</v>
      </c>
      <c r="D27">
        <f>'EA3'!AA9</f>
        <v>49.72</v>
      </c>
      <c r="E27">
        <f>'EA4'!AA9</f>
        <v>54.44</v>
      </c>
      <c r="F27">
        <f>'EA5'!AA9</f>
        <v>60.2</v>
      </c>
      <c r="G27">
        <f>'EA6'!AA9</f>
        <v>22.2</v>
      </c>
      <c r="H27">
        <f>'EA7'!AA9</f>
        <v>28.92</v>
      </c>
      <c r="I27">
        <f>'EA8'!AA9</f>
        <v>35.72</v>
      </c>
      <c r="J27">
        <f>'EA9'!AA9</f>
        <v>48.48</v>
      </c>
      <c r="K27">
        <f>'EA10'!AA9</f>
        <v>92.92</v>
      </c>
      <c r="L27">
        <f>'EA11'!AA9</f>
        <v>76.36</v>
      </c>
      <c r="M27">
        <f>'EA12'!AA9</f>
        <v>65.8</v>
      </c>
      <c r="N27" s="3">
        <f t="shared" si="0"/>
        <v>54.166666666666664</v>
      </c>
      <c r="O27" s="3">
        <f t="shared" si="1"/>
        <v>7.5509167815851459</v>
      </c>
      <c r="Q27">
        <v>18</v>
      </c>
      <c r="R27">
        <f>'EA1'!AB9</f>
        <v>46.4</v>
      </c>
      <c r="S27">
        <f>'EA2'!AB9</f>
        <v>84.6</v>
      </c>
      <c r="T27">
        <f>'EA3'!AB9</f>
        <v>91.8</v>
      </c>
      <c r="U27">
        <f>'EA1'!AE9</f>
        <v>19.8</v>
      </c>
      <c r="V27">
        <f>'EA5'!AB9</f>
        <v>94.6</v>
      </c>
      <c r="W27">
        <f>'EA6'!AB9</f>
        <v>54.6</v>
      </c>
      <c r="X27">
        <f>'EA7'!AB9</f>
        <v>55.2</v>
      </c>
      <c r="Y27">
        <f>'EA8'!AB9</f>
        <v>48.2</v>
      </c>
      <c r="Z27">
        <f>'EA9'!AB9</f>
        <v>62.2</v>
      </c>
      <c r="AA27">
        <f>'EA10'!AB9</f>
        <v>79</v>
      </c>
      <c r="AB27">
        <f>'EA11'!AB9</f>
        <v>75.599999999999994</v>
      </c>
      <c r="AC27">
        <f>'EA12'!AB9</f>
        <v>113.2</v>
      </c>
      <c r="AD27" s="3">
        <f t="shared" si="2"/>
        <v>68.76666666666668</v>
      </c>
      <c r="AE27" s="3">
        <f t="shared" si="3"/>
        <v>8.1593151821966021</v>
      </c>
      <c r="AG27">
        <v>18</v>
      </c>
      <c r="AH27">
        <f>'EA1'!AC9</f>
        <v>19.399999999999999</v>
      </c>
      <c r="AI27">
        <f>'EA2'!AC9</f>
        <v>72.2</v>
      </c>
      <c r="AJ27">
        <f>'EA3'!AC9</f>
        <v>78.599999999999994</v>
      </c>
      <c r="AK27">
        <f>'EA1'!AC9</f>
        <v>19.399999999999999</v>
      </c>
      <c r="AL27">
        <f>'EA5'!AC9</f>
        <v>71.599999999999994</v>
      </c>
      <c r="AM27">
        <f>'EA6'!AC9</f>
        <v>16.8</v>
      </c>
      <c r="AN27">
        <f>'EA7'!AC9</f>
        <v>35.6</v>
      </c>
      <c r="AO27">
        <f>'EA8'!AC9</f>
        <v>51.4</v>
      </c>
      <c r="AP27">
        <f>'EA9'!AC9</f>
        <v>65.8</v>
      </c>
      <c r="AQ27">
        <f>'EA10'!AC9</f>
        <v>84</v>
      </c>
      <c r="AR27">
        <f>'EA11'!AC9</f>
        <v>67.599999999999994</v>
      </c>
      <c r="AS27">
        <f>'EA12'!AC9</f>
        <v>95.8</v>
      </c>
      <c r="AT27" s="3">
        <f t="shared" si="4"/>
        <v>56.516666666666659</v>
      </c>
      <c r="AU27" s="3">
        <f t="shared" si="5"/>
        <v>8.6681636236322088</v>
      </c>
      <c r="AW27">
        <v>18</v>
      </c>
      <c r="AX27">
        <f>'EA1'!AD9</f>
        <v>20.2</v>
      </c>
      <c r="AY27">
        <f>'EA2'!AD9</f>
        <v>90.4</v>
      </c>
      <c r="AZ27">
        <f>'EA3'!AD9</f>
        <v>41</v>
      </c>
      <c r="BA27">
        <f>'EA1'!AD9</f>
        <v>20.2</v>
      </c>
      <c r="BB27">
        <f>'EA5'!AD9</f>
        <v>58.8</v>
      </c>
      <c r="BC27">
        <f>'EA6'!AD9</f>
        <v>13.4</v>
      </c>
      <c r="BD27">
        <f>'EA7'!AD9</f>
        <v>18.399999999999999</v>
      </c>
      <c r="BE27">
        <f>'EA8'!AD9</f>
        <v>28.6</v>
      </c>
      <c r="BF27">
        <f>'EA9'!AD9</f>
        <v>38</v>
      </c>
      <c r="BG27">
        <f>'EA10'!AD9</f>
        <v>87.2</v>
      </c>
      <c r="BH27">
        <f>'EA11'!AD9</f>
        <v>80.2</v>
      </c>
      <c r="BI27">
        <f>'EA12'!AD9</f>
        <v>53.6</v>
      </c>
      <c r="BJ27" s="3">
        <f t="shared" si="6"/>
        <v>45.833333333333336</v>
      </c>
      <c r="BK27" s="3">
        <f t="shared" si="7"/>
        <v>8.8457831076665432</v>
      </c>
      <c r="BM27">
        <v>18</v>
      </c>
      <c r="BN27">
        <f>'EA1'!AE9</f>
        <v>19.8</v>
      </c>
      <c r="BO27">
        <f>'EA2'!AE9</f>
        <v>102.6</v>
      </c>
      <c r="BP27">
        <f>'EA3'!AE9</f>
        <v>23</v>
      </c>
      <c r="BQ27">
        <f>'EA1'!AE9</f>
        <v>19.8</v>
      </c>
      <c r="BR27">
        <f>'EA5'!AE9</f>
        <v>38.6</v>
      </c>
      <c r="BS27">
        <f>'EA6'!AE9</f>
        <v>13.6</v>
      </c>
      <c r="BT27">
        <f>'EA7'!AE9</f>
        <v>16.399999999999999</v>
      </c>
      <c r="BU27">
        <f>'EA8'!AE9</f>
        <v>23.6</v>
      </c>
      <c r="BV27">
        <f>'EA9'!AE9</f>
        <v>33.200000000000003</v>
      </c>
      <c r="BW27">
        <f>'EA10'!AE9</f>
        <v>113.8</v>
      </c>
      <c r="BX27">
        <f>'EA11'!AE9</f>
        <v>73.2</v>
      </c>
      <c r="BY27">
        <f>'EA12'!AE9</f>
        <v>42.6</v>
      </c>
      <c r="BZ27" s="3">
        <f t="shared" si="8"/>
        <v>43.349999999999994</v>
      </c>
      <c r="CA27" s="3">
        <f t="shared" si="9"/>
        <v>10.877704470404337</v>
      </c>
      <c r="CC27">
        <v>18</v>
      </c>
      <c r="CD27">
        <f>'EA1'!AF9</f>
        <v>23</v>
      </c>
      <c r="CE27">
        <f>'EA2'!AF9</f>
        <v>97.6</v>
      </c>
      <c r="CF27">
        <f>'EA3'!AF9</f>
        <v>14.2</v>
      </c>
      <c r="CG27">
        <f>'EA1'!AF9</f>
        <v>23</v>
      </c>
      <c r="CH27">
        <f>'EA5'!AF9</f>
        <v>37.4</v>
      </c>
      <c r="CI27">
        <f>'EA6'!AF9</f>
        <v>12.6</v>
      </c>
      <c r="CJ27">
        <f>'EA7'!AF9</f>
        <v>19</v>
      </c>
      <c r="CK27">
        <f>'EA8'!AF9</f>
        <v>26.8</v>
      </c>
      <c r="CL27">
        <f>'EA9'!AF9</f>
        <v>43.2</v>
      </c>
      <c r="CM27">
        <f>'EA10'!AF9</f>
        <v>100.6</v>
      </c>
      <c r="CN27">
        <f>'EA11'!AF9</f>
        <v>85.2</v>
      </c>
      <c r="CO27">
        <f>'EA12'!AF9</f>
        <v>23.8</v>
      </c>
      <c r="CP27" s="3">
        <f t="shared" si="10"/>
        <v>42.199999999999996</v>
      </c>
      <c r="CQ27" s="3">
        <f t="shared" si="11"/>
        <v>10.385374331241024</v>
      </c>
    </row>
    <row r="28" spans="1:95" x14ac:dyDescent="0.35">
      <c r="A28">
        <v>21</v>
      </c>
      <c r="B28">
        <f>'EA1'!AA10</f>
        <v>48.24</v>
      </c>
      <c r="C28">
        <f>'EA2'!AA10</f>
        <v>105.8</v>
      </c>
      <c r="D28">
        <f>'EA3'!AA10</f>
        <v>79.44</v>
      </c>
      <c r="E28">
        <f>'EA4'!AA10</f>
        <v>75.12</v>
      </c>
      <c r="F28">
        <f>'EA5'!AA10</f>
        <v>88.84</v>
      </c>
      <c r="G28">
        <f>'EA6'!AA10</f>
        <v>39.479999999999997</v>
      </c>
      <c r="H28">
        <f>'EA7'!AA10</f>
        <v>48.32</v>
      </c>
      <c r="I28">
        <f>'EA8'!AA10</f>
        <v>68.44</v>
      </c>
      <c r="J28">
        <f>'EA9'!AA10</f>
        <v>56.08</v>
      </c>
      <c r="K28">
        <f>'EA10'!AA10</f>
        <v>114.48</v>
      </c>
      <c r="L28">
        <f>'EA11'!AA10</f>
        <v>93.76</v>
      </c>
      <c r="M28">
        <f>'EA12'!AA10</f>
        <v>104.88</v>
      </c>
      <c r="N28" s="3">
        <f t="shared" si="0"/>
        <v>76.90666666666668</v>
      </c>
      <c r="O28" s="3">
        <f t="shared" si="1"/>
        <v>7.9831082273571186</v>
      </c>
      <c r="Q28">
        <v>21</v>
      </c>
      <c r="R28">
        <f>'EA1'!AB10</f>
        <v>56.4</v>
      </c>
      <c r="S28">
        <f>'EA2'!AB10</f>
        <v>96.8</v>
      </c>
      <c r="T28">
        <f>'EA3'!AB10</f>
        <v>114</v>
      </c>
      <c r="U28">
        <f>'EA1'!AE10</f>
        <v>38.6</v>
      </c>
      <c r="V28">
        <f>'EA5'!AB10</f>
        <v>102.8</v>
      </c>
      <c r="W28">
        <f>'EA6'!AB10</f>
        <v>57.6</v>
      </c>
      <c r="X28">
        <f>'EA7'!AB10</f>
        <v>74.400000000000006</v>
      </c>
      <c r="Y28">
        <f>'EA8'!AB10</f>
        <v>61</v>
      </c>
      <c r="Z28">
        <f>'EA9'!AB10</f>
        <v>60.4</v>
      </c>
      <c r="AA28">
        <f>'EA10'!AB10</f>
        <v>79</v>
      </c>
      <c r="AB28">
        <f>'EA11'!AB10</f>
        <v>73</v>
      </c>
      <c r="AC28">
        <f>'EA12'!AB10</f>
        <v>123</v>
      </c>
      <c r="AD28" s="3">
        <f t="shared" si="2"/>
        <v>78.083333333333329</v>
      </c>
      <c r="AE28" s="3">
        <f t="shared" si="3"/>
        <v>8.1810183110698773</v>
      </c>
      <c r="AG28">
        <v>21</v>
      </c>
      <c r="AH28">
        <f>'EA1'!AC10</f>
        <v>58.2</v>
      </c>
      <c r="AI28">
        <f>'EA2'!AC10</f>
        <v>87.6</v>
      </c>
      <c r="AJ28">
        <f>'EA3'!AC10</f>
        <v>133.6</v>
      </c>
      <c r="AK28">
        <f>'EA1'!AC10</f>
        <v>58.2</v>
      </c>
      <c r="AL28">
        <f>'EA5'!AC10</f>
        <v>108.6</v>
      </c>
      <c r="AM28">
        <f>'EA6'!AC10</f>
        <v>38.6</v>
      </c>
      <c r="AN28">
        <f>'EA7'!AC10</f>
        <v>58.8</v>
      </c>
      <c r="AO28">
        <f>'EA8'!AC10</f>
        <v>100.6</v>
      </c>
      <c r="AP28">
        <f>'EA9'!AC10</f>
        <v>70.2</v>
      </c>
      <c r="AQ28">
        <f>'EA10'!AC10</f>
        <v>113.2</v>
      </c>
      <c r="AR28">
        <f>'EA11'!AC10</f>
        <v>86.2</v>
      </c>
      <c r="AS28">
        <f>'EA12'!AC10</f>
        <v>159</v>
      </c>
      <c r="AT28" s="3">
        <f t="shared" si="4"/>
        <v>89.40000000000002</v>
      </c>
      <c r="AU28" s="3">
        <f t="shared" si="5"/>
        <v>11.161752876350882</v>
      </c>
      <c r="AW28">
        <v>21</v>
      </c>
      <c r="AX28">
        <f>'EA1'!AD10</f>
        <v>51.6</v>
      </c>
      <c r="AY28">
        <f>'EA2'!AD10</f>
        <v>103.6</v>
      </c>
      <c r="AZ28">
        <f>'EA3'!AD10</f>
        <v>71</v>
      </c>
      <c r="BA28">
        <f>'EA1'!AD10</f>
        <v>51.6</v>
      </c>
      <c r="BB28">
        <f>'EA5'!AD10</f>
        <v>95.2</v>
      </c>
      <c r="BC28">
        <f>'EA6'!AD10</f>
        <v>34.6</v>
      </c>
      <c r="BD28">
        <f>'EA7'!AD10</f>
        <v>37.200000000000003</v>
      </c>
      <c r="BE28">
        <f>'EA8'!AD10</f>
        <v>59.6</v>
      </c>
      <c r="BF28">
        <f>'EA9'!AD10</f>
        <v>69.8</v>
      </c>
      <c r="BG28">
        <f>'EA10'!AD10</f>
        <v>114.8</v>
      </c>
      <c r="BH28">
        <f>'EA11'!AD10</f>
        <v>102.8</v>
      </c>
      <c r="BI28">
        <f>'EA12'!AD10</f>
        <v>94.8</v>
      </c>
      <c r="BJ28" s="3">
        <f t="shared" si="6"/>
        <v>73.883333333333326</v>
      </c>
      <c r="BK28" s="3">
        <f t="shared" si="7"/>
        <v>8.7366920444060483</v>
      </c>
      <c r="BM28">
        <v>21</v>
      </c>
      <c r="BN28">
        <f>'EA1'!AE10</f>
        <v>38.6</v>
      </c>
      <c r="BO28">
        <f>'EA2'!AE10</f>
        <v>134</v>
      </c>
      <c r="BP28">
        <f>'EA3'!AE10</f>
        <v>58.2</v>
      </c>
      <c r="BQ28">
        <f>'EA1'!AE10</f>
        <v>38.6</v>
      </c>
      <c r="BR28">
        <f>'EA5'!AE10</f>
        <v>72.599999999999994</v>
      </c>
      <c r="BS28">
        <f>'EA6'!AE10</f>
        <v>35.799999999999997</v>
      </c>
      <c r="BT28">
        <f>'EA7'!AE10</f>
        <v>41</v>
      </c>
      <c r="BU28">
        <f>'EA8'!AE10</f>
        <v>56</v>
      </c>
      <c r="BV28">
        <f>'EA9'!AE10</f>
        <v>34.4</v>
      </c>
      <c r="BW28">
        <f>'EA10'!AE10</f>
        <v>135.80000000000001</v>
      </c>
      <c r="BX28">
        <f>'EA11'!AE10</f>
        <v>95.8</v>
      </c>
      <c r="BY28">
        <f>'EA12'!AE10</f>
        <v>87.4</v>
      </c>
      <c r="BZ28" s="3">
        <f t="shared" si="8"/>
        <v>69.016666666666666</v>
      </c>
      <c r="CA28" s="3">
        <f t="shared" si="9"/>
        <v>11.667498238762033</v>
      </c>
      <c r="CC28">
        <v>21</v>
      </c>
      <c r="CD28">
        <f>'EA1'!AF10</f>
        <v>36.4</v>
      </c>
      <c r="CE28">
        <f>'EA2'!AF10</f>
        <v>107</v>
      </c>
      <c r="CF28">
        <f>'EA3'!AF10</f>
        <v>20.399999999999999</v>
      </c>
      <c r="CG28">
        <f>'EA1'!AF10</f>
        <v>36.4</v>
      </c>
      <c r="CH28">
        <f>'EA5'!AF10</f>
        <v>65</v>
      </c>
      <c r="CI28">
        <f>'EA6'!AF10</f>
        <v>30.8</v>
      </c>
      <c r="CJ28">
        <f>'EA7'!AF10</f>
        <v>30.2</v>
      </c>
      <c r="CK28">
        <f>'EA8'!AF10</f>
        <v>65</v>
      </c>
      <c r="CL28">
        <f>'EA9'!AF10</f>
        <v>45.6</v>
      </c>
      <c r="CM28">
        <f>'EA10'!AF10</f>
        <v>129.6</v>
      </c>
      <c r="CN28">
        <f>'EA11'!AF10</f>
        <v>111</v>
      </c>
      <c r="CO28">
        <f>'EA12'!AF10</f>
        <v>60.2</v>
      </c>
      <c r="CP28" s="3">
        <f t="shared" si="10"/>
        <v>61.466666666666676</v>
      </c>
      <c r="CQ28" s="3">
        <f t="shared" si="11"/>
        <v>11.40514503780347</v>
      </c>
    </row>
    <row r="29" spans="1:95" x14ac:dyDescent="0.35">
      <c r="A29">
        <v>24</v>
      </c>
      <c r="B29">
        <f>'EA1'!AA11</f>
        <v>65.760000000000005</v>
      </c>
      <c r="C29">
        <f>'EA2'!AA11</f>
        <v>112.96</v>
      </c>
      <c r="D29">
        <f>'EA3'!AA11</f>
        <v>110.56</v>
      </c>
      <c r="E29">
        <f>'EA4'!AA11</f>
        <v>86.6</v>
      </c>
      <c r="F29">
        <f>'EA5'!AA11</f>
        <v>103.44</v>
      </c>
      <c r="G29">
        <f>'EA6'!AA11</f>
        <v>87.76</v>
      </c>
      <c r="H29">
        <f>'EA7'!AA11</f>
        <v>78.599999999999994</v>
      </c>
      <c r="I29">
        <f>'EA8'!AA11</f>
        <v>122.6</v>
      </c>
      <c r="J29">
        <f>'EA9'!AA11</f>
        <v>57.4</v>
      </c>
      <c r="K29">
        <f>'EA10'!AA11</f>
        <v>137.88</v>
      </c>
      <c r="L29">
        <f>'EA11'!AA11</f>
        <v>94.84</v>
      </c>
      <c r="M29">
        <f>'EA12'!AA11</f>
        <v>155.6</v>
      </c>
      <c r="N29" s="3">
        <f t="shared" si="0"/>
        <v>101.16666666666667</v>
      </c>
      <c r="O29" s="3">
        <f t="shared" si="1"/>
        <v>9.1019931217222165</v>
      </c>
      <c r="Q29">
        <v>24</v>
      </c>
      <c r="R29">
        <f>'EA1'!AB11</f>
        <v>62</v>
      </c>
      <c r="S29">
        <f>'EA2'!AB11</f>
        <v>94.6</v>
      </c>
      <c r="T29">
        <f>'EA3'!AB11</f>
        <v>114</v>
      </c>
      <c r="U29">
        <f>'EA1'!AE11</f>
        <v>66.400000000000006</v>
      </c>
      <c r="V29">
        <f>'EA5'!AB11</f>
        <v>94.2</v>
      </c>
      <c r="W29">
        <f>'EA6'!AB11</f>
        <v>69</v>
      </c>
      <c r="X29">
        <f>'EA7'!AB11</f>
        <v>71.599999999999994</v>
      </c>
      <c r="Y29">
        <f>'EA8'!AB11</f>
        <v>66.8</v>
      </c>
      <c r="Z29">
        <f>'EA9'!AB11</f>
        <v>70.599999999999994</v>
      </c>
      <c r="AA29">
        <f>'EA10'!AB11</f>
        <v>84.8</v>
      </c>
      <c r="AB29">
        <f>'EA11'!AB11</f>
        <v>72.400000000000006</v>
      </c>
      <c r="AC29">
        <f>'EA12'!AB11</f>
        <v>131.80000000000001</v>
      </c>
      <c r="AD29" s="3">
        <f t="shared" si="2"/>
        <v>83.183333333333323</v>
      </c>
      <c r="AE29" s="3">
        <f t="shared" si="3"/>
        <v>6.8598679199229533</v>
      </c>
      <c r="AG29">
        <v>24</v>
      </c>
      <c r="AH29">
        <f>'EA1'!AC11</f>
        <v>76.8</v>
      </c>
      <c r="AI29">
        <f>'EA2'!AC11</f>
        <v>90.6</v>
      </c>
      <c r="AJ29">
        <f>'EA3'!AC11</f>
        <v>154.80000000000001</v>
      </c>
      <c r="AK29">
        <f>'EA1'!AC11</f>
        <v>76.8</v>
      </c>
      <c r="AL29">
        <f>'EA5'!AC11</f>
        <v>121.8</v>
      </c>
      <c r="AM29">
        <f>'EA6'!AC11</f>
        <v>102.6</v>
      </c>
      <c r="AN29">
        <f>'EA7'!AC11</f>
        <v>78.8</v>
      </c>
      <c r="AO29">
        <f>'EA8'!AC11</f>
        <v>151.80000000000001</v>
      </c>
      <c r="AP29">
        <f>'EA9'!AC11</f>
        <v>83</v>
      </c>
      <c r="AQ29">
        <f>'EA10'!AC11</f>
        <v>135.6</v>
      </c>
      <c r="AR29">
        <f>'EA11'!AC11</f>
        <v>88.8</v>
      </c>
      <c r="AS29">
        <f>'EA12'!AC11</f>
        <v>189.2</v>
      </c>
      <c r="AT29" s="3">
        <f t="shared" si="4"/>
        <v>112.55</v>
      </c>
      <c r="AU29" s="3">
        <f t="shared" si="5"/>
        <v>11.882366614594757</v>
      </c>
      <c r="AW29">
        <v>24</v>
      </c>
      <c r="AX29">
        <f>'EA1'!AD11</f>
        <v>65.400000000000006</v>
      </c>
      <c r="AY29">
        <f>'EA2'!AD11</f>
        <v>106.4</v>
      </c>
      <c r="AZ29">
        <f>'EA3'!AD11</f>
        <v>123.4</v>
      </c>
      <c r="BA29">
        <f>'EA1'!AD11</f>
        <v>65.400000000000006</v>
      </c>
      <c r="BB29">
        <f>'EA5'!AD11</f>
        <v>117.8</v>
      </c>
      <c r="BC29">
        <f>'EA6'!AD11</f>
        <v>96.8</v>
      </c>
      <c r="BD29">
        <f>'EA7'!AD11</f>
        <v>70.2</v>
      </c>
      <c r="BE29">
        <f>'EA8'!AD11</f>
        <v>135</v>
      </c>
      <c r="BF29">
        <f>'EA9'!AD11</f>
        <v>65</v>
      </c>
      <c r="BG29">
        <f>'EA10'!AD11</f>
        <v>158.4</v>
      </c>
      <c r="BH29">
        <f>'EA11'!AD11</f>
        <v>102.8</v>
      </c>
      <c r="BI29">
        <f>'EA12'!AD11</f>
        <v>156.80000000000001</v>
      </c>
      <c r="BJ29" s="3">
        <f t="shared" si="6"/>
        <v>105.28333333333335</v>
      </c>
      <c r="BK29" s="3">
        <f t="shared" si="7"/>
        <v>10.853418676605857</v>
      </c>
      <c r="BM29">
        <v>24</v>
      </c>
      <c r="BN29">
        <f>'EA1'!AE11</f>
        <v>66.400000000000006</v>
      </c>
      <c r="BO29">
        <f>'EA2'!AE11</f>
        <v>143</v>
      </c>
      <c r="BP29">
        <f>'EA3'!AE11</f>
        <v>116.2</v>
      </c>
      <c r="BQ29">
        <f>'EA1'!AE11</f>
        <v>66.400000000000006</v>
      </c>
      <c r="BR29">
        <f>'EA5'!AE11</f>
        <v>90.8</v>
      </c>
      <c r="BS29">
        <f>'EA6'!AE11</f>
        <v>88.4</v>
      </c>
      <c r="BT29">
        <f>'EA7'!AE11</f>
        <v>107.8</v>
      </c>
      <c r="BU29">
        <f>'EA8'!AE11</f>
        <v>131.80000000000001</v>
      </c>
      <c r="BV29">
        <f>'EA9'!AE11</f>
        <v>28.8</v>
      </c>
      <c r="BW29">
        <f>'EA10'!AE11</f>
        <v>156.4</v>
      </c>
      <c r="BX29">
        <f>'EA11'!AE11</f>
        <v>102.2</v>
      </c>
      <c r="BY29">
        <f>'EA12'!AE11</f>
        <v>143.6</v>
      </c>
      <c r="BZ29" s="3">
        <f t="shared" si="8"/>
        <v>103.48333333333331</v>
      </c>
      <c r="CA29" s="3">
        <f t="shared" si="9"/>
        <v>11.935903312225195</v>
      </c>
      <c r="CC29">
        <v>24</v>
      </c>
      <c r="CD29">
        <f>'EA1'!AF11</f>
        <v>58.2</v>
      </c>
      <c r="CE29">
        <f>'EA2'!AF11</f>
        <v>130.19999999999999</v>
      </c>
      <c r="CF29">
        <f>'EA3'!AF11</f>
        <v>44.4</v>
      </c>
      <c r="CG29">
        <f>'EA1'!AF11</f>
        <v>58.2</v>
      </c>
      <c r="CH29">
        <f>'EA5'!AF11</f>
        <v>92.6</v>
      </c>
      <c r="CI29">
        <f>'EA6'!AF11</f>
        <v>82</v>
      </c>
      <c r="CJ29">
        <f>'EA7'!AF11</f>
        <v>64.599999999999994</v>
      </c>
      <c r="CK29">
        <f>'EA8'!AF11</f>
        <v>127.6</v>
      </c>
      <c r="CL29">
        <f>'EA9'!AF11</f>
        <v>39.6</v>
      </c>
      <c r="CM29">
        <f>'EA10'!AF11</f>
        <v>154.19999999999999</v>
      </c>
      <c r="CN29">
        <f>'EA11'!AF11</f>
        <v>108</v>
      </c>
      <c r="CO29">
        <f>'EA12'!AF11</f>
        <v>156.6</v>
      </c>
      <c r="CP29" s="3">
        <f t="shared" si="10"/>
        <v>93.016666666666666</v>
      </c>
      <c r="CQ29" s="3">
        <f t="shared" si="11"/>
        <v>13.197698376013987</v>
      </c>
    </row>
    <row r="30" spans="1:95" x14ac:dyDescent="0.35">
      <c r="A30">
        <v>27</v>
      </c>
      <c r="B30">
        <f>'EA1'!AA12</f>
        <v>79.239999999999995</v>
      </c>
      <c r="C30">
        <f>'EA2'!AA12</f>
        <v>112.16</v>
      </c>
      <c r="D30">
        <f>'EA3'!AA12</f>
        <v>148.96</v>
      </c>
      <c r="E30">
        <f>'EA4'!AA12</f>
        <v>91.32</v>
      </c>
      <c r="F30">
        <f>'EA5'!AA12</f>
        <v>105.88</v>
      </c>
      <c r="G30">
        <f>'EA6'!AA12</f>
        <v>121.16</v>
      </c>
      <c r="H30">
        <f>'EA7'!AA12</f>
        <v>118.88</v>
      </c>
      <c r="I30">
        <f>'EA8'!AA12</f>
        <v>171.56</v>
      </c>
      <c r="J30">
        <f>'EA9'!AA12</f>
        <v>50.52</v>
      </c>
      <c r="K30">
        <f>'EA10'!AA12</f>
        <v>150.19999999999999</v>
      </c>
      <c r="L30">
        <f>'EA11'!AA12</f>
        <v>95.52</v>
      </c>
      <c r="M30">
        <f>'EA12'!AA12</f>
        <v>197.24</v>
      </c>
      <c r="N30" s="3">
        <f t="shared" si="0"/>
        <v>120.21999999999998</v>
      </c>
      <c r="O30" s="3">
        <f t="shared" si="1"/>
        <v>12.985548890978777</v>
      </c>
      <c r="Q30">
        <v>27</v>
      </c>
      <c r="R30">
        <f>'EA1'!AB12</f>
        <v>63.4</v>
      </c>
      <c r="S30">
        <f>'EA2'!AB12</f>
        <v>105.6</v>
      </c>
      <c r="T30">
        <f>'EA3'!AB12</f>
        <v>118.2</v>
      </c>
      <c r="U30">
        <f>'EA1'!AE12</f>
        <v>94.6</v>
      </c>
      <c r="V30">
        <f>'EA5'!AB12</f>
        <v>91.4</v>
      </c>
      <c r="W30">
        <f>'EA6'!AB12</f>
        <v>82.8</v>
      </c>
      <c r="X30">
        <f>'EA7'!AB12</f>
        <v>76</v>
      </c>
      <c r="Y30">
        <f>'EA8'!AB12</f>
        <v>71.8</v>
      </c>
      <c r="Z30">
        <f>'EA9'!AB12</f>
        <v>63.2</v>
      </c>
      <c r="AA30">
        <f>'EA10'!AB12</f>
        <v>81.2</v>
      </c>
      <c r="AB30">
        <f>'EA11'!AB12</f>
        <v>74.8</v>
      </c>
      <c r="AC30">
        <f>'EA12'!AB12</f>
        <v>138.80000000000001</v>
      </c>
      <c r="AD30" s="3">
        <f t="shared" si="2"/>
        <v>88.483333333333334</v>
      </c>
      <c r="AE30" s="3">
        <f t="shared" si="3"/>
        <v>7.2167209039882181</v>
      </c>
      <c r="AG30">
        <v>27</v>
      </c>
      <c r="AH30">
        <f>'EA1'!AC12</f>
        <v>85</v>
      </c>
      <c r="AI30">
        <f>'EA2'!AC12</f>
        <v>84.4</v>
      </c>
      <c r="AJ30">
        <f>'EA3'!AC12</f>
        <v>177</v>
      </c>
      <c r="AK30">
        <f>'EA1'!AC12</f>
        <v>85</v>
      </c>
      <c r="AL30">
        <f>'EA5'!AC12</f>
        <v>116.8</v>
      </c>
      <c r="AM30">
        <f>'EA6'!AC12</f>
        <v>121.8</v>
      </c>
      <c r="AN30">
        <f>'EA7'!AC12</f>
        <v>98.4</v>
      </c>
      <c r="AO30">
        <f>'EA8'!AC12</f>
        <v>186.8</v>
      </c>
      <c r="AP30">
        <f>'EA9'!AC12</f>
        <v>75.400000000000006</v>
      </c>
      <c r="AQ30">
        <f>'EA10'!AC12</f>
        <v>142.19999999999999</v>
      </c>
      <c r="AR30">
        <f>'EA11'!AC12</f>
        <v>79.8</v>
      </c>
      <c r="AS30">
        <f>'EA12'!AC12</f>
        <v>219.6</v>
      </c>
      <c r="AT30" s="3">
        <f t="shared" si="4"/>
        <v>122.68333333333332</v>
      </c>
      <c r="AU30" s="3">
        <f t="shared" si="5"/>
        <v>15.326873804075676</v>
      </c>
      <c r="AW30">
        <v>27</v>
      </c>
      <c r="AX30">
        <f>'EA1'!AD12</f>
        <v>87.8</v>
      </c>
      <c r="AY30">
        <f>'EA2'!AD12</f>
        <v>106.2</v>
      </c>
      <c r="AZ30">
        <f>'EA3'!AD12</f>
        <v>175</v>
      </c>
      <c r="BA30">
        <f>'EA1'!AD12</f>
        <v>87.8</v>
      </c>
      <c r="BB30">
        <f>'EA5'!AD12</f>
        <v>120.6</v>
      </c>
      <c r="BC30">
        <f>'EA6'!AD12</f>
        <v>133</v>
      </c>
      <c r="BD30">
        <f>'EA7'!AD12</f>
        <v>105.6</v>
      </c>
      <c r="BE30">
        <f>'EA8'!AD12</f>
        <v>207.2</v>
      </c>
      <c r="BF30">
        <f>'EA9'!AD12</f>
        <v>75</v>
      </c>
      <c r="BG30">
        <f>'EA10'!AD12</f>
        <v>165.6</v>
      </c>
      <c r="BH30">
        <f>'EA11'!AD12</f>
        <v>95.6</v>
      </c>
      <c r="BI30">
        <f>'EA12'!AD12</f>
        <v>213.2</v>
      </c>
      <c r="BJ30" s="3">
        <f t="shared" si="6"/>
        <v>131.04999999999998</v>
      </c>
      <c r="BK30" s="3">
        <f t="shared" si="7"/>
        <v>15.132869102477793</v>
      </c>
      <c r="BM30">
        <v>27</v>
      </c>
      <c r="BN30">
        <f>'EA1'!AE12</f>
        <v>94.6</v>
      </c>
      <c r="BO30">
        <f>'EA2'!AE12</f>
        <v>130.6</v>
      </c>
      <c r="BP30">
        <f>'EA3'!AE12</f>
        <v>193</v>
      </c>
      <c r="BQ30">
        <f>'EA1'!AE12</f>
        <v>94.6</v>
      </c>
      <c r="BR30">
        <f>'EA5'!AE12</f>
        <v>103.2</v>
      </c>
      <c r="BS30">
        <f>'EA6'!AE12</f>
        <v>133.4</v>
      </c>
      <c r="BT30">
        <f>'EA7'!AE12</f>
        <v>175.2</v>
      </c>
      <c r="BU30">
        <f>'EA8'!AE12</f>
        <v>212</v>
      </c>
      <c r="BV30">
        <f>'EA9'!AE12</f>
        <v>15</v>
      </c>
      <c r="BW30">
        <f>'EA10'!AE12</f>
        <v>177.6</v>
      </c>
      <c r="BX30">
        <f>'EA11'!AE12</f>
        <v>108.4</v>
      </c>
      <c r="BY30">
        <f>'EA12'!AE12</f>
        <v>194.8</v>
      </c>
      <c r="BZ30" s="3">
        <f t="shared" si="8"/>
        <v>136.03333333333333</v>
      </c>
      <c r="CA30" s="3">
        <f t="shared" si="9"/>
        <v>18.013143349602629</v>
      </c>
      <c r="CC30">
        <v>27</v>
      </c>
      <c r="CD30">
        <f>'EA1'!AF12</f>
        <v>65.400000000000006</v>
      </c>
      <c r="CE30">
        <f>'EA2'!AF12</f>
        <v>134</v>
      </c>
      <c r="CF30">
        <f>'EA3'!AF12</f>
        <v>81.599999999999994</v>
      </c>
      <c r="CG30">
        <f>'EA1'!AF12</f>
        <v>65.400000000000006</v>
      </c>
      <c r="CH30">
        <f>'EA5'!AF12</f>
        <v>97.4</v>
      </c>
      <c r="CI30">
        <f>'EA6'!AF12</f>
        <v>134.80000000000001</v>
      </c>
      <c r="CJ30">
        <f>'EA7'!AF12</f>
        <v>139.19999999999999</v>
      </c>
      <c r="CK30">
        <f>'EA8'!AF12</f>
        <v>180</v>
      </c>
      <c r="CL30">
        <f>'EA9'!AF12</f>
        <v>24</v>
      </c>
      <c r="CM30">
        <f>'EA10'!AF12</f>
        <v>184.4</v>
      </c>
      <c r="CN30">
        <f>'EA11'!AF12</f>
        <v>119</v>
      </c>
      <c r="CO30">
        <f>'EA12'!AF12</f>
        <v>219.8</v>
      </c>
      <c r="CP30" s="3">
        <f t="shared" si="10"/>
        <v>120.41666666666667</v>
      </c>
      <c r="CQ30" s="3">
        <f t="shared" si="11"/>
        <v>18.003443273356616</v>
      </c>
    </row>
    <row r="31" spans="1:95" x14ac:dyDescent="0.35">
      <c r="A31">
        <v>30</v>
      </c>
      <c r="B31">
        <f>'EA1'!AA13</f>
        <v>88.72</v>
      </c>
      <c r="C31">
        <f>'EA2'!AA13</f>
        <v>111.64</v>
      </c>
      <c r="D31">
        <f>'EA3'!AA13</f>
        <v>172.2</v>
      </c>
      <c r="E31">
        <f>'EA4'!AA13</f>
        <v>93.16</v>
      </c>
      <c r="F31">
        <f>'EA5'!AA13</f>
        <v>113.96</v>
      </c>
      <c r="G31">
        <f>'EA6'!AA13</f>
        <v>121.76</v>
      </c>
      <c r="H31">
        <f>'EA7'!AA13</f>
        <v>145.28</v>
      </c>
      <c r="I31">
        <f>'EA8'!AA13</f>
        <v>199</v>
      </c>
      <c r="J31">
        <f>'EA9'!AA13</f>
        <v>47.56</v>
      </c>
      <c r="K31">
        <f>'EA10'!AA13</f>
        <v>154.44</v>
      </c>
      <c r="L31">
        <f>'EA11'!AA13</f>
        <v>96.36</v>
      </c>
      <c r="M31">
        <f>'EA12'!AA13</f>
        <v>200.08</v>
      </c>
      <c r="N31" s="3">
        <f t="shared" si="0"/>
        <v>128.67999999999998</v>
      </c>
      <c r="O31" s="3">
        <f t="shared" si="1"/>
        <v>14.744621700501838</v>
      </c>
      <c r="Q31">
        <v>30</v>
      </c>
      <c r="R31">
        <f>'EA1'!AB13</f>
        <v>63.4</v>
      </c>
      <c r="S31">
        <f>'EA2'!AB13</f>
        <v>108.4</v>
      </c>
      <c r="T31">
        <f>'EA3'!AB13</f>
        <v>116.8</v>
      </c>
      <c r="U31">
        <f>'EA1'!AE13</f>
        <v>114.2</v>
      </c>
      <c r="V31">
        <f>'EA5'!AB13</f>
        <v>98</v>
      </c>
      <c r="W31">
        <f>'EA6'!AB13</f>
        <v>79</v>
      </c>
      <c r="X31">
        <f>'EA7'!AB13</f>
        <v>68.2</v>
      </c>
      <c r="Y31">
        <f>'EA8'!AB13</f>
        <v>69.2</v>
      </c>
      <c r="Z31">
        <f>'EA9'!AB13</f>
        <v>70.400000000000006</v>
      </c>
      <c r="AA31">
        <f>'EA10'!AB13</f>
        <v>87.8</v>
      </c>
      <c r="AB31">
        <f>'EA11'!AB13</f>
        <v>70.400000000000006</v>
      </c>
      <c r="AC31">
        <f>'EA12'!AB13</f>
        <v>135.4</v>
      </c>
      <c r="AD31" s="3">
        <f t="shared" si="2"/>
        <v>90.100000000000009</v>
      </c>
      <c r="AE31" s="3">
        <f t="shared" si="3"/>
        <v>7.5540958185850178</v>
      </c>
      <c r="AG31">
        <v>30</v>
      </c>
      <c r="AH31">
        <f>'EA1'!AC13</f>
        <v>95.2</v>
      </c>
      <c r="AI31">
        <f>'EA2'!AC13</f>
        <v>83.8</v>
      </c>
      <c r="AJ31">
        <f>'EA3'!AC13</f>
        <v>182</v>
      </c>
      <c r="AK31">
        <f>'EA1'!AC13</f>
        <v>95.2</v>
      </c>
      <c r="AL31">
        <f>'EA5'!AC13</f>
        <v>113.4</v>
      </c>
      <c r="AM31">
        <f>'EA6'!AC13</f>
        <v>142</v>
      </c>
      <c r="AN31">
        <f>'EA7'!AC13</f>
        <v>113.4</v>
      </c>
      <c r="AO31">
        <f>'EA8'!AC13</f>
        <v>214</v>
      </c>
      <c r="AP31">
        <f>'EA9'!AC13</f>
        <v>76.2</v>
      </c>
      <c r="AQ31">
        <f>'EA10'!AC13</f>
        <v>138.4</v>
      </c>
      <c r="AR31">
        <f>'EA11'!AC13</f>
        <v>79.8</v>
      </c>
      <c r="AS31">
        <f>'EA12'!AC13</f>
        <v>217.6</v>
      </c>
      <c r="AT31" s="3">
        <f t="shared" si="4"/>
        <v>129.25</v>
      </c>
      <c r="AU31" s="3">
        <f t="shared" si="5"/>
        <v>16.001048261115439</v>
      </c>
      <c r="AW31">
        <v>30</v>
      </c>
      <c r="AX31">
        <f>'EA1'!AD13</f>
        <v>97.4</v>
      </c>
      <c r="AY31">
        <f>'EA2'!AD13</f>
        <v>100.2</v>
      </c>
      <c r="AZ31">
        <f>'EA3'!AD13</f>
        <v>207</v>
      </c>
      <c r="BA31">
        <f>'EA1'!AD13</f>
        <v>97.4</v>
      </c>
      <c r="BB31">
        <f>'EA5'!AD13</f>
        <v>112.6</v>
      </c>
      <c r="BC31">
        <f>'EA6'!AD13</f>
        <v>132</v>
      </c>
      <c r="BD31">
        <f>'EA7'!AD13</f>
        <v>131.6</v>
      </c>
      <c r="BE31">
        <f>'EA8'!AD13</f>
        <v>248</v>
      </c>
      <c r="BF31">
        <f>'EA9'!AD13</f>
        <v>73.8</v>
      </c>
      <c r="BG31">
        <f>'EA10'!AD13</f>
        <v>171.2</v>
      </c>
      <c r="BH31">
        <f>'EA11'!AD13</f>
        <v>94</v>
      </c>
      <c r="BI31">
        <f>'EA12'!AD13</f>
        <v>230.8</v>
      </c>
      <c r="BJ31" s="3">
        <f t="shared" si="6"/>
        <v>141.33333333333334</v>
      </c>
      <c r="BK31" s="3">
        <f t="shared" si="7"/>
        <v>18.573457764598746</v>
      </c>
      <c r="BM31">
        <v>30</v>
      </c>
      <c r="BN31">
        <f>'EA1'!AE13</f>
        <v>114.2</v>
      </c>
      <c r="BO31">
        <f>'EA2'!AE13</f>
        <v>132.19999999999999</v>
      </c>
      <c r="BP31">
        <f>'EA3'!AE13</f>
        <v>224.8</v>
      </c>
      <c r="BQ31">
        <f>'EA1'!AE13</f>
        <v>114.2</v>
      </c>
      <c r="BR31">
        <f>'EA5'!AE13</f>
        <v>132</v>
      </c>
      <c r="BS31">
        <f>'EA6'!AE13</f>
        <v>115.8</v>
      </c>
      <c r="BT31">
        <f>'EA7'!AE13</f>
        <v>210.2</v>
      </c>
      <c r="BU31">
        <f>'EA8'!AE13</f>
        <v>242.4</v>
      </c>
      <c r="BV31">
        <f>'EA9'!AE13</f>
        <v>7.8</v>
      </c>
      <c r="BW31">
        <f>'EA10'!AE13</f>
        <v>185</v>
      </c>
      <c r="BX31">
        <f>'EA11'!AE13</f>
        <v>106.8</v>
      </c>
      <c r="BY31">
        <f>'EA12'!AE13</f>
        <v>199.8</v>
      </c>
      <c r="BZ31" s="3">
        <f t="shared" si="8"/>
        <v>148.76666666666665</v>
      </c>
      <c r="CA31" s="3">
        <f t="shared" si="9"/>
        <v>20.868520587601591</v>
      </c>
      <c r="CC31">
        <v>30</v>
      </c>
      <c r="CD31">
        <f>'EA1'!AF13</f>
        <v>73.400000000000006</v>
      </c>
      <c r="CE31">
        <f>'EA2'!AF13</f>
        <v>133.6</v>
      </c>
      <c r="CF31">
        <f>'EA3'!AF13</f>
        <v>130.4</v>
      </c>
      <c r="CG31">
        <f>'EA1'!AF13</f>
        <v>73.400000000000006</v>
      </c>
      <c r="CH31">
        <f>'EA5'!AF13</f>
        <v>113.8</v>
      </c>
      <c r="CI31">
        <f>'EA6'!AF13</f>
        <v>140</v>
      </c>
      <c r="CJ31">
        <f>'EA7'!AF13</f>
        <v>203</v>
      </c>
      <c r="CK31">
        <f>'EA8'!AF13</f>
        <v>221.4</v>
      </c>
      <c r="CL31">
        <f>'EA9'!AF13</f>
        <v>9.6</v>
      </c>
      <c r="CM31">
        <f>'EA10'!AF13</f>
        <v>189.8</v>
      </c>
      <c r="CN31">
        <f>'EA11'!AF13</f>
        <v>130.80000000000001</v>
      </c>
      <c r="CO31">
        <f>'EA12'!AF13</f>
        <v>216.8</v>
      </c>
      <c r="CP31" s="3">
        <f t="shared" si="10"/>
        <v>136.33333333333331</v>
      </c>
      <c r="CQ31" s="3">
        <f t="shared" si="11"/>
        <v>20.358466335044799</v>
      </c>
    </row>
    <row r="34" spans="1:95" x14ac:dyDescent="0.35">
      <c r="A34" s="43" t="s">
        <v>48</v>
      </c>
      <c r="B34" s="43"/>
      <c r="C34" s="43"/>
      <c r="D34" s="43"/>
      <c r="E34" s="43"/>
      <c r="F34" s="43"/>
      <c r="G34" s="43"/>
      <c r="H34" s="43"/>
      <c r="I34" s="43"/>
      <c r="J34" s="43"/>
      <c r="K34" s="43"/>
      <c r="L34" s="43"/>
      <c r="M34" s="43"/>
      <c r="N34" s="43"/>
      <c r="O34" s="43"/>
      <c r="Q34" s="43" t="s">
        <v>52</v>
      </c>
      <c r="R34" s="43"/>
      <c r="S34" s="43"/>
      <c r="T34" s="43"/>
      <c r="U34" s="43"/>
      <c r="V34" s="43"/>
      <c r="W34" s="43"/>
      <c r="X34" s="43"/>
      <c r="Y34" s="43"/>
      <c r="Z34" s="43"/>
      <c r="AA34" s="43"/>
      <c r="AB34" s="43"/>
      <c r="AC34" s="43"/>
      <c r="AD34" s="43"/>
      <c r="AE34" s="43"/>
      <c r="AG34" s="43" t="s">
        <v>56</v>
      </c>
      <c r="AH34" s="43"/>
      <c r="AI34" s="43"/>
      <c r="AJ34" s="43"/>
      <c r="AK34" s="43"/>
      <c r="AL34" s="43"/>
      <c r="AM34" s="43"/>
      <c r="AN34" s="43"/>
      <c r="AO34" s="43"/>
      <c r="AP34" s="43"/>
      <c r="AQ34" s="43"/>
      <c r="AR34" s="43"/>
      <c r="AS34" s="43"/>
      <c r="AT34" s="43"/>
      <c r="AU34" s="43"/>
      <c r="AW34" s="43" t="s">
        <v>59</v>
      </c>
      <c r="AX34" s="43"/>
      <c r="AY34" s="43"/>
      <c r="AZ34" s="43"/>
      <c r="BA34" s="43"/>
      <c r="BB34" s="43"/>
      <c r="BC34" s="43"/>
      <c r="BD34" s="43"/>
      <c r="BE34" s="43"/>
      <c r="BF34" s="43"/>
      <c r="BG34" s="43"/>
      <c r="BH34" s="43"/>
      <c r="BI34" s="43"/>
      <c r="BJ34" s="43"/>
      <c r="BK34" s="43"/>
      <c r="BM34" s="43" t="s">
        <v>62</v>
      </c>
      <c r="BN34" s="43"/>
      <c r="BO34" s="43"/>
      <c r="BP34" s="43"/>
      <c r="BQ34" s="43"/>
      <c r="BR34" s="43"/>
      <c r="BS34" s="43"/>
      <c r="BT34" s="43"/>
      <c r="BU34" s="43"/>
      <c r="BV34" s="43"/>
      <c r="BW34" s="43"/>
      <c r="BX34" s="43"/>
      <c r="BY34" s="43"/>
      <c r="BZ34" s="43"/>
      <c r="CA34" s="43"/>
      <c r="CC34" s="43" t="s">
        <v>65</v>
      </c>
      <c r="CD34" s="43"/>
      <c r="CE34" s="43"/>
      <c r="CF34" s="43"/>
      <c r="CG34" s="43"/>
      <c r="CH34" s="43"/>
      <c r="CI34" s="43"/>
      <c r="CJ34" s="43"/>
      <c r="CK34" s="43"/>
      <c r="CL34" s="43"/>
      <c r="CM34" s="43"/>
      <c r="CN34" s="43"/>
      <c r="CO34" s="43"/>
      <c r="CP34" s="43"/>
      <c r="CQ34" s="43"/>
    </row>
    <row r="35" spans="1:95" x14ac:dyDescent="0.35">
      <c r="A35" s="4" t="s">
        <v>50</v>
      </c>
      <c r="B35" s="20" t="s">
        <v>17</v>
      </c>
      <c r="C35" s="20" t="s">
        <v>18</v>
      </c>
      <c r="D35" s="20" t="s">
        <v>19</v>
      </c>
      <c r="E35" s="20" t="s">
        <v>20</v>
      </c>
      <c r="F35" s="20" t="s">
        <v>21</v>
      </c>
      <c r="G35" s="20" t="s">
        <v>22</v>
      </c>
      <c r="H35" s="20" t="s">
        <v>23</v>
      </c>
      <c r="I35" s="20" t="s">
        <v>24</v>
      </c>
      <c r="J35" s="20" t="s">
        <v>25</v>
      </c>
      <c r="K35" s="20" t="s">
        <v>26</v>
      </c>
      <c r="L35" s="20" t="s">
        <v>27</v>
      </c>
      <c r="M35" s="20" t="s">
        <v>28</v>
      </c>
      <c r="N35" t="s">
        <v>31</v>
      </c>
      <c r="O35" t="s">
        <v>47</v>
      </c>
      <c r="Q35" s="4" t="s">
        <v>50</v>
      </c>
      <c r="R35" s="20" t="s">
        <v>17</v>
      </c>
      <c r="S35" s="20" t="s">
        <v>18</v>
      </c>
      <c r="T35" s="20" t="s">
        <v>19</v>
      </c>
      <c r="U35" s="20" t="s">
        <v>20</v>
      </c>
      <c r="V35" s="20" t="s">
        <v>21</v>
      </c>
      <c r="W35" s="20" t="s">
        <v>22</v>
      </c>
      <c r="X35" s="20" t="s">
        <v>23</v>
      </c>
      <c r="Y35" s="20" t="s">
        <v>24</v>
      </c>
      <c r="Z35" s="20" t="s">
        <v>25</v>
      </c>
      <c r="AA35" s="20" t="s">
        <v>26</v>
      </c>
      <c r="AB35" s="20" t="s">
        <v>27</v>
      </c>
      <c r="AC35" s="20" t="s">
        <v>28</v>
      </c>
      <c r="AD35" t="s">
        <v>31</v>
      </c>
      <c r="AE35" t="s">
        <v>47</v>
      </c>
      <c r="AG35" s="4" t="s">
        <v>50</v>
      </c>
      <c r="AH35" s="20" t="s">
        <v>17</v>
      </c>
      <c r="AI35" s="20" t="s">
        <v>18</v>
      </c>
      <c r="AJ35" s="20" t="s">
        <v>19</v>
      </c>
      <c r="AK35" s="20" t="s">
        <v>20</v>
      </c>
      <c r="AL35" s="20" t="s">
        <v>21</v>
      </c>
      <c r="AM35" s="20" t="s">
        <v>22</v>
      </c>
      <c r="AN35" s="20" t="s">
        <v>23</v>
      </c>
      <c r="AO35" s="20" t="s">
        <v>24</v>
      </c>
      <c r="AP35" s="20" t="s">
        <v>25</v>
      </c>
      <c r="AQ35" s="20" t="s">
        <v>26</v>
      </c>
      <c r="AR35" s="20" t="s">
        <v>27</v>
      </c>
      <c r="AS35" s="20" t="s">
        <v>28</v>
      </c>
      <c r="AT35" t="s">
        <v>31</v>
      </c>
      <c r="AU35" t="s">
        <v>47</v>
      </c>
      <c r="AW35" s="4" t="s">
        <v>50</v>
      </c>
      <c r="AX35" s="20" t="s">
        <v>17</v>
      </c>
      <c r="AY35" s="20" t="s">
        <v>18</v>
      </c>
      <c r="AZ35" s="20" t="s">
        <v>19</v>
      </c>
      <c r="BA35" s="20" t="s">
        <v>20</v>
      </c>
      <c r="BB35" s="20" t="s">
        <v>21</v>
      </c>
      <c r="BC35" s="20" t="s">
        <v>22</v>
      </c>
      <c r="BD35" s="20" t="s">
        <v>23</v>
      </c>
      <c r="BE35" s="20" t="s">
        <v>24</v>
      </c>
      <c r="BF35" s="20" t="s">
        <v>25</v>
      </c>
      <c r="BG35" s="20" t="s">
        <v>26</v>
      </c>
      <c r="BH35" s="20" t="s">
        <v>27</v>
      </c>
      <c r="BI35" s="20" t="s">
        <v>28</v>
      </c>
      <c r="BJ35" t="s">
        <v>31</v>
      </c>
      <c r="BK35" t="s">
        <v>47</v>
      </c>
      <c r="BM35" s="4" t="s">
        <v>50</v>
      </c>
      <c r="BN35" s="20" t="s">
        <v>17</v>
      </c>
      <c r="BO35" s="20" t="s">
        <v>18</v>
      </c>
      <c r="BP35" s="20" t="s">
        <v>19</v>
      </c>
      <c r="BQ35" s="20" t="s">
        <v>20</v>
      </c>
      <c r="BR35" s="20" t="s">
        <v>21</v>
      </c>
      <c r="BS35" s="20" t="s">
        <v>22</v>
      </c>
      <c r="BT35" s="20" t="s">
        <v>23</v>
      </c>
      <c r="BU35" s="20" t="s">
        <v>24</v>
      </c>
      <c r="BV35" s="20" t="s">
        <v>25</v>
      </c>
      <c r="BW35" s="20" t="s">
        <v>26</v>
      </c>
      <c r="BX35" s="20" t="s">
        <v>27</v>
      </c>
      <c r="BY35" s="20" t="s">
        <v>28</v>
      </c>
      <c r="BZ35" t="s">
        <v>31</v>
      </c>
      <c r="CA35" t="s">
        <v>47</v>
      </c>
      <c r="CC35" s="4" t="s">
        <v>50</v>
      </c>
      <c r="CD35" s="20" t="s">
        <v>17</v>
      </c>
      <c r="CE35" s="20" t="s">
        <v>18</v>
      </c>
      <c r="CF35" s="20" t="s">
        <v>19</v>
      </c>
      <c r="CG35" s="20" t="s">
        <v>20</v>
      </c>
      <c r="CH35" s="20" t="s">
        <v>21</v>
      </c>
      <c r="CI35" s="20" t="s">
        <v>22</v>
      </c>
      <c r="CJ35" s="20" t="s">
        <v>23</v>
      </c>
      <c r="CK35" s="20" t="s">
        <v>24</v>
      </c>
      <c r="CL35" s="20" t="s">
        <v>25</v>
      </c>
      <c r="CM35" s="20" t="s">
        <v>26</v>
      </c>
      <c r="CN35" s="20" t="s">
        <v>27</v>
      </c>
      <c r="CO35" s="20" t="s">
        <v>28</v>
      </c>
      <c r="CP35" t="s">
        <v>31</v>
      </c>
      <c r="CQ35" t="s">
        <v>47</v>
      </c>
    </row>
    <row r="36" spans="1:95" x14ac:dyDescent="0.35">
      <c r="A36" s="4">
        <v>0</v>
      </c>
      <c r="B36">
        <v>0</v>
      </c>
      <c r="C36" s="4">
        <v>0</v>
      </c>
      <c r="D36" s="4">
        <v>0</v>
      </c>
      <c r="E36" s="4">
        <v>0</v>
      </c>
      <c r="F36" s="4">
        <v>0</v>
      </c>
      <c r="G36" s="4">
        <v>0</v>
      </c>
      <c r="H36" s="4">
        <v>0</v>
      </c>
      <c r="I36" s="4">
        <v>0</v>
      </c>
      <c r="J36" s="4">
        <v>0</v>
      </c>
      <c r="K36" s="4">
        <v>0</v>
      </c>
      <c r="L36" s="4">
        <v>0</v>
      </c>
      <c r="M36" s="4">
        <v>0</v>
      </c>
      <c r="Q36" s="4">
        <v>0</v>
      </c>
      <c r="R36" s="4">
        <v>0</v>
      </c>
      <c r="S36" s="4">
        <v>0</v>
      </c>
      <c r="T36" s="4">
        <v>0</v>
      </c>
      <c r="U36" s="4">
        <v>0</v>
      </c>
      <c r="V36" s="4">
        <v>0</v>
      </c>
      <c r="W36" s="4">
        <v>0</v>
      </c>
      <c r="X36" s="4">
        <v>0</v>
      </c>
      <c r="Y36" s="4">
        <v>0</v>
      </c>
      <c r="Z36" s="4">
        <v>0</v>
      </c>
      <c r="AA36" s="4">
        <v>0</v>
      </c>
      <c r="AB36" s="4">
        <v>0</v>
      </c>
      <c r="AC36" s="4">
        <v>0</v>
      </c>
      <c r="AG36" s="4">
        <v>0</v>
      </c>
      <c r="AH36" s="4">
        <v>0</v>
      </c>
      <c r="AI36" s="4">
        <v>0</v>
      </c>
      <c r="AJ36" s="4">
        <v>0</v>
      </c>
      <c r="AK36" s="4">
        <v>0</v>
      </c>
      <c r="AL36" s="4">
        <v>0</v>
      </c>
      <c r="AM36" s="4">
        <v>0</v>
      </c>
      <c r="AN36" s="4">
        <v>0</v>
      </c>
      <c r="AO36" s="4">
        <v>0</v>
      </c>
      <c r="AP36" s="4">
        <v>0</v>
      </c>
      <c r="AQ36" s="4">
        <v>0</v>
      </c>
      <c r="AR36" s="4">
        <v>0</v>
      </c>
      <c r="AS36" s="4">
        <v>0</v>
      </c>
      <c r="AW36" s="4">
        <v>0</v>
      </c>
      <c r="AX36" s="4">
        <v>0</v>
      </c>
      <c r="AY36" s="4">
        <v>0</v>
      </c>
      <c r="AZ36" s="4">
        <v>0</v>
      </c>
      <c r="BA36" s="4">
        <v>0</v>
      </c>
      <c r="BB36" s="4">
        <v>0</v>
      </c>
      <c r="BC36" s="4">
        <v>0</v>
      </c>
      <c r="BD36" s="4">
        <v>0</v>
      </c>
      <c r="BE36" s="4">
        <v>0</v>
      </c>
      <c r="BF36" s="4">
        <v>0</v>
      </c>
      <c r="BG36" s="4">
        <v>0</v>
      </c>
      <c r="BH36" s="4">
        <v>0</v>
      </c>
      <c r="BI36" s="4">
        <v>0</v>
      </c>
      <c r="BM36" s="4">
        <v>0</v>
      </c>
      <c r="BN36" s="4">
        <v>0</v>
      </c>
      <c r="BO36" s="4">
        <v>0</v>
      </c>
      <c r="BP36" s="4">
        <v>0</v>
      </c>
      <c r="BQ36" s="4">
        <v>0</v>
      </c>
      <c r="BR36" s="4">
        <v>0</v>
      </c>
      <c r="BS36" s="4">
        <v>0</v>
      </c>
      <c r="BT36" s="4">
        <v>0</v>
      </c>
      <c r="BU36" s="4">
        <v>0</v>
      </c>
      <c r="BV36" s="4">
        <v>0</v>
      </c>
      <c r="BW36" s="4">
        <v>0</v>
      </c>
      <c r="BX36" s="4">
        <v>0</v>
      </c>
      <c r="BY36" s="4">
        <v>0</v>
      </c>
      <c r="CC36" s="4">
        <v>0</v>
      </c>
      <c r="CD36" s="4">
        <v>0</v>
      </c>
      <c r="CE36" s="4">
        <v>0</v>
      </c>
      <c r="CF36" s="4">
        <v>0</v>
      </c>
      <c r="CG36" s="4">
        <v>0</v>
      </c>
      <c r="CH36" s="4">
        <v>0</v>
      </c>
      <c r="CI36" s="4">
        <v>0</v>
      </c>
      <c r="CJ36" s="4">
        <v>0</v>
      </c>
      <c r="CK36" s="4">
        <v>0</v>
      </c>
      <c r="CL36" s="4">
        <v>0</v>
      </c>
      <c r="CM36" s="4">
        <v>0</v>
      </c>
      <c r="CN36" s="4">
        <v>0</v>
      </c>
      <c r="CO36" s="4">
        <v>0</v>
      </c>
    </row>
    <row r="37" spans="1:95" x14ac:dyDescent="0.35">
      <c r="A37">
        <v>3</v>
      </c>
      <c r="B37">
        <f>'C1'!AA4</f>
        <v>74.56</v>
      </c>
      <c r="C37">
        <f>'C2'!AA4</f>
        <v>109.32</v>
      </c>
      <c r="D37">
        <f>'C3'!AA4</f>
        <v>118.2</v>
      </c>
      <c r="E37">
        <f>'C4'!AA4</f>
        <v>91.04</v>
      </c>
      <c r="F37">
        <f>'C5'!AA4</f>
        <v>75.48</v>
      </c>
      <c r="G37">
        <f>'C6'!AA4</f>
        <v>80.72</v>
      </c>
      <c r="H37">
        <f>'C7'!AA4</f>
        <v>93.08</v>
      </c>
      <c r="I37">
        <f>'C8'!AA4</f>
        <v>61.84</v>
      </c>
      <c r="J37">
        <f>'C9'!AA4</f>
        <v>68.64</v>
      </c>
      <c r="K37">
        <f>'C10'!AA4</f>
        <v>57.32</v>
      </c>
      <c r="L37">
        <f>'C11'!AA4</f>
        <v>114.6</v>
      </c>
      <c r="M37">
        <f>'C12'!AA4</f>
        <v>108.52</v>
      </c>
      <c r="N37" s="3">
        <f>AVERAGE(B37:M37)</f>
        <v>87.776666666666685</v>
      </c>
      <c r="O37" s="3">
        <f>STDEV(B37:M37)/SQRT(10)</f>
        <v>6.6881593246209956</v>
      </c>
      <c r="Q37">
        <v>3</v>
      </c>
      <c r="R37">
        <f>'C1'!AB4</f>
        <v>82.4</v>
      </c>
      <c r="S37">
        <f>'C2'!AB4</f>
        <v>113.2</v>
      </c>
      <c r="T37">
        <f>'C3'!AB4</f>
        <v>99.4</v>
      </c>
      <c r="U37">
        <f>'C4'!AB4</f>
        <v>89.4</v>
      </c>
      <c r="V37">
        <f>'C5'!AB4</f>
        <v>69.8</v>
      </c>
      <c r="W37">
        <f>'C6'!AB4</f>
        <v>67.2</v>
      </c>
      <c r="X37">
        <f>'C7'!AB4</f>
        <v>77</v>
      </c>
      <c r="Y37">
        <f>'C8'!AB4</f>
        <v>73.599999999999994</v>
      </c>
      <c r="Z37">
        <f>'C9'!AB4</f>
        <v>74.8</v>
      </c>
      <c r="AA37">
        <f>'C10'!AB4</f>
        <v>84.6</v>
      </c>
      <c r="AB37">
        <f>'C11'!AB4</f>
        <v>122.6</v>
      </c>
      <c r="AC37">
        <f>'C12'!AB4</f>
        <v>101.4</v>
      </c>
      <c r="AD37" s="3">
        <f>AVERAGE(R37:AC37)</f>
        <v>87.95</v>
      </c>
      <c r="AE37" s="3">
        <f>STDEV(R37:AC37)/SQRT(10)</f>
        <v>5.6027996248628824</v>
      </c>
      <c r="AG37">
        <v>3</v>
      </c>
      <c r="AH37">
        <f>'C1'!AC4</f>
        <v>72.2</v>
      </c>
      <c r="AI37">
        <f>'C2'!AC4</f>
        <v>114.6</v>
      </c>
      <c r="AJ37">
        <f>'C3'!AC4</f>
        <v>127.6</v>
      </c>
      <c r="AK37">
        <f>'C4'!AC4</f>
        <v>95.4</v>
      </c>
      <c r="AL37">
        <f>'C5'!AC4</f>
        <v>93</v>
      </c>
      <c r="AM37">
        <f>'C6'!AC4</f>
        <v>90.4</v>
      </c>
      <c r="AN37">
        <f>'C7'!AC4</f>
        <v>85.6</v>
      </c>
      <c r="AO37">
        <f>'C8'!AC4</f>
        <v>78.599999999999994</v>
      </c>
      <c r="AP37">
        <f>'C9'!AC4</f>
        <v>80.400000000000006</v>
      </c>
      <c r="AQ37">
        <f>'C10'!AC4</f>
        <v>62.2</v>
      </c>
      <c r="AR37">
        <f>'C11'!AC4</f>
        <v>123.8</v>
      </c>
      <c r="AS37">
        <f>'C12'!AC4</f>
        <v>117</v>
      </c>
      <c r="AT37" s="3">
        <f>AVERAGE(AH37:AS37)</f>
        <v>95.066666666666663</v>
      </c>
      <c r="AU37" s="3">
        <f>STDEV(AH37:AS37)/SQRT(10)</f>
        <v>6.7094144621004315</v>
      </c>
      <c r="AW37">
        <v>3</v>
      </c>
      <c r="AX37">
        <f>'C1'!AD4</f>
        <v>82.4</v>
      </c>
      <c r="AY37">
        <f>'C2'!AD4</f>
        <v>133</v>
      </c>
      <c r="AZ37">
        <f>'C3'!AD4</f>
        <v>115.8</v>
      </c>
      <c r="BA37">
        <f>'C4'!AD4</f>
        <v>90.6</v>
      </c>
      <c r="BB37">
        <f>'C5'!AD4</f>
        <v>79.2</v>
      </c>
      <c r="BC37">
        <f>'C6'!AD4</f>
        <v>78.400000000000006</v>
      </c>
      <c r="BD37">
        <f>'C7'!AD4</f>
        <v>97.8</v>
      </c>
      <c r="BE37">
        <f>'C8'!AD4</f>
        <v>53.8</v>
      </c>
      <c r="BF37">
        <f>'C9'!AD4</f>
        <v>71.8</v>
      </c>
      <c r="BG37">
        <f>'C10'!AD4</f>
        <v>54.6</v>
      </c>
      <c r="BH37">
        <f>'C11'!AD4</f>
        <v>107.8</v>
      </c>
      <c r="BI37">
        <f>'C12'!AD4</f>
        <v>102.8</v>
      </c>
      <c r="BJ37" s="3">
        <f>AVERAGE(AX37:BI37)</f>
        <v>88.999999999999986</v>
      </c>
      <c r="BK37" s="3">
        <f>STDEV(AX37:BI37)/SQRT(10)</f>
        <v>7.5367704682383385</v>
      </c>
      <c r="BM37">
        <v>3</v>
      </c>
      <c r="BN37">
        <f>'C1'!AE4</f>
        <v>73</v>
      </c>
      <c r="BO37">
        <f>'C2'!AE4</f>
        <v>102.2</v>
      </c>
      <c r="BP37">
        <f>'C3'!AE4</f>
        <v>124.6</v>
      </c>
      <c r="BQ37">
        <f>'C4'!AE4</f>
        <v>94.6</v>
      </c>
      <c r="BR37">
        <f>'C5'!AE4</f>
        <v>68.8</v>
      </c>
      <c r="BS37">
        <f>'C6'!AE4</f>
        <v>80.599999999999994</v>
      </c>
      <c r="BT37">
        <f>'C7'!AE4</f>
        <v>107.4</v>
      </c>
      <c r="BU37">
        <f>'C8'!AE4</f>
        <v>43</v>
      </c>
      <c r="BV37">
        <f>'C9'!AE4</f>
        <v>58.8</v>
      </c>
      <c r="BW37">
        <f>'C10'!AE4</f>
        <v>54.4</v>
      </c>
      <c r="BX37">
        <f>'C11'!AE4</f>
        <v>111</v>
      </c>
      <c r="BY37">
        <f>'C12'!AE4</f>
        <v>114.4</v>
      </c>
      <c r="BZ37" s="3">
        <f>AVERAGE(BN37:BY37)</f>
        <v>86.066666666666663</v>
      </c>
      <c r="CA37" s="3">
        <f>STDEV(BN37:BY37)/SQRT(10)</f>
        <v>8.4192564272552559</v>
      </c>
      <c r="CC37">
        <v>3</v>
      </c>
      <c r="CD37">
        <f>'C1'!AF4</f>
        <v>62.8</v>
      </c>
      <c r="CE37">
        <f>'C2'!AF4</f>
        <v>83.6</v>
      </c>
      <c r="CF37">
        <f>'C3'!AF4</f>
        <v>123.6</v>
      </c>
      <c r="CG37">
        <f>'C4'!AF4</f>
        <v>85.2</v>
      </c>
      <c r="CH37">
        <f>'C5'!AF4</f>
        <v>66.599999999999994</v>
      </c>
      <c r="CI37">
        <f>'C6'!AF4</f>
        <v>87</v>
      </c>
      <c r="CJ37">
        <f>'C7'!AF4</f>
        <v>97.6</v>
      </c>
      <c r="CK37">
        <f>'C8'!AF4</f>
        <v>60.2</v>
      </c>
      <c r="CL37">
        <f>'C9'!AF4</f>
        <v>57.4</v>
      </c>
      <c r="CM37">
        <f>'C10'!AF4</f>
        <v>30.8</v>
      </c>
      <c r="CN37">
        <f>'C11'!AF4</f>
        <v>107.8</v>
      </c>
      <c r="CO37">
        <f>'C12'!AF4</f>
        <v>107</v>
      </c>
      <c r="CP37" s="3">
        <f>AVERAGE(CD37:CO37)</f>
        <v>80.8</v>
      </c>
      <c r="CQ37" s="3">
        <f>STDEV(CD37:CO37)/SQRT(10)</f>
        <v>8.3081121365041408</v>
      </c>
    </row>
    <row r="38" spans="1:95" x14ac:dyDescent="0.35">
      <c r="A38">
        <v>6</v>
      </c>
      <c r="B38">
        <f>'C1'!AA5</f>
        <v>23.2</v>
      </c>
      <c r="C38">
        <f>'C2'!AA5</f>
        <v>44.6</v>
      </c>
      <c r="D38">
        <f>'C3'!AA5</f>
        <v>44.56</v>
      </c>
      <c r="E38">
        <f>'C4'!AA5</f>
        <v>33.799999999999997</v>
      </c>
      <c r="F38">
        <f>'C5'!AA5</f>
        <v>21.36</v>
      </c>
      <c r="G38">
        <f>'C6'!AA5</f>
        <v>29.36</v>
      </c>
      <c r="H38">
        <f>'C7'!AA5</f>
        <v>28.24</v>
      </c>
      <c r="I38">
        <f>'C8'!AA5</f>
        <v>23.56</v>
      </c>
      <c r="J38">
        <f>'C9'!AA5</f>
        <v>20.92</v>
      </c>
      <c r="K38">
        <f>'C10'!AA5</f>
        <v>33.92</v>
      </c>
      <c r="L38">
        <f>'C11'!AA5</f>
        <v>41.44</v>
      </c>
      <c r="M38">
        <f>'C12'!AA5</f>
        <v>38.56</v>
      </c>
      <c r="N38" s="3">
        <f t="shared" ref="N38:N46" si="12">AVERAGE(B38:M38)</f>
        <v>31.960000000000004</v>
      </c>
      <c r="O38" s="3">
        <f t="shared" ref="O38:O46" si="13">STDEV(B38:M38)/SQRT(10)</f>
        <v>2.7982540010773573</v>
      </c>
      <c r="Q38">
        <v>6</v>
      </c>
      <c r="R38">
        <f>'C1'!AB5</f>
        <v>47.8</v>
      </c>
      <c r="S38">
        <f>'C2'!AB5</f>
        <v>50.6</v>
      </c>
      <c r="T38">
        <f>'C3'!AB5</f>
        <v>64.400000000000006</v>
      </c>
      <c r="U38">
        <f>'C4'!AB5</f>
        <v>38.799999999999997</v>
      </c>
      <c r="V38">
        <f>'C5'!AB5</f>
        <v>33.6</v>
      </c>
      <c r="W38">
        <f>'C6'!AB5</f>
        <v>47.8</v>
      </c>
      <c r="X38">
        <f>'C7'!AB5</f>
        <v>36</v>
      </c>
      <c r="Y38">
        <f>'C8'!AB5</f>
        <v>31.4</v>
      </c>
      <c r="Z38">
        <f>'C9'!AB5</f>
        <v>47.6</v>
      </c>
      <c r="AA38">
        <f>'C10'!AB5</f>
        <v>55</v>
      </c>
      <c r="AB38">
        <f>'C11'!AB5</f>
        <v>64.599999999999994</v>
      </c>
      <c r="AC38">
        <f>'C12'!AB5</f>
        <v>49.8</v>
      </c>
      <c r="AD38" s="3">
        <f t="shared" ref="AD38:AD46" si="14">AVERAGE(R38:AC38)</f>
        <v>47.283333333333331</v>
      </c>
      <c r="AE38" s="3">
        <f t="shared" ref="AE38:AE46" si="15">STDEV(R38:AC38)/SQRT(10)</f>
        <v>3.4498440895820686</v>
      </c>
      <c r="AG38">
        <v>6</v>
      </c>
      <c r="AH38">
        <f>'C1'!AC5</f>
        <v>29.4</v>
      </c>
      <c r="AI38">
        <f>'C2'!AC5</f>
        <v>53.4</v>
      </c>
      <c r="AJ38">
        <f>'C3'!AC5</f>
        <v>50.2</v>
      </c>
      <c r="AK38">
        <f>'C4'!AC5</f>
        <v>18.399999999999999</v>
      </c>
      <c r="AL38">
        <f>'C5'!AC5</f>
        <v>21</v>
      </c>
      <c r="AM38">
        <f>'C6'!AC5</f>
        <v>31.2</v>
      </c>
      <c r="AN38">
        <f>'C7'!AC5</f>
        <v>30.8</v>
      </c>
      <c r="AO38">
        <f>'C8'!AC5</f>
        <v>22.8</v>
      </c>
      <c r="AP38">
        <f>'C9'!AC5</f>
        <v>26.6</v>
      </c>
      <c r="AQ38">
        <f>'C10'!AC5</f>
        <v>34.799999999999997</v>
      </c>
      <c r="AR38">
        <f>'C11'!AC5</f>
        <v>45.2</v>
      </c>
      <c r="AS38">
        <f>'C12'!AC5</f>
        <v>45</v>
      </c>
      <c r="AT38" s="3">
        <f t="shared" ref="AT38:AT46" si="16">AVERAGE(AH38:AS38)</f>
        <v>34.06666666666667</v>
      </c>
      <c r="AU38" s="3">
        <f t="shared" ref="AU38:AU46" si="17">STDEV(AH38:AS38)/SQRT(10)</f>
        <v>3.7143782872246689</v>
      </c>
      <c r="AW38">
        <v>6</v>
      </c>
      <c r="AX38">
        <f>'C1'!AD5</f>
        <v>19</v>
      </c>
      <c r="AY38">
        <f>'C2'!AD5</f>
        <v>60.2</v>
      </c>
      <c r="AZ38">
        <f>'C3'!AD5</f>
        <v>40.4</v>
      </c>
      <c r="BA38">
        <f>'C4'!AD5</f>
        <v>23.8</v>
      </c>
      <c r="BB38">
        <f>'C5'!AD5</f>
        <v>19.399999999999999</v>
      </c>
      <c r="BC38">
        <f>'C6'!AD5</f>
        <v>23</v>
      </c>
      <c r="BD38">
        <f>'C7'!AD5</f>
        <v>27.6</v>
      </c>
      <c r="BE38">
        <f>'C8'!AD5</f>
        <v>21.6</v>
      </c>
      <c r="BF38">
        <f>'C9'!AD5</f>
        <v>16.8</v>
      </c>
      <c r="BG38">
        <f>'C10'!AD5</f>
        <v>33</v>
      </c>
      <c r="BH38">
        <f>'C11'!AD5</f>
        <v>30</v>
      </c>
      <c r="BI38">
        <f>'C12'!AD5</f>
        <v>31</v>
      </c>
      <c r="BJ38" s="3">
        <f t="shared" ref="BJ38:BJ46" si="18">AVERAGE(AX38:BI38)</f>
        <v>28.816666666666666</v>
      </c>
      <c r="BK38" s="3">
        <f t="shared" ref="BK38:BK46" si="19">STDEV(AX38:BI38)/SQRT(10)</f>
        <v>3.7956394438722416</v>
      </c>
      <c r="BM38">
        <v>6</v>
      </c>
      <c r="BN38">
        <f>'C1'!AE5</f>
        <v>10.199999999999999</v>
      </c>
      <c r="BO38">
        <f>'C2'!AE5</f>
        <v>38.200000000000003</v>
      </c>
      <c r="BP38">
        <f>'C3'!AE5</f>
        <v>37.4</v>
      </c>
      <c r="BQ38">
        <f>'C4'!AE5</f>
        <v>45.4</v>
      </c>
      <c r="BR38">
        <f>'C5'!AE5</f>
        <v>21.8</v>
      </c>
      <c r="BS38">
        <f>'C6'!AE5</f>
        <v>25</v>
      </c>
      <c r="BT38">
        <f>'C7'!AE5</f>
        <v>28.4</v>
      </c>
      <c r="BU38">
        <f>'C8'!AE5</f>
        <v>21.2</v>
      </c>
      <c r="BV38">
        <f>'C9'!AE5</f>
        <v>6.6</v>
      </c>
      <c r="BW38">
        <f>'C10'!AE5</f>
        <v>22</v>
      </c>
      <c r="BX38">
        <f>'C11'!AE5</f>
        <v>36</v>
      </c>
      <c r="BY38">
        <f>'C12'!AE5</f>
        <v>40.4</v>
      </c>
      <c r="BZ38" s="3">
        <f t="shared" ref="BZ38:BZ46" si="20">AVERAGE(BN38:BY38)</f>
        <v>27.716666666666669</v>
      </c>
      <c r="CA38" s="3">
        <f t="shared" ref="CA38:CA46" si="21">STDEV(BN38:BY38)/SQRT(10)</f>
        <v>3.8335797022278446</v>
      </c>
      <c r="CC38">
        <v>6</v>
      </c>
      <c r="CD38">
        <f>'C1'!AF5</f>
        <v>9.6</v>
      </c>
      <c r="CE38">
        <f>'C2'!AF5</f>
        <v>20.6</v>
      </c>
      <c r="CF38">
        <f>'C3'!AF5</f>
        <v>30.4</v>
      </c>
      <c r="CG38">
        <f>'C4'!AF5</f>
        <v>42.6</v>
      </c>
      <c r="CH38">
        <f>'C5'!AF5</f>
        <v>11</v>
      </c>
      <c r="CI38">
        <f>'C6'!AF5</f>
        <v>19.8</v>
      </c>
      <c r="CJ38">
        <f>'C7'!AF5</f>
        <v>18.399999999999999</v>
      </c>
      <c r="CK38">
        <f>'C8'!AF5</f>
        <v>20.8</v>
      </c>
      <c r="CL38">
        <f>'C9'!AF5</f>
        <v>7</v>
      </c>
      <c r="CM38">
        <f>'C10'!AF5</f>
        <v>24.8</v>
      </c>
      <c r="CN38">
        <f>'C11'!AF5</f>
        <v>31.4</v>
      </c>
      <c r="CO38">
        <f>'C12'!AF5</f>
        <v>26.6</v>
      </c>
      <c r="CP38" s="3">
        <f t="shared" ref="CP38:CP46" si="22">AVERAGE(CD38:CO38)</f>
        <v>21.916666666666671</v>
      </c>
      <c r="CQ38" s="3">
        <f t="shared" ref="CQ38:CQ46" si="23">STDEV(CD38:CO38)/SQRT(10)</f>
        <v>3.2095831882698156</v>
      </c>
    </row>
    <row r="39" spans="1:95" x14ac:dyDescent="0.35">
      <c r="A39">
        <v>9</v>
      </c>
      <c r="B39">
        <f>'C1'!AA6</f>
        <v>19.760000000000002</v>
      </c>
      <c r="C39">
        <f>'C2'!AA6</f>
        <v>41.24</v>
      </c>
      <c r="D39">
        <f>'C3'!AA6</f>
        <v>42.36</v>
      </c>
      <c r="E39">
        <f>'C4'!AA6</f>
        <v>24.88</v>
      </c>
      <c r="F39">
        <f>'C5'!AA6</f>
        <v>16.760000000000002</v>
      </c>
      <c r="G39">
        <f>'C6'!AA6</f>
        <v>32.56</v>
      </c>
      <c r="H39">
        <f>'C7'!AA6</f>
        <v>25.52</v>
      </c>
      <c r="I39">
        <f>'C8'!AA6</f>
        <v>22.32</v>
      </c>
      <c r="J39">
        <f>'C9'!AA6</f>
        <v>23.68</v>
      </c>
      <c r="K39">
        <f>'C10'!AA6</f>
        <v>30.08</v>
      </c>
      <c r="L39">
        <f>'C11'!AA6</f>
        <v>32.96</v>
      </c>
      <c r="M39">
        <f>'C12'!AA6</f>
        <v>40.36</v>
      </c>
      <c r="N39" s="3">
        <f t="shared" si="12"/>
        <v>29.373333333333335</v>
      </c>
      <c r="O39" s="3">
        <f t="shared" si="13"/>
        <v>2.7343117243760977</v>
      </c>
      <c r="Q39">
        <v>9</v>
      </c>
      <c r="R39">
        <f>'C1'!AB6</f>
        <v>44.2</v>
      </c>
      <c r="S39">
        <f>'C2'!AB6</f>
        <v>63.6</v>
      </c>
      <c r="T39">
        <f>'C3'!AB6</f>
        <v>70.599999999999994</v>
      </c>
      <c r="U39">
        <f>'C4'!AB6</f>
        <v>37.6</v>
      </c>
      <c r="V39">
        <f>'C5'!AB6</f>
        <v>30.4</v>
      </c>
      <c r="W39">
        <f>'C6'!AB6</f>
        <v>40.200000000000003</v>
      </c>
      <c r="X39">
        <f>'C7'!AB6</f>
        <v>43.4</v>
      </c>
      <c r="Y39">
        <f>'C8'!AB6</f>
        <v>35</v>
      </c>
      <c r="Z39">
        <f>'C9'!AB6</f>
        <v>50.2</v>
      </c>
      <c r="AA39">
        <f>'C10'!AB6</f>
        <v>53.2</v>
      </c>
      <c r="AB39">
        <f>'C11'!AB6</f>
        <v>74.8</v>
      </c>
      <c r="AC39">
        <f>'C12'!AB6</f>
        <v>59.8</v>
      </c>
      <c r="AD39" s="3">
        <f t="shared" si="14"/>
        <v>50.249999999999993</v>
      </c>
      <c r="AE39" s="3">
        <f t="shared" si="15"/>
        <v>4.5388124197655833</v>
      </c>
      <c r="AG39">
        <v>9</v>
      </c>
      <c r="AH39">
        <f>'C1'!AC6</f>
        <v>29.6</v>
      </c>
      <c r="AI39">
        <f>'C2'!AC6</f>
        <v>52.6</v>
      </c>
      <c r="AJ39">
        <f>'C3'!AC6</f>
        <v>56.2</v>
      </c>
      <c r="AK39">
        <f>'C4'!AC6</f>
        <v>18</v>
      </c>
      <c r="AL39">
        <f>'C5'!AC6</f>
        <v>21</v>
      </c>
      <c r="AM39">
        <f>'C6'!AC6</f>
        <v>40.4</v>
      </c>
      <c r="AN39">
        <f>'C7'!AC6</f>
        <v>26.4</v>
      </c>
      <c r="AO39">
        <f>'C8'!AC6</f>
        <v>20.8</v>
      </c>
      <c r="AP39">
        <f>'C9'!AC6</f>
        <v>31.8</v>
      </c>
      <c r="AQ39">
        <f>'C10'!AC6</f>
        <v>38.4</v>
      </c>
      <c r="AR39">
        <f>'C11'!AC6</f>
        <v>38.4</v>
      </c>
      <c r="AS39">
        <f>'C12'!AC6</f>
        <v>46.8</v>
      </c>
      <c r="AT39" s="3">
        <f t="shared" si="16"/>
        <v>35.033333333333331</v>
      </c>
      <c r="AU39" s="3">
        <f t="shared" si="17"/>
        <v>3.9894254162116072</v>
      </c>
      <c r="AW39">
        <v>9</v>
      </c>
      <c r="AX39">
        <f>'C1'!AD6</f>
        <v>9.1999999999999993</v>
      </c>
      <c r="AY39">
        <f>'C2'!AD6</f>
        <v>47.8</v>
      </c>
      <c r="AZ39">
        <f>'C3'!AD6</f>
        <v>29.6</v>
      </c>
      <c r="BA39">
        <f>'C4'!AD6</f>
        <v>12.6</v>
      </c>
      <c r="BB39">
        <f>'C5'!AD6</f>
        <v>15</v>
      </c>
      <c r="BC39">
        <f>'C6'!AD6</f>
        <v>30.8</v>
      </c>
      <c r="BD39">
        <f>'C7'!AD6</f>
        <v>24.2</v>
      </c>
      <c r="BE39">
        <f>'C8'!AD6</f>
        <v>20.2</v>
      </c>
      <c r="BF39">
        <f>'C9'!AD6</f>
        <v>18.600000000000001</v>
      </c>
      <c r="BG39">
        <f>'C10'!AD6</f>
        <v>24.8</v>
      </c>
      <c r="BH39">
        <f>'C11'!AD6</f>
        <v>21.6</v>
      </c>
      <c r="BI39">
        <f>'C12'!AD6</f>
        <v>44.8</v>
      </c>
      <c r="BJ39" s="3">
        <f t="shared" si="18"/>
        <v>24.933333333333334</v>
      </c>
      <c r="BK39" s="3">
        <f t="shared" si="19"/>
        <v>3.7492625537523634</v>
      </c>
      <c r="BM39">
        <v>9</v>
      </c>
      <c r="BN39">
        <f>'C1'!AE6</f>
        <v>8</v>
      </c>
      <c r="BO39">
        <f>'C2'!AE6</f>
        <v>28.8</v>
      </c>
      <c r="BP39">
        <f>'C3'!AE6</f>
        <v>32.200000000000003</v>
      </c>
      <c r="BQ39">
        <f>'C4'!AE6</f>
        <v>33.200000000000003</v>
      </c>
      <c r="BR39">
        <f>'C5'!AE6</f>
        <v>11</v>
      </c>
      <c r="BS39">
        <f>'C6'!AE6</f>
        <v>26.2</v>
      </c>
      <c r="BT39">
        <f>'C7'!AE6</f>
        <v>24.8</v>
      </c>
      <c r="BU39">
        <f>'C8'!AE6</f>
        <v>21.8</v>
      </c>
      <c r="BV39">
        <f>'C9'!AE6</f>
        <v>9.8000000000000007</v>
      </c>
      <c r="BW39">
        <f>'C10'!AE6</f>
        <v>16.399999999999999</v>
      </c>
      <c r="BX39">
        <f>'C11'!AE6</f>
        <v>16</v>
      </c>
      <c r="BY39">
        <f>'C12'!AE6</f>
        <v>25.4</v>
      </c>
      <c r="BZ39" s="3">
        <f t="shared" si="20"/>
        <v>21.133333333333336</v>
      </c>
      <c r="CA39" s="3">
        <f t="shared" si="21"/>
        <v>2.7584360962272951</v>
      </c>
      <c r="CC39">
        <v>9</v>
      </c>
      <c r="CD39">
        <f>'C1'!AF6</f>
        <v>7.8</v>
      </c>
      <c r="CE39">
        <f>'C2'!AF6</f>
        <v>13.4</v>
      </c>
      <c r="CF39">
        <f>'C3'!AF6</f>
        <v>23.2</v>
      </c>
      <c r="CG39">
        <f>'C4'!AF6</f>
        <v>23</v>
      </c>
      <c r="CH39">
        <f>'C5'!AF6</f>
        <v>6.4</v>
      </c>
      <c r="CI39">
        <f>'C6'!AF6</f>
        <v>25.2</v>
      </c>
      <c r="CJ39">
        <f>'C7'!AF6</f>
        <v>8.8000000000000007</v>
      </c>
      <c r="CK39">
        <f>'C8'!AF6</f>
        <v>13.8</v>
      </c>
      <c r="CL39">
        <f>'C9'!AF6</f>
        <v>8</v>
      </c>
      <c r="CM39">
        <f>'C10'!AF6</f>
        <v>17.600000000000001</v>
      </c>
      <c r="CN39">
        <f>'C11'!AF6</f>
        <v>14</v>
      </c>
      <c r="CO39">
        <f>'C12'!AF6</f>
        <v>25</v>
      </c>
      <c r="CP39" s="3">
        <f t="shared" si="22"/>
        <v>15.516666666666667</v>
      </c>
      <c r="CQ39" s="3">
        <f t="shared" si="23"/>
        <v>2.2504073705294618</v>
      </c>
    </row>
    <row r="40" spans="1:95" x14ac:dyDescent="0.35">
      <c r="A40">
        <v>12</v>
      </c>
      <c r="B40">
        <f>'C1'!AA7</f>
        <v>24.32</v>
      </c>
      <c r="C40">
        <f>'C2'!AA7</f>
        <v>35.44</v>
      </c>
      <c r="D40">
        <f>'C3'!AA7</f>
        <v>52.4</v>
      </c>
      <c r="E40">
        <f>'C4'!AA7</f>
        <v>24.72</v>
      </c>
      <c r="F40">
        <f>'C5'!AA7</f>
        <v>20.12</v>
      </c>
      <c r="G40">
        <f>'C6'!AA7</f>
        <v>43.8</v>
      </c>
      <c r="H40">
        <f>'C7'!AA7</f>
        <v>30.88</v>
      </c>
      <c r="I40">
        <f>'C8'!AA7</f>
        <v>31.72</v>
      </c>
      <c r="J40">
        <f>'C9'!AA7</f>
        <v>34.72</v>
      </c>
      <c r="K40">
        <f>'C10'!AA7</f>
        <v>36.92</v>
      </c>
      <c r="L40">
        <f>'C11'!AA7</f>
        <v>41.84</v>
      </c>
      <c r="M40">
        <f>'C12'!AA7</f>
        <v>49.24</v>
      </c>
      <c r="N40" s="3">
        <f t="shared" si="12"/>
        <v>35.51</v>
      </c>
      <c r="O40" s="3">
        <f t="shared" si="13"/>
        <v>3.1615422013487486</v>
      </c>
      <c r="Q40">
        <v>12</v>
      </c>
      <c r="R40">
        <f>'C1'!AB7</f>
        <v>59.2</v>
      </c>
      <c r="S40">
        <f>'C2'!AB7</f>
        <v>66.8</v>
      </c>
      <c r="T40">
        <f>'C3'!AB7</f>
        <v>75.400000000000006</v>
      </c>
      <c r="U40">
        <f>'C4'!AB7</f>
        <v>37.4</v>
      </c>
      <c r="V40">
        <f>'C5'!AB7</f>
        <v>38</v>
      </c>
      <c r="W40">
        <f>'C6'!AB7</f>
        <v>53.2</v>
      </c>
      <c r="X40">
        <f>'C7'!AB7</f>
        <v>53.8</v>
      </c>
      <c r="Y40">
        <f>'C8'!AB7</f>
        <v>43.8</v>
      </c>
      <c r="Z40">
        <f>'C9'!AB7</f>
        <v>55.8</v>
      </c>
      <c r="AA40">
        <f>'C10'!AB7</f>
        <v>64</v>
      </c>
      <c r="AB40">
        <f>'C11'!AB7</f>
        <v>101.6</v>
      </c>
      <c r="AC40">
        <f>'C12'!AB7</f>
        <v>82.6</v>
      </c>
      <c r="AD40" s="3">
        <f t="shared" si="14"/>
        <v>60.966666666666676</v>
      </c>
      <c r="AE40" s="3">
        <f t="shared" si="15"/>
        <v>5.946478458769187</v>
      </c>
      <c r="AG40">
        <v>12</v>
      </c>
      <c r="AH40">
        <f>'C1'!AC7</f>
        <v>38.4</v>
      </c>
      <c r="AI40">
        <f>'C2'!AC7</f>
        <v>42.4</v>
      </c>
      <c r="AJ40">
        <f>'C3'!AC7</f>
        <v>74.2</v>
      </c>
      <c r="AK40">
        <f>'C4'!AC7</f>
        <v>12.6</v>
      </c>
      <c r="AL40">
        <f>'C5'!AC7</f>
        <v>22</v>
      </c>
      <c r="AM40">
        <f>'C6'!AC7</f>
        <v>56.6</v>
      </c>
      <c r="AN40">
        <f>'C7'!AC7</f>
        <v>28.8</v>
      </c>
      <c r="AO40">
        <f>'C8'!AC7</f>
        <v>32.799999999999997</v>
      </c>
      <c r="AP40">
        <f>'C9'!AC7</f>
        <v>53.4</v>
      </c>
      <c r="AQ40">
        <f>'C10'!AC7</f>
        <v>42.4</v>
      </c>
      <c r="AR40">
        <f>'C11'!AC7</f>
        <v>48</v>
      </c>
      <c r="AS40">
        <f>'C12'!AC7</f>
        <v>51.6</v>
      </c>
      <c r="AT40" s="3">
        <f t="shared" si="16"/>
        <v>41.93333333333333</v>
      </c>
      <c r="AU40" s="3">
        <f t="shared" si="17"/>
        <v>5.2609942602193165</v>
      </c>
      <c r="AW40">
        <v>12</v>
      </c>
      <c r="AX40">
        <f>'C1'!AD7</f>
        <v>9.1999999999999993</v>
      </c>
      <c r="AY40">
        <f>'C2'!AD7</f>
        <v>34.200000000000003</v>
      </c>
      <c r="AZ40">
        <f>'C3'!AD7</f>
        <v>46.6</v>
      </c>
      <c r="BA40">
        <f>'C4'!AD7</f>
        <v>16.399999999999999</v>
      </c>
      <c r="BB40">
        <f>'C5'!AD7</f>
        <v>17.8</v>
      </c>
      <c r="BC40">
        <f>'C6'!AD7</f>
        <v>45.4</v>
      </c>
      <c r="BD40">
        <f>'C7'!AD7</f>
        <v>32.6</v>
      </c>
      <c r="BE40">
        <f>'C8'!AD7</f>
        <v>25.2</v>
      </c>
      <c r="BF40">
        <f>'C9'!AD7</f>
        <v>31.6</v>
      </c>
      <c r="BG40">
        <f>'C10'!AD7</f>
        <v>30.4</v>
      </c>
      <c r="BH40">
        <f>'C11'!AD7</f>
        <v>24.6</v>
      </c>
      <c r="BI40">
        <f>'C12'!AD7</f>
        <v>50</v>
      </c>
      <c r="BJ40" s="3">
        <f t="shared" si="18"/>
        <v>30.333333333333332</v>
      </c>
      <c r="BK40" s="3">
        <f t="shared" si="19"/>
        <v>3.996756260526853</v>
      </c>
      <c r="BM40">
        <v>12</v>
      </c>
      <c r="BN40">
        <f>'C1'!AE7</f>
        <v>8.4</v>
      </c>
      <c r="BO40">
        <f>'C2'!AE7</f>
        <v>22.4</v>
      </c>
      <c r="BP40">
        <f>'C3'!AE7</f>
        <v>35.4</v>
      </c>
      <c r="BQ40">
        <f>'C4'!AE7</f>
        <v>34.6</v>
      </c>
      <c r="BR40">
        <f>'C5'!AE7</f>
        <v>12.6</v>
      </c>
      <c r="BS40">
        <f>'C6'!AE7</f>
        <v>32.200000000000003</v>
      </c>
      <c r="BT40">
        <f>'C7'!AE7</f>
        <v>23.8</v>
      </c>
      <c r="BU40">
        <f>'C8'!AE7</f>
        <v>30.4</v>
      </c>
      <c r="BV40">
        <f>'C9'!AE7</f>
        <v>16.2</v>
      </c>
      <c r="BW40">
        <f>'C10'!AE7</f>
        <v>23.6</v>
      </c>
      <c r="BX40">
        <f>'C11'!AE7</f>
        <v>18</v>
      </c>
      <c r="BY40">
        <f>'C12'!AE7</f>
        <v>38.4</v>
      </c>
      <c r="BZ40" s="3">
        <f t="shared" si="20"/>
        <v>24.666666666666661</v>
      </c>
      <c r="CA40" s="3">
        <f t="shared" si="21"/>
        <v>3.0532645221834702</v>
      </c>
      <c r="CC40">
        <v>12</v>
      </c>
      <c r="CD40">
        <f>'C1'!AF7</f>
        <v>6.4</v>
      </c>
      <c r="CE40">
        <f>'C2'!AF7</f>
        <v>11.4</v>
      </c>
      <c r="CF40">
        <f>'C3'!AF7</f>
        <v>30.4</v>
      </c>
      <c r="CG40">
        <f>'C4'!AF7</f>
        <v>22.6</v>
      </c>
      <c r="CH40">
        <f>'C5'!AF7</f>
        <v>10.199999999999999</v>
      </c>
      <c r="CI40">
        <f>'C6'!AF7</f>
        <v>31.6</v>
      </c>
      <c r="CJ40">
        <f>'C7'!AF7</f>
        <v>15.4</v>
      </c>
      <c r="CK40">
        <f>'C8'!AF7</f>
        <v>26.4</v>
      </c>
      <c r="CL40">
        <f>'C9'!AF7</f>
        <v>16.600000000000001</v>
      </c>
      <c r="CM40">
        <f>'C10'!AF7</f>
        <v>24.2</v>
      </c>
      <c r="CN40">
        <f>'C11'!AF7</f>
        <v>17</v>
      </c>
      <c r="CO40">
        <f>'C12'!AF7</f>
        <v>23.6</v>
      </c>
      <c r="CP40" s="3">
        <f t="shared" si="22"/>
        <v>19.650000000000002</v>
      </c>
      <c r="CQ40" s="3">
        <f t="shared" si="23"/>
        <v>2.5517373760564848</v>
      </c>
    </row>
    <row r="41" spans="1:95" x14ac:dyDescent="0.35">
      <c r="A41">
        <v>15</v>
      </c>
      <c r="B41">
        <f>'C1'!AA8</f>
        <v>28.16</v>
      </c>
      <c r="C41">
        <f>'C2'!AA8</f>
        <v>50.04</v>
      </c>
      <c r="D41">
        <f>'C3'!AA8</f>
        <v>65.760000000000005</v>
      </c>
      <c r="E41">
        <f>'C4'!AA8</f>
        <v>32.6</v>
      </c>
      <c r="F41">
        <f>'C5'!AA8</f>
        <v>35.6</v>
      </c>
      <c r="G41">
        <f>'C6'!AA8</f>
        <v>65</v>
      </c>
      <c r="H41">
        <f>'C7'!AA8</f>
        <v>47.72</v>
      </c>
      <c r="I41">
        <f>'C8'!AA8</f>
        <v>48.2</v>
      </c>
      <c r="J41">
        <f>'C9'!AA8</f>
        <v>56.68</v>
      </c>
      <c r="K41">
        <f>'C10'!AA8</f>
        <v>46.04</v>
      </c>
      <c r="L41">
        <f>'C11'!AA8</f>
        <v>60.04</v>
      </c>
      <c r="M41">
        <f>'C12'!AA8</f>
        <v>60.88</v>
      </c>
      <c r="N41" s="3">
        <f t="shared" si="12"/>
        <v>49.726666666666667</v>
      </c>
      <c r="O41" s="3">
        <f t="shared" si="13"/>
        <v>3.9857777462402808</v>
      </c>
      <c r="Q41">
        <v>15</v>
      </c>
      <c r="R41">
        <f>'C1'!AB8</f>
        <v>60.2</v>
      </c>
      <c r="S41">
        <f>'C2'!AB8</f>
        <v>78</v>
      </c>
      <c r="T41">
        <f>'C3'!AB8</f>
        <v>95.6</v>
      </c>
      <c r="U41">
        <f>'C4'!AB8</f>
        <v>47</v>
      </c>
      <c r="V41">
        <f>'C5'!AB8</f>
        <v>43.8</v>
      </c>
      <c r="W41">
        <f>'C6'!AB8</f>
        <v>58.2</v>
      </c>
      <c r="X41">
        <f>'C7'!AB8</f>
        <v>68.400000000000006</v>
      </c>
      <c r="Y41">
        <f>'C8'!AB8</f>
        <v>53</v>
      </c>
      <c r="Z41">
        <f>'C9'!AB8</f>
        <v>64.599999999999994</v>
      </c>
      <c r="AA41">
        <f>'C10'!AB8</f>
        <v>80.2</v>
      </c>
      <c r="AB41">
        <f>'C11'!AB8</f>
        <v>117.2</v>
      </c>
      <c r="AC41">
        <f>'C12'!AB8</f>
        <v>90.2</v>
      </c>
      <c r="AD41" s="3">
        <f t="shared" si="14"/>
        <v>71.366666666666674</v>
      </c>
      <c r="AE41" s="3">
        <f t="shared" si="15"/>
        <v>6.8810059165969522</v>
      </c>
      <c r="AG41">
        <v>15</v>
      </c>
      <c r="AH41">
        <f>'C1'!AC8</f>
        <v>49.6</v>
      </c>
      <c r="AI41">
        <f>'C2'!AC8</f>
        <v>56</v>
      </c>
      <c r="AJ41">
        <f>'C3'!AC8</f>
        <v>85.6</v>
      </c>
      <c r="AK41">
        <f>'C4'!AC8</f>
        <v>14.8</v>
      </c>
      <c r="AL41">
        <f>'C5'!AC8</f>
        <v>42.8</v>
      </c>
      <c r="AM41">
        <f>'C6'!AC8</f>
        <v>85.6</v>
      </c>
      <c r="AN41">
        <f>'C7'!AC8</f>
        <v>55.2</v>
      </c>
      <c r="AO41">
        <f>'C8'!AC8</f>
        <v>50</v>
      </c>
      <c r="AP41">
        <f>'C9'!AC8</f>
        <v>77</v>
      </c>
      <c r="AQ41">
        <f>'C10'!AC8</f>
        <v>60.6</v>
      </c>
      <c r="AR41">
        <f>'C11'!AC8</f>
        <v>65.400000000000006</v>
      </c>
      <c r="AS41">
        <f>'C12'!AC8</f>
        <v>44.4</v>
      </c>
      <c r="AT41" s="3">
        <f t="shared" si="16"/>
        <v>57.249999999999993</v>
      </c>
      <c r="AU41" s="3">
        <f t="shared" si="17"/>
        <v>6.3014644762511161</v>
      </c>
      <c r="AW41">
        <v>15</v>
      </c>
      <c r="AX41">
        <f>'C1'!AD8</f>
        <v>14.8</v>
      </c>
      <c r="AY41">
        <f>'C2'!AD8</f>
        <v>46.2</v>
      </c>
      <c r="AZ41">
        <f>'C3'!AD8</f>
        <v>52.4</v>
      </c>
      <c r="BA41">
        <f>'C4'!AD8</f>
        <v>23.8</v>
      </c>
      <c r="BB41">
        <f>'C5'!AD8</f>
        <v>32.6</v>
      </c>
      <c r="BC41">
        <f>'C6'!AD8</f>
        <v>71.2</v>
      </c>
      <c r="BD41">
        <f>'C7'!AD8</f>
        <v>48.6</v>
      </c>
      <c r="BE41">
        <f>'C8'!AD8</f>
        <v>40</v>
      </c>
      <c r="BF41">
        <f>'C9'!AD8</f>
        <v>63.8</v>
      </c>
      <c r="BG41">
        <f>'C10'!AD8</f>
        <v>39.200000000000003</v>
      </c>
      <c r="BH41">
        <f>'C11'!AD8</f>
        <v>41.6</v>
      </c>
      <c r="BI41">
        <f>'C12'!AD8</f>
        <v>55.6</v>
      </c>
      <c r="BJ41" s="3">
        <f t="shared" si="18"/>
        <v>44.150000000000006</v>
      </c>
      <c r="BK41" s="3">
        <f t="shared" si="19"/>
        <v>5.043600806061975</v>
      </c>
      <c r="BM41">
        <v>15</v>
      </c>
      <c r="BN41">
        <f>'C1'!AE8</f>
        <v>9</v>
      </c>
      <c r="BO41">
        <f>'C2'!AE8</f>
        <v>39</v>
      </c>
      <c r="BP41">
        <f>'C3'!AE8</f>
        <v>51.4</v>
      </c>
      <c r="BQ41">
        <f>'C4'!AE8</f>
        <v>38.200000000000003</v>
      </c>
      <c r="BR41">
        <f>'C5'!AE8</f>
        <v>28.2</v>
      </c>
      <c r="BS41">
        <f>'C6'!AE8</f>
        <v>51.4</v>
      </c>
      <c r="BT41">
        <f>'C7'!AE8</f>
        <v>39.200000000000003</v>
      </c>
      <c r="BU41">
        <f>'C8'!AE8</f>
        <v>42.6</v>
      </c>
      <c r="BV41">
        <f>'C9'!AE8</f>
        <v>45.4</v>
      </c>
      <c r="BW41">
        <f>'C10'!AE8</f>
        <v>23.2</v>
      </c>
      <c r="BX41">
        <f>'C11'!AE8</f>
        <v>33.4</v>
      </c>
      <c r="BY41">
        <f>'C12'!AE8</f>
        <v>63.2</v>
      </c>
      <c r="BZ41" s="3">
        <f t="shared" si="20"/>
        <v>38.68333333333333</v>
      </c>
      <c r="CA41" s="3">
        <f t="shared" si="21"/>
        <v>4.5168338334266709</v>
      </c>
      <c r="CC41">
        <v>15</v>
      </c>
      <c r="CD41">
        <f>'C1'!AF8</f>
        <v>7.2</v>
      </c>
      <c r="CE41">
        <f>'C2'!AF8</f>
        <v>31</v>
      </c>
      <c r="CF41">
        <f>'C3'!AF8</f>
        <v>43.8</v>
      </c>
      <c r="CG41">
        <f>'C4'!AF8</f>
        <v>39.200000000000003</v>
      </c>
      <c r="CH41">
        <f>'C5'!AF8</f>
        <v>30.6</v>
      </c>
      <c r="CI41">
        <f>'C6'!AF8</f>
        <v>58.6</v>
      </c>
      <c r="CJ41">
        <f>'C7'!AF8</f>
        <v>27.2</v>
      </c>
      <c r="CK41">
        <f>'C8'!AF8</f>
        <v>55.4</v>
      </c>
      <c r="CL41">
        <f>'C9'!AF8</f>
        <v>32.6</v>
      </c>
      <c r="CM41">
        <f>'C10'!AF8</f>
        <v>27</v>
      </c>
      <c r="CN41">
        <f>'C11'!AF8</f>
        <v>42.6</v>
      </c>
      <c r="CO41">
        <f>'C12'!AF8</f>
        <v>51</v>
      </c>
      <c r="CP41" s="3">
        <f t="shared" si="22"/>
        <v>37.183333333333337</v>
      </c>
      <c r="CQ41" s="3">
        <f t="shared" si="23"/>
        <v>4.536274669680826</v>
      </c>
    </row>
    <row r="42" spans="1:95" x14ac:dyDescent="0.35">
      <c r="A42">
        <v>18</v>
      </c>
      <c r="B42">
        <f>'C1'!AA9</f>
        <v>41.56</v>
      </c>
      <c r="C42">
        <f>'C2'!AA9</f>
        <v>82.68</v>
      </c>
      <c r="D42">
        <f>'C3'!AA9</f>
        <v>85.64</v>
      </c>
      <c r="E42">
        <f>'C4'!AA9</f>
        <v>53.68</v>
      </c>
      <c r="F42">
        <f>'C5'!AA9</f>
        <v>59.6</v>
      </c>
      <c r="G42">
        <f>'C6'!AA9</f>
        <v>98.24</v>
      </c>
      <c r="H42">
        <f>'C7'!AA9</f>
        <v>75.239999999999995</v>
      </c>
      <c r="I42">
        <f>'C8'!AA9</f>
        <v>67.44</v>
      </c>
      <c r="J42">
        <f>'C9'!AA9</f>
        <v>77.52</v>
      </c>
      <c r="K42">
        <f>'C10'!AA9</f>
        <v>61.96</v>
      </c>
      <c r="L42">
        <f>'C11'!AA9</f>
        <v>106.72</v>
      </c>
      <c r="M42">
        <f>'C12'!AA9</f>
        <v>62.6</v>
      </c>
      <c r="N42" s="3">
        <f t="shared" si="12"/>
        <v>72.740000000000009</v>
      </c>
      <c r="O42" s="3">
        <f t="shared" si="13"/>
        <v>5.9195024360928183</v>
      </c>
      <c r="Q42">
        <v>18</v>
      </c>
      <c r="R42">
        <f>'C1'!AB9</f>
        <v>68.8</v>
      </c>
      <c r="S42">
        <f>'C2'!AB9</f>
        <v>94.6</v>
      </c>
      <c r="T42">
        <f>'C3'!AB9</f>
        <v>97.4</v>
      </c>
      <c r="U42">
        <f>'C4'!AB9</f>
        <v>47</v>
      </c>
      <c r="V42">
        <f>'C5'!AB9</f>
        <v>47.4</v>
      </c>
      <c r="W42">
        <f>'C6'!AB9</f>
        <v>70</v>
      </c>
      <c r="X42">
        <f>'C7'!AB9</f>
        <v>73.599999999999994</v>
      </c>
      <c r="Y42">
        <f>'C8'!AB9</f>
        <v>53.4</v>
      </c>
      <c r="Z42">
        <f>'C9'!AB9</f>
        <v>62.4</v>
      </c>
      <c r="AA42">
        <f>'C10'!AB9</f>
        <v>88.6</v>
      </c>
      <c r="AB42">
        <f>'C11'!AB9</f>
        <v>145.4</v>
      </c>
      <c r="AC42">
        <f>'C12'!AB9</f>
        <v>92.4</v>
      </c>
      <c r="AD42" s="3">
        <f t="shared" si="14"/>
        <v>78.416666666666657</v>
      </c>
      <c r="AE42" s="3">
        <f t="shared" si="15"/>
        <v>8.7522447337119189</v>
      </c>
      <c r="AG42">
        <v>18</v>
      </c>
      <c r="AH42">
        <f>'C1'!AC9</f>
        <v>68.2</v>
      </c>
      <c r="AI42">
        <f>'C2'!AC9</f>
        <v>83.8</v>
      </c>
      <c r="AJ42">
        <f>'C3'!AC9</f>
        <v>103.8</v>
      </c>
      <c r="AK42">
        <f>'C4'!AC9</f>
        <v>28</v>
      </c>
      <c r="AL42">
        <f>'C5'!AC9</f>
        <v>66.8</v>
      </c>
      <c r="AM42">
        <f>'C6'!AC9</f>
        <v>122.2</v>
      </c>
      <c r="AN42">
        <f>'C7'!AC9</f>
        <v>85.6</v>
      </c>
      <c r="AO42">
        <f>'C8'!AC9</f>
        <v>68.599999999999994</v>
      </c>
      <c r="AP42">
        <f>'C9'!AC9</f>
        <v>90.6</v>
      </c>
      <c r="AQ42">
        <f>'C10'!AC9</f>
        <v>79</v>
      </c>
      <c r="AR42">
        <f>'C11'!AC9</f>
        <v>108</v>
      </c>
      <c r="AS42">
        <f>'C12'!AC9</f>
        <v>37.6</v>
      </c>
      <c r="AT42" s="3">
        <f t="shared" si="16"/>
        <v>78.516666666666666</v>
      </c>
      <c r="AU42" s="3">
        <f t="shared" si="17"/>
        <v>8.6388323425347373</v>
      </c>
      <c r="AW42">
        <v>18</v>
      </c>
      <c r="AX42">
        <f>'C1'!AD9</f>
        <v>31</v>
      </c>
      <c r="AY42">
        <f>'C2'!AD9</f>
        <v>81.599999999999994</v>
      </c>
      <c r="AZ42">
        <f>'C3'!AD9</f>
        <v>75</v>
      </c>
      <c r="BA42">
        <f>'C4'!AD9</f>
        <v>42.2</v>
      </c>
      <c r="BB42">
        <f>'C5'!AD9</f>
        <v>53</v>
      </c>
      <c r="BC42">
        <f>'C6'!AD9</f>
        <v>105</v>
      </c>
      <c r="BD42">
        <f>'C7'!AD9</f>
        <v>85</v>
      </c>
      <c r="BE42">
        <f>'C8'!AD9</f>
        <v>63.4</v>
      </c>
      <c r="BF42">
        <f>'C9'!AD9</f>
        <v>103</v>
      </c>
      <c r="BG42">
        <f>'C10'!AD9</f>
        <v>62.2</v>
      </c>
      <c r="BH42">
        <f>'C11'!AD9</f>
        <v>105.6</v>
      </c>
      <c r="BI42">
        <f>'C12'!AD9</f>
        <v>45</v>
      </c>
      <c r="BJ42" s="3">
        <f t="shared" si="18"/>
        <v>71.000000000000014</v>
      </c>
      <c r="BK42" s="3">
        <f t="shared" si="19"/>
        <v>8.1274842356045092</v>
      </c>
      <c r="BM42">
        <v>18</v>
      </c>
      <c r="BN42">
        <f>'C1'!AE9</f>
        <v>17.2</v>
      </c>
      <c r="BO42">
        <f>'C2'!AE9</f>
        <v>82</v>
      </c>
      <c r="BP42">
        <f>'C3'!AE9</f>
        <v>87</v>
      </c>
      <c r="BQ42">
        <f>'C4'!AE9</f>
        <v>79.2</v>
      </c>
      <c r="BR42">
        <f>'C5'!AE9</f>
        <v>66.8</v>
      </c>
      <c r="BS42">
        <f>'C6'!AE9</f>
        <v>89.4</v>
      </c>
      <c r="BT42">
        <f>'C7'!AE9</f>
        <v>70.8</v>
      </c>
      <c r="BU42">
        <f>'C8'!AE9</f>
        <v>70.2</v>
      </c>
      <c r="BV42">
        <f>'C9'!AE9</f>
        <v>75.8</v>
      </c>
      <c r="BW42">
        <f>'C10'!AE9</f>
        <v>46.6</v>
      </c>
      <c r="BX42">
        <f>'C11'!AE9</f>
        <v>90.2</v>
      </c>
      <c r="BY42">
        <f>'C12'!AE9</f>
        <v>72.8</v>
      </c>
      <c r="BZ42" s="3">
        <f t="shared" si="20"/>
        <v>70.666666666666671</v>
      </c>
      <c r="CA42" s="3">
        <f t="shared" si="21"/>
        <v>6.5258274756864489</v>
      </c>
      <c r="CC42">
        <v>18</v>
      </c>
      <c r="CD42">
        <f>'C1'!AF9</f>
        <v>22.6</v>
      </c>
      <c r="CE42">
        <f>'C2'!AF9</f>
        <v>71.400000000000006</v>
      </c>
      <c r="CF42">
        <f>'C3'!AF9</f>
        <v>65</v>
      </c>
      <c r="CG42">
        <f>'C4'!AF9</f>
        <v>72</v>
      </c>
      <c r="CH42">
        <f>'C5'!AF9</f>
        <v>64</v>
      </c>
      <c r="CI42">
        <f>'C6'!AF9</f>
        <v>104.6</v>
      </c>
      <c r="CJ42">
        <f>'C7'!AF9</f>
        <v>61.2</v>
      </c>
      <c r="CK42">
        <f>'C8'!AF9</f>
        <v>81.599999999999994</v>
      </c>
      <c r="CL42">
        <f>'C9'!AF9</f>
        <v>55.8</v>
      </c>
      <c r="CM42">
        <f>'C10'!AF9</f>
        <v>33.4</v>
      </c>
      <c r="CN42">
        <f>'C11'!AF9</f>
        <v>84.4</v>
      </c>
      <c r="CO42">
        <f>'C12'!AF9</f>
        <v>65.2</v>
      </c>
      <c r="CP42" s="3">
        <f t="shared" si="22"/>
        <v>65.099999999999994</v>
      </c>
      <c r="CQ42" s="3">
        <f t="shared" si="23"/>
        <v>6.8797198674470348</v>
      </c>
    </row>
    <row r="43" spans="1:95" x14ac:dyDescent="0.35">
      <c r="A43">
        <v>21</v>
      </c>
      <c r="B43">
        <f>'C1'!AA10</f>
        <v>67</v>
      </c>
      <c r="C43">
        <f>'C2'!AA10</f>
        <v>106.92</v>
      </c>
      <c r="D43">
        <f>'C3'!AA10</f>
        <v>96.08</v>
      </c>
      <c r="E43">
        <f>'C4'!AA10</f>
        <v>76.36</v>
      </c>
      <c r="F43">
        <f>'C5'!AA10</f>
        <v>88.32</v>
      </c>
      <c r="G43">
        <f>'C6'!AA10</f>
        <v>124.64</v>
      </c>
      <c r="H43">
        <f>'C7'!AA10</f>
        <v>101.28</v>
      </c>
      <c r="I43">
        <f>'C8'!AA10</f>
        <v>92.6</v>
      </c>
      <c r="J43">
        <f>'C9'!AA10</f>
        <v>109.08</v>
      </c>
      <c r="K43">
        <f>'C10'!AA10</f>
        <v>80.680000000000007</v>
      </c>
      <c r="L43">
        <f>'C11'!AA10</f>
        <v>173.12</v>
      </c>
      <c r="M43">
        <f>'C12'!AA10</f>
        <v>47.16</v>
      </c>
      <c r="N43" s="3">
        <f t="shared" si="12"/>
        <v>96.936666666666667</v>
      </c>
      <c r="O43" s="3">
        <f t="shared" si="13"/>
        <v>9.9967055785514898</v>
      </c>
      <c r="Q43">
        <v>21</v>
      </c>
      <c r="R43">
        <f>'C1'!AB10</f>
        <v>74.2</v>
      </c>
      <c r="S43">
        <f>'C2'!AB10</f>
        <v>97.4</v>
      </c>
      <c r="T43">
        <f>'C3'!AB10</f>
        <v>97.6</v>
      </c>
      <c r="U43">
        <f>'C4'!AB10</f>
        <v>60.8</v>
      </c>
      <c r="V43">
        <f>'C5'!AB10</f>
        <v>53.8</v>
      </c>
      <c r="W43">
        <f>'C6'!AB10</f>
        <v>63.4</v>
      </c>
      <c r="X43">
        <f>'C7'!AB10</f>
        <v>76.2</v>
      </c>
      <c r="Y43">
        <f>'C8'!AB10</f>
        <v>60</v>
      </c>
      <c r="Z43">
        <f>'C9'!AB10</f>
        <v>69</v>
      </c>
      <c r="AA43">
        <f>'C10'!AB10</f>
        <v>104</v>
      </c>
      <c r="AB43">
        <f>'C11'!AB10</f>
        <v>158.4</v>
      </c>
      <c r="AC43">
        <f>'C12'!AB10</f>
        <v>94.2</v>
      </c>
      <c r="AD43" s="3">
        <f t="shared" si="14"/>
        <v>84.083333333333343</v>
      </c>
      <c r="AE43" s="3">
        <f t="shared" si="15"/>
        <v>9.1633443015025122</v>
      </c>
      <c r="AG43">
        <v>21</v>
      </c>
      <c r="AH43">
        <f>'C1'!AC10</f>
        <v>97.8</v>
      </c>
      <c r="AI43">
        <f>'C2'!AC10</f>
        <v>100.2</v>
      </c>
      <c r="AJ43">
        <f>'C3'!AC10</f>
        <v>101.8</v>
      </c>
      <c r="AK43">
        <f>'C4'!AC10</f>
        <v>45.6</v>
      </c>
      <c r="AL43">
        <f>'C5'!AC10</f>
        <v>88.4</v>
      </c>
      <c r="AM43">
        <f>'C6'!AC10</f>
        <v>154.4</v>
      </c>
      <c r="AN43">
        <f>'C7'!AC10</f>
        <v>109.4</v>
      </c>
      <c r="AO43">
        <f>'C8'!AC10</f>
        <v>99.2</v>
      </c>
      <c r="AP43">
        <f>'C9'!AC10</f>
        <v>109.4</v>
      </c>
      <c r="AQ43">
        <f>'C10'!AC10</f>
        <v>99.6</v>
      </c>
      <c r="AR43">
        <f>'C11'!AC10</f>
        <v>180.6</v>
      </c>
      <c r="AS43">
        <f>'C12'!AC10</f>
        <v>26.6</v>
      </c>
      <c r="AT43" s="3">
        <f t="shared" si="16"/>
        <v>101.08333333333333</v>
      </c>
      <c r="AU43" s="3">
        <f t="shared" si="17"/>
        <v>12.830629782129193</v>
      </c>
      <c r="AW43">
        <v>21</v>
      </c>
      <c r="AX43">
        <f>'C1'!AD10</f>
        <v>62.4</v>
      </c>
      <c r="AY43">
        <f>'C2'!AD10</f>
        <v>113.8</v>
      </c>
      <c r="AZ43">
        <f>'C3'!AD10</f>
        <v>79.400000000000006</v>
      </c>
      <c r="BA43">
        <f>'C4'!AD10</f>
        <v>62.6</v>
      </c>
      <c r="BB43">
        <f>'C5'!AD10</f>
        <v>80.8</v>
      </c>
      <c r="BC43">
        <f>'C6'!AD10</f>
        <v>142.6</v>
      </c>
      <c r="BD43">
        <f>'C7'!AD10</f>
        <v>118.8</v>
      </c>
      <c r="BE43">
        <f>'C8'!AD10</f>
        <v>99.6</v>
      </c>
      <c r="BF43">
        <f>'C9'!AD10</f>
        <v>143</v>
      </c>
      <c r="BG43">
        <f>'C10'!AD10</f>
        <v>88.4</v>
      </c>
      <c r="BH43">
        <f>'C11'!AD10</f>
        <v>195.4</v>
      </c>
      <c r="BI43">
        <f>'C12'!AD10</f>
        <v>26.4</v>
      </c>
      <c r="BJ43" s="3">
        <f t="shared" si="18"/>
        <v>101.10000000000001</v>
      </c>
      <c r="BK43" s="3">
        <f t="shared" si="19"/>
        <v>14.286509847977689</v>
      </c>
      <c r="BM43">
        <v>21</v>
      </c>
      <c r="BN43">
        <f>'C1'!AE10</f>
        <v>48.8</v>
      </c>
      <c r="BO43">
        <f>'C2'!AE10</f>
        <v>125</v>
      </c>
      <c r="BP43">
        <f>'C3'!AE10</f>
        <v>104.6</v>
      </c>
      <c r="BQ43">
        <f>'C4'!AE10</f>
        <v>88.4</v>
      </c>
      <c r="BR43">
        <f>'C5'!AE10</f>
        <v>108.6</v>
      </c>
      <c r="BS43">
        <f>'C6'!AE10</f>
        <v>118.2</v>
      </c>
      <c r="BT43">
        <f>'C7'!AE10</f>
        <v>101.6</v>
      </c>
      <c r="BU43">
        <f>'C8'!AE10</f>
        <v>88.6</v>
      </c>
      <c r="BV43">
        <f>'C9'!AE10</f>
        <v>130.4</v>
      </c>
      <c r="BW43">
        <f>'C10'!AE10</f>
        <v>64</v>
      </c>
      <c r="BX43">
        <f>'C11'!AE10</f>
        <v>168.2</v>
      </c>
      <c r="BY43">
        <f>'C12'!AE10</f>
        <v>43.8</v>
      </c>
      <c r="BZ43" s="3">
        <f t="shared" si="20"/>
        <v>99.183333333333337</v>
      </c>
      <c r="CA43" s="3">
        <f t="shared" si="21"/>
        <v>11.266086142476317</v>
      </c>
      <c r="CC43">
        <v>21</v>
      </c>
      <c r="CD43">
        <f>'C1'!AF10</f>
        <v>51.8</v>
      </c>
      <c r="CE43">
        <f>'C2'!AF10</f>
        <v>98.2</v>
      </c>
      <c r="CF43">
        <f>'C3'!AF10</f>
        <v>97</v>
      </c>
      <c r="CG43">
        <f>'C4'!AF10</f>
        <v>124.4</v>
      </c>
      <c r="CH43">
        <f>'C5'!AF10</f>
        <v>110</v>
      </c>
      <c r="CI43">
        <f>'C6'!AF10</f>
        <v>144.6</v>
      </c>
      <c r="CJ43">
        <f>'C7'!AF10</f>
        <v>100.4</v>
      </c>
      <c r="CK43">
        <f>'C8'!AF10</f>
        <v>115.6</v>
      </c>
      <c r="CL43">
        <f>'C9'!AF10</f>
        <v>93.6</v>
      </c>
      <c r="CM43">
        <f>'C10'!AF10</f>
        <v>47.4</v>
      </c>
      <c r="CN43">
        <f>'C11'!AF10</f>
        <v>163</v>
      </c>
      <c r="CO43">
        <f>'C12'!AF10</f>
        <v>44.8</v>
      </c>
      <c r="CP43" s="3">
        <f t="shared" si="22"/>
        <v>99.233333333333334</v>
      </c>
      <c r="CQ43" s="3">
        <f t="shared" si="23"/>
        <v>11.708670705804725</v>
      </c>
    </row>
    <row r="44" spans="1:95" x14ac:dyDescent="0.35">
      <c r="A44">
        <v>24</v>
      </c>
      <c r="B44">
        <f>'C1'!AA11</f>
        <v>88.28</v>
      </c>
      <c r="C44">
        <f>'C2'!AA11</f>
        <v>128.91999999999999</v>
      </c>
      <c r="D44">
        <f>'C3'!AA11</f>
        <v>89.64</v>
      </c>
      <c r="E44">
        <f>'C4'!AA11</f>
        <v>87.68</v>
      </c>
      <c r="F44">
        <f>'C5'!AA11</f>
        <v>111.92</v>
      </c>
      <c r="G44">
        <f>'C6'!AA11</f>
        <v>139.63999999999999</v>
      </c>
      <c r="H44">
        <f>'C7'!AA11</f>
        <v>116.76</v>
      </c>
      <c r="I44">
        <f>'C8'!AA11</f>
        <v>110.32</v>
      </c>
      <c r="J44">
        <f>'C9'!AA11</f>
        <v>130.72</v>
      </c>
      <c r="K44">
        <f>'C10'!AA11</f>
        <v>92.44</v>
      </c>
      <c r="L44">
        <f>'C11'!AA11</f>
        <v>230.16</v>
      </c>
      <c r="M44">
        <f>'C12'!AA11</f>
        <v>32.68</v>
      </c>
      <c r="N44" s="3">
        <f t="shared" si="12"/>
        <v>113.26333333333334</v>
      </c>
      <c r="O44" s="3">
        <f t="shared" si="13"/>
        <v>14.677484509109567</v>
      </c>
      <c r="Q44">
        <v>24</v>
      </c>
      <c r="R44">
        <f>'C1'!AB11</f>
        <v>79.8</v>
      </c>
      <c r="S44">
        <f>'C2'!AB11</f>
        <v>96.2</v>
      </c>
      <c r="T44">
        <f>'C3'!AB11</f>
        <v>104</v>
      </c>
      <c r="U44">
        <f>'C4'!AB11</f>
        <v>49.8</v>
      </c>
      <c r="V44">
        <f>'C5'!AB11</f>
        <v>52.8</v>
      </c>
      <c r="W44">
        <f>'C6'!AB11</f>
        <v>63.2</v>
      </c>
      <c r="X44">
        <f>'C7'!AB11</f>
        <v>79.8</v>
      </c>
      <c r="Y44">
        <f>'C8'!AB11</f>
        <v>67</v>
      </c>
      <c r="Z44">
        <f>'C9'!AB11</f>
        <v>60.2</v>
      </c>
      <c r="AA44">
        <f>'C10'!AB11</f>
        <v>101.4</v>
      </c>
      <c r="AB44">
        <f>'C11'!AB11</f>
        <v>166.4</v>
      </c>
      <c r="AC44">
        <f>'C12'!AB11</f>
        <v>89.4</v>
      </c>
      <c r="AD44" s="3">
        <f t="shared" si="14"/>
        <v>84.166666666666671</v>
      </c>
      <c r="AE44" s="3">
        <f t="shared" si="15"/>
        <v>10.061911379358332</v>
      </c>
      <c r="AG44">
        <v>24</v>
      </c>
      <c r="AH44">
        <f>'C1'!AC11</f>
        <v>106.8</v>
      </c>
      <c r="AI44">
        <f>'C2'!AC11</f>
        <v>114</v>
      </c>
      <c r="AJ44">
        <f>'C3'!AC11</f>
        <v>106.2</v>
      </c>
      <c r="AK44">
        <f>'C4'!AC11</f>
        <v>45.8</v>
      </c>
      <c r="AL44">
        <f>'C5'!AC11</f>
        <v>112</v>
      </c>
      <c r="AM44">
        <f>'C6'!AC11</f>
        <v>165</v>
      </c>
      <c r="AN44">
        <f>'C7'!AC11</f>
        <v>130.80000000000001</v>
      </c>
      <c r="AO44">
        <f>'C8'!AC11</f>
        <v>111.4</v>
      </c>
      <c r="AP44">
        <f>'C9'!AC11</f>
        <v>117.8</v>
      </c>
      <c r="AQ44">
        <f>'C10'!AC11</f>
        <v>111.6</v>
      </c>
      <c r="AR44">
        <f>'C11'!AC11</f>
        <v>217.8</v>
      </c>
      <c r="AS44">
        <f>'C12'!AC11</f>
        <v>22.8</v>
      </c>
      <c r="AT44" s="3">
        <f t="shared" si="16"/>
        <v>113.49999999999999</v>
      </c>
      <c r="AU44" s="3">
        <f t="shared" si="17"/>
        <v>15.599242405846642</v>
      </c>
      <c r="AW44">
        <v>24</v>
      </c>
      <c r="AX44">
        <f>'C1'!AD11</f>
        <v>93.2</v>
      </c>
      <c r="AY44">
        <f>'C2'!AD11</f>
        <v>137.19999999999999</v>
      </c>
      <c r="AZ44">
        <f>'C3'!AD11</f>
        <v>70</v>
      </c>
      <c r="BA44">
        <f>'C4'!AD11</f>
        <v>81.2</v>
      </c>
      <c r="BB44">
        <f>'C5'!AD11</f>
        <v>102.2</v>
      </c>
      <c r="BC44">
        <f>'C6'!AD11</f>
        <v>170.6</v>
      </c>
      <c r="BD44">
        <f>'C7'!AD11</f>
        <v>128.6</v>
      </c>
      <c r="BE44">
        <f>'C8'!AD11</f>
        <v>121.6</v>
      </c>
      <c r="BF44">
        <f>'C9'!AD11</f>
        <v>155.6</v>
      </c>
      <c r="BG44">
        <f>'C10'!AD11</f>
        <v>103.6</v>
      </c>
      <c r="BH44">
        <f>'C11'!AD11</f>
        <v>260.2</v>
      </c>
      <c r="BI44">
        <f>'C12'!AD11</f>
        <v>14.8</v>
      </c>
      <c r="BJ44" s="3">
        <f t="shared" si="18"/>
        <v>119.89999999999999</v>
      </c>
      <c r="BK44" s="3">
        <f t="shared" si="19"/>
        <v>19.124596252422734</v>
      </c>
      <c r="BM44">
        <v>24</v>
      </c>
      <c r="BN44">
        <f>'C1'!AE11</f>
        <v>78</v>
      </c>
      <c r="BO44">
        <f>'C2'!AE11</f>
        <v>157.80000000000001</v>
      </c>
      <c r="BP44">
        <f>'C3'!AE11</f>
        <v>87</v>
      </c>
      <c r="BQ44">
        <f>'C4'!AE11</f>
        <v>101.2</v>
      </c>
      <c r="BR44">
        <f>'C5'!AE11</f>
        <v>138.80000000000001</v>
      </c>
      <c r="BS44">
        <f>'C6'!AE11</f>
        <v>132.6</v>
      </c>
      <c r="BT44">
        <f>'C7'!AE11</f>
        <v>125</v>
      </c>
      <c r="BU44">
        <f>'C8'!AE11</f>
        <v>116</v>
      </c>
      <c r="BV44">
        <f>'C9'!AE11</f>
        <v>162.80000000000001</v>
      </c>
      <c r="BW44">
        <f>'C10'!AE11</f>
        <v>81.599999999999994</v>
      </c>
      <c r="BX44">
        <f>'C11'!AE11</f>
        <v>270.60000000000002</v>
      </c>
      <c r="BY44">
        <f>'C12'!AE11</f>
        <v>17</v>
      </c>
      <c r="BZ44" s="3">
        <f t="shared" si="20"/>
        <v>122.36666666666667</v>
      </c>
      <c r="CA44" s="3">
        <f t="shared" si="21"/>
        <v>19.474231614358935</v>
      </c>
      <c r="CC44">
        <v>24</v>
      </c>
      <c r="CD44">
        <f>'C1'!AF11</f>
        <v>83.6</v>
      </c>
      <c r="CE44">
        <f>'C2'!AF11</f>
        <v>139.4</v>
      </c>
      <c r="CF44">
        <f>'C3'!AF11</f>
        <v>81</v>
      </c>
      <c r="CG44">
        <f>'C4'!AF11</f>
        <v>160.4</v>
      </c>
      <c r="CH44">
        <f>'C5'!AF11</f>
        <v>153.80000000000001</v>
      </c>
      <c r="CI44">
        <f>'C6'!AF11</f>
        <v>166.8</v>
      </c>
      <c r="CJ44">
        <f>'C7'!AF11</f>
        <v>119.6</v>
      </c>
      <c r="CK44">
        <f>'C8'!AF11</f>
        <v>135.6</v>
      </c>
      <c r="CL44">
        <f>'C9'!AF11</f>
        <v>157.19999999999999</v>
      </c>
      <c r="CM44">
        <f>'C10'!AF11</f>
        <v>64</v>
      </c>
      <c r="CN44">
        <f>'C11'!AF11</f>
        <v>235.8</v>
      </c>
      <c r="CO44">
        <f>'C12'!AF11</f>
        <v>19.399999999999999</v>
      </c>
      <c r="CP44" s="3">
        <f t="shared" si="22"/>
        <v>126.38333333333334</v>
      </c>
      <c r="CQ44" s="3">
        <f t="shared" si="23"/>
        <v>18.088559082938847</v>
      </c>
    </row>
    <row r="45" spans="1:95" x14ac:dyDescent="0.35">
      <c r="A45">
        <v>27</v>
      </c>
      <c r="B45">
        <f>'C1'!AA12</f>
        <v>101.64</v>
      </c>
      <c r="C45">
        <f>'C2'!AA12</f>
        <v>139.72</v>
      </c>
      <c r="D45">
        <f>'C3'!AA12</f>
        <v>72.040000000000006</v>
      </c>
      <c r="E45">
        <f>'C4'!AA12</f>
        <v>69.319999999999993</v>
      </c>
      <c r="F45">
        <f>'C5'!AA12</f>
        <v>122.72</v>
      </c>
      <c r="G45">
        <f>'C6'!AA12</f>
        <v>146</v>
      </c>
      <c r="H45">
        <f>'C7'!AA12</f>
        <v>119</v>
      </c>
      <c r="I45">
        <f>'C8'!AA12</f>
        <v>112.68</v>
      </c>
      <c r="J45">
        <f>'C9'!AA12</f>
        <v>137.91999999999999</v>
      </c>
      <c r="K45">
        <f>'C10'!AA12</f>
        <v>99.84</v>
      </c>
      <c r="L45">
        <f>'C11'!AA12</f>
        <v>260.39999999999998</v>
      </c>
      <c r="M45">
        <f>'C12'!AA12</f>
        <v>27.08</v>
      </c>
      <c r="N45" s="3">
        <f t="shared" si="12"/>
        <v>117.36333333333334</v>
      </c>
      <c r="O45" s="3">
        <f t="shared" si="13"/>
        <v>17.91976741596898</v>
      </c>
      <c r="Q45">
        <v>27</v>
      </c>
      <c r="R45">
        <f>'C1'!AB12</f>
        <v>94.4</v>
      </c>
      <c r="S45">
        <f>'C2'!AB12</f>
        <v>102.4</v>
      </c>
      <c r="T45">
        <f>'C3'!AB12</f>
        <v>104.8</v>
      </c>
      <c r="U45">
        <f>'C4'!AB12</f>
        <v>55.4</v>
      </c>
      <c r="V45">
        <f>'C5'!AB12</f>
        <v>53</v>
      </c>
      <c r="W45">
        <f>'C6'!AB12</f>
        <v>67.8</v>
      </c>
      <c r="X45">
        <f>'C7'!AB12</f>
        <v>89.2</v>
      </c>
      <c r="Y45">
        <f>'C8'!AB12</f>
        <v>68.2</v>
      </c>
      <c r="Z45">
        <f>'C9'!AB12</f>
        <v>69.599999999999994</v>
      </c>
      <c r="AA45">
        <f>'C10'!AB12</f>
        <v>108.6</v>
      </c>
      <c r="AB45">
        <f>'C11'!AB12</f>
        <v>173.4</v>
      </c>
      <c r="AC45">
        <f>'C12'!AB12</f>
        <v>92.4</v>
      </c>
      <c r="AD45" s="3">
        <f t="shared" si="14"/>
        <v>89.933333333333337</v>
      </c>
      <c r="AE45" s="3">
        <f t="shared" si="15"/>
        <v>10.291402707938776</v>
      </c>
      <c r="AG45">
        <v>27</v>
      </c>
      <c r="AH45">
        <f>'C1'!AC12</f>
        <v>115.4</v>
      </c>
      <c r="AI45">
        <f>'C2'!AC12</f>
        <v>125.8</v>
      </c>
      <c r="AJ45">
        <f>'C3'!AC12</f>
        <v>103.2</v>
      </c>
      <c r="AK45">
        <f>'C4'!AC12</f>
        <v>32.200000000000003</v>
      </c>
      <c r="AL45">
        <f>'C5'!AC12</f>
        <v>113</v>
      </c>
      <c r="AM45">
        <f>'C6'!AC12</f>
        <v>163</v>
      </c>
      <c r="AN45">
        <f>'C7'!AC12</f>
        <v>127.2</v>
      </c>
      <c r="AO45">
        <f>'C8'!AC12</f>
        <v>122.4</v>
      </c>
      <c r="AP45">
        <f>'C9'!AC12</f>
        <v>117.6</v>
      </c>
      <c r="AQ45">
        <f>'C10'!AC12</f>
        <v>124.2</v>
      </c>
      <c r="AR45">
        <f>'C11'!AC12</f>
        <v>243.6</v>
      </c>
      <c r="AS45">
        <f>'C12'!AC12</f>
        <v>26.4</v>
      </c>
      <c r="AT45" s="3">
        <f t="shared" si="16"/>
        <v>117.83333333333333</v>
      </c>
      <c r="AU45" s="3">
        <f t="shared" si="17"/>
        <v>17.582653297204512</v>
      </c>
      <c r="AW45">
        <v>27</v>
      </c>
      <c r="AX45">
        <f>'C1'!AD12</f>
        <v>100.2</v>
      </c>
      <c r="AY45">
        <f>'C2'!AD12</f>
        <v>136.4</v>
      </c>
      <c r="AZ45">
        <f>'C3'!AD12</f>
        <v>50.4</v>
      </c>
      <c r="BA45">
        <f>'C4'!AD12</f>
        <v>51</v>
      </c>
      <c r="BB45">
        <f>'C5'!AD12</f>
        <v>117.4</v>
      </c>
      <c r="BC45">
        <f>'C6'!AD12</f>
        <v>186.6</v>
      </c>
      <c r="BD45">
        <f>'C7'!AD12</f>
        <v>130.6</v>
      </c>
      <c r="BE45">
        <f>'C8'!AD12</f>
        <v>123.8</v>
      </c>
      <c r="BF45">
        <f>'C9'!AD12</f>
        <v>152.6</v>
      </c>
      <c r="BG45">
        <f>'C10'!AD12</f>
        <v>112.6</v>
      </c>
      <c r="BH45">
        <f>'C11'!AD12</f>
        <v>304.8</v>
      </c>
      <c r="BI45">
        <f>'C12'!AD12</f>
        <v>6.6</v>
      </c>
      <c r="BJ45" s="3">
        <f t="shared" si="18"/>
        <v>122.74999999999999</v>
      </c>
      <c r="BK45" s="3">
        <f t="shared" si="19"/>
        <v>23.907520688154715</v>
      </c>
      <c r="BM45">
        <v>27</v>
      </c>
      <c r="BN45">
        <f>'C1'!AE12</f>
        <v>92.8</v>
      </c>
      <c r="BO45">
        <f>'C2'!AE12</f>
        <v>165</v>
      </c>
      <c r="BP45">
        <f>'C3'!AE12</f>
        <v>56</v>
      </c>
      <c r="BQ45">
        <f>'C4'!AE12</f>
        <v>75.8</v>
      </c>
      <c r="BR45">
        <f>'C5'!AE12</f>
        <v>160.4</v>
      </c>
      <c r="BS45">
        <f>'C6'!AE12</f>
        <v>145.4</v>
      </c>
      <c r="BT45">
        <f>'C7'!AE12</f>
        <v>124.6</v>
      </c>
      <c r="BU45">
        <f>'C8'!AE12</f>
        <v>111.2</v>
      </c>
      <c r="BV45">
        <f>'C9'!AE12</f>
        <v>178.4</v>
      </c>
      <c r="BW45">
        <f>'C10'!AE12</f>
        <v>92.4</v>
      </c>
      <c r="BX45">
        <f>'C11'!AE12</f>
        <v>307.2</v>
      </c>
      <c r="BY45">
        <f>'C12'!AE12</f>
        <v>3.8</v>
      </c>
      <c r="BZ45" s="3">
        <f t="shared" si="20"/>
        <v>126.08333333333336</v>
      </c>
      <c r="CA45" s="3">
        <f t="shared" si="21"/>
        <v>24.019862361778589</v>
      </c>
      <c r="CC45">
        <v>27</v>
      </c>
      <c r="CD45">
        <f>'C1'!AF12</f>
        <v>105.4</v>
      </c>
      <c r="CE45">
        <f>'C2'!AF12</f>
        <v>169</v>
      </c>
      <c r="CF45">
        <f>'C3'!AF12</f>
        <v>45.8</v>
      </c>
      <c r="CG45">
        <f>'C4'!AF12</f>
        <v>132.19999999999999</v>
      </c>
      <c r="CH45">
        <f>'C5'!AF12</f>
        <v>169.8</v>
      </c>
      <c r="CI45">
        <f>'C6'!AF12</f>
        <v>167.2</v>
      </c>
      <c r="CJ45">
        <f>'C7'!AF12</f>
        <v>123.4</v>
      </c>
      <c r="CK45">
        <f>'C8'!AF12</f>
        <v>137.80000000000001</v>
      </c>
      <c r="CL45">
        <f>'C9'!AF12</f>
        <v>171.4</v>
      </c>
      <c r="CM45">
        <f>'C10'!AF12</f>
        <v>61.4</v>
      </c>
      <c r="CN45">
        <f>'C11'!AF12</f>
        <v>273</v>
      </c>
      <c r="CO45">
        <f>'C12'!AF12</f>
        <v>6.2</v>
      </c>
      <c r="CP45" s="3">
        <f t="shared" si="22"/>
        <v>130.2166666666667</v>
      </c>
      <c r="CQ45" s="3">
        <f t="shared" si="23"/>
        <v>22.256299755077837</v>
      </c>
    </row>
    <row r="46" spans="1:95" x14ac:dyDescent="0.35">
      <c r="A46">
        <v>30</v>
      </c>
      <c r="B46">
        <f>'C1'!AA13</f>
        <v>99.84</v>
      </c>
      <c r="C46">
        <f>'C2'!AA13</f>
        <v>141.80000000000001</v>
      </c>
      <c r="D46">
        <f>'C3'!AA13</f>
        <v>65.08</v>
      </c>
      <c r="E46">
        <f>'C4'!AA13</f>
        <v>48.84</v>
      </c>
      <c r="F46">
        <f>'C5'!AA13</f>
        <v>124.64</v>
      </c>
      <c r="G46">
        <f>'C6'!AA13</f>
        <v>141.36000000000001</v>
      </c>
      <c r="H46">
        <f>'C7'!AA13</f>
        <v>120.28</v>
      </c>
      <c r="I46">
        <f>'C8'!AA13</f>
        <v>113.12</v>
      </c>
      <c r="J46">
        <f>'C9'!AA13</f>
        <v>129.08000000000001</v>
      </c>
      <c r="K46">
        <f>'C10'!AA13</f>
        <v>106.64</v>
      </c>
      <c r="L46">
        <f>'C11'!AA13</f>
        <v>259.24</v>
      </c>
      <c r="M46">
        <f>'C12'!AA13</f>
        <v>24.56</v>
      </c>
      <c r="N46" s="3">
        <f t="shared" si="12"/>
        <v>114.54</v>
      </c>
      <c r="O46" s="3">
        <f t="shared" si="13"/>
        <v>18.558648461762317</v>
      </c>
      <c r="Q46">
        <v>30</v>
      </c>
      <c r="R46">
        <f>'C1'!AB13</f>
        <v>85.8</v>
      </c>
      <c r="S46">
        <f>'C2'!AB13</f>
        <v>97.2</v>
      </c>
      <c r="T46">
        <f>'C3'!AB13</f>
        <v>111.4</v>
      </c>
      <c r="U46">
        <f>'C4'!AB13</f>
        <v>55.8</v>
      </c>
      <c r="V46">
        <f>'C5'!AB13</f>
        <v>52.4</v>
      </c>
      <c r="W46">
        <f>'C6'!AB13</f>
        <v>59.4</v>
      </c>
      <c r="X46">
        <f>'C7'!AB13</f>
        <v>80.2</v>
      </c>
      <c r="Y46">
        <f>'C8'!AB13</f>
        <v>71</v>
      </c>
      <c r="Z46">
        <f>'C9'!AB13</f>
        <v>66.400000000000006</v>
      </c>
      <c r="AA46">
        <f>'C10'!AB13</f>
        <v>109.2</v>
      </c>
      <c r="AB46">
        <f>'C11'!AB13</f>
        <v>171.6</v>
      </c>
      <c r="AC46">
        <f>'C12'!AB13</f>
        <v>93.8</v>
      </c>
      <c r="AD46" s="3">
        <f t="shared" si="14"/>
        <v>87.850000000000009</v>
      </c>
      <c r="AE46" s="3">
        <f t="shared" si="15"/>
        <v>10.465254199232113</v>
      </c>
      <c r="AG46">
        <v>30</v>
      </c>
      <c r="AH46">
        <f>'C1'!AC13</f>
        <v>114.8</v>
      </c>
      <c r="AI46">
        <f>'C2'!AC13</f>
        <v>135.6</v>
      </c>
      <c r="AJ46">
        <f>'C3'!AC13</f>
        <v>101</v>
      </c>
      <c r="AK46">
        <f>'C4'!AC13</f>
        <v>28</v>
      </c>
      <c r="AL46">
        <f>'C5'!AC13</f>
        <v>119</v>
      </c>
      <c r="AM46">
        <f>'C6'!AC13</f>
        <v>169</v>
      </c>
      <c r="AN46">
        <f>'C7'!AC13</f>
        <v>124.4</v>
      </c>
      <c r="AO46">
        <f>'C8'!AC13</f>
        <v>128.4</v>
      </c>
      <c r="AP46">
        <f>'C9'!AC13</f>
        <v>117.4</v>
      </c>
      <c r="AQ46">
        <f>'C10'!AC13</f>
        <v>123.6</v>
      </c>
      <c r="AR46">
        <f>'C11'!AC13</f>
        <v>257.2</v>
      </c>
      <c r="AS46">
        <f>'C12'!AC13</f>
        <v>22.2</v>
      </c>
      <c r="AT46" s="3">
        <f t="shared" si="16"/>
        <v>120.05</v>
      </c>
      <c r="AU46" s="3">
        <f t="shared" si="17"/>
        <v>19.068224401296042</v>
      </c>
      <c r="AW46">
        <v>30</v>
      </c>
      <c r="AX46">
        <f>'C1'!AD13</f>
        <v>105</v>
      </c>
      <c r="AY46">
        <f>'C2'!AD13</f>
        <v>150.19999999999999</v>
      </c>
      <c r="AZ46">
        <f>'C3'!AD13</f>
        <v>44.6</v>
      </c>
      <c r="BA46">
        <f>'C4'!AD13</f>
        <v>35.4</v>
      </c>
      <c r="BB46">
        <f>'C5'!AD13</f>
        <v>113.8</v>
      </c>
      <c r="BC46">
        <f>'C6'!AD13</f>
        <v>180.8</v>
      </c>
      <c r="BD46">
        <f>'C7'!AD13</f>
        <v>138.19999999999999</v>
      </c>
      <c r="BE46">
        <f>'C8'!AD13</f>
        <v>132</v>
      </c>
      <c r="BF46">
        <f>'C9'!AD13</f>
        <v>151.19999999999999</v>
      </c>
      <c r="BG46">
        <f>'C10'!AD13</f>
        <v>121.6</v>
      </c>
      <c r="BH46">
        <f>'C11'!AD13</f>
        <v>296.8</v>
      </c>
      <c r="BI46">
        <f>'C12'!AD13</f>
        <v>3.6</v>
      </c>
      <c r="BJ46" s="3">
        <f t="shared" si="18"/>
        <v>122.76666666666665</v>
      </c>
      <c r="BK46" s="3">
        <f t="shared" si="19"/>
        <v>24.098477256055126</v>
      </c>
      <c r="BM46">
        <v>30</v>
      </c>
      <c r="BN46">
        <f>'C1'!AE13</f>
        <v>97.4</v>
      </c>
      <c r="BO46">
        <f>'C2'!AE13</f>
        <v>156.6</v>
      </c>
      <c r="BP46">
        <f>'C3'!AE13</f>
        <v>43.4</v>
      </c>
      <c r="BQ46">
        <f>'C4'!AE13</f>
        <v>41</v>
      </c>
      <c r="BR46">
        <f>'C5'!AE13</f>
        <v>153.4</v>
      </c>
      <c r="BS46">
        <f>'C6'!AE13</f>
        <v>136.6</v>
      </c>
      <c r="BT46">
        <f>'C7'!AE13</f>
        <v>129.4</v>
      </c>
      <c r="BU46">
        <f>'C8'!AE13</f>
        <v>102.2</v>
      </c>
      <c r="BV46">
        <f>'C9'!AE13</f>
        <v>153.80000000000001</v>
      </c>
      <c r="BW46">
        <f>'C10'!AE13</f>
        <v>100.6</v>
      </c>
      <c r="BX46">
        <f>'C11'!AE13</f>
        <v>287.39999999999998</v>
      </c>
      <c r="BY46">
        <f>'C12'!AE13</f>
        <v>1.4</v>
      </c>
      <c r="BZ46" s="3">
        <f t="shared" si="20"/>
        <v>116.93333333333332</v>
      </c>
      <c r="CA46" s="3">
        <f t="shared" si="21"/>
        <v>23.20851463396896</v>
      </c>
      <c r="CC46">
        <v>30</v>
      </c>
      <c r="CD46">
        <f>'C1'!AF13</f>
        <v>96.2</v>
      </c>
      <c r="CE46">
        <f>'C2'!AF13</f>
        <v>169.4</v>
      </c>
      <c r="CF46">
        <f>'C3'!AF13</f>
        <v>25</v>
      </c>
      <c r="CG46">
        <f>'C4'!AF13</f>
        <v>84</v>
      </c>
      <c r="CH46">
        <f>'C5'!AF13</f>
        <v>184.6</v>
      </c>
      <c r="CI46">
        <f>'C6'!AF13</f>
        <v>161</v>
      </c>
      <c r="CJ46">
        <f>'C7'!AF13</f>
        <v>129.19999999999999</v>
      </c>
      <c r="CK46">
        <f>'C8'!AF13</f>
        <v>132</v>
      </c>
      <c r="CL46">
        <f>'C9'!AF13</f>
        <v>156.6</v>
      </c>
      <c r="CM46">
        <f>'C10'!AF13</f>
        <v>78.2</v>
      </c>
      <c r="CN46">
        <f>'C11'!AF13</f>
        <v>283.2</v>
      </c>
      <c r="CO46">
        <f>'C12'!AF13</f>
        <v>1.8</v>
      </c>
      <c r="CP46" s="3">
        <f t="shared" si="22"/>
        <v>125.10000000000001</v>
      </c>
      <c r="CQ46" s="3">
        <f t="shared" si="23"/>
        <v>23.891946151560997</v>
      </c>
    </row>
    <row r="48" spans="1:95" x14ac:dyDescent="0.35">
      <c r="A48" s="44"/>
      <c r="B48" s="44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  <c r="AA48" s="44"/>
      <c r="AB48" s="44"/>
      <c r="AC48" s="44"/>
      <c r="AD48" s="44"/>
      <c r="AE48" s="44"/>
      <c r="AF48" s="44"/>
      <c r="AG48" s="44"/>
      <c r="AH48" s="44"/>
      <c r="AI48" s="44"/>
      <c r="AJ48" s="44"/>
      <c r="AK48" s="44"/>
      <c r="AL48" s="44"/>
      <c r="AM48" s="44"/>
      <c r="AN48" s="44"/>
      <c r="AO48" s="44"/>
      <c r="AP48" s="44"/>
      <c r="AQ48" s="44"/>
      <c r="AR48" s="44"/>
      <c r="AS48" s="44"/>
      <c r="AT48" s="44"/>
      <c r="AU48" s="44"/>
      <c r="AV48" s="44"/>
      <c r="AW48" s="44"/>
      <c r="AX48" s="44"/>
      <c r="AY48" s="44"/>
      <c r="AZ48" s="44"/>
      <c r="BA48" s="44"/>
      <c r="BB48" s="44"/>
      <c r="BC48" s="44"/>
      <c r="BD48" s="44"/>
      <c r="BE48" s="44"/>
      <c r="BF48" s="44"/>
      <c r="BG48" s="44"/>
      <c r="BH48" s="44"/>
      <c r="BI48" s="44"/>
      <c r="BJ48" s="44"/>
      <c r="BK48" s="44"/>
      <c r="BL48" s="44"/>
      <c r="BM48" s="44"/>
      <c r="BN48" s="44"/>
      <c r="BO48" s="44"/>
      <c r="BP48" s="44"/>
      <c r="BQ48" s="44"/>
      <c r="BR48" s="44"/>
      <c r="BS48" s="44"/>
      <c r="BT48" s="44"/>
      <c r="BU48" s="44"/>
      <c r="BV48" s="44"/>
      <c r="BW48" s="44"/>
      <c r="BX48" s="44"/>
      <c r="BY48" s="44"/>
      <c r="BZ48" s="44"/>
      <c r="CA48" s="44"/>
      <c r="CB48" s="44"/>
      <c r="CC48" s="44"/>
      <c r="CD48" s="44"/>
      <c r="CE48" s="44"/>
      <c r="CF48" s="44"/>
      <c r="CG48" s="44"/>
      <c r="CH48" s="44"/>
      <c r="CI48" s="44"/>
      <c r="CJ48" s="44"/>
      <c r="CK48" s="44"/>
      <c r="CL48" s="44"/>
      <c r="CM48" s="44"/>
      <c r="CN48" s="44"/>
      <c r="CO48" s="44"/>
      <c r="CP48" s="44"/>
      <c r="CQ48" s="44"/>
    </row>
    <row r="49" spans="1:95" x14ac:dyDescent="0.35">
      <c r="A49" s="44"/>
      <c r="B49" s="44"/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  <c r="AA49" s="44"/>
      <c r="AB49" s="44"/>
      <c r="AC49" s="44"/>
      <c r="AD49" s="44"/>
      <c r="AE49" s="44"/>
      <c r="AF49" s="44"/>
      <c r="AG49" s="44"/>
      <c r="AH49" s="44"/>
      <c r="AI49" s="44"/>
      <c r="AJ49" s="44"/>
      <c r="AK49" s="44"/>
      <c r="AL49" s="44"/>
      <c r="AM49" s="44"/>
      <c r="AN49" s="44"/>
      <c r="AO49" s="44"/>
      <c r="AP49" s="44"/>
      <c r="AQ49" s="44"/>
      <c r="AR49" s="44"/>
      <c r="AS49" s="44"/>
      <c r="AT49" s="44"/>
      <c r="AU49" s="44"/>
      <c r="AV49" s="44"/>
      <c r="AW49" s="44"/>
      <c r="AX49" s="44"/>
      <c r="AY49" s="44"/>
      <c r="AZ49" s="44"/>
      <c r="BA49" s="44"/>
      <c r="BB49" s="44"/>
      <c r="BC49" s="44"/>
      <c r="BD49" s="44"/>
      <c r="BE49" s="44"/>
      <c r="BF49" s="44"/>
      <c r="BG49" s="44"/>
      <c r="BH49" s="44"/>
      <c r="BI49" s="44"/>
      <c r="BJ49" s="44"/>
      <c r="BK49" s="44"/>
      <c r="BL49" s="44"/>
      <c r="BM49" s="44"/>
      <c r="BN49" s="44"/>
      <c r="BO49" s="44"/>
      <c r="BP49" s="44"/>
      <c r="BQ49" s="44"/>
      <c r="BR49" s="44"/>
      <c r="BS49" s="44"/>
      <c r="BT49" s="44"/>
      <c r="BU49" s="44"/>
      <c r="BV49" s="44"/>
      <c r="BW49" s="44"/>
      <c r="BX49" s="44"/>
      <c r="BY49" s="44"/>
      <c r="BZ49" s="44"/>
      <c r="CA49" s="44"/>
      <c r="CB49" s="44"/>
      <c r="CC49" s="44"/>
      <c r="CD49" s="44"/>
      <c r="CE49" s="44"/>
      <c r="CF49" s="44"/>
      <c r="CG49" s="44"/>
      <c r="CH49" s="44"/>
      <c r="CI49" s="44"/>
      <c r="CJ49" s="44"/>
      <c r="CK49" s="44"/>
      <c r="CL49" s="44"/>
      <c r="CM49" s="44"/>
      <c r="CN49" s="44"/>
      <c r="CO49" s="44"/>
      <c r="CP49" s="44"/>
      <c r="CQ49" s="44"/>
    </row>
    <row r="51" spans="1:95" x14ac:dyDescent="0.35">
      <c r="A51" s="43" t="s">
        <v>51</v>
      </c>
      <c r="B51" s="43"/>
      <c r="C51" s="43"/>
      <c r="D51" s="43"/>
      <c r="E51" s="43"/>
      <c r="F51" s="43"/>
      <c r="G51" s="43"/>
      <c r="H51" s="43"/>
      <c r="I51" s="43"/>
      <c r="J51" s="43"/>
      <c r="K51" s="43"/>
      <c r="L51" s="43"/>
      <c r="M51" s="43"/>
      <c r="N51" s="43"/>
      <c r="O51" s="43"/>
      <c r="Q51" s="43" t="s">
        <v>53</v>
      </c>
      <c r="R51" s="43"/>
      <c r="S51" s="43"/>
      <c r="T51" s="43"/>
      <c r="U51" s="43"/>
      <c r="V51" s="43"/>
      <c r="W51" s="43"/>
      <c r="X51" s="43"/>
      <c r="Y51" s="43"/>
      <c r="Z51" s="43"/>
      <c r="AA51" s="43"/>
      <c r="AB51" s="43"/>
      <c r="AC51" s="43"/>
      <c r="AD51" s="43"/>
      <c r="AE51" s="43"/>
      <c r="AG51" s="43" t="s">
        <v>57</v>
      </c>
      <c r="AH51" s="43"/>
      <c r="AI51" s="43"/>
      <c r="AJ51" s="43"/>
      <c r="AK51" s="43"/>
      <c r="AL51" s="43"/>
      <c r="AM51" s="43"/>
      <c r="AN51" s="43"/>
      <c r="AO51" s="43"/>
      <c r="AP51" s="43"/>
      <c r="AQ51" s="43"/>
      <c r="AR51" s="43"/>
      <c r="AS51" s="43"/>
      <c r="AT51" s="43"/>
      <c r="AU51" s="43"/>
      <c r="AW51" s="43" t="s">
        <v>60</v>
      </c>
      <c r="AX51" s="43"/>
      <c r="AY51" s="43"/>
      <c r="AZ51" s="43"/>
      <c r="BA51" s="43"/>
      <c r="BB51" s="43"/>
      <c r="BC51" s="43"/>
      <c r="BD51" s="43"/>
      <c r="BE51" s="43"/>
      <c r="BF51" s="43"/>
      <c r="BG51" s="43"/>
      <c r="BH51" s="43"/>
      <c r="BI51" s="43"/>
      <c r="BJ51" s="43"/>
      <c r="BK51" s="43"/>
      <c r="BM51" s="43" t="s">
        <v>63</v>
      </c>
      <c r="BN51" s="43"/>
      <c r="BO51" s="43"/>
      <c r="BP51" s="43"/>
      <c r="BQ51" s="43"/>
      <c r="BR51" s="43"/>
      <c r="BS51" s="43"/>
      <c r="BT51" s="43"/>
      <c r="BU51" s="43"/>
      <c r="BV51" s="43"/>
      <c r="BW51" s="43"/>
      <c r="BX51" s="43"/>
      <c r="BY51" s="43"/>
      <c r="BZ51" s="43"/>
      <c r="CA51" s="43"/>
      <c r="CC51" s="43" t="s">
        <v>66</v>
      </c>
      <c r="CD51" s="43"/>
      <c r="CE51" s="43"/>
      <c r="CF51" s="43"/>
      <c r="CG51" s="43"/>
      <c r="CH51" s="43"/>
      <c r="CI51" s="43"/>
      <c r="CJ51" s="43"/>
      <c r="CK51" s="43"/>
      <c r="CL51" s="43"/>
      <c r="CM51" s="43"/>
      <c r="CN51" s="43"/>
      <c r="CO51" s="43"/>
      <c r="CP51" s="43"/>
      <c r="CQ51" s="43"/>
    </row>
    <row r="52" spans="1:95" x14ac:dyDescent="0.35">
      <c r="A52" s="4" t="s">
        <v>50</v>
      </c>
      <c r="B52" s="20" t="s">
        <v>1</v>
      </c>
      <c r="C52" s="20" t="s">
        <v>2</v>
      </c>
      <c r="D52" s="20" t="s">
        <v>3</v>
      </c>
      <c r="E52" s="20" t="s">
        <v>4</v>
      </c>
      <c r="F52" s="20" t="s">
        <v>5</v>
      </c>
      <c r="G52" s="20" t="s">
        <v>6</v>
      </c>
      <c r="H52" s="20" t="s">
        <v>7</v>
      </c>
      <c r="I52" s="20" t="s">
        <v>8</v>
      </c>
      <c r="J52" s="20" t="s">
        <v>9</v>
      </c>
      <c r="K52" s="20" t="s">
        <v>10</v>
      </c>
      <c r="L52" s="20" t="s">
        <v>11</v>
      </c>
      <c r="M52" s="20" t="s">
        <v>12</v>
      </c>
      <c r="N52" t="s">
        <v>31</v>
      </c>
      <c r="O52" t="s">
        <v>47</v>
      </c>
      <c r="Q52" s="4" t="s">
        <v>50</v>
      </c>
      <c r="R52" s="20" t="s">
        <v>1</v>
      </c>
      <c r="S52" s="20" t="s">
        <v>2</v>
      </c>
      <c r="T52" s="20" t="s">
        <v>3</v>
      </c>
      <c r="U52" s="20" t="s">
        <v>4</v>
      </c>
      <c r="V52" s="20" t="s">
        <v>5</v>
      </c>
      <c r="W52" s="20" t="s">
        <v>6</v>
      </c>
      <c r="X52" s="20" t="s">
        <v>7</v>
      </c>
      <c r="Y52" s="20" t="s">
        <v>8</v>
      </c>
      <c r="Z52" s="20" t="s">
        <v>9</v>
      </c>
      <c r="AA52" s="20" t="s">
        <v>10</v>
      </c>
      <c r="AB52" s="20" t="s">
        <v>11</v>
      </c>
      <c r="AC52" s="20" t="s">
        <v>12</v>
      </c>
      <c r="AD52" t="s">
        <v>31</v>
      </c>
      <c r="AE52" t="s">
        <v>47</v>
      </c>
      <c r="AG52" s="4" t="s">
        <v>50</v>
      </c>
      <c r="AH52" s="20" t="s">
        <v>1</v>
      </c>
      <c r="AI52" s="20" t="s">
        <v>2</v>
      </c>
      <c r="AJ52" s="20" t="s">
        <v>3</v>
      </c>
      <c r="AK52" s="20" t="s">
        <v>4</v>
      </c>
      <c r="AL52" s="20" t="s">
        <v>5</v>
      </c>
      <c r="AM52" s="20" t="s">
        <v>6</v>
      </c>
      <c r="AN52" s="20" t="s">
        <v>7</v>
      </c>
      <c r="AO52" s="20" t="s">
        <v>8</v>
      </c>
      <c r="AP52" s="20" t="s">
        <v>9</v>
      </c>
      <c r="AQ52" s="20" t="s">
        <v>10</v>
      </c>
      <c r="AR52" s="20" t="s">
        <v>11</v>
      </c>
      <c r="AS52" s="20" t="s">
        <v>12</v>
      </c>
      <c r="AT52" t="s">
        <v>31</v>
      </c>
      <c r="AU52" t="s">
        <v>47</v>
      </c>
      <c r="AW52" s="4" t="s">
        <v>50</v>
      </c>
      <c r="AX52" s="20" t="s">
        <v>1</v>
      </c>
      <c r="AY52" s="20" t="s">
        <v>2</v>
      </c>
      <c r="AZ52" s="20" t="s">
        <v>3</v>
      </c>
      <c r="BA52" s="20" t="s">
        <v>4</v>
      </c>
      <c r="BB52" s="20" t="s">
        <v>5</v>
      </c>
      <c r="BC52" s="20" t="s">
        <v>6</v>
      </c>
      <c r="BD52" s="20" t="s">
        <v>7</v>
      </c>
      <c r="BE52" s="20" t="s">
        <v>8</v>
      </c>
      <c r="BF52" s="20" t="s">
        <v>9</v>
      </c>
      <c r="BG52" s="20" t="s">
        <v>10</v>
      </c>
      <c r="BH52" s="20" t="s">
        <v>11</v>
      </c>
      <c r="BI52" s="20" t="s">
        <v>12</v>
      </c>
      <c r="BJ52" t="s">
        <v>31</v>
      </c>
      <c r="BK52" t="s">
        <v>47</v>
      </c>
      <c r="BM52" s="4" t="s">
        <v>50</v>
      </c>
      <c r="BN52" s="20" t="s">
        <v>1</v>
      </c>
      <c r="BO52" s="20" t="s">
        <v>2</v>
      </c>
      <c r="BP52" s="20" t="s">
        <v>3</v>
      </c>
      <c r="BQ52" s="20" t="s">
        <v>4</v>
      </c>
      <c r="BR52" s="20" t="s">
        <v>5</v>
      </c>
      <c r="BS52" s="20" t="s">
        <v>6</v>
      </c>
      <c r="BT52" s="20" t="s">
        <v>7</v>
      </c>
      <c r="BU52" s="20" t="s">
        <v>8</v>
      </c>
      <c r="BV52" s="20" t="s">
        <v>9</v>
      </c>
      <c r="BW52" s="20" t="s">
        <v>10</v>
      </c>
      <c r="BX52" s="20" t="s">
        <v>11</v>
      </c>
      <c r="BY52" s="20" t="s">
        <v>12</v>
      </c>
      <c r="BZ52" t="s">
        <v>31</v>
      </c>
      <c r="CA52" t="s">
        <v>47</v>
      </c>
      <c r="CC52" s="4" t="s">
        <v>50</v>
      </c>
      <c r="CD52" s="20" t="s">
        <v>1</v>
      </c>
      <c r="CE52" s="20" t="s">
        <v>2</v>
      </c>
      <c r="CF52" s="20" t="s">
        <v>3</v>
      </c>
      <c r="CG52" s="20" t="s">
        <v>4</v>
      </c>
      <c r="CH52" s="20" t="s">
        <v>5</v>
      </c>
      <c r="CI52" s="20" t="s">
        <v>6</v>
      </c>
      <c r="CJ52" s="20" t="s">
        <v>7</v>
      </c>
      <c r="CK52" s="20" t="s">
        <v>8</v>
      </c>
      <c r="CL52" s="20" t="s">
        <v>9</v>
      </c>
      <c r="CM52" s="20" t="s">
        <v>10</v>
      </c>
      <c r="CN52" s="20" t="s">
        <v>11</v>
      </c>
      <c r="CO52" s="20" t="s">
        <v>12</v>
      </c>
      <c r="CP52" t="s">
        <v>31</v>
      </c>
      <c r="CQ52" t="s">
        <v>47</v>
      </c>
    </row>
    <row r="53" spans="1:95" x14ac:dyDescent="0.35">
      <c r="A53" s="4">
        <v>0</v>
      </c>
      <c r="B53" s="4">
        <v>0</v>
      </c>
      <c r="C53" s="4">
        <v>0</v>
      </c>
      <c r="D53" s="4">
        <v>0</v>
      </c>
      <c r="E53" s="4">
        <v>0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  <c r="K53" s="4">
        <v>0</v>
      </c>
      <c r="L53" s="4">
        <v>0</v>
      </c>
      <c r="M53" s="4">
        <v>0</v>
      </c>
      <c r="Q53" s="4">
        <v>0</v>
      </c>
      <c r="R53" s="4">
        <v>0</v>
      </c>
      <c r="S53" s="4">
        <v>0</v>
      </c>
      <c r="T53" s="4">
        <v>0</v>
      </c>
      <c r="U53" s="4">
        <v>0</v>
      </c>
      <c r="V53" s="4">
        <v>0</v>
      </c>
      <c r="W53" s="4">
        <v>0</v>
      </c>
      <c r="X53" s="4">
        <v>0</v>
      </c>
      <c r="Y53" s="4">
        <v>0</v>
      </c>
      <c r="Z53" s="4">
        <v>0</v>
      </c>
      <c r="AA53" s="4">
        <v>0</v>
      </c>
      <c r="AB53" s="4">
        <v>0</v>
      </c>
      <c r="AC53" s="4">
        <v>0</v>
      </c>
      <c r="AG53" s="4">
        <v>0</v>
      </c>
      <c r="AH53" s="4">
        <v>0</v>
      </c>
      <c r="AI53" s="4">
        <v>0</v>
      </c>
      <c r="AJ53" s="4">
        <v>0</v>
      </c>
      <c r="AK53" s="4">
        <v>0</v>
      </c>
      <c r="AL53" s="4">
        <v>0</v>
      </c>
      <c r="AM53" s="4">
        <v>0</v>
      </c>
      <c r="AN53" s="4">
        <v>0</v>
      </c>
      <c r="AO53" s="4">
        <v>0</v>
      </c>
      <c r="AP53" s="4">
        <v>0</v>
      </c>
      <c r="AQ53" s="4">
        <v>0</v>
      </c>
      <c r="AR53" s="4">
        <v>0</v>
      </c>
      <c r="AS53" s="4">
        <v>0</v>
      </c>
      <c r="AW53" s="4">
        <v>0</v>
      </c>
      <c r="AX53" s="4">
        <v>0</v>
      </c>
      <c r="AY53" s="4">
        <v>0</v>
      </c>
      <c r="AZ53" s="4">
        <v>0</v>
      </c>
      <c r="BA53" s="4">
        <v>0</v>
      </c>
      <c r="BB53" s="4">
        <v>0</v>
      </c>
      <c r="BC53" s="4">
        <v>0</v>
      </c>
      <c r="BD53" s="4">
        <v>0</v>
      </c>
      <c r="BE53" s="4">
        <v>0</v>
      </c>
      <c r="BF53" s="4">
        <v>0</v>
      </c>
      <c r="BG53" s="4">
        <v>0</v>
      </c>
      <c r="BH53" s="4">
        <v>0</v>
      </c>
      <c r="BI53" s="4">
        <v>0</v>
      </c>
      <c r="BM53" s="4">
        <v>0</v>
      </c>
      <c r="BN53" s="4">
        <v>0</v>
      </c>
      <c r="BO53" s="4">
        <v>0</v>
      </c>
      <c r="BP53" s="4">
        <v>0</v>
      </c>
      <c r="BQ53" s="4">
        <v>0</v>
      </c>
      <c r="BR53" s="4">
        <v>0</v>
      </c>
      <c r="BS53" s="4">
        <v>0</v>
      </c>
      <c r="BT53" s="4">
        <v>0</v>
      </c>
      <c r="BU53" s="4">
        <v>0</v>
      </c>
      <c r="BV53" s="4">
        <v>0</v>
      </c>
      <c r="BW53" s="4">
        <v>0</v>
      </c>
      <c r="BX53" s="4">
        <v>0</v>
      </c>
      <c r="BY53" s="4">
        <v>0</v>
      </c>
      <c r="CC53" s="4">
        <v>0</v>
      </c>
      <c r="CD53" s="4">
        <v>0</v>
      </c>
      <c r="CE53" s="4">
        <v>0</v>
      </c>
      <c r="CF53" s="4">
        <v>0</v>
      </c>
      <c r="CG53" s="4">
        <v>0</v>
      </c>
      <c r="CH53" s="4">
        <v>0</v>
      </c>
      <c r="CI53" s="4">
        <v>0</v>
      </c>
      <c r="CJ53" s="4">
        <v>0</v>
      </c>
      <c r="CK53" s="4">
        <v>0</v>
      </c>
      <c r="CL53" s="4">
        <v>0</v>
      </c>
      <c r="CM53" s="4">
        <v>0</v>
      </c>
      <c r="CN53" s="4">
        <v>0</v>
      </c>
      <c r="CO53" s="4">
        <v>0</v>
      </c>
    </row>
    <row r="54" spans="1:95" x14ac:dyDescent="0.35">
      <c r="A54">
        <v>3</v>
      </c>
      <c r="B54">
        <f>'EA1'!AA19</f>
        <v>70.760000000000005</v>
      </c>
      <c r="C54">
        <f>'EA2'!AA19</f>
        <v>0.36</v>
      </c>
      <c r="D54">
        <f>'EA3'!AA19</f>
        <v>30.04</v>
      </c>
      <c r="E54">
        <f>'EA4'!AA19</f>
        <v>6.04</v>
      </c>
      <c r="F54">
        <f>'EA5'!AA19</f>
        <v>18.920000000000002</v>
      </c>
      <c r="G54">
        <f>'EA6'!AA19</f>
        <v>81.52</v>
      </c>
      <c r="H54">
        <f>'EA7'!AA19</f>
        <v>115.16</v>
      </c>
      <c r="I54">
        <f>'EA8'!AA19</f>
        <v>314.2</v>
      </c>
      <c r="J54">
        <f>'EA9'!AA19</f>
        <v>185.36</v>
      </c>
      <c r="K54">
        <f>'EA10'!AA19</f>
        <v>2.84</v>
      </c>
      <c r="L54">
        <f>'EA11'!AA19</f>
        <v>0.4</v>
      </c>
      <c r="M54">
        <f>'EA12'!AA19</f>
        <v>9.16</v>
      </c>
      <c r="N54" s="3">
        <f>AVERAGE(B54:M54)</f>
        <v>69.563333333333333</v>
      </c>
      <c r="O54" s="3">
        <f>STDEV(B54:M54)/SQRT(10)</f>
        <v>30.348686577341315</v>
      </c>
      <c r="Q54">
        <v>3</v>
      </c>
      <c r="R54">
        <f>'EA1'!AB19</f>
        <v>51.6</v>
      </c>
      <c r="S54">
        <f>'EA2'!AB19</f>
        <v>0.2</v>
      </c>
      <c r="T54">
        <f>'EA3'!AB19</f>
        <v>17</v>
      </c>
      <c r="U54">
        <f>'EA4'!AB19</f>
        <v>2.4</v>
      </c>
      <c r="V54">
        <f>'EA5'!AB19</f>
        <v>5.8</v>
      </c>
      <c r="W54">
        <f>'EA6'!AB19</f>
        <v>52</v>
      </c>
      <c r="X54">
        <f>'EA7'!AB19</f>
        <v>6.2</v>
      </c>
      <c r="Y54">
        <f>'EA8'!AB19</f>
        <v>12</v>
      </c>
      <c r="Z54">
        <f>'EA9'!AB19</f>
        <v>33.4</v>
      </c>
      <c r="AA54">
        <f>'EA10'!AB19</f>
        <v>5.8</v>
      </c>
      <c r="AB54">
        <f>'EA11'!AB19</f>
        <v>1.6</v>
      </c>
      <c r="AC54">
        <f>'EA12'!AB19</f>
        <v>6.8</v>
      </c>
      <c r="AD54" s="3">
        <f>AVERAGE(R54:AC54)</f>
        <v>16.233333333333334</v>
      </c>
      <c r="AE54" s="3">
        <f>STDEV(R54:AC54)/SQRT(10)</f>
        <v>5.9644299176387543</v>
      </c>
      <c r="AG54">
        <v>3</v>
      </c>
      <c r="AH54">
        <f>'EA1'!AC19</f>
        <v>37</v>
      </c>
      <c r="AI54">
        <f>'EA2'!AC19</f>
        <v>0.2</v>
      </c>
      <c r="AJ54">
        <f>'EA3'!AC19</f>
        <v>1.8</v>
      </c>
      <c r="AK54">
        <f>'EA4'!AC19</f>
        <v>13.4</v>
      </c>
      <c r="AL54">
        <f>'EA5'!AC19</f>
        <v>7.2</v>
      </c>
      <c r="AM54">
        <f>'EA6'!AC19</f>
        <v>24</v>
      </c>
      <c r="AN54">
        <f>'EA7'!AC19</f>
        <v>11.4</v>
      </c>
      <c r="AO54">
        <f>'EA8'!AC19</f>
        <v>278</v>
      </c>
      <c r="AP54">
        <f>'EA9'!AC19</f>
        <v>126.8</v>
      </c>
      <c r="AQ54">
        <f>'EA10'!AC19</f>
        <v>0.4</v>
      </c>
      <c r="AR54">
        <f>'EA11'!AC19</f>
        <v>0</v>
      </c>
      <c r="AS54">
        <f>'EA12'!AC19</f>
        <v>0.2</v>
      </c>
      <c r="AT54" s="3">
        <f>AVERAGE(AH54:AS54)</f>
        <v>41.699999999999996</v>
      </c>
      <c r="AU54" s="3">
        <f>STDEV(AH54:AS54)/SQRT(10)</f>
        <v>26.077750879036536</v>
      </c>
      <c r="AW54">
        <v>3</v>
      </c>
      <c r="AX54">
        <f>'EA1'!AD19</f>
        <v>96.6</v>
      </c>
      <c r="AY54">
        <f>'EA2'!AD19</f>
        <v>0.2</v>
      </c>
      <c r="AZ54">
        <f>'EA3'!AD19</f>
        <v>10.4</v>
      </c>
      <c r="BA54">
        <f>'EA4'!AD19</f>
        <v>3.2</v>
      </c>
      <c r="BB54">
        <f>'EA5'!AD19</f>
        <v>8.8000000000000007</v>
      </c>
      <c r="BC54">
        <f>'EA6'!AD19</f>
        <v>99.4</v>
      </c>
      <c r="BD54">
        <f>'EA7'!AD19</f>
        <v>103.8</v>
      </c>
      <c r="BE54">
        <f>'EA8'!AD19</f>
        <v>405.2</v>
      </c>
      <c r="BF54">
        <f>'EA9'!AD19</f>
        <v>149.80000000000001</v>
      </c>
      <c r="BG54">
        <f>'EA10'!AD19</f>
        <v>1.6</v>
      </c>
      <c r="BH54">
        <f>'EA11'!AD19</f>
        <v>0</v>
      </c>
      <c r="BI54">
        <f>'EA12'!AD19</f>
        <v>12.8</v>
      </c>
      <c r="BJ54" s="3">
        <f>AVERAGE(AX54:BI54)</f>
        <v>74.316666666666677</v>
      </c>
      <c r="BK54" s="3">
        <f>STDEV(AX54:BI54)/SQRT(10)</f>
        <v>37.013525373923251</v>
      </c>
      <c r="BM54">
        <v>3</v>
      </c>
      <c r="BN54">
        <f>'EA1'!AE19</f>
        <v>101.8</v>
      </c>
      <c r="BO54">
        <f>'EA2'!AE19</f>
        <v>0</v>
      </c>
      <c r="BP54">
        <f>'EA3'!AE19</f>
        <v>46.2</v>
      </c>
      <c r="BQ54">
        <f>'EA4'!AE19</f>
        <v>1.6</v>
      </c>
      <c r="BR54">
        <f>'EA5'!AE19</f>
        <v>30.2</v>
      </c>
      <c r="BS54">
        <f>'EA6'!AE19</f>
        <v>101.8</v>
      </c>
      <c r="BT54">
        <f>'EA7'!AE19</f>
        <v>199</v>
      </c>
      <c r="BU54">
        <f>'EA8'!AE19</f>
        <v>395.4</v>
      </c>
      <c r="BV54">
        <f>'EA9'!AE19</f>
        <v>395.6</v>
      </c>
      <c r="BW54">
        <f>'EA10'!AE19</f>
        <v>3</v>
      </c>
      <c r="BX54">
        <f>'EA11'!AE19</f>
        <v>0</v>
      </c>
      <c r="BY54">
        <f>'EA12'!AE19</f>
        <v>14.4</v>
      </c>
      <c r="BZ54" s="3">
        <f>AVERAGE(BN54:BY54)</f>
        <v>107.41666666666667</v>
      </c>
      <c r="CA54" s="3">
        <f>STDEV(BN54:BY54)/SQRT(10)</f>
        <v>46.512297168370296</v>
      </c>
      <c r="CC54">
        <v>3</v>
      </c>
      <c r="CD54">
        <f>'EA1'!AF19</f>
        <v>66.8</v>
      </c>
      <c r="CE54">
        <f>'EA2'!AF19</f>
        <v>1.2</v>
      </c>
      <c r="CF54">
        <f>'EA3'!AF19</f>
        <v>74.8</v>
      </c>
      <c r="CG54">
        <f>'EA4'!AF19</f>
        <v>9.6</v>
      </c>
      <c r="CH54">
        <f>'EA5'!AF19</f>
        <v>42.6</v>
      </c>
      <c r="CI54">
        <f>'EA6'!AF19</f>
        <v>130.4</v>
      </c>
      <c r="CJ54">
        <f>'EA7'!AF19</f>
        <v>255.4</v>
      </c>
      <c r="CK54">
        <f>'EA8'!AF19</f>
        <v>480.4</v>
      </c>
      <c r="CL54">
        <f>'EA9'!AF19</f>
        <v>221.2</v>
      </c>
      <c r="CM54">
        <f>'EA10'!AF19</f>
        <v>3.4</v>
      </c>
      <c r="CN54">
        <f>'EA11'!AF19</f>
        <v>0.4</v>
      </c>
      <c r="CO54">
        <f>'EA12'!AF19</f>
        <v>11.6</v>
      </c>
      <c r="CP54" s="3">
        <f>AVERAGE(CD54:CO54)</f>
        <v>108.14999999999999</v>
      </c>
      <c r="CQ54" s="3">
        <f>STDEV(CD54:CO54)/SQRT(10)</f>
        <v>46.092966333862101</v>
      </c>
    </row>
    <row r="55" spans="1:95" x14ac:dyDescent="0.35">
      <c r="A55">
        <v>6</v>
      </c>
      <c r="B55">
        <f>'EA1'!AA20</f>
        <v>806.88</v>
      </c>
      <c r="C55">
        <f>'EA2'!AA20</f>
        <v>69.88</v>
      </c>
      <c r="D55">
        <f>'EA3'!AA20</f>
        <v>386.76</v>
      </c>
      <c r="E55">
        <f>'EA4'!AA20</f>
        <v>199.48</v>
      </c>
      <c r="F55">
        <f>'EA5'!AA20</f>
        <v>529.16</v>
      </c>
      <c r="G55">
        <f>'EA6'!AA20</f>
        <v>780.32</v>
      </c>
      <c r="H55">
        <f>'EA7'!AA20</f>
        <v>655.24</v>
      </c>
      <c r="I55">
        <f>'EA8'!AA20</f>
        <v>1001.92</v>
      </c>
      <c r="J55">
        <f>'EA9'!AA20</f>
        <v>929.4</v>
      </c>
      <c r="K55">
        <f>'EA10'!AA20</f>
        <v>149.32</v>
      </c>
      <c r="L55">
        <f>'EA11'!AA20</f>
        <v>138.12</v>
      </c>
      <c r="M55">
        <f>'EA12'!AA20</f>
        <v>514.36</v>
      </c>
      <c r="N55" s="3">
        <f t="shared" ref="N55:N63" si="24">AVERAGE(B55:M55)</f>
        <v>513.40333333333331</v>
      </c>
      <c r="O55" s="3">
        <f t="shared" ref="O55:O63" si="25">STDEV(B55:M55)/SQRT(10)</f>
        <v>103.31484285983075</v>
      </c>
      <c r="Q55">
        <v>6</v>
      </c>
      <c r="R55">
        <f>'EA1'!AB20</f>
        <v>191.4</v>
      </c>
      <c r="S55">
        <f>'EA2'!AB20</f>
        <v>15.6</v>
      </c>
      <c r="T55">
        <f>'EA3'!AB20</f>
        <v>64.599999999999994</v>
      </c>
      <c r="U55">
        <f>'EA4'!AB20</f>
        <v>109.8</v>
      </c>
      <c r="V55">
        <f>'EA5'!AB20</f>
        <v>19.600000000000001</v>
      </c>
      <c r="W55">
        <f>'EA6'!AB20</f>
        <v>175.8</v>
      </c>
      <c r="X55">
        <f>'EA7'!AB20</f>
        <v>14.8</v>
      </c>
      <c r="Y55">
        <f>'EA8'!AB20</f>
        <v>281.39999999999998</v>
      </c>
      <c r="Z55">
        <f>'EA9'!AB20</f>
        <v>308</v>
      </c>
      <c r="AA55">
        <f>'EA10'!AB20</f>
        <v>34.200000000000003</v>
      </c>
      <c r="AB55">
        <f>'EA11'!AB20</f>
        <v>2.6</v>
      </c>
      <c r="AC55">
        <f>'EA12'!AB20</f>
        <v>47.6</v>
      </c>
      <c r="AD55" s="3">
        <f t="shared" ref="AD55:AD63" si="26">AVERAGE(R55:AC55)</f>
        <v>105.44999999999999</v>
      </c>
      <c r="AE55" s="3">
        <f t="shared" ref="AE55:AE63" si="27">STDEV(R55:AC55)/SQRT(10)</f>
        <v>34.201415441203871</v>
      </c>
      <c r="AG55">
        <v>6</v>
      </c>
      <c r="AH55">
        <f>'EA1'!AC20</f>
        <v>840.4</v>
      </c>
      <c r="AI55">
        <f>'EA2'!AC20</f>
        <v>55.4</v>
      </c>
      <c r="AJ55">
        <f>'EA3'!AC20</f>
        <v>406.4</v>
      </c>
      <c r="AK55">
        <f>'EA4'!AC20</f>
        <v>152.19999999999999</v>
      </c>
      <c r="AL55">
        <f>'EA5'!AC20</f>
        <v>361.2</v>
      </c>
      <c r="AM55">
        <f>'EA6'!AC20</f>
        <v>701.4</v>
      </c>
      <c r="AN55">
        <f>'EA7'!AC20</f>
        <v>329.2</v>
      </c>
      <c r="AO55">
        <f>'EA8'!AC20</f>
        <v>1131.4000000000001</v>
      </c>
      <c r="AP55">
        <f>'EA9'!AC20</f>
        <v>948.2</v>
      </c>
      <c r="AQ55">
        <f>'EA10'!AC20</f>
        <v>37.4</v>
      </c>
      <c r="AR55">
        <f>'EA11'!AC20</f>
        <v>42.6</v>
      </c>
      <c r="AS55">
        <f>'EA12'!AC20</f>
        <v>225.8</v>
      </c>
      <c r="AT55" s="3">
        <f t="shared" ref="AT55:AT63" si="28">AVERAGE(AH55:AS55)</f>
        <v>435.9666666666667</v>
      </c>
      <c r="AU55" s="3">
        <f t="shared" ref="AU55:AU63" si="29">STDEV(AH55:AS55)/SQRT(10)</f>
        <v>119.88677638303211</v>
      </c>
      <c r="AW55">
        <v>6</v>
      </c>
      <c r="AX55">
        <f>'EA1'!AD20</f>
        <v>1109</v>
      </c>
      <c r="AY55">
        <f>'EA2'!AD20</f>
        <v>139</v>
      </c>
      <c r="AZ55">
        <f>'EA3'!AD20</f>
        <v>174.6</v>
      </c>
      <c r="BA55">
        <f>'EA4'!AD20</f>
        <v>297.60000000000002</v>
      </c>
      <c r="BB55">
        <f>'EA5'!AD20</f>
        <v>500.6</v>
      </c>
      <c r="BC55">
        <f>'EA6'!AD20</f>
        <v>902.8</v>
      </c>
      <c r="BD55">
        <f>'EA7'!AD20</f>
        <v>837.8</v>
      </c>
      <c r="BE55">
        <f>'EA8'!AD20</f>
        <v>1188</v>
      </c>
      <c r="BF55">
        <f>'EA9'!AD20</f>
        <v>1047.8</v>
      </c>
      <c r="BG55">
        <f>'EA10'!AD20</f>
        <v>141.4</v>
      </c>
      <c r="BH55">
        <f>'EA11'!AD20</f>
        <v>146</v>
      </c>
      <c r="BI55">
        <f>'EA12'!AD20</f>
        <v>736</v>
      </c>
      <c r="BJ55" s="3">
        <f t="shared" ref="BJ55:BJ63" si="30">AVERAGE(AX55:BI55)</f>
        <v>601.71666666666658</v>
      </c>
      <c r="BK55" s="3">
        <f t="shared" ref="BK55:BK63" si="31">STDEV(AX55:BI55)/SQRT(10)</f>
        <v>130.84652344242741</v>
      </c>
      <c r="BM55">
        <v>6</v>
      </c>
      <c r="BN55">
        <f>'EA1'!AE20</f>
        <v>1200</v>
      </c>
      <c r="BO55">
        <f>'EA2'!AE20</f>
        <v>47.2</v>
      </c>
      <c r="BP55">
        <f>'EA3'!AE20</f>
        <v>512</v>
      </c>
      <c r="BQ55">
        <f>'EA4'!AE20</f>
        <v>223.6</v>
      </c>
      <c r="BR55">
        <f>'EA5'!AE20</f>
        <v>882.2</v>
      </c>
      <c r="BS55">
        <f>'EA6'!AE20</f>
        <v>1032</v>
      </c>
      <c r="BT55">
        <f>'EA7'!AE20</f>
        <v>1044.8</v>
      </c>
      <c r="BU55">
        <f>'EA8'!AE20</f>
        <v>1305.2</v>
      </c>
      <c r="BV55">
        <f>'EA9'!AE20</f>
        <v>1163.2</v>
      </c>
      <c r="BW55">
        <f>'EA10'!AE20</f>
        <v>216.2</v>
      </c>
      <c r="BX55">
        <f>'EA11'!AE20</f>
        <v>170.4</v>
      </c>
      <c r="BY55">
        <f>'EA12'!AE20</f>
        <v>737.6</v>
      </c>
      <c r="BZ55" s="3">
        <f t="shared" ref="BZ55:BZ63" si="32">AVERAGE(BN55:BY55)</f>
        <v>711.19999999999993</v>
      </c>
      <c r="CA55" s="3">
        <f t="shared" ref="CA55:CA63" si="33">STDEV(BN55:BY55)/SQRT(10)</f>
        <v>144.47475526572421</v>
      </c>
      <c r="CC55">
        <v>6</v>
      </c>
      <c r="CD55">
        <f>'EA1'!AF20</f>
        <v>693.6</v>
      </c>
      <c r="CE55">
        <f>'EA2'!AF20</f>
        <v>92.2</v>
      </c>
      <c r="CF55">
        <f>'EA3'!AF20</f>
        <v>776.2</v>
      </c>
      <c r="CG55">
        <f>'EA4'!AF20</f>
        <v>214.2</v>
      </c>
      <c r="CH55">
        <f>'EA5'!AF20</f>
        <v>882.2</v>
      </c>
      <c r="CI55">
        <f>'EA6'!AF20</f>
        <v>1089.5999999999999</v>
      </c>
      <c r="CJ55">
        <f>'EA7'!AF20</f>
        <v>1049.5999999999999</v>
      </c>
      <c r="CK55">
        <f>'EA8'!AF20</f>
        <v>1103.5999999999999</v>
      </c>
      <c r="CL55">
        <f>'EA9'!AF20</f>
        <v>1179.8</v>
      </c>
      <c r="CM55">
        <f>'EA10'!AF20</f>
        <v>317.39999999999998</v>
      </c>
      <c r="CN55">
        <f>'EA11'!AF20</f>
        <v>329</v>
      </c>
      <c r="CO55">
        <f>'EA12'!AF20</f>
        <v>824.8</v>
      </c>
      <c r="CP55" s="3">
        <f t="shared" ref="CP55:CP63" si="34">AVERAGE(CD55:CO55)</f>
        <v>712.68333333333339</v>
      </c>
      <c r="CQ55" s="3">
        <f t="shared" ref="CQ55:CQ63" si="35">STDEV(CD55:CO55)/SQRT(10)</f>
        <v>120.95244883336534</v>
      </c>
    </row>
    <row r="56" spans="1:95" x14ac:dyDescent="0.35">
      <c r="A56">
        <v>9</v>
      </c>
      <c r="B56">
        <f>'EA1'!AA21</f>
        <v>1025.8</v>
      </c>
      <c r="C56">
        <f>'EA2'!AA21</f>
        <v>216.16</v>
      </c>
      <c r="D56">
        <f>'EA3'!AA21</f>
        <v>570.44000000000005</v>
      </c>
      <c r="E56">
        <f>'EA4'!AA21</f>
        <v>293.92</v>
      </c>
      <c r="F56">
        <f>'EA5'!AA21</f>
        <v>717.88</v>
      </c>
      <c r="G56">
        <f>'EA6'!AA21</f>
        <v>997</v>
      </c>
      <c r="H56">
        <f>'EA7'!AA21</f>
        <v>751.04</v>
      </c>
      <c r="I56">
        <f>'EA8'!AA21</f>
        <v>879.88</v>
      </c>
      <c r="J56">
        <f>'EA9'!AA21</f>
        <v>1024.96</v>
      </c>
      <c r="K56">
        <f>'EA10'!AA21</f>
        <v>379.76</v>
      </c>
      <c r="L56">
        <f>'EA11'!AA21</f>
        <v>408.84</v>
      </c>
      <c r="M56">
        <f>'EA12'!AA21</f>
        <v>833.44</v>
      </c>
      <c r="N56" s="3">
        <f t="shared" si="24"/>
        <v>674.92666666666673</v>
      </c>
      <c r="O56" s="3">
        <f t="shared" si="25"/>
        <v>92.864177938763959</v>
      </c>
      <c r="Q56">
        <v>9</v>
      </c>
      <c r="R56">
        <f>'EA1'!AB21</f>
        <v>395.4</v>
      </c>
      <c r="S56">
        <f>'EA2'!AB21</f>
        <v>74.8</v>
      </c>
      <c r="T56">
        <f>'EA3'!AB21</f>
        <v>277.8</v>
      </c>
      <c r="U56">
        <f>'EA4'!AB21</f>
        <v>219</v>
      </c>
      <c r="V56">
        <f>'EA5'!AB21</f>
        <v>78.2</v>
      </c>
      <c r="W56">
        <f>'EA6'!AB21</f>
        <v>361.6</v>
      </c>
      <c r="X56">
        <f>'EA7'!AB21</f>
        <v>38</v>
      </c>
      <c r="Y56">
        <f>'EA8'!AB21</f>
        <v>349.4</v>
      </c>
      <c r="Z56">
        <f>'EA9'!AB21</f>
        <v>436.6</v>
      </c>
      <c r="AA56">
        <f>'EA10'!AB21</f>
        <v>96</v>
      </c>
      <c r="AB56">
        <f>'EA11'!AB21</f>
        <v>51.2</v>
      </c>
      <c r="AC56">
        <f>'EA12'!AB21</f>
        <v>113.6</v>
      </c>
      <c r="AD56" s="3">
        <f t="shared" si="26"/>
        <v>207.63333333333333</v>
      </c>
      <c r="AE56" s="3">
        <f t="shared" si="27"/>
        <v>47.240867002538323</v>
      </c>
      <c r="AG56">
        <v>9</v>
      </c>
      <c r="AH56">
        <f>'EA1'!AC21</f>
        <v>1252.4000000000001</v>
      </c>
      <c r="AI56">
        <f>'EA2'!AC21</f>
        <v>246.8</v>
      </c>
      <c r="AJ56">
        <f>'EA3'!AC21</f>
        <v>807.6</v>
      </c>
      <c r="AK56">
        <f>'EA4'!AC21</f>
        <v>313.2</v>
      </c>
      <c r="AL56">
        <f>'EA5'!AC21</f>
        <v>591.20000000000005</v>
      </c>
      <c r="AM56">
        <f>'EA6'!AC21</f>
        <v>1123.4000000000001</v>
      </c>
      <c r="AN56">
        <f>'EA7'!AC21</f>
        <v>529.79999999999995</v>
      </c>
      <c r="AO56">
        <f>'EA8'!AC21</f>
        <v>946.8</v>
      </c>
      <c r="AP56">
        <f>'EA9'!AC21</f>
        <v>1098.4000000000001</v>
      </c>
      <c r="AQ56">
        <f>'EA10'!AC21</f>
        <v>156.4</v>
      </c>
      <c r="AR56">
        <f>'EA11'!AC21</f>
        <v>285.39999999999998</v>
      </c>
      <c r="AS56">
        <f>'EA12'!AC21</f>
        <v>601.6</v>
      </c>
      <c r="AT56" s="3">
        <f t="shared" si="28"/>
        <v>662.75</v>
      </c>
      <c r="AU56" s="3">
        <f t="shared" si="29"/>
        <v>119.53925829085308</v>
      </c>
      <c r="AW56">
        <v>9</v>
      </c>
      <c r="AX56">
        <f>'EA1'!AD21</f>
        <v>1318.4</v>
      </c>
      <c r="AY56">
        <f>'EA2'!AD21</f>
        <v>340.2</v>
      </c>
      <c r="AZ56">
        <f>'EA3'!AD21</f>
        <v>252.4</v>
      </c>
      <c r="BA56">
        <f>'EA4'!AD21</f>
        <v>378.8</v>
      </c>
      <c r="BB56">
        <f>'EA5'!AD21</f>
        <v>815.8</v>
      </c>
      <c r="BC56">
        <f>'EA6'!AD21</f>
        <v>1046.2</v>
      </c>
      <c r="BD56">
        <f>'EA7'!AD21</f>
        <v>1004.8</v>
      </c>
      <c r="BE56">
        <f>'EA8'!AD21</f>
        <v>1089.8</v>
      </c>
      <c r="BF56">
        <f>'EA9'!AD21</f>
        <v>1164.5999999999999</v>
      </c>
      <c r="BG56">
        <f>'EA10'!AD21</f>
        <v>405</v>
      </c>
      <c r="BH56">
        <f>'EA11'!AD21</f>
        <v>498.8</v>
      </c>
      <c r="BI56">
        <f>'EA12'!AD21</f>
        <v>1089</v>
      </c>
      <c r="BJ56" s="3">
        <f t="shared" si="30"/>
        <v>783.65</v>
      </c>
      <c r="BK56" s="3">
        <f t="shared" si="31"/>
        <v>120.76324282736802</v>
      </c>
      <c r="BM56">
        <v>9</v>
      </c>
      <c r="BN56">
        <f>'EA1'!AE21</f>
        <v>1370.4</v>
      </c>
      <c r="BO56">
        <f>'EA2'!AE21</f>
        <v>190.6</v>
      </c>
      <c r="BP56">
        <f>'EA3'!AE21</f>
        <v>593.20000000000005</v>
      </c>
      <c r="BQ56">
        <f>'EA4'!AE21</f>
        <v>344.4</v>
      </c>
      <c r="BR56">
        <f>'EA5'!AE21</f>
        <v>1135.2</v>
      </c>
      <c r="BS56">
        <f>'EA6'!AE21</f>
        <v>1236</v>
      </c>
      <c r="BT56">
        <f>'EA7'!AE21</f>
        <v>1098.2</v>
      </c>
      <c r="BU56">
        <f>'EA8'!AE21</f>
        <v>1179.4000000000001</v>
      </c>
      <c r="BV56">
        <f>'EA9'!AE21</f>
        <v>1189.8</v>
      </c>
      <c r="BW56">
        <f>'EA10'!AE21</f>
        <v>578</v>
      </c>
      <c r="BX56">
        <f>'EA11'!AE21</f>
        <v>524.79999999999995</v>
      </c>
      <c r="BY56">
        <f>'EA12'!AE21</f>
        <v>1139.5999999999999</v>
      </c>
      <c r="BZ56" s="3">
        <f t="shared" si="32"/>
        <v>881.63333333333321</v>
      </c>
      <c r="CA56" s="3">
        <f t="shared" si="33"/>
        <v>127.73224789188978</v>
      </c>
      <c r="CC56">
        <v>9</v>
      </c>
      <c r="CD56">
        <f>'EA1'!AF21</f>
        <v>792.4</v>
      </c>
      <c r="CE56">
        <f>'EA2'!AF21</f>
        <v>228.4</v>
      </c>
      <c r="CF56">
        <f>'EA3'!AF21</f>
        <v>921.2</v>
      </c>
      <c r="CG56">
        <f>'EA4'!AF21</f>
        <v>214.2</v>
      </c>
      <c r="CH56">
        <f>'EA5'!AF21</f>
        <v>969</v>
      </c>
      <c r="CI56">
        <f>'EA6'!AF21</f>
        <v>1217.8</v>
      </c>
      <c r="CJ56">
        <f>'EA7'!AF21</f>
        <v>1084.4000000000001</v>
      </c>
      <c r="CK56">
        <f>'EA8'!AF21</f>
        <v>834</v>
      </c>
      <c r="CL56">
        <f>'EA9'!AF21</f>
        <v>1235.4000000000001</v>
      </c>
      <c r="CM56">
        <f>'EA10'!AF21</f>
        <v>663.4</v>
      </c>
      <c r="CN56">
        <f>'EA11'!AF21</f>
        <v>684</v>
      </c>
      <c r="CO56">
        <f>'EA12'!AF21</f>
        <v>1223.4000000000001</v>
      </c>
      <c r="CP56" s="3">
        <f t="shared" si="34"/>
        <v>838.96666666666658</v>
      </c>
      <c r="CQ56" s="3">
        <f t="shared" si="35"/>
        <v>110.8860211973075</v>
      </c>
    </row>
    <row r="57" spans="1:95" x14ac:dyDescent="0.35">
      <c r="A57">
        <v>12</v>
      </c>
      <c r="B57">
        <f>'EA1'!AA22</f>
        <v>1017.48</v>
      </c>
      <c r="C57">
        <f>'EA2'!AA22</f>
        <v>228.16</v>
      </c>
      <c r="D57">
        <f>'EA3'!AA22</f>
        <v>505.68</v>
      </c>
      <c r="E57">
        <f>'EA4'!AA22</f>
        <v>127.48</v>
      </c>
      <c r="F57">
        <f>'EA5'!AA22</f>
        <v>517.48</v>
      </c>
      <c r="G57">
        <f>'EA6'!AA22</f>
        <v>1019.44</v>
      </c>
      <c r="H57">
        <f>'EA7'!AA22</f>
        <v>683.44</v>
      </c>
      <c r="I57">
        <f>'EA8'!AA22</f>
        <v>823.2</v>
      </c>
      <c r="J57">
        <f>'EA9'!AA22</f>
        <v>941.16</v>
      </c>
      <c r="K57">
        <f>'EA10'!AA22</f>
        <v>426.08</v>
      </c>
      <c r="L57">
        <f>'EA11'!AA22</f>
        <v>425.24</v>
      </c>
      <c r="M57">
        <f>'EA12'!AA22</f>
        <v>837.88</v>
      </c>
      <c r="N57" s="3">
        <f t="shared" si="24"/>
        <v>629.39333333333332</v>
      </c>
      <c r="O57" s="3">
        <f t="shared" si="25"/>
        <v>95.710003935499529</v>
      </c>
      <c r="Q57">
        <v>12</v>
      </c>
      <c r="R57">
        <f>'EA1'!AB22</f>
        <v>454.4</v>
      </c>
      <c r="S57">
        <f>'EA2'!AB22</f>
        <v>92</v>
      </c>
      <c r="T57">
        <f>'EA3'!AB22</f>
        <v>312.60000000000002</v>
      </c>
      <c r="U57">
        <f>'EA4'!AB22</f>
        <v>140.80000000000001</v>
      </c>
      <c r="V57">
        <f>'EA5'!AB22</f>
        <v>84.4</v>
      </c>
      <c r="W57">
        <f>'EA6'!AB22</f>
        <v>428</v>
      </c>
      <c r="X57">
        <f>'EA7'!AB22</f>
        <v>40.6</v>
      </c>
      <c r="Y57">
        <f>'EA8'!AB22</f>
        <v>323.2</v>
      </c>
      <c r="Z57">
        <f>'EA9'!AB22</f>
        <v>410.2</v>
      </c>
      <c r="AA57">
        <f>'EA10'!AB22</f>
        <v>116.8</v>
      </c>
      <c r="AB57">
        <f>'EA11'!AB22</f>
        <v>81.400000000000006</v>
      </c>
      <c r="AC57">
        <f>'EA12'!AB22</f>
        <v>120.8</v>
      </c>
      <c r="AD57" s="3">
        <f t="shared" si="26"/>
        <v>217.10000000000002</v>
      </c>
      <c r="AE57" s="3">
        <f t="shared" si="27"/>
        <v>49.215359760583233</v>
      </c>
      <c r="AG57">
        <v>12</v>
      </c>
      <c r="AH57">
        <f>'EA1'!AC22</f>
        <v>1277.8</v>
      </c>
      <c r="AI57">
        <f>'EA2'!AC22</f>
        <v>302.8</v>
      </c>
      <c r="AJ57">
        <f>'EA3'!AC22</f>
        <v>809.8</v>
      </c>
      <c r="AK57">
        <f>'EA4'!AC22</f>
        <v>191.6</v>
      </c>
      <c r="AL57">
        <f>'EA5'!AC22</f>
        <v>496.6</v>
      </c>
      <c r="AM57">
        <f>'EA6'!AC22</f>
        <v>1204.2</v>
      </c>
      <c r="AN57">
        <f>'EA7'!AC22</f>
        <v>525.6</v>
      </c>
      <c r="AO57">
        <f>'EA8'!AC22</f>
        <v>798</v>
      </c>
      <c r="AP57">
        <f>'EA9'!AC22</f>
        <v>1111.2</v>
      </c>
      <c r="AQ57">
        <f>'EA10'!AC22</f>
        <v>258.39999999999998</v>
      </c>
      <c r="AR57">
        <f>'EA11'!AC22</f>
        <v>354</v>
      </c>
      <c r="AS57">
        <f>'EA12'!AC22</f>
        <v>737.2</v>
      </c>
      <c r="AT57" s="3">
        <f t="shared" si="28"/>
        <v>672.26666666666654</v>
      </c>
      <c r="AU57" s="3">
        <f t="shared" si="29"/>
        <v>119.61004923829725</v>
      </c>
      <c r="AW57">
        <v>12</v>
      </c>
      <c r="AX57">
        <f>'EA1'!AD22</f>
        <v>1297.5999999999999</v>
      </c>
      <c r="AY57">
        <f>'EA2'!AD22</f>
        <v>318.60000000000002</v>
      </c>
      <c r="AZ57">
        <f>'EA3'!AD22</f>
        <v>257.8</v>
      </c>
      <c r="BA57">
        <f>'EA4'!AD22</f>
        <v>112.4</v>
      </c>
      <c r="BB57">
        <f>'EA5'!AD22</f>
        <v>672.4</v>
      </c>
      <c r="BC57">
        <f>'EA6'!AD22</f>
        <v>1040.8</v>
      </c>
      <c r="BD57">
        <f>'EA7'!AD22</f>
        <v>935.8</v>
      </c>
      <c r="BE57">
        <f>'EA8'!AD22</f>
        <v>1025.4000000000001</v>
      </c>
      <c r="BF57">
        <f>'EA9'!AD22</f>
        <v>1147.5999999999999</v>
      </c>
      <c r="BG57">
        <f>'EA10'!AD22</f>
        <v>552.4</v>
      </c>
      <c r="BH57">
        <f>'EA11'!AD22</f>
        <v>525.20000000000005</v>
      </c>
      <c r="BI57">
        <f>'EA12'!AD22</f>
        <v>1027.8</v>
      </c>
      <c r="BJ57" s="3">
        <f t="shared" si="30"/>
        <v>742.81666666666661</v>
      </c>
      <c r="BK57" s="3">
        <f t="shared" si="31"/>
        <v>122.8428307253055</v>
      </c>
      <c r="BM57">
        <v>12</v>
      </c>
      <c r="BN57">
        <f>'EA1'!AE22</f>
        <v>1252.5999999999999</v>
      </c>
      <c r="BO57">
        <f>'EA2'!AE22</f>
        <v>198.4</v>
      </c>
      <c r="BP57">
        <f>'EA3'!AE22</f>
        <v>485.4</v>
      </c>
      <c r="BQ57">
        <f>'EA4'!AE22</f>
        <v>106</v>
      </c>
      <c r="BR57">
        <f>'EA5'!AE22</f>
        <v>724.6</v>
      </c>
      <c r="BS57">
        <f>'EA6'!AE22</f>
        <v>1264.2</v>
      </c>
      <c r="BT57">
        <f>'EA7'!AE22</f>
        <v>973.4</v>
      </c>
      <c r="BU57">
        <f>'EA8'!AE22</f>
        <v>1047</v>
      </c>
      <c r="BV57">
        <f>'EA9'!AE22</f>
        <v>984.6</v>
      </c>
      <c r="BW57">
        <f>'EA10'!AE22</f>
        <v>648.79999999999995</v>
      </c>
      <c r="BX57">
        <f>'EA11'!AE22</f>
        <v>502.4</v>
      </c>
      <c r="BY57">
        <f>'EA12'!AE22</f>
        <v>1067.4000000000001</v>
      </c>
      <c r="BZ57" s="3">
        <f t="shared" si="32"/>
        <v>771.23333333333323</v>
      </c>
      <c r="CA57" s="3">
        <f t="shared" si="33"/>
        <v>123.0926741290578</v>
      </c>
      <c r="CC57">
        <v>12</v>
      </c>
      <c r="CD57">
        <f>'EA1'!AF22</f>
        <v>805</v>
      </c>
      <c r="CE57">
        <f>'EA2'!AF22</f>
        <v>229</v>
      </c>
      <c r="CF57">
        <f>'EA3'!AF22</f>
        <v>662.8</v>
      </c>
      <c r="CG57">
        <f>'EA4'!AF22</f>
        <v>86.6</v>
      </c>
      <c r="CH57">
        <f>'EA5'!AF22</f>
        <v>609.4</v>
      </c>
      <c r="CI57">
        <f>'EA6'!AF22</f>
        <v>1160</v>
      </c>
      <c r="CJ57">
        <f>'EA7'!AF22</f>
        <v>941.8</v>
      </c>
      <c r="CK57">
        <f>'EA8'!AF22</f>
        <v>922.4</v>
      </c>
      <c r="CL57">
        <f>'EA9'!AF22</f>
        <v>1052.2</v>
      </c>
      <c r="CM57">
        <f>'EA10'!AF22</f>
        <v>554</v>
      </c>
      <c r="CN57">
        <f>'EA11'!AF22</f>
        <v>663.2</v>
      </c>
      <c r="CO57">
        <f>'EA12'!AF22</f>
        <v>1236.2</v>
      </c>
      <c r="CP57" s="3">
        <f t="shared" si="34"/>
        <v>743.54999999999984</v>
      </c>
      <c r="CQ57" s="3">
        <f t="shared" si="35"/>
        <v>110.77056755457949</v>
      </c>
    </row>
    <row r="58" spans="1:95" x14ac:dyDescent="0.35">
      <c r="A58">
        <v>15</v>
      </c>
      <c r="B58">
        <f>'EA1'!AA23</f>
        <v>700.8</v>
      </c>
      <c r="C58">
        <f>'EA2'!AA23</f>
        <v>163.84</v>
      </c>
      <c r="D58">
        <f>'EA3'!AA23</f>
        <v>335.92</v>
      </c>
      <c r="E58">
        <f>'EA4'!AA23</f>
        <v>45</v>
      </c>
      <c r="F58">
        <f>'EA5'!AA23</f>
        <v>280.72000000000003</v>
      </c>
      <c r="G58">
        <f>'EA6'!AA23</f>
        <v>941.16</v>
      </c>
      <c r="H58">
        <f>'EA7'!AA23</f>
        <v>393.28</v>
      </c>
      <c r="I58">
        <f>'EA8'!AA23</f>
        <v>607.08000000000004</v>
      </c>
      <c r="J58">
        <f>'EA9'!AA23</f>
        <v>544.52</v>
      </c>
      <c r="K58">
        <f>'EA10'!AA23</f>
        <v>276.8</v>
      </c>
      <c r="L58">
        <f>'EA11'!AA23</f>
        <v>288.12</v>
      </c>
      <c r="M58">
        <f>'EA12'!AA23</f>
        <v>529.67999999999995</v>
      </c>
      <c r="N58" s="3">
        <f t="shared" si="24"/>
        <v>425.57666666666665</v>
      </c>
      <c r="O58" s="3">
        <f t="shared" si="25"/>
        <v>78.852041967372315</v>
      </c>
      <c r="Q58">
        <v>15</v>
      </c>
      <c r="R58">
        <f>'EA1'!AB23</f>
        <v>403.2</v>
      </c>
      <c r="S58">
        <f>'EA2'!AB23</f>
        <v>97.8</v>
      </c>
      <c r="T58">
        <f>'EA3'!AB23</f>
        <v>216.6</v>
      </c>
      <c r="U58">
        <f>'EA4'!AB23</f>
        <v>85</v>
      </c>
      <c r="V58">
        <f>'EA5'!AB23</f>
        <v>56.4</v>
      </c>
      <c r="W58">
        <f>'EA6'!AB23</f>
        <v>392.8</v>
      </c>
      <c r="X58">
        <f>'EA7'!AB23</f>
        <v>42</v>
      </c>
      <c r="Y58">
        <f>'EA8'!AB23</f>
        <v>228</v>
      </c>
      <c r="Z58">
        <f>'EA9'!AB23</f>
        <v>310.39999999999998</v>
      </c>
      <c r="AA58">
        <f>'EA10'!AB23</f>
        <v>104.4</v>
      </c>
      <c r="AB58">
        <f>'EA11'!AB23</f>
        <v>54.2</v>
      </c>
      <c r="AC58">
        <f>'EA12'!AB23</f>
        <v>109.6</v>
      </c>
      <c r="AD58" s="3">
        <f t="shared" si="26"/>
        <v>175.03333333333333</v>
      </c>
      <c r="AE58" s="3">
        <f t="shared" si="27"/>
        <v>41.784484578790142</v>
      </c>
      <c r="AG58">
        <v>15</v>
      </c>
      <c r="AH58">
        <f>'EA1'!AC23</f>
        <v>1051.8</v>
      </c>
      <c r="AI58">
        <f>'EA2'!AC23</f>
        <v>213</v>
      </c>
      <c r="AJ58">
        <f>'EA3'!AC23</f>
        <v>532.79999999999995</v>
      </c>
      <c r="AK58">
        <f>'EA4'!AC23</f>
        <v>51</v>
      </c>
      <c r="AL58">
        <f>'EA5'!AC23</f>
        <v>310.60000000000002</v>
      </c>
      <c r="AM58">
        <f>'EA6'!AC23</f>
        <v>1148.4000000000001</v>
      </c>
      <c r="AN58">
        <f>'EA7'!AC23</f>
        <v>394.8</v>
      </c>
      <c r="AO58">
        <f>'EA8'!AC23</f>
        <v>601.6</v>
      </c>
      <c r="AP58">
        <f>'EA9'!AC23</f>
        <v>704.2</v>
      </c>
      <c r="AQ58">
        <f>'EA10'!AC23</f>
        <v>216.8</v>
      </c>
      <c r="AR58">
        <f>'EA11'!AC23</f>
        <v>266.39999999999998</v>
      </c>
      <c r="AS58">
        <f>'EA12'!AC23</f>
        <v>479</v>
      </c>
      <c r="AT58" s="3">
        <f t="shared" si="28"/>
        <v>497.5333333333333</v>
      </c>
      <c r="AU58" s="3">
        <f t="shared" si="29"/>
        <v>106.34636492768968</v>
      </c>
      <c r="AW58">
        <v>15</v>
      </c>
      <c r="AX58">
        <f>'EA1'!AD23</f>
        <v>847.6</v>
      </c>
      <c r="AY58">
        <f>'EA2'!AD23</f>
        <v>197.6</v>
      </c>
      <c r="AZ58">
        <f>'EA3'!AD23</f>
        <v>205.8</v>
      </c>
      <c r="BA58">
        <f>'EA4'!AD23</f>
        <v>21.6</v>
      </c>
      <c r="BB58">
        <f>'EA5'!AD23</f>
        <v>469</v>
      </c>
      <c r="BC58">
        <f>'EA6'!AD23</f>
        <v>994</v>
      </c>
      <c r="BD58">
        <f>'EA7'!AD23</f>
        <v>536.4</v>
      </c>
      <c r="BE58">
        <f>'EA8'!AD23</f>
        <v>736.8</v>
      </c>
      <c r="BF58">
        <f>'EA9'!AD23</f>
        <v>876.6</v>
      </c>
      <c r="BG58">
        <f>'EA10'!AD23</f>
        <v>458</v>
      </c>
      <c r="BH58">
        <f>'EA11'!AD23</f>
        <v>375.4</v>
      </c>
      <c r="BI58">
        <f>'EA12'!AD23</f>
        <v>524.4</v>
      </c>
      <c r="BJ58" s="3">
        <f t="shared" si="30"/>
        <v>520.26666666666665</v>
      </c>
      <c r="BK58" s="3">
        <f t="shared" si="31"/>
        <v>94.622270426184869</v>
      </c>
      <c r="BM58">
        <v>15</v>
      </c>
      <c r="BN58">
        <f>'EA1'!AE23</f>
        <v>600.20000000000005</v>
      </c>
      <c r="BO58">
        <f>'EA2'!AE23</f>
        <v>136.6</v>
      </c>
      <c r="BP58">
        <f>'EA3'!AE23</f>
        <v>320.60000000000002</v>
      </c>
      <c r="BQ58">
        <f>'EA4'!AE23</f>
        <v>28.8</v>
      </c>
      <c r="BR58">
        <f>'EA5'!AE23</f>
        <v>328.6</v>
      </c>
      <c r="BS58">
        <f>'EA6'!AE23</f>
        <v>1193.5999999999999</v>
      </c>
      <c r="BT58">
        <f>'EA7'!AE23</f>
        <v>524.79999999999995</v>
      </c>
      <c r="BU58">
        <f>'EA8'!AE23</f>
        <v>810.2</v>
      </c>
      <c r="BV58">
        <f>'EA9'!AE23</f>
        <v>399.2</v>
      </c>
      <c r="BW58">
        <f>'EA10'!AE23</f>
        <v>408</v>
      </c>
      <c r="BX58">
        <f>'EA11'!AE23</f>
        <v>269.60000000000002</v>
      </c>
      <c r="BY58">
        <f>'EA12'!AE23</f>
        <v>565</v>
      </c>
      <c r="BZ58" s="3">
        <f t="shared" si="32"/>
        <v>465.43333333333334</v>
      </c>
      <c r="CA58" s="3">
        <f t="shared" si="33"/>
        <v>98.405790048916913</v>
      </c>
      <c r="CC58">
        <v>15</v>
      </c>
      <c r="CD58">
        <f>'EA1'!AF23</f>
        <v>601.20000000000005</v>
      </c>
      <c r="CE58">
        <f>'EA2'!AF23</f>
        <v>174.2</v>
      </c>
      <c r="CF58">
        <f>'EA3'!AF23</f>
        <v>403.8</v>
      </c>
      <c r="CG58">
        <f>'EA4'!AF23</f>
        <v>38.6</v>
      </c>
      <c r="CH58">
        <f>'EA5'!AF23</f>
        <v>239</v>
      </c>
      <c r="CI58">
        <f>'EA6'!AF23</f>
        <v>977</v>
      </c>
      <c r="CJ58">
        <f>'EA7'!AF23</f>
        <v>468.4</v>
      </c>
      <c r="CK58">
        <f>'EA8'!AF23</f>
        <v>658.8</v>
      </c>
      <c r="CL58">
        <f>'EA9'!AF23</f>
        <v>432.2</v>
      </c>
      <c r="CM58">
        <f>'EA10'!AF23</f>
        <v>196.8</v>
      </c>
      <c r="CN58">
        <f>'EA11'!AF23</f>
        <v>475</v>
      </c>
      <c r="CO58">
        <f>'EA12'!AF23</f>
        <v>970.4</v>
      </c>
      <c r="CP58" s="3">
        <f t="shared" si="34"/>
        <v>469.61666666666662</v>
      </c>
      <c r="CQ58" s="3">
        <f t="shared" si="35"/>
        <v>93.796101715208266</v>
      </c>
    </row>
    <row r="59" spans="1:95" x14ac:dyDescent="0.35">
      <c r="A59">
        <v>18</v>
      </c>
      <c r="B59">
        <f>'EA1'!AA24</f>
        <v>232</v>
      </c>
      <c r="C59">
        <f>'EA2'!AA24</f>
        <v>65.48</v>
      </c>
      <c r="D59">
        <f>'EA3'!AA24</f>
        <v>211.84</v>
      </c>
      <c r="E59">
        <f>'EA4'!AA24</f>
        <v>19.52</v>
      </c>
      <c r="F59">
        <f>'EA5'!AA24</f>
        <v>138.91999999999999</v>
      </c>
      <c r="G59">
        <f>'EA6'!AA24</f>
        <v>699.52</v>
      </c>
      <c r="H59">
        <f>'EA7'!AA24</f>
        <v>129.68</v>
      </c>
      <c r="I59">
        <f>'EA8'!AA24</f>
        <v>215.2</v>
      </c>
      <c r="J59">
        <f>'EA9'!AA24</f>
        <v>201.28</v>
      </c>
      <c r="K59">
        <f>'EA10'!AA24</f>
        <v>110</v>
      </c>
      <c r="L59">
        <f>'EA11'!AA24</f>
        <v>109.24</v>
      </c>
      <c r="M59">
        <f>'EA12'!AA24</f>
        <v>171.56</v>
      </c>
      <c r="N59" s="3">
        <f t="shared" si="24"/>
        <v>192.01999999999998</v>
      </c>
      <c r="O59" s="3">
        <f t="shared" si="25"/>
        <v>54.49299124241076</v>
      </c>
      <c r="Q59">
        <v>18</v>
      </c>
      <c r="R59">
        <f>'EA1'!AB24</f>
        <v>251.2</v>
      </c>
      <c r="S59">
        <f>'EA2'!AB24</f>
        <v>61.2</v>
      </c>
      <c r="T59">
        <f>'EA3'!AB24</f>
        <v>109</v>
      </c>
      <c r="U59">
        <f>'EA4'!AB24</f>
        <v>40.799999999999997</v>
      </c>
      <c r="V59">
        <f>'EA5'!AB24</f>
        <v>20.399999999999999</v>
      </c>
      <c r="W59">
        <f>'EA6'!AB24</f>
        <v>326</v>
      </c>
      <c r="X59">
        <f>'EA7'!AB24</f>
        <v>31</v>
      </c>
      <c r="Y59">
        <f>'EA8'!AB24</f>
        <v>111.6</v>
      </c>
      <c r="Z59">
        <f>'EA9'!AB24</f>
        <v>165.6</v>
      </c>
      <c r="AA59">
        <f>'EA10'!AB24</f>
        <v>61.2</v>
      </c>
      <c r="AB59">
        <f>'EA11'!AB24</f>
        <v>26.6</v>
      </c>
      <c r="AC59">
        <f>'EA12'!AB24</f>
        <v>64.599999999999994</v>
      </c>
      <c r="AD59" s="3">
        <f t="shared" si="26"/>
        <v>105.76666666666665</v>
      </c>
      <c r="AE59" s="3">
        <f t="shared" si="27"/>
        <v>30.497497165068047</v>
      </c>
      <c r="AG59">
        <v>18</v>
      </c>
      <c r="AH59">
        <f>'EA1'!AC24</f>
        <v>424.8</v>
      </c>
      <c r="AI59">
        <f>'EA2'!AC24</f>
        <v>109.8</v>
      </c>
      <c r="AJ59">
        <f>'EA3'!AC24</f>
        <v>259</v>
      </c>
      <c r="AK59">
        <f>'EA4'!AC24</f>
        <v>27.4</v>
      </c>
      <c r="AL59">
        <f>'EA5'!AC24</f>
        <v>147.80000000000001</v>
      </c>
      <c r="AM59">
        <f>'EA6'!AC24</f>
        <v>880.2</v>
      </c>
      <c r="AN59">
        <f>'EA7'!AC24</f>
        <v>251.4</v>
      </c>
      <c r="AO59">
        <f>'EA8'!AC24</f>
        <v>216</v>
      </c>
      <c r="AP59">
        <f>'EA9'!AC24</f>
        <v>186.4</v>
      </c>
      <c r="AQ59">
        <f>'EA10'!AC24</f>
        <v>141.6</v>
      </c>
      <c r="AR59">
        <f>'EA11'!AC24</f>
        <v>131.4</v>
      </c>
      <c r="AS59">
        <f>'EA12'!AC24</f>
        <v>173.8</v>
      </c>
      <c r="AT59" s="3">
        <f t="shared" si="28"/>
        <v>245.80000000000004</v>
      </c>
      <c r="AU59" s="3">
        <f t="shared" si="29"/>
        <v>70.32741092399695</v>
      </c>
      <c r="AW59">
        <v>18</v>
      </c>
      <c r="AX59">
        <f>'EA1'!AD24</f>
        <v>200.4</v>
      </c>
      <c r="AY59">
        <f>'EA2'!AD24</f>
        <v>53.8</v>
      </c>
      <c r="AZ59">
        <f>'EA3'!AD24</f>
        <v>152.80000000000001</v>
      </c>
      <c r="BA59">
        <f>'EA4'!AD24</f>
        <v>6</v>
      </c>
      <c r="BB59">
        <f>'EA5'!AD24</f>
        <v>226.8</v>
      </c>
      <c r="BC59">
        <f>'EA6'!AD24</f>
        <v>845.2</v>
      </c>
      <c r="BD59">
        <f>'EA7'!AD24</f>
        <v>183.8</v>
      </c>
      <c r="BE59">
        <f>'EA8'!AD24</f>
        <v>258.2</v>
      </c>
      <c r="BF59">
        <f>'EA9'!AD24</f>
        <v>501.8</v>
      </c>
      <c r="BG59">
        <f>'EA10'!AD24</f>
        <v>202.2</v>
      </c>
      <c r="BH59">
        <f>'EA11'!AD24</f>
        <v>125.8</v>
      </c>
      <c r="BI59">
        <f>'EA12'!AD24</f>
        <v>197</v>
      </c>
      <c r="BJ59" s="3">
        <f t="shared" si="30"/>
        <v>246.15</v>
      </c>
      <c r="BK59" s="3">
        <f t="shared" si="31"/>
        <v>70.899047948473878</v>
      </c>
      <c r="BM59">
        <v>18</v>
      </c>
      <c r="BN59">
        <f>'EA1'!AE24</f>
        <v>85.8</v>
      </c>
      <c r="BO59">
        <f>'EA2'!AE24</f>
        <v>43.4</v>
      </c>
      <c r="BP59">
        <f>'EA3'!AE24</f>
        <v>226.8</v>
      </c>
      <c r="BQ59">
        <f>'EA4'!AE24</f>
        <v>3.6</v>
      </c>
      <c r="BR59">
        <f>'EA5'!AE24</f>
        <v>142.4</v>
      </c>
      <c r="BS59">
        <f>'EA6'!AE24</f>
        <v>897.8</v>
      </c>
      <c r="BT59">
        <f>'EA7'!AE24</f>
        <v>127.4</v>
      </c>
      <c r="BU59">
        <f>'EA8'!AE24</f>
        <v>298</v>
      </c>
      <c r="BV59">
        <f>'EA9'!AE24</f>
        <v>75.8</v>
      </c>
      <c r="BW59">
        <f>'EA10'!AE24</f>
        <v>99.4</v>
      </c>
      <c r="BX59">
        <f>'EA11'!AE24</f>
        <v>91.8</v>
      </c>
      <c r="BY59">
        <f>'EA12'!AE24</f>
        <v>132.19999999999999</v>
      </c>
      <c r="BZ59" s="3">
        <f t="shared" si="32"/>
        <v>185.36666666666667</v>
      </c>
      <c r="CA59" s="3">
        <f t="shared" si="33"/>
        <v>75.151618059558075</v>
      </c>
      <c r="CC59">
        <v>18</v>
      </c>
      <c r="CD59">
        <f>'EA1'!AF24</f>
        <v>197.8</v>
      </c>
      <c r="CE59">
        <f>'EA2'!AF24</f>
        <v>59.2</v>
      </c>
      <c r="CF59">
        <f>'EA3'!AF24</f>
        <v>311.60000000000002</v>
      </c>
      <c r="CG59">
        <f>'EA4'!AF24</f>
        <v>19.8</v>
      </c>
      <c r="CH59">
        <f>'EA5'!AF24</f>
        <v>157.19999999999999</v>
      </c>
      <c r="CI59">
        <f>'EA6'!AF24</f>
        <v>548.4</v>
      </c>
      <c r="CJ59">
        <f>'EA7'!AF24</f>
        <v>54.8</v>
      </c>
      <c r="CK59">
        <f>'EA8'!AF24</f>
        <v>192.2</v>
      </c>
      <c r="CL59">
        <f>'EA9'!AF24</f>
        <v>76.8</v>
      </c>
      <c r="CM59">
        <f>'EA10'!AF24</f>
        <v>45.6</v>
      </c>
      <c r="CN59">
        <f>'EA11'!AF24</f>
        <v>170.6</v>
      </c>
      <c r="CO59">
        <f>'EA12'!AF24</f>
        <v>290.2</v>
      </c>
      <c r="CP59" s="3">
        <f t="shared" si="34"/>
        <v>177.01666666666665</v>
      </c>
      <c r="CQ59" s="3">
        <f t="shared" si="35"/>
        <v>47.748732174188916</v>
      </c>
    </row>
    <row r="60" spans="1:95" x14ac:dyDescent="0.35">
      <c r="A60">
        <v>21</v>
      </c>
      <c r="B60">
        <f>'EA1'!AA25</f>
        <v>82.92</v>
      </c>
      <c r="C60">
        <f>'EA2'!AA25</f>
        <v>21.24</v>
      </c>
      <c r="D60">
        <f>'EA3'!AA25</f>
        <v>152.84</v>
      </c>
      <c r="E60">
        <f>'EA4'!AA25</f>
        <v>10.28</v>
      </c>
      <c r="F60">
        <f>'EA5'!AA25</f>
        <v>67.28</v>
      </c>
      <c r="G60">
        <f>'EA6'!AA25</f>
        <v>350.36</v>
      </c>
      <c r="H60">
        <f>'EA7'!AA25</f>
        <v>55.92</v>
      </c>
      <c r="I60">
        <f>'EA8'!AA25</f>
        <v>59.12</v>
      </c>
      <c r="J60">
        <f>'EA9'!AA25</f>
        <v>86.36</v>
      </c>
      <c r="K60">
        <f>'EA10'!AA25</f>
        <v>38.799999999999997</v>
      </c>
      <c r="L60">
        <f>'EA11'!AA25</f>
        <v>20</v>
      </c>
      <c r="M60">
        <f>'EA12'!AA25</f>
        <v>47.68</v>
      </c>
      <c r="N60" s="3">
        <f t="shared" si="24"/>
        <v>82.73333333333332</v>
      </c>
      <c r="O60" s="3">
        <f t="shared" si="25"/>
        <v>29.262569244478154</v>
      </c>
      <c r="Q60">
        <v>21</v>
      </c>
      <c r="R60">
        <f>'EA1'!AB25</f>
        <v>159.4</v>
      </c>
      <c r="S60">
        <f>'EA2'!AB25</f>
        <v>31.6</v>
      </c>
      <c r="T60">
        <f>'EA3'!AB25</f>
        <v>51.2</v>
      </c>
      <c r="U60">
        <f>'EA4'!AB25</f>
        <v>22.4</v>
      </c>
      <c r="V60">
        <f>'EA5'!AB25</f>
        <v>12.8</v>
      </c>
      <c r="W60">
        <f>'EA6'!AB25</f>
        <v>246.4</v>
      </c>
      <c r="X60">
        <f>'EA7'!AB25</f>
        <v>17.600000000000001</v>
      </c>
      <c r="Y60">
        <f>'EA8'!AB25</f>
        <v>60</v>
      </c>
      <c r="Z60">
        <f>'EA9'!AB25</f>
        <v>90.6</v>
      </c>
      <c r="AA60">
        <f>'EA10'!AB25</f>
        <v>30.2</v>
      </c>
      <c r="AB60">
        <f>'EA11'!AB25</f>
        <v>9.8000000000000007</v>
      </c>
      <c r="AC60">
        <f>'EA12'!AB25</f>
        <v>34.6</v>
      </c>
      <c r="AD60" s="3">
        <f t="shared" si="26"/>
        <v>63.883333333333333</v>
      </c>
      <c r="AE60" s="3">
        <f t="shared" si="27"/>
        <v>22.514099959129986</v>
      </c>
      <c r="AG60">
        <v>21</v>
      </c>
      <c r="AH60">
        <f>'EA1'!AC25</f>
        <v>123</v>
      </c>
      <c r="AI60">
        <f>'EA2'!AC25</f>
        <v>33</v>
      </c>
      <c r="AJ60">
        <f>'EA3'!AC25</f>
        <v>110.8</v>
      </c>
      <c r="AK60">
        <f>'EA4'!AC25</f>
        <v>20.8</v>
      </c>
      <c r="AL60">
        <f>'EA5'!AC25</f>
        <v>62</v>
      </c>
      <c r="AM60">
        <f>'EA6'!AC25</f>
        <v>487.6</v>
      </c>
      <c r="AN60">
        <f>'EA7'!AC25</f>
        <v>134</v>
      </c>
      <c r="AO60">
        <f>'EA8'!AC25</f>
        <v>63.4</v>
      </c>
      <c r="AP60">
        <f>'EA9'!AC25</f>
        <v>41.8</v>
      </c>
      <c r="AQ60">
        <f>'EA10'!AC25</f>
        <v>71.400000000000006</v>
      </c>
      <c r="AR60">
        <f>'EA11'!AC25</f>
        <v>19</v>
      </c>
      <c r="AS60">
        <f>'EA12'!AC25</f>
        <v>50.4</v>
      </c>
      <c r="AT60" s="3">
        <f t="shared" si="28"/>
        <v>101.43333333333335</v>
      </c>
      <c r="AU60" s="3">
        <f t="shared" si="29"/>
        <v>40.314931439476574</v>
      </c>
      <c r="AW60">
        <v>21</v>
      </c>
      <c r="AX60">
        <f>'EA1'!AD25</f>
        <v>39</v>
      </c>
      <c r="AY60">
        <f>'EA2'!AD25</f>
        <v>8.6</v>
      </c>
      <c r="AZ60">
        <f>'EA3'!AD25</f>
        <v>100.8</v>
      </c>
      <c r="BA60">
        <f>'EA4'!AD25</f>
        <v>2.4</v>
      </c>
      <c r="BB60">
        <f>'EA5'!AD25</f>
        <v>101.4</v>
      </c>
      <c r="BC60">
        <f>'EA6'!AD25</f>
        <v>474.6</v>
      </c>
      <c r="BD60">
        <f>'EA7'!AD25</f>
        <v>84.6</v>
      </c>
      <c r="BE60">
        <f>'EA8'!AD25</f>
        <v>65.400000000000006</v>
      </c>
      <c r="BF60">
        <f>'EA9'!AD25</f>
        <v>261</v>
      </c>
      <c r="BG60">
        <f>'EA10'!AD25</f>
        <v>37.799999999999997</v>
      </c>
      <c r="BH60">
        <f>'EA11'!AD25</f>
        <v>16.8</v>
      </c>
      <c r="BI60">
        <f>'EA12'!AD25</f>
        <v>76.599999999999994</v>
      </c>
      <c r="BJ60" s="3">
        <f t="shared" si="30"/>
        <v>105.75</v>
      </c>
      <c r="BK60" s="3">
        <f t="shared" si="31"/>
        <v>42.664195122544456</v>
      </c>
      <c r="BM60">
        <v>21</v>
      </c>
      <c r="BN60">
        <f>'EA1'!AE25</f>
        <v>13.2</v>
      </c>
      <c r="BO60">
        <f>'EA2'!AE25</f>
        <v>19.2</v>
      </c>
      <c r="BP60">
        <f>'EA3'!AE25</f>
        <v>177</v>
      </c>
      <c r="BQ60">
        <f>'EA4'!AE25</f>
        <v>0.6</v>
      </c>
      <c r="BR60">
        <f>'EA5'!AE25</f>
        <v>47.2</v>
      </c>
      <c r="BS60">
        <f>'EA6'!AE25</f>
        <v>341.2</v>
      </c>
      <c r="BT60">
        <f>'EA7'!AE25</f>
        <v>28.2</v>
      </c>
      <c r="BU60">
        <f>'EA8'!AE25</f>
        <v>83</v>
      </c>
      <c r="BV60">
        <f>'EA9'!AE25</f>
        <v>20.399999999999999</v>
      </c>
      <c r="BW60">
        <f>'EA10'!AE25</f>
        <v>27.8</v>
      </c>
      <c r="BX60">
        <f>'EA11'!AE25</f>
        <v>20</v>
      </c>
      <c r="BY60">
        <f>'EA12'!AE25</f>
        <v>28</v>
      </c>
      <c r="BZ60" s="3">
        <f t="shared" si="32"/>
        <v>67.149999999999991</v>
      </c>
      <c r="CA60" s="3">
        <f t="shared" si="33"/>
        <v>31.11054921931261</v>
      </c>
      <c r="CC60">
        <v>21</v>
      </c>
      <c r="CD60">
        <f>'EA1'!AF25</f>
        <v>80</v>
      </c>
      <c r="CE60">
        <f>'EA2'!AF25</f>
        <v>13.8</v>
      </c>
      <c r="CF60">
        <f>'EA3'!AF25</f>
        <v>324.39999999999998</v>
      </c>
      <c r="CG60">
        <f>'EA4'!AF25</f>
        <v>5.2</v>
      </c>
      <c r="CH60">
        <f>'EA5'!AF25</f>
        <v>113</v>
      </c>
      <c r="CI60">
        <f>'EA6'!AF25</f>
        <v>202</v>
      </c>
      <c r="CJ60">
        <f>'EA7'!AF25</f>
        <v>15.2</v>
      </c>
      <c r="CK60">
        <f>'EA8'!AF25</f>
        <v>23.8</v>
      </c>
      <c r="CL60">
        <f>'EA9'!AF25</f>
        <v>18</v>
      </c>
      <c r="CM60">
        <f>'EA10'!AF25</f>
        <v>26.8</v>
      </c>
      <c r="CN60">
        <f>'EA11'!AF25</f>
        <v>34.4</v>
      </c>
      <c r="CO60">
        <f>'EA12'!AF25</f>
        <v>48.8</v>
      </c>
      <c r="CP60" s="3">
        <f t="shared" si="34"/>
        <v>75.449999999999989</v>
      </c>
      <c r="CQ60" s="3">
        <f t="shared" si="35"/>
        <v>30.528366838371515</v>
      </c>
    </row>
    <row r="61" spans="1:95" x14ac:dyDescent="0.35">
      <c r="A61">
        <v>24</v>
      </c>
      <c r="B61">
        <f>'EA1'!AA26</f>
        <v>46.2</v>
      </c>
      <c r="C61">
        <f>'EA2'!AA26</f>
        <v>6.36</v>
      </c>
      <c r="D61">
        <f>'EA3'!AA26</f>
        <v>109.16</v>
      </c>
      <c r="E61">
        <f>'EA4'!AA26</f>
        <v>7.08</v>
      </c>
      <c r="F61">
        <f>'EA5'!AA26</f>
        <v>24.4</v>
      </c>
      <c r="G61">
        <f>'EA6'!AA26</f>
        <v>138.72</v>
      </c>
      <c r="H61">
        <f>'EA7'!AA26</f>
        <v>29.84</v>
      </c>
      <c r="I61">
        <f>'EA8'!AA26</f>
        <v>19.04</v>
      </c>
      <c r="J61">
        <f>'EA9'!AA26</f>
        <v>29.48</v>
      </c>
      <c r="K61">
        <f>'EA10'!AA26</f>
        <v>15.2</v>
      </c>
      <c r="L61">
        <f>'EA11'!AA26</f>
        <v>4.96</v>
      </c>
      <c r="M61">
        <f>'EA12'!AA26</f>
        <v>23.72</v>
      </c>
      <c r="N61" s="3">
        <f t="shared" si="24"/>
        <v>37.846666666666664</v>
      </c>
      <c r="O61" s="3">
        <f t="shared" si="25"/>
        <v>13.393137817780442</v>
      </c>
      <c r="Q61">
        <v>24</v>
      </c>
      <c r="R61">
        <f>'EA1'!AB26</f>
        <v>106.6</v>
      </c>
      <c r="S61">
        <f>'EA2'!AB26</f>
        <v>20.399999999999999</v>
      </c>
      <c r="T61">
        <f>'EA3'!AB26</f>
        <v>28</v>
      </c>
      <c r="U61">
        <f>'EA4'!AB26</f>
        <v>9.6</v>
      </c>
      <c r="V61">
        <f>'EA5'!AB26</f>
        <v>15.2</v>
      </c>
      <c r="W61">
        <f>'EA6'!AB26</f>
        <v>170.6</v>
      </c>
      <c r="X61">
        <f>'EA7'!AB26</f>
        <v>3.8</v>
      </c>
      <c r="Y61">
        <f>'EA8'!AB26</f>
        <v>39.4</v>
      </c>
      <c r="Z61">
        <f>'EA9'!AB26</f>
        <v>50</v>
      </c>
      <c r="AA61">
        <f>'EA10'!AB26</f>
        <v>15.8</v>
      </c>
      <c r="AB61">
        <f>'EA11'!AB26</f>
        <v>9.4</v>
      </c>
      <c r="AC61">
        <f>'EA12'!AB26</f>
        <v>26.4</v>
      </c>
      <c r="AD61" s="3">
        <f t="shared" si="26"/>
        <v>41.266666666666659</v>
      </c>
      <c r="AE61" s="3">
        <f t="shared" si="27"/>
        <v>15.567386265893038</v>
      </c>
      <c r="AG61">
        <v>24</v>
      </c>
      <c r="AH61">
        <f>'EA1'!AC26</f>
        <v>45.8</v>
      </c>
      <c r="AI61">
        <f>'EA2'!AC26</f>
        <v>8.4</v>
      </c>
      <c r="AJ61">
        <f>'EA3'!AC26</f>
        <v>46.2</v>
      </c>
      <c r="AK61">
        <f>'EA4'!AC26</f>
        <v>21.8</v>
      </c>
      <c r="AL61">
        <f>'EA5'!AC26</f>
        <v>18</v>
      </c>
      <c r="AM61">
        <f>'EA6'!AC26</f>
        <v>195.2</v>
      </c>
      <c r="AN61">
        <f>'EA7'!AC26</f>
        <v>75</v>
      </c>
      <c r="AO61">
        <f>'EA8'!AC26</f>
        <v>18</v>
      </c>
      <c r="AP61">
        <f>'EA9'!AC26</f>
        <v>4.8</v>
      </c>
      <c r="AQ61">
        <f>'EA10'!AC26</f>
        <v>22.6</v>
      </c>
      <c r="AR61">
        <f>'EA11'!AC26</f>
        <v>2</v>
      </c>
      <c r="AS61">
        <f>'EA12'!AC26</f>
        <v>17.8</v>
      </c>
      <c r="AT61" s="3">
        <f t="shared" si="28"/>
        <v>39.633333333333333</v>
      </c>
      <c r="AU61" s="3">
        <f t="shared" si="29"/>
        <v>16.830423390846452</v>
      </c>
      <c r="AW61">
        <v>24</v>
      </c>
      <c r="AX61">
        <f>'EA1'!AD26</f>
        <v>19.600000000000001</v>
      </c>
      <c r="AY61">
        <f>'EA2'!AD26</f>
        <v>0</v>
      </c>
      <c r="AZ61">
        <f>'EA3'!AD26</f>
        <v>50</v>
      </c>
      <c r="BA61">
        <f>'EA4'!AD26</f>
        <v>1.4</v>
      </c>
      <c r="BB61">
        <f>'EA5'!AD26</f>
        <v>27.4</v>
      </c>
      <c r="BC61">
        <f>'EA6'!AD26</f>
        <v>163.80000000000001</v>
      </c>
      <c r="BD61">
        <f>'EA7'!AD26</f>
        <v>34</v>
      </c>
      <c r="BE61">
        <f>'EA8'!AD26</f>
        <v>23.2</v>
      </c>
      <c r="BF61">
        <f>'EA9'!AD26</f>
        <v>91.2</v>
      </c>
      <c r="BG61">
        <f>'EA10'!AD26</f>
        <v>9.6</v>
      </c>
      <c r="BH61">
        <f>'EA11'!AD26</f>
        <v>1.6</v>
      </c>
      <c r="BI61">
        <f>'EA12'!AD26</f>
        <v>37</v>
      </c>
      <c r="BJ61" s="3">
        <f t="shared" si="30"/>
        <v>38.233333333333341</v>
      </c>
      <c r="BK61" s="3">
        <f t="shared" si="31"/>
        <v>14.893948333793055</v>
      </c>
      <c r="BM61">
        <v>24</v>
      </c>
      <c r="BN61">
        <f>'EA1'!AE26</f>
        <v>10.8</v>
      </c>
      <c r="BO61">
        <f>'EA2'!AE26</f>
        <v>1.8</v>
      </c>
      <c r="BP61">
        <f>'EA3'!AE26</f>
        <v>105.2</v>
      </c>
      <c r="BQ61">
        <f>'EA4'!AE26</f>
        <v>0.2</v>
      </c>
      <c r="BR61">
        <f>'EA5'!AE26</f>
        <v>15.4</v>
      </c>
      <c r="BS61">
        <f>'EA6'!AE26</f>
        <v>89.6</v>
      </c>
      <c r="BT61">
        <f>'EA7'!AE26</f>
        <v>21.8</v>
      </c>
      <c r="BU61">
        <f>'EA8'!AE26</f>
        <v>12.8</v>
      </c>
      <c r="BV61">
        <f>'EA9'!AE26</f>
        <v>1</v>
      </c>
      <c r="BW61">
        <f>'EA10'!AE26</f>
        <v>10.199999999999999</v>
      </c>
      <c r="BX61">
        <f>'EA11'!AE26</f>
        <v>2</v>
      </c>
      <c r="BY61">
        <f>'EA12'!AE26</f>
        <v>19.8</v>
      </c>
      <c r="BZ61" s="3">
        <f t="shared" si="32"/>
        <v>24.216666666666669</v>
      </c>
      <c r="CA61" s="3">
        <f t="shared" si="33"/>
        <v>11.100809416297972</v>
      </c>
      <c r="CC61">
        <v>24</v>
      </c>
      <c r="CD61">
        <f>'EA1'!AF26</f>
        <v>48.2</v>
      </c>
      <c r="CE61">
        <f>'EA2'!AF26</f>
        <v>1.2</v>
      </c>
      <c r="CF61">
        <f>'EA3'!AF26</f>
        <v>316.39999999999998</v>
      </c>
      <c r="CG61">
        <f>'EA4'!AF26</f>
        <v>2.4</v>
      </c>
      <c r="CH61">
        <f>'EA5'!AF26</f>
        <v>46</v>
      </c>
      <c r="CI61">
        <f>'EA6'!AF26</f>
        <v>74.400000000000006</v>
      </c>
      <c r="CJ61">
        <f>'EA7'!AF26</f>
        <v>14.6</v>
      </c>
      <c r="CK61">
        <f>'EA8'!AF26</f>
        <v>1.8</v>
      </c>
      <c r="CL61">
        <f>'EA9'!AF26</f>
        <v>0.4</v>
      </c>
      <c r="CM61">
        <f>'EA10'!AF26</f>
        <v>17.8</v>
      </c>
      <c r="CN61">
        <f>'EA11'!AF26</f>
        <v>9.8000000000000007</v>
      </c>
      <c r="CO61">
        <f>'EA12'!AF26</f>
        <v>17.600000000000001</v>
      </c>
      <c r="CP61" s="3">
        <f t="shared" si="34"/>
        <v>45.883333333333326</v>
      </c>
      <c r="CQ61" s="3">
        <f t="shared" si="35"/>
        <v>27.923043052886143</v>
      </c>
    </row>
    <row r="62" spans="1:95" x14ac:dyDescent="0.35">
      <c r="A62">
        <v>27</v>
      </c>
      <c r="B62">
        <f>'EA1'!AA27</f>
        <v>35.72</v>
      </c>
      <c r="C62">
        <f>'EA2'!AA27</f>
        <v>1.8</v>
      </c>
      <c r="D62">
        <f>'EA3'!AA27</f>
        <v>83.76</v>
      </c>
      <c r="E62">
        <f>'EA4'!AA27</f>
        <v>7.24</v>
      </c>
      <c r="F62">
        <f>'EA5'!AA27</f>
        <v>8.2799999999999994</v>
      </c>
      <c r="G62">
        <f>'EA6'!AA27</f>
        <v>58.64</v>
      </c>
      <c r="H62">
        <f>'EA7'!AA27</f>
        <v>14.52</v>
      </c>
      <c r="I62">
        <f>'EA8'!AA27</f>
        <v>7.48</v>
      </c>
      <c r="J62">
        <f>'EA9'!AA27</f>
        <v>13.44</v>
      </c>
      <c r="K62">
        <f>'EA10'!AA27</f>
        <v>5.88</v>
      </c>
      <c r="L62">
        <f>'EA11'!AA27</f>
        <v>0.72</v>
      </c>
      <c r="M62">
        <f>'EA12'!AA27</f>
        <v>13.8</v>
      </c>
      <c r="N62" s="3">
        <f t="shared" si="24"/>
        <v>20.94</v>
      </c>
      <c r="O62" s="3">
        <f t="shared" si="25"/>
        <v>8.1272077280296866</v>
      </c>
      <c r="Q62">
        <v>27</v>
      </c>
      <c r="R62">
        <f>'EA1'!AB27</f>
        <v>95.4</v>
      </c>
      <c r="S62">
        <f>'EA2'!AB27</f>
        <v>5.4</v>
      </c>
      <c r="T62">
        <f>'EA3'!AB27</f>
        <v>31</v>
      </c>
      <c r="U62">
        <f>'EA4'!AB27</f>
        <v>11.6</v>
      </c>
      <c r="V62">
        <f>'EA5'!AB27</f>
        <v>7.2</v>
      </c>
      <c r="W62">
        <f>'EA6'!AB27</f>
        <v>121.8</v>
      </c>
      <c r="X62">
        <f>'EA7'!AB27</f>
        <v>6.2</v>
      </c>
      <c r="Y62">
        <f>'EA8'!AB27</f>
        <v>15.2</v>
      </c>
      <c r="Z62">
        <f>'EA9'!AB27</f>
        <v>39</v>
      </c>
      <c r="AA62">
        <f>'EA10'!AB27</f>
        <v>9.6</v>
      </c>
      <c r="AB62">
        <f>'EA11'!AB27</f>
        <v>2.6</v>
      </c>
      <c r="AC62">
        <f>'EA12'!AB27</f>
        <v>21.4</v>
      </c>
      <c r="AD62" s="3">
        <f t="shared" si="26"/>
        <v>30.533333333333331</v>
      </c>
      <c r="AE62" s="3">
        <f t="shared" si="27"/>
        <v>12.162874460895956</v>
      </c>
      <c r="AG62">
        <v>27</v>
      </c>
      <c r="AH62">
        <f>'EA1'!AC27</f>
        <v>17.8</v>
      </c>
      <c r="AI62">
        <f>'EA2'!AC27</f>
        <v>3.6</v>
      </c>
      <c r="AJ62">
        <f>'EA3'!AC27</f>
        <v>23</v>
      </c>
      <c r="AK62">
        <f>'EA4'!AC27</f>
        <v>22</v>
      </c>
      <c r="AL62">
        <f>'EA5'!AC27</f>
        <v>11.8</v>
      </c>
      <c r="AM62">
        <f>'EA6'!AC27</f>
        <v>60.6</v>
      </c>
      <c r="AN62">
        <f>'EA7'!AC27</f>
        <v>26.8</v>
      </c>
      <c r="AO62">
        <f>'EA8'!AC27</f>
        <v>8.8000000000000007</v>
      </c>
      <c r="AP62">
        <f>'EA9'!AC27</f>
        <v>0.6</v>
      </c>
      <c r="AQ62">
        <f>'EA10'!AC27</f>
        <v>10</v>
      </c>
      <c r="AR62">
        <f>'EA11'!AC27</f>
        <v>0.4</v>
      </c>
      <c r="AS62">
        <f>'EA12'!AC27</f>
        <v>7.2</v>
      </c>
      <c r="AT62" s="3">
        <f t="shared" si="28"/>
        <v>16.05</v>
      </c>
      <c r="AU62" s="3">
        <f t="shared" si="29"/>
        <v>5.2320776335635868</v>
      </c>
      <c r="AW62">
        <v>27</v>
      </c>
      <c r="AX62">
        <f>'EA1'!AD27</f>
        <v>11.2</v>
      </c>
      <c r="AY62">
        <f>'EA2'!AD27</f>
        <v>0</v>
      </c>
      <c r="AZ62">
        <f>'EA3'!AD27</f>
        <v>30.8</v>
      </c>
      <c r="BA62">
        <f>'EA4'!AD27</f>
        <v>0</v>
      </c>
      <c r="BB62">
        <f>'EA5'!AD27</f>
        <v>5</v>
      </c>
      <c r="BC62">
        <f>'EA6'!AD27</f>
        <v>43.2</v>
      </c>
      <c r="BD62">
        <f>'EA7'!AD27</f>
        <v>15.6</v>
      </c>
      <c r="BE62">
        <f>'EA8'!AD27</f>
        <v>11.8</v>
      </c>
      <c r="BF62">
        <f>'EA9'!AD27</f>
        <v>27.2</v>
      </c>
      <c r="BG62">
        <f>'EA10'!AD27</f>
        <v>0.2</v>
      </c>
      <c r="BH62">
        <f>'EA11'!AD27</f>
        <v>0</v>
      </c>
      <c r="BI62">
        <f>'EA12'!AD27</f>
        <v>21</v>
      </c>
      <c r="BJ62" s="3">
        <f t="shared" si="30"/>
        <v>13.83333333333333</v>
      </c>
      <c r="BK62" s="3">
        <f t="shared" si="31"/>
        <v>4.5050140416153566</v>
      </c>
      <c r="BM62">
        <v>27</v>
      </c>
      <c r="BN62">
        <f>'EA1'!AE27</f>
        <v>9</v>
      </c>
      <c r="BO62">
        <f>'EA2'!AE27</f>
        <v>0</v>
      </c>
      <c r="BP62">
        <f>'EA3'!AE27</f>
        <v>72</v>
      </c>
      <c r="BQ62">
        <f>'EA4'!AE27</f>
        <v>0</v>
      </c>
      <c r="BR62">
        <f>'EA5'!AE27</f>
        <v>4</v>
      </c>
      <c r="BS62">
        <f>'EA6'!AE27</f>
        <v>42.8</v>
      </c>
      <c r="BT62">
        <f>'EA7'!AE27</f>
        <v>14.4</v>
      </c>
      <c r="BU62">
        <f>'EA8'!AE27</f>
        <v>0</v>
      </c>
      <c r="BV62">
        <f>'EA9'!AE27</f>
        <v>0.2</v>
      </c>
      <c r="BW62">
        <f>'EA10'!AE27</f>
        <v>3.6</v>
      </c>
      <c r="BX62">
        <f>'EA11'!AE27</f>
        <v>0.6</v>
      </c>
      <c r="BY62">
        <f>'EA12'!AE27</f>
        <v>10.199999999999999</v>
      </c>
      <c r="BZ62" s="3">
        <f t="shared" si="32"/>
        <v>13.066666666666663</v>
      </c>
      <c r="CA62" s="3">
        <f t="shared" si="33"/>
        <v>6.9991860998694744</v>
      </c>
      <c r="CC62">
        <v>27</v>
      </c>
      <c r="CD62">
        <f>'EA1'!AF27</f>
        <v>45.2</v>
      </c>
      <c r="CE62">
        <f>'EA2'!AF27</f>
        <v>0</v>
      </c>
      <c r="CF62">
        <f>'EA3'!AF27</f>
        <v>262</v>
      </c>
      <c r="CG62">
        <f>'EA4'!AF27</f>
        <v>2.6</v>
      </c>
      <c r="CH62">
        <f>'EA5'!AF27</f>
        <v>13.4</v>
      </c>
      <c r="CI62">
        <f>'EA6'!AF27</f>
        <v>24.8</v>
      </c>
      <c r="CJ62">
        <f>'EA7'!AF27</f>
        <v>9.6</v>
      </c>
      <c r="CK62">
        <f>'EA8'!AF27</f>
        <v>1.6</v>
      </c>
      <c r="CL62">
        <f>'EA9'!AF27</f>
        <v>0.2</v>
      </c>
      <c r="CM62">
        <f>'EA10'!AF27</f>
        <v>6</v>
      </c>
      <c r="CN62">
        <f>'EA11'!AF27</f>
        <v>0</v>
      </c>
      <c r="CO62">
        <f>'EA12'!AF27</f>
        <v>9.1999999999999993</v>
      </c>
      <c r="CP62" s="3">
        <f t="shared" si="34"/>
        <v>31.216666666666669</v>
      </c>
      <c r="CQ62" s="3">
        <f t="shared" si="35"/>
        <v>23.356921626763825</v>
      </c>
    </row>
    <row r="63" spans="1:95" x14ac:dyDescent="0.35">
      <c r="A63">
        <v>30</v>
      </c>
      <c r="B63">
        <f>'EA1'!AA28</f>
        <v>28.72</v>
      </c>
      <c r="C63">
        <f>'EA2'!AA28</f>
        <v>0.6</v>
      </c>
      <c r="D63">
        <f>'EA3'!AA28</f>
        <v>56.64</v>
      </c>
      <c r="E63">
        <f>'EA4'!AA28</f>
        <v>7.12</v>
      </c>
      <c r="F63">
        <f>'EA5'!AA28</f>
        <v>3.68</v>
      </c>
      <c r="G63">
        <f>'EA6'!AA28</f>
        <v>36.44</v>
      </c>
      <c r="H63">
        <f>'EA7'!AA28</f>
        <v>8.56</v>
      </c>
      <c r="I63">
        <f>'EA8'!AA28</f>
        <v>7.24</v>
      </c>
      <c r="J63">
        <f>'EA9'!AA28</f>
        <v>9.9166666666666661</v>
      </c>
      <c r="K63">
        <f>'EA10'!AA28</f>
        <v>1.4</v>
      </c>
      <c r="L63">
        <f>'EA11'!AA28</f>
        <v>0.6</v>
      </c>
      <c r="M63">
        <f>'EA12'!AA28</f>
        <v>7.08</v>
      </c>
      <c r="N63" s="3">
        <f t="shared" si="24"/>
        <v>13.999722222222225</v>
      </c>
      <c r="O63" s="3">
        <f t="shared" si="25"/>
        <v>5.518538681888681</v>
      </c>
      <c r="Q63">
        <v>30</v>
      </c>
      <c r="R63">
        <f>'EA1'!AB28</f>
        <v>69.400000000000006</v>
      </c>
      <c r="S63">
        <f>'EA2'!AB28</f>
        <v>0.2</v>
      </c>
      <c r="T63">
        <f>'EA3'!AB28</f>
        <v>32.799999999999997</v>
      </c>
      <c r="U63">
        <f>'EA4'!AB28</f>
        <v>14.4</v>
      </c>
      <c r="V63">
        <f>'EA5'!AB28</f>
        <v>5</v>
      </c>
      <c r="W63">
        <f>'EA6'!AB28</f>
        <v>102</v>
      </c>
      <c r="X63">
        <f>'EA7'!AB28</f>
        <v>10</v>
      </c>
      <c r="Y63">
        <f>'EA8'!AB28</f>
        <v>12.2</v>
      </c>
      <c r="Z63">
        <f>'EA9'!AB28</f>
        <v>35.6</v>
      </c>
      <c r="AA63">
        <f>'EA10'!AB28</f>
        <v>7</v>
      </c>
      <c r="AB63">
        <f>'EA11'!AB28</f>
        <v>3</v>
      </c>
      <c r="AC63">
        <f>'EA12'!AB28</f>
        <v>15.2</v>
      </c>
      <c r="AD63" s="3">
        <f t="shared" si="26"/>
        <v>25.566666666666666</v>
      </c>
      <c r="AE63" s="3">
        <f t="shared" si="27"/>
        <v>9.7654244736987827</v>
      </c>
      <c r="AG63">
        <v>30</v>
      </c>
      <c r="AH63">
        <f>'EA1'!AC28</f>
        <v>11</v>
      </c>
      <c r="AI63">
        <f>'EA2'!AC28</f>
        <v>2.8</v>
      </c>
      <c r="AJ63">
        <f>'EA3'!AC28</f>
        <v>15.2</v>
      </c>
      <c r="AK63">
        <f>'EA4'!AC28</f>
        <v>21</v>
      </c>
      <c r="AL63">
        <f>'EA5'!AC28</f>
        <v>4.8</v>
      </c>
      <c r="AM63">
        <f>'EA6'!AC28</f>
        <v>25.8</v>
      </c>
      <c r="AN63">
        <f>'EA7'!AC28</f>
        <v>11</v>
      </c>
      <c r="AO63">
        <f>'EA8'!AC28</f>
        <v>3.4</v>
      </c>
      <c r="AP63">
        <f>'EA9'!AC28</f>
        <v>0.8</v>
      </c>
      <c r="AQ63">
        <f>'EA10'!AC28</f>
        <v>0</v>
      </c>
      <c r="AR63">
        <f>'EA11'!AC28</f>
        <v>0</v>
      </c>
      <c r="AS63">
        <f>'EA12'!AC28</f>
        <v>0</v>
      </c>
      <c r="AT63" s="3">
        <f t="shared" si="28"/>
        <v>7.9833333333333334</v>
      </c>
      <c r="AU63" s="3">
        <f t="shared" si="29"/>
        <v>2.7927774813984123</v>
      </c>
      <c r="AW63">
        <v>30</v>
      </c>
      <c r="AX63">
        <f>'EA1'!AD28</f>
        <v>4.8</v>
      </c>
      <c r="AY63">
        <f>'EA2'!AD28</f>
        <v>0</v>
      </c>
      <c r="AZ63">
        <f>'EA3'!AD28</f>
        <v>16</v>
      </c>
      <c r="BA63">
        <f>'EA4'!AD28</f>
        <v>0</v>
      </c>
      <c r="BB63">
        <f>'EA5'!AD28</f>
        <v>1</v>
      </c>
      <c r="BC63">
        <f>'EA6'!AD28</f>
        <v>25.6</v>
      </c>
      <c r="BD63">
        <f>'EA7'!AD28</f>
        <v>9.4</v>
      </c>
      <c r="BE63">
        <f>'EA8'!AD28</f>
        <v>16.399999999999999</v>
      </c>
      <c r="BF63">
        <f>'EA9'!AD28</f>
        <v>11.2</v>
      </c>
      <c r="BG63">
        <f>'EA10'!AD28</f>
        <v>0</v>
      </c>
      <c r="BH63">
        <f>'EA11'!AD28</f>
        <v>0</v>
      </c>
      <c r="BI63">
        <f>'EA12'!AD28</f>
        <v>4</v>
      </c>
      <c r="BJ63" s="3">
        <f t="shared" si="30"/>
        <v>7.3666666666666671</v>
      </c>
      <c r="BK63" s="3">
        <f t="shared" si="31"/>
        <v>2.6679012293743125</v>
      </c>
      <c r="BM63">
        <v>30</v>
      </c>
      <c r="BN63">
        <f>'EA1'!AE28</f>
        <v>7.2</v>
      </c>
      <c r="BO63">
        <f>'EA2'!AE28</f>
        <v>0</v>
      </c>
      <c r="BP63">
        <f>'EA3'!AE28</f>
        <v>30.6</v>
      </c>
      <c r="BQ63">
        <f>'EA4'!AE28</f>
        <v>0</v>
      </c>
      <c r="BR63">
        <f>'EA5'!AE28</f>
        <v>1.4</v>
      </c>
      <c r="BS63">
        <f>'EA6'!AE28</f>
        <v>18.600000000000001</v>
      </c>
      <c r="BT63">
        <f>'EA7'!AE28</f>
        <v>6.2</v>
      </c>
      <c r="BU63">
        <f>'EA8'!AE28</f>
        <v>0</v>
      </c>
      <c r="BV63">
        <f>'EA9'!AE28</f>
        <v>0</v>
      </c>
      <c r="BW63">
        <f>'EA10'!AE28</f>
        <v>0</v>
      </c>
      <c r="BX63">
        <f>'EA11'!AE28</f>
        <v>0</v>
      </c>
      <c r="BY63">
        <f>'EA12'!AE28</f>
        <v>7.4</v>
      </c>
      <c r="BZ63" s="3">
        <f t="shared" si="32"/>
        <v>5.95</v>
      </c>
      <c r="CA63" s="3">
        <f t="shared" si="33"/>
        <v>3.021874794349904</v>
      </c>
      <c r="CC63">
        <v>30</v>
      </c>
      <c r="CD63">
        <f>'EA1'!AF28</f>
        <v>51.2</v>
      </c>
      <c r="CE63">
        <f>'EA2'!AF28</f>
        <v>0</v>
      </c>
      <c r="CF63">
        <f>'EA3'!AF28</f>
        <v>188.6</v>
      </c>
      <c r="CG63">
        <f>'EA4'!AF28</f>
        <v>0.2</v>
      </c>
      <c r="CH63">
        <f>'EA5'!AF28</f>
        <v>6.2</v>
      </c>
      <c r="CI63">
        <f>'EA6'!AF28</f>
        <v>10.199999999999999</v>
      </c>
      <c r="CJ63">
        <f>'EA7'!AF28</f>
        <v>6.2</v>
      </c>
      <c r="CK63">
        <f>'EA8'!AF28</f>
        <v>4.2</v>
      </c>
      <c r="CL63">
        <f>'EA9'!AF28</f>
        <v>0</v>
      </c>
      <c r="CM63">
        <f>'EA10'!AF28</f>
        <v>0</v>
      </c>
      <c r="CN63">
        <f>'EA11'!AF28</f>
        <v>0</v>
      </c>
      <c r="CO63">
        <f>'EA12'!AF28</f>
        <v>8.8000000000000007</v>
      </c>
      <c r="CP63" s="3">
        <f t="shared" si="34"/>
        <v>22.966666666666665</v>
      </c>
      <c r="CQ63" s="3">
        <f t="shared" si="35"/>
        <v>17.09274877268313</v>
      </c>
    </row>
    <row r="66" spans="1:95" x14ac:dyDescent="0.35">
      <c r="A66" s="43" t="s">
        <v>49</v>
      </c>
      <c r="B66" s="43"/>
      <c r="C66" s="43"/>
      <c r="D66" s="43"/>
      <c r="E66" s="43"/>
      <c r="F66" s="43"/>
      <c r="G66" s="43"/>
      <c r="H66" s="43"/>
      <c r="I66" s="43"/>
      <c r="J66" s="43"/>
      <c r="K66" s="43"/>
      <c r="L66" s="43"/>
      <c r="M66" s="43"/>
      <c r="N66" s="43"/>
      <c r="O66" s="43"/>
      <c r="Q66" s="43" t="s">
        <v>54</v>
      </c>
      <c r="R66" s="43"/>
      <c r="S66" s="43"/>
      <c r="T66" s="43"/>
      <c r="U66" s="43"/>
      <c r="V66" s="43"/>
      <c r="W66" s="43"/>
      <c r="X66" s="43"/>
      <c r="Y66" s="43"/>
      <c r="Z66" s="43"/>
      <c r="AA66" s="43"/>
      <c r="AB66" s="43"/>
      <c r="AC66" s="43"/>
      <c r="AD66" s="43"/>
      <c r="AE66" s="43"/>
      <c r="AG66" s="43" t="s">
        <v>58</v>
      </c>
      <c r="AH66" s="43"/>
      <c r="AI66" s="43"/>
      <c r="AJ66" s="43"/>
      <c r="AK66" s="43"/>
      <c r="AL66" s="43"/>
      <c r="AM66" s="43"/>
      <c r="AN66" s="43"/>
      <c r="AO66" s="43"/>
      <c r="AP66" s="43"/>
      <c r="AQ66" s="43"/>
      <c r="AR66" s="43"/>
      <c r="AS66" s="43"/>
      <c r="AT66" s="43"/>
      <c r="AU66" s="43"/>
      <c r="AW66" s="43" t="s">
        <v>61</v>
      </c>
      <c r="AX66" s="43"/>
      <c r="AY66" s="43"/>
      <c r="AZ66" s="43"/>
      <c r="BA66" s="43"/>
      <c r="BB66" s="43"/>
      <c r="BC66" s="43"/>
      <c r="BD66" s="43"/>
      <c r="BE66" s="43"/>
      <c r="BF66" s="43"/>
      <c r="BG66" s="43"/>
      <c r="BH66" s="43"/>
      <c r="BI66" s="43"/>
      <c r="BJ66" s="43"/>
      <c r="BK66" s="43"/>
      <c r="BM66" s="43" t="s">
        <v>64</v>
      </c>
      <c r="BN66" s="43"/>
      <c r="BO66" s="43"/>
      <c r="BP66" s="43"/>
      <c r="BQ66" s="43"/>
      <c r="BR66" s="43"/>
      <c r="BS66" s="43"/>
      <c r="BT66" s="43"/>
      <c r="BU66" s="43"/>
      <c r="BV66" s="43"/>
      <c r="BW66" s="43"/>
      <c r="BX66" s="43"/>
      <c r="BY66" s="43"/>
      <c r="BZ66" s="43"/>
      <c r="CA66" s="43"/>
      <c r="CC66" s="43" t="s">
        <v>67</v>
      </c>
      <c r="CD66" s="43"/>
      <c r="CE66" s="43"/>
      <c r="CF66" s="43"/>
      <c r="CG66" s="43"/>
      <c r="CH66" s="43"/>
      <c r="CI66" s="43"/>
      <c r="CJ66" s="43"/>
      <c r="CK66" s="43"/>
      <c r="CL66" s="43"/>
      <c r="CM66" s="43"/>
      <c r="CN66" s="43"/>
      <c r="CO66" s="43"/>
      <c r="CP66" s="43"/>
      <c r="CQ66" s="43"/>
    </row>
    <row r="67" spans="1:95" x14ac:dyDescent="0.35">
      <c r="A67" s="4" t="s">
        <v>50</v>
      </c>
      <c r="B67" s="20" t="s">
        <v>17</v>
      </c>
      <c r="C67" s="20" t="s">
        <v>18</v>
      </c>
      <c r="D67" s="20" t="s">
        <v>19</v>
      </c>
      <c r="E67" s="20" t="s">
        <v>20</v>
      </c>
      <c r="F67" s="20" t="s">
        <v>21</v>
      </c>
      <c r="G67" s="20" t="s">
        <v>22</v>
      </c>
      <c r="H67" s="20" t="s">
        <v>23</v>
      </c>
      <c r="I67" s="20" t="s">
        <v>24</v>
      </c>
      <c r="J67" s="20" t="s">
        <v>25</v>
      </c>
      <c r="K67" s="20" t="s">
        <v>26</v>
      </c>
      <c r="L67" s="20" t="s">
        <v>27</v>
      </c>
      <c r="M67" s="20" t="s">
        <v>28</v>
      </c>
      <c r="N67" t="s">
        <v>31</v>
      </c>
      <c r="O67" t="s">
        <v>47</v>
      </c>
      <c r="Q67" s="4" t="s">
        <v>50</v>
      </c>
      <c r="R67" s="20" t="s">
        <v>17</v>
      </c>
      <c r="S67" s="20" t="s">
        <v>18</v>
      </c>
      <c r="T67" s="20" t="s">
        <v>19</v>
      </c>
      <c r="U67" s="20" t="s">
        <v>20</v>
      </c>
      <c r="V67" s="20" t="s">
        <v>21</v>
      </c>
      <c r="W67" s="20" t="s">
        <v>22</v>
      </c>
      <c r="X67" s="20" t="s">
        <v>23</v>
      </c>
      <c r="Y67" s="20" t="s">
        <v>24</v>
      </c>
      <c r="Z67" s="20" t="s">
        <v>25</v>
      </c>
      <c r="AA67" s="20" t="s">
        <v>26</v>
      </c>
      <c r="AB67" s="20" t="s">
        <v>27</v>
      </c>
      <c r="AC67" s="20" t="s">
        <v>28</v>
      </c>
      <c r="AD67" t="s">
        <v>31</v>
      </c>
      <c r="AE67" t="s">
        <v>47</v>
      </c>
      <c r="AG67" s="4" t="s">
        <v>50</v>
      </c>
      <c r="AH67" s="20" t="s">
        <v>17</v>
      </c>
      <c r="AI67" s="20" t="s">
        <v>18</v>
      </c>
      <c r="AJ67" s="20" t="s">
        <v>19</v>
      </c>
      <c r="AK67" s="20" t="s">
        <v>20</v>
      </c>
      <c r="AL67" s="20" t="s">
        <v>21</v>
      </c>
      <c r="AM67" s="20" t="s">
        <v>22</v>
      </c>
      <c r="AN67" s="20" t="s">
        <v>23</v>
      </c>
      <c r="AO67" s="20" t="s">
        <v>24</v>
      </c>
      <c r="AP67" s="20" t="s">
        <v>25</v>
      </c>
      <c r="AQ67" s="20" t="s">
        <v>26</v>
      </c>
      <c r="AR67" s="20" t="s">
        <v>27</v>
      </c>
      <c r="AS67" s="20" t="s">
        <v>28</v>
      </c>
      <c r="AT67" t="s">
        <v>31</v>
      </c>
      <c r="AU67" t="s">
        <v>47</v>
      </c>
      <c r="AW67" s="4" t="s">
        <v>50</v>
      </c>
      <c r="AX67" s="20" t="s">
        <v>17</v>
      </c>
      <c r="AY67" s="20" t="s">
        <v>18</v>
      </c>
      <c r="AZ67" s="20" t="s">
        <v>19</v>
      </c>
      <c r="BA67" s="20" t="s">
        <v>20</v>
      </c>
      <c r="BB67" s="20" t="s">
        <v>21</v>
      </c>
      <c r="BC67" s="20" t="s">
        <v>22</v>
      </c>
      <c r="BD67" s="20" t="s">
        <v>23</v>
      </c>
      <c r="BE67" s="20" t="s">
        <v>24</v>
      </c>
      <c r="BF67" s="20" t="s">
        <v>25</v>
      </c>
      <c r="BG67" s="20" t="s">
        <v>26</v>
      </c>
      <c r="BH67" s="20" t="s">
        <v>27</v>
      </c>
      <c r="BI67" s="20" t="s">
        <v>28</v>
      </c>
      <c r="BJ67" t="s">
        <v>31</v>
      </c>
      <c r="BK67" t="s">
        <v>47</v>
      </c>
      <c r="BM67" s="4" t="s">
        <v>50</v>
      </c>
      <c r="BN67" s="20" t="s">
        <v>17</v>
      </c>
      <c r="BO67" s="20" t="s">
        <v>18</v>
      </c>
      <c r="BP67" s="20" t="s">
        <v>19</v>
      </c>
      <c r="BQ67" s="20" t="s">
        <v>20</v>
      </c>
      <c r="BR67" s="20" t="s">
        <v>21</v>
      </c>
      <c r="BS67" s="20" t="s">
        <v>22</v>
      </c>
      <c r="BT67" s="20" t="s">
        <v>23</v>
      </c>
      <c r="BU67" s="20" t="s">
        <v>24</v>
      </c>
      <c r="BV67" s="20" t="s">
        <v>25</v>
      </c>
      <c r="BW67" s="20" t="s">
        <v>26</v>
      </c>
      <c r="BX67" s="20" t="s">
        <v>27</v>
      </c>
      <c r="BY67" s="20" t="s">
        <v>28</v>
      </c>
      <c r="BZ67" t="s">
        <v>31</v>
      </c>
      <c r="CA67" t="s">
        <v>47</v>
      </c>
      <c r="CC67" s="4" t="s">
        <v>50</v>
      </c>
      <c r="CD67" s="20" t="s">
        <v>17</v>
      </c>
      <c r="CE67" s="20" t="s">
        <v>18</v>
      </c>
      <c r="CF67" s="20" t="s">
        <v>19</v>
      </c>
      <c r="CG67" s="20" t="s">
        <v>20</v>
      </c>
      <c r="CH67" s="20" t="s">
        <v>21</v>
      </c>
      <c r="CI67" s="20" t="s">
        <v>22</v>
      </c>
      <c r="CJ67" s="20" t="s">
        <v>23</v>
      </c>
      <c r="CK67" s="20" t="s">
        <v>24</v>
      </c>
      <c r="CL67" s="20" t="s">
        <v>25</v>
      </c>
      <c r="CM67" s="20" t="s">
        <v>26</v>
      </c>
      <c r="CN67" s="20" t="s">
        <v>27</v>
      </c>
      <c r="CO67" s="20" t="s">
        <v>28</v>
      </c>
      <c r="CP67" t="s">
        <v>31</v>
      </c>
      <c r="CQ67" t="s">
        <v>47</v>
      </c>
    </row>
    <row r="68" spans="1:95" x14ac:dyDescent="0.35">
      <c r="A68" s="4">
        <v>0</v>
      </c>
      <c r="B68" s="4">
        <v>0</v>
      </c>
      <c r="C68" s="4">
        <v>0</v>
      </c>
      <c r="D68" s="4">
        <v>0</v>
      </c>
      <c r="E68" s="4">
        <v>0</v>
      </c>
      <c r="F68" s="4">
        <v>0</v>
      </c>
      <c r="G68" s="4">
        <v>0</v>
      </c>
      <c r="H68" s="4">
        <v>0</v>
      </c>
      <c r="I68" s="4">
        <v>0</v>
      </c>
      <c r="J68" s="4">
        <v>0</v>
      </c>
      <c r="K68" s="4">
        <v>0</v>
      </c>
      <c r="L68" s="4">
        <v>0</v>
      </c>
      <c r="M68" s="4">
        <v>0</v>
      </c>
      <c r="Q68" s="4">
        <v>0</v>
      </c>
      <c r="R68" s="4">
        <v>0</v>
      </c>
      <c r="S68" s="4">
        <v>0</v>
      </c>
      <c r="T68" s="4">
        <v>0</v>
      </c>
      <c r="U68" s="4">
        <v>0</v>
      </c>
      <c r="V68" s="4">
        <v>0</v>
      </c>
      <c r="W68" s="4">
        <v>0</v>
      </c>
      <c r="X68" s="4">
        <v>0</v>
      </c>
      <c r="Y68" s="4">
        <v>0</v>
      </c>
      <c r="Z68" s="4">
        <v>0</v>
      </c>
      <c r="AA68" s="4">
        <v>0</v>
      </c>
      <c r="AB68" s="4">
        <v>0</v>
      </c>
      <c r="AC68" s="4">
        <v>0</v>
      </c>
      <c r="AG68" s="4">
        <v>0</v>
      </c>
      <c r="AH68" s="4">
        <v>0</v>
      </c>
      <c r="AI68" s="4">
        <v>0</v>
      </c>
      <c r="AJ68" s="4">
        <v>0</v>
      </c>
      <c r="AK68" s="4">
        <v>0</v>
      </c>
      <c r="AL68" s="4">
        <v>0</v>
      </c>
      <c r="AM68" s="4">
        <v>0</v>
      </c>
      <c r="AN68" s="4">
        <v>0</v>
      </c>
      <c r="AO68" s="4">
        <v>0</v>
      </c>
      <c r="AP68" s="4">
        <v>0</v>
      </c>
      <c r="AQ68" s="4">
        <v>0</v>
      </c>
      <c r="AR68" s="4">
        <v>0</v>
      </c>
      <c r="AS68" s="4">
        <v>0</v>
      </c>
      <c r="AW68" s="4">
        <v>0</v>
      </c>
      <c r="AX68" s="4">
        <v>0</v>
      </c>
      <c r="AY68" s="4">
        <v>0</v>
      </c>
      <c r="AZ68" s="4">
        <v>0</v>
      </c>
      <c r="BA68" s="4">
        <v>0</v>
      </c>
      <c r="BB68" s="4">
        <v>0</v>
      </c>
      <c r="BC68" s="4">
        <v>0</v>
      </c>
      <c r="BD68" s="4">
        <v>0</v>
      </c>
      <c r="BE68" s="4">
        <v>0</v>
      </c>
      <c r="BF68" s="4">
        <v>0</v>
      </c>
      <c r="BG68" s="4">
        <v>0</v>
      </c>
      <c r="BH68" s="4">
        <v>0</v>
      </c>
      <c r="BI68" s="4">
        <v>0</v>
      </c>
      <c r="BM68" s="4">
        <v>0</v>
      </c>
      <c r="BN68" s="4">
        <v>0</v>
      </c>
      <c r="BO68" s="4">
        <v>0</v>
      </c>
      <c r="BP68" s="4">
        <v>0</v>
      </c>
      <c r="BQ68" s="4">
        <v>0</v>
      </c>
      <c r="BR68" s="4">
        <v>0</v>
      </c>
      <c r="BS68" s="4">
        <v>0</v>
      </c>
      <c r="BT68" s="4">
        <v>0</v>
      </c>
      <c r="BU68" s="4">
        <v>0</v>
      </c>
      <c r="BV68" s="4">
        <v>0</v>
      </c>
      <c r="BW68" s="4">
        <v>0</v>
      </c>
      <c r="BX68" s="4">
        <v>0</v>
      </c>
      <c r="BY68" s="4">
        <v>0</v>
      </c>
      <c r="CC68" s="4">
        <v>0</v>
      </c>
      <c r="CD68" s="4">
        <v>0</v>
      </c>
      <c r="CE68" s="4">
        <v>0</v>
      </c>
      <c r="CF68" s="4">
        <v>0</v>
      </c>
      <c r="CG68" s="4">
        <v>0</v>
      </c>
      <c r="CH68" s="4">
        <v>0</v>
      </c>
      <c r="CI68" s="4">
        <v>0</v>
      </c>
      <c r="CJ68" s="4">
        <v>0</v>
      </c>
      <c r="CK68" s="4">
        <v>0</v>
      </c>
      <c r="CL68" s="4">
        <v>0</v>
      </c>
      <c r="CM68" s="4">
        <v>0</v>
      </c>
      <c r="CN68" s="4">
        <v>0</v>
      </c>
      <c r="CO68" s="4">
        <v>0</v>
      </c>
    </row>
    <row r="69" spans="1:95" x14ac:dyDescent="0.35">
      <c r="A69">
        <v>3</v>
      </c>
      <c r="B69">
        <f>'C1'!AA19</f>
        <v>6.88</v>
      </c>
      <c r="C69">
        <f>'C2'!AA19</f>
        <v>12.56</v>
      </c>
      <c r="D69">
        <f>'C3'!AA19</f>
        <v>0.32</v>
      </c>
      <c r="E69">
        <f>'C4'!AA19</f>
        <v>3.08</v>
      </c>
      <c r="F69">
        <f>'C5'!AA19</f>
        <v>8.0399999999999991</v>
      </c>
      <c r="G69">
        <f>'C6'!AA19</f>
        <v>0.44</v>
      </c>
      <c r="H69">
        <f>'C7'!AA19</f>
        <v>0.4</v>
      </c>
      <c r="I69">
        <f>'C8'!AA19</f>
        <v>4.4800000000000004</v>
      </c>
      <c r="J69">
        <f>'C9'!AA19</f>
        <v>51.08</v>
      </c>
      <c r="K69">
        <f>'C10'!AA19</f>
        <v>0.36</v>
      </c>
      <c r="L69">
        <f>'C11'!AA19</f>
        <v>6.12</v>
      </c>
      <c r="M69">
        <f>'C12'!AA19</f>
        <v>42.88</v>
      </c>
      <c r="N69" s="3">
        <f>AVERAGE(B69:M69)</f>
        <v>11.386666666666668</v>
      </c>
      <c r="O69" s="3">
        <f>STDEV(B69:M69)/SQRT(10)</f>
        <v>5.4182461659794958</v>
      </c>
      <c r="Q69">
        <v>3</v>
      </c>
      <c r="R69">
        <f>'C1'!AB19</f>
        <v>12</v>
      </c>
      <c r="S69">
        <f>'C2'!AB19</f>
        <v>2.8</v>
      </c>
      <c r="T69">
        <f>'C3'!AB19</f>
        <v>1.2</v>
      </c>
      <c r="U69">
        <f>'C4'!AB19</f>
        <v>7.4</v>
      </c>
      <c r="V69">
        <f>'C5'!AB19</f>
        <v>22.4</v>
      </c>
      <c r="W69">
        <f>'C6'!AB19</f>
        <v>0</v>
      </c>
      <c r="X69">
        <f>'C7'!AB19</f>
        <v>2</v>
      </c>
      <c r="Y69">
        <f>'C8'!AB19</f>
        <v>19.399999999999999</v>
      </c>
      <c r="Z69">
        <f>'C9'!AB19</f>
        <v>8.4</v>
      </c>
      <c r="AA69">
        <f>'C10'!AB19</f>
        <v>1.6</v>
      </c>
      <c r="AB69">
        <f>'C11'!AB19</f>
        <v>4</v>
      </c>
      <c r="AC69">
        <f>'C12'!AB19</f>
        <v>0</v>
      </c>
      <c r="AD69" s="3">
        <f>AVERAGE(R69:AC69)</f>
        <v>6.7666666666666657</v>
      </c>
      <c r="AE69" s="3">
        <f>STDEV(R69:AC69)/SQRT(10)</f>
        <v>2.392842863561452</v>
      </c>
      <c r="AG69">
        <v>3</v>
      </c>
      <c r="AH69">
        <f>'C1'!AC19</f>
        <v>0.8</v>
      </c>
      <c r="AI69">
        <f>'C2'!AC19</f>
        <v>13</v>
      </c>
      <c r="AJ69">
        <f>'C3'!AC19</f>
        <v>0.4</v>
      </c>
      <c r="AK69">
        <f>'C4'!AC19</f>
        <v>2.6</v>
      </c>
      <c r="AL69">
        <f>'C5'!AC19</f>
        <v>6.8</v>
      </c>
      <c r="AM69">
        <f>'C6'!AC19</f>
        <v>0.2</v>
      </c>
      <c r="AN69">
        <f>'C7'!AC19</f>
        <v>0</v>
      </c>
      <c r="AO69">
        <f>'C8'!AC19</f>
        <v>0.8</v>
      </c>
      <c r="AP69">
        <f>'C9'!AC19</f>
        <v>0</v>
      </c>
      <c r="AQ69">
        <f>'C10'!AC19</f>
        <v>0</v>
      </c>
      <c r="AR69">
        <f>'C11'!AC19</f>
        <v>0.6</v>
      </c>
      <c r="AS69">
        <f>'C12'!AC19</f>
        <v>0.6</v>
      </c>
      <c r="AT69" s="3">
        <f>AVERAGE(AH69:AS69)</f>
        <v>2.1500000000000004</v>
      </c>
      <c r="AU69" s="3">
        <f>STDEV(AH69:AS69)/SQRT(10)</f>
        <v>1.2385108360079415</v>
      </c>
      <c r="AW69">
        <v>3</v>
      </c>
      <c r="AX69">
        <f>'C1'!AD19</f>
        <v>1</v>
      </c>
      <c r="AY69">
        <f>'C2'!AD19</f>
        <v>10</v>
      </c>
      <c r="AZ69">
        <f>'C3'!AD19</f>
        <v>0</v>
      </c>
      <c r="BA69">
        <f>'C4'!AD19</f>
        <v>1.4</v>
      </c>
      <c r="BB69">
        <f>'C5'!AD19</f>
        <v>3.2</v>
      </c>
      <c r="BC69">
        <f>'C6'!AD19</f>
        <v>0.4</v>
      </c>
      <c r="BD69">
        <f>'C7'!AD19</f>
        <v>0</v>
      </c>
      <c r="BE69">
        <f>'C8'!AD19</f>
        <v>0</v>
      </c>
      <c r="BF69">
        <f>'C9'!AD19</f>
        <v>42</v>
      </c>
      <c r="BG69">
        <f>'C10'!AD19</f>
        <v>0</v>
      </c>
      <c r="BH69">
        <f>'C11'!AD19</f>
        <v>1.6</v>
      </c>
      <c r="BI69">
        <f>'C12'!AD19</f>
        <v>10.4</v>
      </c>
      <c r="BJ69" s="3">
        <f>AVERAGE(AX69:BI69)</f>
        <v>5.833333333333333</v>
      </c>
      <c r="BK69" s="3">
        <f>STDEV(AX69:BI69)/SQRT(10)</f>
        <v>3.7896349868204102</v>
      </c>
      <c r="BM69">
        <v>3</v>
      </c>
      <c r="BN69">
        <f>'C1'!AE19</f>
        <v>5.4</v>
      </c>
      <c r="BO69">
        <f>'C2'!AE19</f>
        <v>19.8</v>
      </c>
      <c r="BP69">
        <f>'C3'!AE19</f>
        <v>0</v>
      </c>
      <c r="BQ69">
        <f>'C4'!AE19</f>
        <v>0</v>
      </c>
      <c r="BR69">
        <f>'C5'!AE19</f>
        <v>3.2</v>
      </c>
      <c r="BS69">
        <f>'C6'!AE19</f>
        <v>1.6</v>
      </c>
      <c r="BT69">
        <f>'C7'!AE19</f>
        <v>0</v>
      </c>
      <c r="BU69">
        <f>'C8'!AE19</f>
        <v>0.2</v>
      </c>
      <c r="BV69">
        <f>'C9'!AE19</f>
        <v>89.8</v>
      </c>
      <c r="BW69">
        <f>'C10'!AE19</f>
        <v>0.2</v>
      </c>
      <c r="BX69">
        <f>'C11'!AE19</f>
        <v>13.2</v>
      </c>
      <c r="BY69">
        <f>'C12'!AE19</f>
        <v>84.2</v>
      </c>
      <c r="BZ69" s="3">
        <f>AVERAGE(BN69:BY69)</f>
        <v>18.133333333333336</v>
      </c>
      <c r="CA69" s="3">
        <f>STDEV(BN69:BY69)/SQRT(10)</f>
        <v>10.364356168517114</v>
      </c>
      <c r="CC69">
        <v>3</v>
      </c>
      <c r="CD69">
        <f>'C1'!AF19</f>
        <v>15.2</v>
      </c>
      <c r="CE69">
        <f>'C2'!AF19</f>
        <v>17.2</v>
      </c>
      <c r="CF69">
        <f>'C3'!AF19</f>
        <v>0</v>
      </c>
      <c r="CG69">
        <f>'C4'!AF19</f>
        <v>4</v>
      </c>
      <c r="CH69">
        <f>'C5'!AF19</f>
        <v>4.5999999999999996</v>
      </c>
      <c r="CI69">
        <f>'C6'!AF19</f>
        <v>0</v>
      </c>
      <c r="CJ69">
        <f>'C7'!AF19</f>
        <v>0</v>
      </c>
      <c r="CK69">
        <f>'C8'!AF19</f>
        <v>2</v>
      </c>
      <c r="CL69">
        <f>'C9'!AF19</f>
        <v>115.2</v>
      </c>
      <c r="CM69">
        <f>'C10'!AF19</f>
        <v>0</v>
      </c>
      <c r="CN69">
        <f>'C11'!AF19</f>
        <v>11.2</v>
      </c>
      <c r="CO69">
        <f>'C12'!AF19</f>
        <v>119.2</v>
      </c>
      <c r="CP69" s="3">
        <f>AVERAGE(CD69:CO69)</f>
        <v>24.049999999999997</v>
      </c>
      <c r="CQ69" s="3">
        <f>STDEV(CD69:CO69)/SQRT(10)</f>
        <v>13.893206318851737</v>
      </c>
    </row>
    <row r="70" spans="1:95" x14ac:dyDescent="0.35">
      <c r="A70">
        <v>6</v>
      </c>
      <c r="B70">
        <f>'C1'!AA20</f>
        <v>372</v>
      </c>
      <c r="C70">
        <f>'C2'!AA20</f>
        <v>383.24</v>
      </c>
      <c r="D70">
        <f>'C3'!AA20</f>
        <v>57.04</v>
      </c>
      <c r="E70">
        <f>'C4'!AA20</f>
        <v>395.92</v>
      </c>
      <c r="F70">
        <f>'C5'!AA20</f>
        <v>296.76</v>
      </c>
      <c r="G70">
        <f>'C6'!AA20</f>
        <v>66.48</v>
      </c>
      <c r="H70">
        <f>'C7'!AA20</f>
        <v>64.760000000000005</v>
      </c>
      <c r="I70">
        <f>'C8'!AA20</f>
        <v>106.12</v>
      </c>
      <c r="J70">
        <f>'C9'!AA20</f>
        <v>578.44000000000005</v>
      </c>
      <c r="K70">
        <f>'C10'!AA20</f>
        <v>193.48</v>
      </c>
      <c r="L70">
        <f>'C11'!AA20</f>
        <v>343.48</v>
      </c>
      <c r="M70">
        <f>'C12'!AA20</f>
        <v>439.88</v>
      </c>
      <c r="N70" s="3">
        <f t="shared" ref="N70:N78" si="36">AVERAGE(B70:M70)</f>
        <v>274.8</v>
      </c>
      <c r="O70" s="3">
        <f t="shared" ref="O70:O78" si="37">STDEV(B70:M70)/SQRT(10)</f>
        <v>54.815748765544299</v>
      </c>
      <c r="Q70">
        <v>6</v>
      </c>
      <c r="R70">
        <f>'C1'!AB20</f>
        <v>10.4</v>
      </c>
      <c r="S70">
        <f>'C2'!AB20</f>
        <v>31</v>
      </c>
      <c r="T70">
        <f>'C3'!AB20</f>
        <v>1.4</v>
      </c>
      <c r="U70">
        <f>'C4'!AB20</f>
        <v>66.599999999999994</v>
      </c>
      <c r="V70">
        <f>'C5'!AB20</f>
        <v>68.400000000000006</v>
      </c>
      <c r="W70">
        <f>'C6'!AB20</f>
        <v>1</v>
      </c>
      <c r="X70">
        <f>'C7'!AB20</f>
        <v>2.6</v>
      </c>
      <c r="Y70">
        <f>'C8'!AB20</f>
        <v>19.8</v>
      </c>
      <c r="Z70">
        <f>'C9'!AB20</f>
        <v>12.2</v>
      </c>
      <c r="AA70">
        <f>'C10'!AB20</f>
        <v>3.6</v>
      </c>
      <c r="AB70">
        <f>'C11'!AB20</f>
        <v>16.2</v>
      </c>
      <c r="AC70">
        <f>'C12'!AB20</f>
        <v>32.200000000000003</v>
      </c>
      <c r="AD70" s="3">
        <f t="shared" ref="AD70:AD78" si="38">AVERAGE(R70:AC70)</f>
        <v>22.116666666666664</v>
      </c>
      <c r="AE70" s="3">
        <f t="shared" ref="AE70:AE78" si="39">STDEV(R70:AC70)/SQRT(10)</f>
        <v>7.4932434212226804</v>
      </c>
      <c r="AG70">
        <v>6</v>
      </c>
      <c r="AH70">
        <f>'C1'!AC20</f>
        <v>72.8</v>
      </c>
      <c r="AI70">
        <f>'C2'!AC20</f>
        <v>311.8</v>
      </c>
      <c r="AJ70">
        <f>'C3'!AC20</f>
        <v>0.6</v>
      </c>
      <c r="AK70">
        <f>'C4'!AC20</f>
        <v>365</v>
      </c>
      <c r="AL70">
        <f>'C5'!AC20</f>
        <v>254.2</v>
      </c>
      <c r="AM70">
        <f>'C6'!AC20</f>
        <v>14.2</v>
      </c>
      <c r="AN70">
        <f>'C7'!AC20</f>
        <v>12.4</v>
      </c>
      <c r="AO70">
        <f>'C8'!AC20</f>
        <v>30.6</v>
      </c>
      <c r="AP70">
        <f>'C9'!AC20</f>
        <v>99.2</v>
      </c>
      <c r="AQ70">
        <f>'C10'!AC20</f>
        <v>69.2</v>
      </c>
      <c r="AR70">
        <f>'C11'!AC20</f>
        <v>175.8</v>
      </c>
      <c r="AS70">
        <f>'C12'!AC20</f>
        <v>51.4</v>
      </c>
      <c r="AT70" s="3">
        <f t="shared" ref="AT70:AT78" si="40">AVERAGE(AH70:AS70)</f>
        <v>121.43333333333335</v>
      </c>
      <c r="AU70" s="3">
        <f t="shared" ref="AU70:AU78" si="41">STDEV(AH70:AS70)/SQRT(10)</f>
        <v>39.64364750976867</v>
      </c>
      <c r="AW70">
        <v>6</v>
      </c>
      <c r="AX70">
        <f>'C1'!AD20</f>
        <v>345</v>
      </c>
      <c r="AY70">
        <f>'C2'!AD20</f>
        <v>391</v>
      </c>
      <c r="AZ70">
        <f>'C3'!AD20</f>
        <v>34.200000000000003</v>
      </c>
      <c r="BA70">
        <f>'C4'!AD20</f>
        <v>477.2</v>
      </c>
      <c r="BB70">
        <f>'C5'!AD20</f>
        <v>288</v>
      </c>
      <c r="BC70">
        <f>'C6'!AD20</f>
        <v>53.8</v>
      </c>
      <c r="BD70">
        <f>'C7'!AD20</f>
        <v>24.6</v>
      </c>
      <c r="BE70">
        <f>'C8'!AD20</f>
        <v>74.599999999999994</v>
      </c>
      <c r="BF70">
        <f>'C9'!AD20</f>
        <v>701.8</v>
      </c>
      <c r="BG70">
        <f>'C10'!AD20</f>
        <v>151.19999999999999</v>
      </c>
      <c r="BH70">
        <f>'C11'!AD20</f>
        <v>375.8</v>
      </c>
      <c r="BI70">
        <f>'C12'!AD20</f>
        <v>290.2</v>
      </c>
      <c r="BJ70" s="3">
        <f t="shared" ref="BJ70:BJ78" si="42">AVERAGE(AX70:BI70)</f>
        <v>267.2833333333333</v>
      </c>
      <c r="BK70" s="3">
        <f t="shared" ref="BK70:BK78" si="43">STDEV(AX70:BI70)/SQRT(10)</f>
        <v>65.805915502722982</v>
      </c>
      <c r="BM70">
        <v>6</v>
      </c>
      <c r="BN70">
        <f>'C1'!AE20</f>
        <v>614.6</v>
      </c>
      <c r="BO70">
        <f>'C2'!AE20</f>
        <v>511.4</v>
      </c>
      <c r="BP70">
        <f>'C3'!AE20</f>
        <v>83.6</v>
      </c>
      <c r="BQ70">
        <f>'C4'!AE20</f>
        <v>482</v>
      </c>
      <c r="BR70">
        <f>'C5'!AE20</f>
        <v>372.6</v>
      </c>
      <c r="BS70">
        <f>'C6'!AE20</f>
        <v>155</v>
      </c>
      <c r="BT70">
        <f>'C7'!AE20</f>
        <v>109.6</v>
      </c>
      <c r="BU70">
        <f>'C8'!AE20</f>
        <v>94.8</v>
      </c>
      <c r="BV70">
        <f>'C9'!AE20</f>
        <v>971</v>
      </c>
      <c r="BW70">
        <f>'C10'!AE20</f>
        <v>365.2</v>
      </c>
      <c r="BX70">
        <f>'C11'!AE20</f>
        <v>502.6</v>
      </c>
      <c r="BY70">
        <f>'C12'!AE20</f>
        <v>788</v>
      </c>
      <c r="BZ70" s="3">
        <f t="shared" ref="BZ70:BZ78" si="44">AVERAGE(BN70:BY70)</f>
        <v>420.86666666666662</v>
      </c>
      <c r="CA70" s="3">
        <f t="shared" ref="CA70:CA78" si="45">STDEV(BN70:BY70)/SQRT(10)</f>
        <v>89.779974820601709</v>
      </c>
      <c r="CC70">
        <v>6</v>
      </c>
      <c r="CD70">
        <f>'C1'!AF20</f>
        <v>817.2</v>
      </c>
      <c r="CE70">
        <f>'C2'!AF20</f>
        <v>671</v>
      </c>
      <c r="CF70">
        <f>'C3'!AF20</f>
        <v>165.4</v>
      </c>
      <c r="CG70">
        <f>'C4'!AF20</f>
        <v>588.79999999999995</v>
      </c>
      <c r="CH70">
        <f>'C5'!AF20</f>
        <v>500.6</v>
      </c>
      <c r="CI70">
        <f>'C6'!AF20</f>
        <v>108.4</v>
      </c>
      <c r="CJ70">
        <f>'C7'!AF20</f>
        <v>174.6</v>
      </c>
      <c r="CK70">
        <f>'C8'!AF20</f>
        <v>310.8</v>
      </c>
      <c r="CL70">
        <f>'C9'!AF20</f>
        <v>1108</v>
      </c>
      <c r="CM70">
        <f>'C10'!AF20</f>
        <v>378.2</v>
      </c>
      <c r="CN70">
        <f>'C11'!AF20</f>
        <v>647</v>
      </c>
      <c r="CO70">
        <f>'C12'!AF20</f>
        <v>1037.5999999999999</v>
      </c>
      <c r="CP70" s="3">
        <f t="shared" ref="CP70:CP78" si="46">AVERAGE(CD70:CO70)</f>
        <v>542.30000000000007</v>
      </c>
      <c r="CQ70" s="3">
        <f t="shared" ref="CQ70:CQ78" si="47">STDEV(CD70:CO70)/SQRT(10)</f>
        <v>105.24355648598244</v>
      </c>
    </row>
    <row r="71" spans="1:95" x14ac:dyDescent="0.35">
      <c r="A71">
        <v>9</v>
      </c>
      <c r="B71">
        <f>'C1'!AA21</f>
        <v>669.32</v>
      </c>
      <c r="C71">
        <f>'C2'!AA21</f>
        <v>613.44000000000005</v>
      </c>
      <c r="D71">
        <f>'C3'!AA21</f>
        <v>186.6</v>
      </c>
      <c r="E71">
        <f>'C4'!AA21</f>
        <v>783.92</v>
      </c>
      <c r="F71">
        <f>'C5'!AA21</f>
        <v>515.24</v>
      </c>
      <c r="G71">
        <f>'C6'!AA21</f>
        <v>154.12</v>
      </c>
      <c r="H71">
        <f>'C7'!AA21</f>
        <v>194.64</v>
      </c>
      <c r="I71">
        <f>'C8'!AA21</f>
        <v>246.24</v>
      </c>
      <c r="J71">
        <f>'C9'!AA21</f>
        <v>611.04</v>
      </c>
      <c r="K71">
        <f>'C10'!AA21</f>
        <v>486.16</v>
      </c>
      <c r="L71">
        <f>'C11'!AA21</f>
        <v>713.92</v>
      </c>
      <c r="M71">
        <f>'C12'!AA21</f>
        <v>407.48</v>
      </c>
      <c r="N71" s="3">
        <f t="shared" si="36"/>
        <v>465.17666666666673</v>
      </c>
      <c r="O71" s="3">
        <f t="shared" si="37"/>
        <v>70.721174086990516</v>
      </c>
      <c r="Q71">
        <v>9</v>
      </c>
      <c r="R71">
        <f>'C1'!AB21</f>
        <v>17.2</v>
      </c>
      <c r="S71">
        <f>'C2'!AB21</f>
        <v>88.2</v>
      </c>
      <c r="T71">
        <f>'C3'!AB21</f>
        <v>6.4</v>
      </c>
      <c r="U71">
        <f>'C4'!AB21</f>
        <v>205.8</v>
      </c>
      <c r="V71">
        <f>'C5'!AB21</f>
        <v>118.6</v>
      </c>
      <c r="W71">
        <f>'C6'!AB21</f>
        <v>0.4</v>
      </c>
      <c r="X71">
        <f>'C7'!AB21</f>
        <v>9</v>
      </c>
      <c r="Y71">
        <f>'C8'!AB21</f>
        <v>55.4</v>
      </c>
      <c r="Z71">
        <f>'C9'!AB21</f>
        <v>11.2</v>
      </c>
      <c r="AA71">
        <f>'C10'!AB21</f>
        <v>29.2</v>
      </c>
      <c r="AB71">
        <f>'C11'!AB21</f>
        <v>42.2</v>
      </c>
      <c r="AC71">
        <f>'C12'!AB21</f>
        <v>55.8</v>
      </c>
      <c r="AD71" s="3">
        <f t="shared" si="38"/>
        <v>53.283333333333339</v>
      </c>
      <c r="AE71" s="3">
        <f t="shared" si="39"/>
        <v>18.947093004820903</v>
      </c>
      <c r="AG71">
        <v>9</v>
      </c>
      <c r="AH71">
        <f>'C1'!AC21</f>
        <v>194.4</v>
      </c>
      <c r="AI71">
        <f>'C2'!AC21</f>
        <v>478.2</v>
      </c>
      <c r="AJ71">
        <f>'C3'!AC21</f>
        <v>8.1999999999999993</v>
      </c>
      <c r="AK71">
        <f>'C4'!AC21</f>
        <v>760.6</v>
      </c>
      <c r="AL71">
        <f>'C5'!AC21</f>
        <v>458.2</v>
      </c>
      <c r="AM71">
        <f>'C6'!AC21</f>
        <v>30.2</v>
      </c>
      <c r="AN71">
        <f>'C7'!AC21</f>
        <v>99.8</v>
      </c>
      <c r="AO71">
        <f>'C8'!AC21</f>
        <v>124</v>
      </c>
      <c r="AP71">
        <f>'C9'!AC21</f>
        <v>236</v>
      </c>
      <c r="AQ71">
        <f>'C10'!AC21</f>
        <v>250.4</v>
      </c>
      <c r="AR71">
        <f>'C11'!AC21</f>
        <v>446.8</v>
      </c>
      <c r="AS71">
        <f>'C12'!AC21</f>
        <v>70</v>
      </c>
      <c r="AT71" s="3">
        <f t="shared" si="40"/>
        <v>263.06666666666672</v>
      </c>
      <c r="AU71" s="3">
        <f t="shared" si="41"/>
        <v>72.219304059149408</v>
      </c>
      <c r="AW71">
        <v>9</v>
      </c>
      <c r="AX71">
        <f>'C1'!AD21</f>
        <v>884.4</v>
      </c>
      <c r="AY71">
        <f>'C2'!AD21</f>
        <v>652.20000000000005</v>
      </c>
      <c r="AZ71">
        <f>'C3'!AD21</f>
        <v>141.80000000000001</v>
      </c>
      <c r="BA71">
        <f>'C4'!AD21</f>
        <v>954.8</v>
      </c>
      <c r="BB71">
        <f>'C5'!AD21</f>
        <v>555.20000000000005</v>
      </c>
      <c r="BC71">
        <f>'C6'!AD21</f>
        <v>149.80000000000001</v>
      </c>
      <c r="BD71">
        <f>'C7'!AD21</f>
        <v>122.6</v>
      </c>
      <c r="BE71">
        <f>'C8'!AD21</f>
        <v>213.8</v>
      </c>
      <c r="BF71">
        <f>'C9'!AD21</f>
        <v>799</v>
      </c>
      <c r="BG71">
        <f>'C10'!AD21</f>
        <v>556</v>
      </c>
      <c r="BH71">
        <f>'C11'!AD21</f>
        <v>951</v>
      </c>
      <c r="BI71">
        <f>'C12'!AD21</f>
        <v>297</v>
      </c>
      <c r="BJ71" s="3">
        <f t="shared" si="42"/>
        <v>523.13333333333333</v>
      </c>
      <c r="BK71" s="3">
        <f t="shared" si="43"/>
        <v>103.87194680631207</v>
      </c>
      <c r="BM71">
        <v>9</v>
      </c>
      <c r="BN71">
        <f>'C1'!AE21</f>
        <v>1079.5999999999999</v>
      </c>
      <c r="BO71">
        <f>'C2'!AE21</f>
        <v>821.4</v>
      </c>
      <c r="BP71">
        <f>'C3'!AE21</f>
        <v>311.2</v>
      </c>
      <c r="BQ71">
        <f>'C4'!AE21</f>
        <v>983</v>
      </c>
      <c r="BR71">
        <f>'C5'!AE21</f>
        <v>696.6</v>
      </c>
      <c r="BS71">
        <f>'C6'!AE21</f>
        <v>346.2</v>
      </c>
      <c r="BT71">
        <f>'C7'!AE21</f>
        <v>330.2</v>
      </c>
      <c r="BU71">
        <f>'C8'!AE21</f>
        <v>361.4</v>
      </c>
      <c r="BV71">
        <f>'C9'!AE21</f>
        <v>852.6</v>
      </c>
      <c r="BW71">
        <f>'C10'!AE21</f>
        <v>700.6</v>
      </c>
      <c r="BX71">
        <f>'C11'!AE21</f>
        <v>1035.4000000000001</v>
      </c>
      <c r="BY71">
        <f>'C12'!AE21</f>
        <v>662.2</v>
      </c>
      <c r="BZ71" s="3">
        <f t="shared" si="44"/>
        <v>681.7</v>
      </c>
      <c r="CA71" s="3">
        <f t="shared" si="45"/>
        <v>90.446719624921073</v>
      </c>
      <c r="CC71">
        <v>9</v>
      </c>
      <c r="CD71">
        <f>'C1'!AF21</f>
        <v>1171</v>
      </c>
      <c r="CE71">
        <f>'C2'!AF21</f>
        <v>1027.2</v>
      </c>
      <c r="CF71">
        <f>'C3'!AF21</f>
        <v>465.4</v>
      </c>
      <c r="CG71">
        <f>'C4'!AF21</f>
        <v>1015.4</v>
      </c>
      <c r="CH71">
        <f>'C5'!AF21</f>
        <v>747.6</v>
      </c>
      <c r="CI71">
        <f>'C6'!AF21</f>
        <v>244</v>
      </c>
      <c r="CJ71">
        <f>'C7'!AF21</f>
        <v>411.6</v>
      </c>
      <c r="CK71">
        <f>'C8'!AF21</f>
        <v>476.6</v>
      </c>
      <c r="CL71">
        <f>'C9'!AF21</f>
        <v>1156.4000000000001</v>
      </c>
      <c r="CM71">
        <f>'C10'!AF21</f>
        <v>894.6</v>
      </c>
      <c r="CN71">
        <f>'C11'!AF21</f>
        <v>1094.2</v>
      </c>
      <c r="CO71">
        <f>'C12'!AF21</f>
        <v>952.4</v>
      </c>
      <c r="CP71" s="3">
        <f t="shared" si="46"/>
        <v>804.70000000000016</v>
      </c>
      <c r="CQ71" s="3">
        <f t="shared" si="47"/>
        <v>102.7098065602128</v>
      </c>
    </row>
    <row r="72" spans="1:95" x14ac:dyDescent="0.35">
      <c r="A72">
        <v>12</v>
      </c>
      <c r="B72">
        <f>'C1'!AA22</f>
        <v>693.24</v>
      </c>
      <c r="C72">
        <f>'C2'!AA22</f>
        <v>619</v>
      </c>
      <c r="D72">
        <f>'C3'!AA22</f>
        <v>181.6</v>
      </c>
      <c r="E72">
        <f>'C4'!AA22</f>
        <v>735.04</v>
      </c>
      <c r="F72">
        <f>'C5'!AA22</f>
        <v>317.16000000000003</v>
      </c>
      <c r="G72">
        <f>'C6'!AA22</f>
        <v>176.24</v>
      </c>
      <c r="H72">
        <f>'C7'!AA22</f>
        <v>229.56</v>
      </c>
      <c r="I72">
        <f>'C8'!AA22</f>
        <v>229.92</v>
      </c>
      <c r="J72">
        <f>'C9'!AA22</f>
        <v>382.24</v>
      </c>
      <c r="K72">
        <f>'C10'!AA22</f>
        <v>518.36</v>
      </c>
      <c r="L72">
        <f>'C11'!AA22</f>
        <v>610.48</v>
      </c>
      <c r="M72">
        <f>'C12'!AA22</f>
        <v>160.04</v>
      </c>
      <c r="N72" s="3">
        <f t="shared" si="36"/>
        <v>404.40666666666669</v>
      </c>
      <c r="O72" s="3">
        <f t="shared" si="37"/>
        <v>69.07066059588189</v>
      </c>
      <c r="Q72">
        <v>12</v>
      </c>
      <c r="R72">
        <f>'C1'!AB22</f>
        <v>23</v>
      </c>
      <c r="S72">
        <f>'C2'!AB22</f>
        <v>94.2</v>
      </c>
      <c r="T72">
        <f>'C3'!AB22</f>
        <v>9.1999999999999993</v>
      </c>
      <c r="U72">
        <f>'C4'!AB22</f>
        <v>229.6</v>
      </c>
      <c r="V72">
        <f>'C5'!AB22</f>
        <v>131</v>
      </c>
      <c r="W72">
        <f>'C6'!AB22</f>
        <v>2.4</v>
      </c>
      <c r="X72">
        <f>'C7'!AB22</f>
        <v>16</v>
      </c>
      <c r="Y72">
        <f>'C8'!AB22</f>
        <v>65.400000000000006</v>
      </c>
      <c r="Z72">
        <f>'C9'!AB22</f>
        <v>9.4</v>
      </c>
      <c r="AA72">
        <f>'C10'!AB22</f>
        <v>68.599999999999994</v>
      </c>
      <c r="AB72">
        <f>'C11'!AB22</f>
        <v>55.2</v>
      </c>
      <c r="AC72">
        <f>'C12'!AB22</f>
        <v>36.6</v>
      </c>
      <c r="AD72" s="3">
        <f t="shared" si="38"/>
        <v>61.716666666666669</v>
      </c>
      <c r="AE72" s="3">
        <f t="shared" si="39"/>
        <v>20.753294736601276</v>
      </c>
      <c r="AG72">
        <v>12</v>
      </c>
      <c r="AH72">
        <f>'C1'!AC22</f>
        <v>236.2</v>
      </c>
      <c r="AI72">
        <f>'C2'!AC22</f>
        <v>450</v>
      </c>
      <c r="AJ72">
        <f>'C3'!AC22</f>
        <v>28.2</v>
      </c>
      <c r="AK72">
        <f>'C4'!AC22</f>
        <v>761.2</v>
      </c>
      <c r="AL72">
        <f>'C5'!AC22</f>
        <v>447.8</v>
      </c>
      <c r="AM72">
        <f>'C6'!AC22</f>
        <v>42.8</v>
      </c>
      <c r="AN72">
        <f>'C7'!AC22</f>
        <v>191.2</v>
      </c>
      <c r="AO72">
        <f>'C8'!AC22</f>
        <v>142.80000000000001</v>
      </c>
      <c r="AP72">
        <f>'C9'!AC22</f>
        <v>198</v>
      </c>
      <c r="AQ72">
        <f>'C10'!AC22</f>
        <v>341.4</v>
      </c>
      <c r="AR72">
        <f>'C11'!AC22</f>
        <v>565.6</v>
      </c>
      <c r="AS72">
        <f>'C12'!AC22</f>
        <v>91.8</v>
      </c>
      <c r="AT72" s="3">
        <f t="shared" si="40"/>
        <v>291.41666666666669</v>
      </c>
      <c r="AU72" s="3">
        <f t="shared" si="41"/>
        <v>71.530130756630143</v>
      </c>
      <c r="AW72">
        <v>12</v>
      </c>
      <c r="AX72">
        <f>'C1'!AD22</f>
        <v>984.8</v>
      </c>
      <c r="AY72">
        <f>'C2'!AD22</f>
        <v>685.8</v>
      </c>
      <c r="AZ72">
        <f>'C3'!AD22</f>
        <v>168.6</v>
      </c>
      <c r="BA72">
        <f>'C4'!AD22</f>
        <v>901.4</v>
      </c>
      <c r="BB72">
        <f>'C5'!AD22</f>
        <v>416.6</v>
      </c>
      <c r="BC72">
        <f>'C6'!AD22</f>
        <v>216</v>
      </c>
      <c r="BD72">
        <f>'C7'!AD22</f>
        <v>138.6</v>
      </c>
      <c r="BE72">
        <f>'C8'!AD22</f>
        <v>207.8</v>
      </c>
      <c r="BF72">
        <f>'C9'!AD22</f>
        <v>543</v>
      </c>
      <c r="BG72">
        <f>'C10'!AD22</f>
        <v>650.79999999999995</v>
      </c>
      <c r="BH72">
        <f>'C11'!AD22</f>
        <v>851.2</v>
      </c>
      <c r="BI72">
        <f>'C12'!AD22</f>
        <v>126.2</v>
      </c>
      <c r="BJ72" s="3">
        <f t="shared" si="42"/>
        <v>490.90000000000003</v>
      </c>
      <c r="BK72" s="3">
        <f t="shared" si="43"/>
        <v>101.38884464368755</v>
      </c>
      <c r="BM72">
        <v>12</v>
      </c>
      <c r="BN72">
        <f>'C1'!AE22</f>
        <v>1110.4000000000001</v>
      </c>
      <c r="BO72">
        <f>'C2'!AE22</f>
        <v>893.4</v>
      </c>
      <c r="BP72">
        <f>'C3'!AE22</f>
        <v>307.2</v>
      </c>
      <c r="BQ72">
        <f>'C4'!AE22</f>
        <v>919.2</v>
      </c>
      <c r="BR72">
        <f>'C5'!AE22</f>
        <v>351.4</v>
      </c>
      <c r="BS72">
        <f>'C6'!AE22</f>
        <v>372</v>
      </c>
      <c r="BT72">
        <f>'C7'!AE22</f>
        <v>355.8</v>
      </c>
      <c r="BU72">
        <f>'C8'!AE22</f>
        <v>396.8</v>
      </c>
      <c r="BV72">
        <f>'C9'!AE22</f>
        <v>447.4</v>
      </c>
      <c r="BW72">
        <f>'C10'!AE22</f>
        <v>715.6</v>
      </c>
      <c r="BX72">
        <f>'C11'!AE22</f>
        <v>742.8</v>
      </c>
      <c r="BY72">
        <f>'C12'!AE22</f>
        <v>196.8</v>
      </c>
      <c r="BZ72" s="3">
        <f t="shared" si="44"/>
        <v>567.4</v>
      </c>
      <c r="CA72" s="3">
        <f t="shared" si="45"/>
        <v>93.214372672497603</v>
      </c>
      <c r="CC72">
        <v>12</v>
      </c>
      <c r="CD72">
        <f>'C1'!AF22</f>
        <v>1111.8</v>
      </c>
      <c r="CE72">
        <f>'C2'!AF22</f>
        <v>971.6</v>
      </c>
      <c r="CF72">
        <f>'C3'!AF22</f>
        <v>394.8</v>
      </c>
      <c r="CG72">
        <f>'C4'!AF22</f>
        <v>863.8</v>
      </c>
      <c r="CH72">
        <f>'C5'!AF22</f>
        <v>239</v>
      </c>
      <c r="CI72">
        <f>'C6'!AF22</f>
        <v>248</v>
      </c>
      <c r="CJ72">
        <f>'C7'!AF22</f>
        <v>446.2</v>
      </c>
      <c r="CK72">
        <f>'C8'!AF22</f>
        <v>336.8</v>
      </c>
      <c r="CL72">
        <f>'C9'!AF22</f>
        <v>713.4</v>
      </c>
      <c r="CM72">
        <f>'C10'!AF22</f>
        <v>815.4</v>
      </c>
      <c r="CN72">
        <f>'C11'!AF22</f>
        <v>837.6</v>
      </c>
      <c r="CO72">
        <f>'C12'!AF22</f>
        <v>348.8</v>
      </c>
      <c r="CP72" s="3">
        <f t="shared" si="46"/>
        <v>610.6</v>
      </c>
      <c r="CQ72" s="3">
        <f t="shared" si="47"/>
        <v>97.063267089985288</v>
      </c>
    </row>
    <row r="73" spans="1:95" x14ac:dyDescent="0.35">
      <c r="A73">
        <v>15</v>
      </c>
      <c r="B73">
        <f>'C1'!AA23</f>
        <v>554.91999999999996</v>
      </c>
      <c r="C73">
        <f>'C2'!AA23</f>
        <v>420.6</v>
      </c>
      <c r="D73">
        <f>'C3'!AA23</f>
        <v>103.28</v>
      </c>
      <c r="E73">
        <f>'C4'!AA23</f>
        <v>339.32</v>
      </c>
      <c r="F73">
        <f>'C5'!AA23</f>
        <v>140.4</v>
      </c>
      <c r="G73">
        <f>'C6'!AA23</f>
        <v>128.08000000000001</v>
      </c>
      <c r="H73">
        <f>'C7'!AA23</f>
        <v>177.84</v>
      </c>
      <c r="I73">
        <f>'C8'!AA23</f>
        <v>130.84</v>
      </c>
      <c r="J73">
        <f>'C9'!AA23</f>
        <v>95.68</v>
      </c>
      <c r="K73">
        <f>'C10'!AA23</f>
        <v>408.52</v>
      </c>
      <c r="L73">
        <f>'C11'!AA23</f>
        <v>281.12</v>
      </c>
      <c r="M73">
        <f>'C12'!AA23</f>
        <v>44.84</v>
      </c>
      <c r="N73" s="3">
        <f t="shared" si="36"/>
        <v>235.45333333333329</v>
      </c>
      <c r="O73" s="3">
        <f t="shared" si="37"/>
        <v>51.108731816381344</v>
      </c>
      <c r="Q73">
        <v>15</v>
      </c>
      <c r="R73">
        <f>'C1'!AB23</f>
        <v>26.4</v>
      </c>
      <c r="S73">
        <f>'C2'!AB23</f>
        <v>91.4</v>
      </c>
      <c r="T73">
        <f>'C3'!AB23</f>
        <v>6.2</v>
      </c>
      <c r="U73">
        <f>'C4'!AB23</f>
        <v>152</v>
      </c>
      <c r="V73">
        <f>'C5'!AB23</f>
        <v>113</v>
      </c>
      <c r="W73">
        <f>'C6'!AB23</f>
        <v>0.8</v>
      </c>
      <c r="X73">
        <f>'C7'!AB23</f>
        <v>21.2</v>
      </c>
      <c r="Y73">
        <f>'C8'!AB23</f>
        <v>54</v>
      </c>
      <c r="Z73">
        <f>'C9'!AB23</f>
        <v>14.4</v>
      </c>
      <c r="AA73">
        <f>'C10'!AB23</f>
        <v>58.2</v>
      </c>
      <c r="AB73">
        <f>'C11'!AB23</f>
        <v>56.2</v>
      </c>
      <c r="AC73">
        <f>'C12'!AB23</f>
        <v>31.2</v>
      </c>
      <c r="AD73" s="3">
        <f t="shared" si="38"/>
        <v>52.083333333333343</v>
      </c>
      <c r="AE73" s="3">
        <f t="shared" si="39"/>
        <v>14.617186853671654</v>
      </c>
      <c r="AG73">
        <v>15</v>
      </c>
      <c r="AH73">
        <f>'C1'!AC23</f>
        <v>236.2</v>
      </c>
      <c r="AI73">
        <f>'C2'!AC23</f>
        <v>326.60000000000002</v>
      </c>
      <c r="AJ73">
        <f>'C3'!AC23</f>
        <v>37</v>
      </c>
      <c r="AK73">
        <f>'C4'!AC23</f>
        <v>484.6</v>
      </c>
      <c r="AL73">
        <f>'C5'!AC23</f>
        <v>277.60000000000002</v>
      </c>
      <c r="AM73">
        <f>'C6'!AC23</f>
        <v>45.2</v>
      </c>
      <c r="AN73">
        <f>'C7'!AC23</f>
        <v>126.6</v>
      </c>
      <c r="AO73">
        <f>'C8'!AC23</f>
        <v>105.2</v>
      </c>
      <c r="AP73">
        <f>'C9'!AC23</f>
        <v>119.6</v>
      </c>
      <c r="AQ73">
        <f>'C10'!AC23</f>
        <v>257.39999999999998</v>
      </c>
      <c r="AR73">
        <f>'C11'!AC23</f>
        <v>464.4</v>
      </c>
      <c r="AS73">
        <f>'C12'!AC23</f>
        <v>81.2</v>
      </c>
      <c r="AT73" s="3">
        <f t="shared" si="40"/>
        <v>213.46666666666667</v>
      </c>
      <c r="AU73" s="3">
        <f t="shared" si="41"/>
        <v>48.698242143621442</v>
      </c>
      <c r="AW73">
        <v>15</v>
      </c>
      <c r="AX73">
        <f>'C1'!AD23</f>
        <v>874.8</v>
      </c>
      <c r="AY73">
        <f>'C2'!AD23</f>
        <v>528.6</v>
      </c>
      <c r="AZ73">
        <f>'C3'!AD23</f>
        <v>125</v>
      </c>
      <c r="BA73">
        <f>'C4'!AD23</f>
        <v>426.6</v>
      </c>
      <c r="BB73">
        <f>'C5'!AD23</f>
        <v>189.8</v>
      </c>
      <c r="BC73">
        <f>'C6'!AD23</f>
        <v>184.4</v>
      </c>
      <c r="BD73">
        <f>'C7'!AD23</f>
        <v>102.2</v>
      </c>
      <c r="BE73">
        <f>'C8'!AD23</f>
        <v>161.80000000000001</v>
      </c>
      <c r="BF73">
        <f>'C9'!AD23</f>
        <v>141.6</v>
      </c>
      <c r="BG73">
        <f>'C10'!AD23</f>
        <v>542.4</v>
      </c>
      <c r="BH73">
        <f>'C11'!AD23</f>
        <v>391.4</v>
      </c>
      <c r="BI73">
        <f>'C12'!AD23</f>
        <v>47.6</v>
      </c>
      <c r="BJ73" s="3">
        <f t="shared" si="42"/>
        <v>309.68333333333334</v>
      </c>
      <c r="BK73" s="3">
        <f t="shared" si="43"/>
        <v>77.917198280474565</v>
      </c>
      <c r="BM73">
        <v>15</v>
      </c>
      <c r="BN73">
        <f>'C1'!AE23</f>
        <v>888.6</v>
      </c>
      <c r="BO73">
        <f>'C2'!AE23</f>
        <v>598.6</v>
      </c>
      <c r="BP73">
        <f>'C3'!AE23</f>
        <v>178</v>
      </c>
      <c r="BQ73">
        <f>'C4'!AE23</f>
        <v>359.6</v>
      </c>
      <c r="BR73">
        <f>'C5'!AE23</f>
        <v>89.8</v>
      </c>
      <c r="BS73">
        <f>'C6'!AE23</f>
        <v>242.6</v>
      </c>
      <c r="BT73">
        <f>'C7'!AE23</f>
        <v>285.39999999999998</v>
      </c>
      <c r="BU73">
        <f>'C8'!AE23</f>
        <v>185</v>
      </c>
      <c r="BV73">
        <f>'C9'!AE23</f>
        <v>78.599999999999994</v>
      </c>
      <c r="BW73">
        <f>'C10'!AE23</f>
        <v>548.79999999999995</v>
      </c>
      <c r="BX73">
        <f>'C11'!AE23</f>
        <v>231.2</v>
      </c>
      <c r="BY73">
        <f>'C12'!AE23</f>
        <v>39.6</v>
      </c>
      <c r="BZ73" s="3">
        <f t="shared" si="44"/>
        <v>310.48333333333329</v>
      </c>
      <c r="CA73" s="3">
        <f t="shared" si="45"/>
        <v>79.607402389171781</v>
      </c>
      <c r="CC73">
        <v>15</v>
      </c>
      <c r="CD73">
        <f>'C1'!AF23</f>
        <v>748.6</v>
      </c>
      <c r="CE73">
        <f>'C2'!AF23</f>
        <v>557.79999999999995</v>
      </c>
      <c r="CF73">
        <f>'C3'!AF23</f>
        <v>170.2</v>
      </c>
      <c r="CG73">
        <f>'C4'!AF23</f>
        <v>273.8</v>
      </c>
      <c r="CH73">
        <f>'C5'!AF23</f>
        <v>31.8</v>
      </c>
      <c r="CI73">
        <f>'C6'!AF23</f>
        <v>167.4</v>
      </c>
      <c r="CJ73">
        <f>'C7'!AF23</f>
        <v>353.8</v>
      </c>
      <c r="CK73">
        <f>'C8'!AF23</f>
        <v>148.19999999999999</v>
      </c>
      <c r="CL73">
        <f>'C9'!AF23</f>
        <v>124.2</v>
      </c>
      <c r="CM73">
        <f>'C10'!AF23</f>
        <v>635.79999999999995</v>
      </c>
      <c r="CN73">
        <f>'C11'!AF23</f>
        <v>262.39999999999998</v>
      </c>
      <c r="CO73">
        <f>'C12'!AF23</f>
        <v>24.6</v>
      </c>
      <c r="CP73" s="3">
        <f t="shared" si="46"/>
        <v>291.54999999999995</v>
      </c>
      <c r="CQ73" s="3">
        <f t="shared" si="47"/>
        <v>75.121618362855742</v>
      </c>
    </row>
    <row r="74" spans="1:95" x14ac:dyDescent="0.35">
      <c r="A74">
        <v>18</v>
      </c>
      <c r="B74">
        <f>'C1'!AA24</f>
        <v>317.04000000000002</v>
      </c>
      <c r="C74">
        <f>'C2'!AA24</f>
        <v>160.52000000000001</v>
      </c>
      <c r="D74">
        <f>'C3'!AA24</f>
        <v>25.4</v>
      </c>
      <c r="E74">
        <f>'C4'!AA24</f>
        <v>88.56</v>
      </c>
      <c r="F74">
        <f>'C5'!AA24</f>
        <v>74.56</v>
      </c>
      <c r="G74">
        <f>'C6'!AA24</f>
        <v>63.44</v>
      </c>
      <c r="H74">
        <f>'C7'!AA24</f>
        <v>108.72</v>
      </c>
      <c r="I74">
        <f>'C8'!AA24</f>
        <v>63.4</v>
      </c>
      <c r="J74">
        <f>'C9'!AA24</f>
        <v>20.399999999999999</v>
      </c>
      <c r="K74">
        <f>'C10'!AA24</f>
        <v>195.2</v>
      </c>
      <c r="L74">
        <f>'C11'!AA24</f>
        <v>112.24</v>
      </c>
      <c r="M74">
        <f>'C12'!AA24</f>
        <v>22.52</v>
      </c>
      <c r="N74" s="3">
        <f t="shared" si="36"/>
        <v>104.33333333333333</v>
      </c>
      <c r="O74" s="3">
        <f t="shared" si="37"/>
        <v>27.168050397925917</v>
      </c>
      <c r="Q74">
        <v>18</v>
      </c>
      <c r="R74">
        <f>'C1'!AB24</f>
        <v>27.4</v>
      </c>
      <c r="S74">
        <f>'C2'!AB24</f>
        <v>62.6</v>
      </c>
      <c r="T74">
        <f>'C3'!AB24</f>
        <v>4.5999999999999996</v>
      </c>
      <c r="U74">
        <f>'C4'!AB24</f>
        <v>89.4</v>
      </c>
      <c r="V74">
        <f>'C5'!AB24</f>
        <v>102.6</v>
      </c>
      <c r="W74">
        <f>'C6'!AB24</f>
        <v>0.8</v>
      </c>
      <c r="X74">
        <f>'C7'!AB24</f>
        <v>18.2</v>
      </c>
      <c r="Y74">
        <f>'C8'!AB24</f>
        <v>31</v>
      </c>
      <c r="Z74">
        <f>'C9'!AB24</f>
        <v>9</v>
      </c>
      <c r="AA74">
        <f>'C10'!AB24</f>
        <v>47.2</v>
      </c>
      <c r="AB74">
        <f>'C11'!AB24</f>
        <v>56.4</v>
      </c>
      <c r="AC74">
        <f>'C12'!AB24</f>
        <v>19.600000000000001</v>
      </c>
      <c r="AD74" s="3">
        <f t="shared" si="38"/>
        <v>39.06666666666667</v>
      </c>
      <c r="AE74" s="3">
        <f t="shared" si="39"/>
        <v>10.471687658837155</v>
      </c>
      <c r="AG74">
        <v>18</v>
      </c>
      <c r="AH74">
        <f>'C1'!AC24</f>
        <v>214</v>
      </c>
      <c r="AI74">
        <f>'C2'!AC24</f>
        <v>165.2</v>
      </c>
      <c r="AJ74">
        <f>'C3'!AC24</f>
        <v>21.4</v>
      </c>
      <c r="AK74">
        <f>'C4'!AC24</f>
        <v>144.4</v>
      </c>
      <c r="AL74">
        <f>'C5'!AC24</f>
        <v>135.80000000000001</v>
      </c>
      <c r="AM74">
        <f>'C6'!AC24</f>
        <v>36.6</v>
      </c>
      <c r="AN74">
        <f>'C7'!AC24</f>
        <v>85</v>
      </c>
      <c r="AO74">
        <f>'C8'!AC24</f>
        <v>80.400000000000006</v>
      </c>
      <c r="AP74">
        <f>'C9'!AC24</f>
        <v>54.6</v>
      </c>
      <c r="AQ74">
        <f>'C10'!AC24</f>
        <v>126.8</v>
      </c>
      <c r="AR74">
        <f>'C11'!AC24</f>
        <v>270.2</v>
      </c>
      <c r="AS74">
        <f>'C12'!AC24</f>
        <v>66.2</v>
      </c>
      <c r="AT74" s="3">
        <f t="shared" si="40"/>
        <v>116.71666666666668</v>
      </c>
      <c r="AU74" s="3">
        <f t="shared" si="41"/>
        <v>23.51851044036022</v>
      </c>
      <c r="AW74">
        <v>18</v>
      </c>
      <c r="AX74">
        <f>'C1'!AD24</f>
        <v>558.20000000000005</v>
      </c>
      <c r="AY74">
        <f>'C2'!AD24</f>
        <v>271.60000000000002</v>
      </c>
      <c r="AZ74">
        <f>'C3'!AD24</f>
        <v>38.6</v>
      </c>
      <c r="BA74">
        <f>'C4'!AD24</f>
        <v>117.2</v>
      </c>
      <c r="BB74">
        <f>'C5'!AD24</f>
        <v>84.8</v>
      </c>
      <c r="BC74">
        <f>'C6'!AD24</f>
        <v>104.4</v>
      </c>
      <c r="BD74">
        <f>'C7'!AD24</f>
        <v>48</v>
      </c>
      <c r="BE74">
        <f>'C8'!AD24</f>
        <v>92.4</v>
      </c>
      <c r="BF74">
        <f>'C9'!AD24</f>
        <v>23.4</v>
      </c>
      <c r="BG74">
        <f>'C10'!AD24</f>
        <v>258.39999999999998</v>
      </c>
      <c r="BH74">
        <f>'C11'!AD24</f>
        <v>111.2</v>
      </c>
      <c r="BI74">
        <f>'C12'!AD24</f>
        <v>18.2</v>
      </c>
      <c r="BJ74" s="3">
        <f t="shared" si="42"/>
        <v>143.8666666666667</v>
      </c>
      <c r="BK74" s="3">
        <f t="shared" si="43"/>
        <v>48.725123878443817</v>
      </c>
      <c r="BM74">
        <v>18</v>
      </c>
      <c r="BN74">
        <f>'C1'!AE24</f>
        <v>455</v>
      </c>
      <c r="BO74">
        <f>'C2'!AE24</f>
        <v>188</v>
      </c>
      <c r="BP74">
        <f>'C3'!AE24</f>
        <v>45.6</v>
      </c>
      <c r="BQ74">
        <f>'C4'!AE24</f>
        <v>47.6</v>
      </c>
      <c r="BR74">
        <f>'C5'!AE24</f>
        <v>39.6</v>
      </c>
      <c r="BS74">
        <f>'C6'!AE24</f>
        <v>97.4</v>
      </c>
      <c r="BT74">
        <f>'C7'!AE24</f>
        <v>191.8</v>
      </c>
      <c r="BU74">
        <f>'C8'!AE24</f>
        <v>67.400000000000006</v>
      </c>
      <c r="BV74">
        <f>'C9'!AE24</f>
        <v>11</v>
      </c>
      <c r="BW74">
        <f>'C10'!AE24</f>
        <v>213</v>
      </c>
      <c r="BX74">
        <f>'C11'!AE24</f>
        <v>70.2</v>
      </c>
      <c r="BY74">
        <f>'C12'!AE24</f>
        <v>7.8</v>
      </c>
      <c r="BZ74" s="3">
        <f t="shared" si="44"/>
        <v>119.53333333333335</v>
      </c>
      <c r="CA74" s="3">
        <f t="shared" si="45"/>
        <v>40.240109645009966</v>
      </c>
      <c r="CC74">
        <v>18</v>
      </c>
      <c r="CD74">
        <f>'C1'!AF24</f>
        <v>330.6</v>
      </c>
      <c r="CE74">
        <f>'C2'!AF24</f>
        <v>115.2</v>
      </c>
      <c r="CF74">
        <f>'C3'!AF24</f>
        <v>16.8</v>
      </c>
      <c r="CG74">
        <f>'C4'!AF24</f>
        <v>44.2</v>
      </c>
      <c r="CH74">
        <f>'C5'!AF24</f>
        <v>10</v>
      </c>
      <c r="CI74">
        <f>'C6'!AF24</f>
        <v>78</v>
      </c>
      <c r="CJ74">
        <f>'C7'!AF24</f>
        <v>200.6</v>
      </c>
      <c r="CK74">
        <f>'C8'!AF24</f>
        <v>45.8</v>
      </c>
      <c r="CL74">
        <f>'C9'!AF24</f>
        <v>4</v>
      </c>
      <c r="CM74">
        <f>'C10'!AF24</f>
        <v>330.6</v>
      </c>
      <c r="CN74">
        <f>'C11'!AF24</f>
        <v>53.2</v>
      </c>
      <c r="CO74">
        <f>'C12'!AF24</f>
        <v>0.8</v>
      </c>
      <c r="CP74" s="3">
        <f t="shared" si="46"/>
        <v>102.48333333333333</v>
      </c>
      <c r="CQ74" s="3">
        <f t="shared" si="47"/>
        <v>38.07104801512164</v>
      </c>
    </row>
    <row r="75" spans="1:95" x14ac:dyDescent="0.35">
      <c r="A75">
        <v>21</v>
      </c>
      <c r="B75">
        <f>'C1'!AA25</f>
        <v>157.76</v>
      </c>
      <c r="C75">
        <f>'C2'!AA25</f>
        <v>59.96</v>
      </c>
      <c r="D75">
        <f>'C3'!AA25</f>
        <v>6.16</v>
      </c>
      <c r="E75">
        <f>'C4'!AA25</f>
        <v>27.52</v>
      </c>
      <c r="F75">
        <f>'C5'!AA25</f>
        <v>41.12</v>
      </c>
      <c r="G75">
        <f>'C6'!AA25</f>
        <v>29.16</v>
      </c>
      <c r="H75">
        <f>'C7'!AA25</f>
        <v>43.32</v>
      </c>
      <c r="I75">
        <f>'C8'!AA25</f>
        <v>22.04</v>
      </c>
      <c r="J75">
        <f>'C9'!AA25</f>
        <v>6.72</v>
      </c>
      <c r="K75">
        <f>'C10'!AA25</f>
        <v>56.56</v>
      </c>
      <c r="L75">
        <f>'C11'!AA25</f>
        <v>53.12</v>
      </c>
      <c r="M75">
        <f>'C12'!AA25</f>
        <v>8.44</v>
      </c>
      <c r="N75" s="3">
        <f t="shared" si="36"/>
        <v>42.656666666666673</v>
      </c>
      <c r="O75" s="3">
        <f t="shared" si="37"/>
        <v>12.962997922992779</v>
      </c>
      <c r="Q75">
        <v>21</v>
      </c>
      <c r="R75">
        <f>'C1'!AB25</f>
        <v>27.2</v>
      </c>
      <c r="S75">
        <f>'C2'!AB25</f>
        <v>35.200000000000003</v>
      </c>
      <c r="T75">
        <f>'C3'!AB25</f>
        <v>4</v>
      </c>
      <c r="U75">
        <f>'C4'!AB25</f>
        <v>46.2</v>
      </c>
      <c r="V75">
        <f>'C5'!AB25</f>
        <v>84.6</v>
      </c>
      <c r="W75">
        <f>'C6'!AB25</f>
        <v>1.8</v>
      </c>
      <c r="X75">
        <f>'C7'!AB25</f>
        <v>15.6</v>
      </c>
      <c r="Y75">
        <f>'C8'!AB25</f>
        <v>29.8</v>
      </c>
      <c r="Z75">
        <f>'C9'!AB25</f>
        <v>6.6</v>
      </c>
      <c r="AA75">
        <f>'C10'!AB25</f>
        <v>27</v>
      </c>
      <c r="AB75">
        <f>'C11'!AB25</f>
        <v>30.8</v>
      </c>
      <c r="AC75">
        <f>'C12'!AB25</f>
        <v>11</v>
      </c>
      <c r="AD75" s="3">
        <f t="shared" si="38"/>
        <v>26.650000000000002</v>
      </c>
      <c r="AE75" s="3">
        <f t="shared" si="39"/>
        <v>7.2241073685769139</v>
      </c>
      <c r="AG75">
        <v>21</v>
      </c>
      <c r="AH75">
        <f>'C1'!AC25</f>
        <v>140.6</v>
      </c>
      <c r="AI75">
        <f>'C2'!AC25</f>
        <v>71.8</v>
      </c>
      <c r="AJ75">
        <f>'C3'!AC25</f>
        <v>7.8</v>
      </c>
      <c r="AK75">
        <f>'C4'!AC25</f>
        <v>37.200000000000003</v>
      </c>
      <c r="AL75">
        <f>'C5'!AC25</f>
        <v>74.2</v>
      </c>
      <c r="AM75">
        <f>'C6'!AC25</f>
        <v>16.2</v>
      </c>
      <c r="AN75">
        <f>'C7'!AC25</f>
        <v>37.200000000000003</v>
      </c>
      <c r="AO75">
        <f>'C8'!AC25</f>
        <v>22.4</v>
      </c>
      <c r="AP75">
        <f>'C9'!AC25</f>
        <v>21.8</v>
      </c>
      <c r="AQ75">
        <f>'C10'!AC25</f>
        <v>37.799999999999997</v>
      </c>
      <c r="AR75">
        <f>'C11'!AC25</f>
        <v>138.80000000000001</v>
      </c>
      <c r="AS75">
        <f>'C12'!AC25</f>
        <v>20.2</v>
      </c>
      <c r="AT75" s="3">
        <f t="shared" si="40"/>
        <v>52.166666666666664</v>
      </c>
      <c r="AU75" s="3">
        <f t="shared" si="41"/>
        <v>14.442105949009798</v>
      </c>
      <c r="AW75">
        <v>21</v>
      </c>
      <c r="AX75">
        <f>'C1'!AD25</f>
        <v>243.8</v>
      </c>
      <c r="AY75">
        <f>'C2'!AD25</f>
        <v>112.6</v>
      </c>
      <c r="AZ75">
        <f>'C3'!AD25</f>
        <v>3.2</v>
      </c>
      <c r="BA75">
        <f>'C4'!AD25</f>
        <v>41</v>
      </c>
      <c r="BB75">
        <f>'C5'!AD25</f>
        <v>36.200000000000003</v>
      </c>
      <c r="BC75">
        <f>'C6'!AD25</f>
        <v>57.4</v>
      </c>
      <c r="BD75">
        <f>'C7'!AD25</f>
        <v>16.8</v>
      </c>
      <c r="BE75">
        <f>'C8'!AD25</f>
        <v>26.8</v>
      </c>
      <c r="BF75">
        <f>'C9'!AD25</f>
        <v>2</v>
      </c>
      <c r="BG75">
        <f>'C10'!AD25</f>
        <v>56.2</v>
      </c>
      <c r="BH75">
        <f>'C11'!AD25</f>
        <v>41.4</v>
      </c>
      <c r="BI75">
        <f>'C12'!AD25</f>
        <v>10.4</v>
      </c>
      <c r="BJ75" s="3">
        <f t="shared" si="42"/>
        <v>53.983333333333327</v>
      </c>
      <c r="BK75" s="3">
        <f t="shared" si="43"/>
        <v>21.197829362860951</v>
      </c>
      <c r="BM75">
        <v>21</v>
      </c>
      <c r="BN75">
        <f>'C1'!AE25</f>
        <v>247.6</v>
      </c>
      <c r="BO75">
        <f>'C2'!AE25</f>
        <v>64</v>
      </c>
      <c r="BP75">
        <f>'C3'!AE25</f>
        <v>11.2</v>
      </c>
      <c r="BQ75">
        <f>'C4'!AE25</f>
        <v>8.6</v>
      </c>
      <c r="BR75">
        <f>'C5'!AE25</f>
        <v>10.199999999999999</v>
      </c>
      <c r="BS75">
        <f>'C6'!AE25</f>
        <v>37.200000000000003</v>
      </c>
      <c r="BT75">
        <f>'C7'!AE25</f>
        <v>64.599999999999994</v>
      </c>
      <c r="BU75">
        <f>'C8'!AE25</f>
        <v>22.8</v>
      </c>
      <c r="BV75">
        <f>'C9'!AE25</f>
        <v>2.8</v>
      </c>
      <c r="BW75">
        <f>'C10'!AE25</f>
        <v>58.6</v>
      </c>
      <c r="BX75">
        <f>'C11'!AE25</f>
        <v>26</v>
      </c>
      <c r="BY75">
        <f>'C12'!AE25</f>
        <v>0</v>
      </c>
      <c r="BZ75" s="3">
        <f t="shared" si="44"/>
        <v>46.133333333333333</v>
      </c>
      <c r="CA75" s="3">
        <f t="shared" si="45"/>
        <v>21.396776874241141</v>
      </c>
      <c r="CC75">
        <v>21</v>
      </c>
      <c r="CD75">
        <f>'C1'!AF25</f>
        <v>129.6</v>
      </c>
      <c r="CE75">
        <f>'C2'!AF25</f>
        <v>16.2</v>
      </c>
      <c r="CF75">
        <f>'C3'!AF25</f>
        <v>4.5999999999999996</v>
      </c>
      <c r="CG75">
        <f>'C4'!AF25</f>
        <v>4.5999999999999996</v>
      </c>
      <c r="CH75">
        <f>'C5'!AF25</f>
        <v>0.4</v>
      </c>
      <c r="CI75">
        <f>'C6'!AF25</f>
        <v>33.200000000000003</v>
      </c>
      <c r="CJ75">
        <f>'C7'!AF25</f>
        <v>82.4</v>
      </c>
      <c r="CK75">
        <f>'C8'!AF25</f>
        <v>8.4</v>
      </c>
      <c r="CL75">
        <f>'C9'!AF25</f>
        <v>0.4</v>
      </c>
      <c r="CM75">
        <f>'C10'!AF25</f>
        <v>103.2</v>
      </c>
      <c r="CN75">
        <f>'C11'!AF25</f>
        <v>28.6</v>
      </c>
      <c r="CO75">
        <f>'C12'!AF25</f>
        <v>0.6</v>
      </c>
      <c r="CP75" s="3">
        <f t="shared" si="46"/>
        <v>34.35</v>
      </c>
      <c r="CQ75" s="3">
        <f t="shared" si="47"/>
        <v>14.261610899703632</v>
      </c>
    </row>
    <row r="76" spans="1:95" x14ac:dyDescent="0.35">
      <c r="A76">
        <v>24</v>
      </c>
      <c r="B76">
        <f>'C1'!AA26</f>
        <v>74.239999999999995</v>
      </c>
      <c r="C76">
        <f>'C2'!AA26</f>
        <v>19.48</v>
      </c>
      <c r="D76">
        <f>'C3'!AA26</f>
        <v>1.64</v>
      </c>
      <c r="E76">
        <f>'C4'!AA26</f>
        <v>9.4</v>
      </c>
      <c r="F76">
        <f>'C5'!AA26</f>
        <v>28.76</v>
      </c>
      <c r="G76">
        <f>'C6'!AA26</f>
        <v>13.28</v>
      </c>
      <c r="H76">
        <f>'C7'!AA26</f>
        <v>16.16</v>
      </c>
      <c r="I76">
        <f>'C8'!AA26</f>
        <v>11.48</v>
      </c>
      <c r="J76">
        <f>'C9'!AA26</f>
        <v>4.5199999999999996</v>
      </c>
      <c r="K76">
        <f>'C10'!AA26</f>
        <v>10.8</v>
      </c>
      <c r="L76">
        <f>'C11'!AA26</f>
        <v>18.72</v>
      </c>
      <c r="M76">
        <f>'C12'!AA26</f>
        <v>1.6</v>
      </c>
      <c r="N76" s="3">
        <f t="shared" si="36"/>
        <v>17.506666666666668</v>
      </c>
      <c r="O76" s="3">
        <f t="shared" si="37"/>
        <v>6.1723708916624913</v>
      </c>
      <c r="Q76">
        <v>24</v>
      </c>
      <c r="R76">
        <f>'C1'!AB26</f>
        <v>24.2</v>
      </c>
      <c r="S76">
        <f>'C2'!AB26</f>
        <v>23</v>
      </c>
      <c r="T76">
        <f>'C3'!AB26</f>
        <v>3.6</v>
      </c>
      <c r="U76">
        <f>'C4'!AB26</f>
        <v>18.8</v>
      </c>
      <c r="V76">
        <f>'C5'!AB26</f>
        <v>79.400000000000006</v>
      </c>
      <c r="W76">
        <f>'C6'!AB26</f>
        <v>4.5999999999999996</v>
      </c>
      <c r="X76">
        <f>'C7'!AB26</f>
        <v>17.399999999999999</v>
      </c>
      <c r="Y76">
        <f>'C8'!AB26</f>
        <v>31.4</v>
      </c>
      <c r="Z76">
        <f>'C9'!AB26</f>
        <v>11</v>
      </c>
      <c r="AA76">
        <f>'C10'!AB26</f>
        <v>11</v>
      </c>
      <c r="AB76">
        <f>'C11'!AB26</f>
        <v>9.8000000000000007</v>
      </c>
      <c r="AC76">
        <f>'C12'!AB26</f>
        <v>4.8</v>
      </c>
      <c r="AD76" s="3">
        <f t="shared" si="38"/>
        <v>19.916666666666668</v>
      </c>
      <c r="AE76" s="3">
        <f t="shared" si="39"/>
        <v>6.5340205266301581</v>
      </c>
      <c r="AG76">
        <v>24</v>
      </c>
      <c r="AH76">
        <f>'C1'!AC26</f>
        <v>83.4</v>
      </c>
      <c r="AI76">
        <f>'C2'!AC26</f>
        <v>28.6</v>
      </c>
      <c r="AJ76">
        <f>'C3'!AC26</f>
        <v>3.8</v>
      </c>
      <c r="AK76">
        <f>'C4'!AC26</f>
        <v>10.4</v>
      </c>
      <c r="AL76">
        <f>'C5'!AC26</f>
        <v>35.200000000000003</v>
      </c>
      <c r="AM76">
        <f>'C6'!AC26</f>
        <v>13.4</v>
      </c>
      <c r="AN76">
        <f>'C7'!AC26</f>
        <v>17.2</v>
      </c>
      <c r="AO76">
        <f>'C8'!AC26</f>
        <v>9.6</v>
      </c>
      <c r="AP76">
        <f>'C9'!AC26</f>
        <v>8.1999999999999993</v>
      </c>
      <c r="AQ76">
        <f>'C10'!AC26</f>
        <v>12.8</v>
      </c>
      <c r="AR76">
        <f>'C11'!AC26</f>
        <v>57</v>
      </c>
      <c r="AS76">
        <f>'C12'!AC26</f>
        <v>1</v>
      </c>
      <c r="AT76" s="3">
        <f t="shared" si="40"/>
        <v>23.383333333333336</v>
      </c>
      <c r="AU76" s="3">
        <f t="shared" si="41"/>
        <v>7.7591217091220885</v>
      </c>
      <c r="AW76">
        <v>24</v>
      </c>
      <c r="AX76">
        <f>'C1'!AD26</f>
        <v>86.4</v>
      </c>
      <c r="AY76">
        <f>'C2'!AD26</f>
        <v>27.8</v>
      </c>
      <c r="AZ76">
        <f>'C3'!AD26</f>
        <v>0</v>
      </c>
      <c r="BA76">
        <f>'C4'!AD26</f>
        <v>11</v>
      </c>
      <c r="BB76">
        <f>'C5'!AD26</f>
        <v>21.6</v>
      </c>
      <c r="BC76">
        <f>'C6'!AD26</f>
        <v>19</v>
      </c>
      <c r="BD76">
        <f>'C7'!AD26</f>
        <v>5.2</v>
      </c>
      <c r="BE76">
        <f>'C8'!AD26</f>
        <v>8.8000000000000007</v>
      </c>
      <c r="BF76">
        <f>'C9'!AD26</f>
        <v>1.2</v>
      </c>
      <c r="BG76">
        <f>'C10'!AD26</f>
        <v>6.4</v>
      </c>
      <c r="BH76">
        <f>'C11'!AD26</f>
        <v>11.8</v>
      </c>
      <c r="BI76">
        <f>'C12'!AD26</f>
        <v>1.6</v>
      </c>
      <c r="BJ76" s="3">
        <f t="shared" si="42"/>
        <v>16.733333333333334</v>
      </c>
      <c r="BK76" s="3">
        <f t="shared" si="43"/>
        <v>7.4559230064954312</v>
      </c>
      <c r="BM76">
        <v>24</v>
      </c>
      <c r="BN76">
        <f>'C1'!AE26</f>
        <v>111.6</v>
      </c>
      <c r="BO76">
        <f>'C2'!AE26</f>
        <v>16.399999999999999</v>
      </c>
      <c r="BP76">
        <f>'C3'!AE26</f>
        <v>0.4</v>
      </c>
      <c r="BQ76">
        <f>'C4'!AE26</f>
        <v>5.2</v>
      </c>
      <c r="BR76">
        <f>'C5'!AE26</f>
        <v>5.6</v>
      </c>
      <c r="BS76">
        <f>'C6'!AE26</f>
        <v>16.2</v>
      </c>
      <c r="BT76">
        <f>'C7'!AE26</f>
        <v>16.399999999999999</v>
      </c>
      <c r="BU76">
        <f>'C8'!AE26</f>
        <v>6.4</v>
      </c>
      <c r="BV76">
        <f>'C9'!AE26</f>
        <v>0.8</v>
      </c>
      <c r="BW76">
        <f>'C10'!AE26</f>
        <v>11.6</v>
      </c>
      <c r="BX76">
        <f>'C11'!AE26</f>
        <v>6.6</v>
      </c>
      <c r="BY76">
        <f>'C12'!AE26</f>
        <v>0</v>
      </c>
      <c r="BZ76" s="3">
        <f t="shared" si="44"/>
        <v>16.433333333333334</v>
      </c>
      <c r="CA76" s="3">
        <f t="shared" si="45"/>
        <v>9.673086687330267</v>
      </c>
      <c r="CC76">
        <v>24</v>
      </c>
      <c r="CD76">
        <f>'C1'!AF26</f>
        <v>65.599999999999994</v>
      </c>
      <c r="CE76">
        <f>'C2'!AF26</f>
        <v>1.6</v>
      </c>
      <c r="CF76">
        <f>'C3'!AF26</f>
        <v>0.4</v>
      </c>
      <c r="CG76">
        <f>'C4'!AF26</f>
        <v>1.6</v>
      </c>
      <c r="CH76">
        <f>'C5'!AF26</f>
        <v>2</v>
      </c>
      <c r="CI76">
        <f>'C6'!AF26</f>
        <v>13.2</v>
      </c>
      <c r="CJ76">
        <f>'C7'!AF26</f>
        <v>24.6</v>
      </c>
      <c r="CK76">
        <f>'C8'!AF26</f>
        <v>1.2</v>
      </c>
      <c r="CL76">
        <f>'C9'!AF26</f>
        <v>1.4</v>
      </c>
      <c r="CM76">
        <f>'C10'!AF26</f>
        <v>12.2</v>
      </c>
      <c r="CN76">
        <f>'C11'!AF26</f>
        <v>8.4</v>
      </c>
      <c r="CO76">
        <f>'C12'!AF26</f>
        <v>0.6</v>
      </c>
      <c r="CP76" s="3">
        <f t="shared" si="46"/>
        <v>11.066666666666668</v>
      </c>
      <c r="CQ76" s="3">
        <f t="shared" si="47"/>
        <v>5.9126571988840295</v>
      </c>
    </row>
    <row r="77" spans="1:95" x14ac:dyDescent="0.35">
      <c r="A77">
        <v>27</v>
      </c>
      <c r="B77">
        <f>'C1'!AA27</f>
        <v>32.32</v>
      </c>
      <c r="C77">
        <f>'C2'!AA27</f>
        <v>8.44</v>
      </c>
      <c r="D77">
        <f>'C3'!AA27</f>
        <v>1.08</v>
      </c>
      <c r="E77">
        <f>'C4'!AA27</f>
        <v>4.12</v>
      </c>
      <c r="F77">
        <f>'C5'!AA27</f>
        <v>18.28</v>
      </c>
      <c r="G77">
        <f>'C6'!AA27</f>
        <v>5.56</v>
      </c>
      <c r="H77">
        <f>'C7'!AA27</f>
        <v>5.04</v>
      </c>
      <c r="I77">
        <f>'C8'!AA27</f>
        <v>6.16</v>
      </c>
      <c r="J77">
        <f>'C9'!AA27</f>
        <v>3.04</v>
      </c>
      <c r="K77">
        <f>'C10'!AA27</f>
        <v>2.2400000000000002</v>
      </c>
      <c r="L77">
        <f>'C11'!AA27</f>
        <v>7.08</v>
      </c>
      <c r="M77">
        <f>'C12'!AA27</f>
        <v>0.16</v>
      </c>
      <c r="N77" s="3">
        <f t="shared" si="36"/>
        <v>7.793333333333333</v>
      </c>
      <c r="O77" s="3">
        <f t="shared" si="37"/>
        <v>2.8571356709866338</v>
      </c>
      <c r="Q77">
        <v>27</v>
      </c>
      <c r="R77">
        <f>'C1'!AB27</f>
        <v>17.399999999999999</v>
      </c>
      <c r="S77">
        <f>'C2'!AB27</f>
        <v>16</v>
      </c>
      <c r="T77">
        <f>'C3'!AB27</f>
        <v>3</v>
      </c>
      <c r="U77">
        <f>'C4'!AB27</f>
        <v>10.4</v>
      </c>
      <c r="V77">
        <f>'C5'!AB27</f>
        <v>61.8</v>
      </c>
      <c r="W77">
        <f>'C6'!AB27</f>
        <v>4.5999999999999996</v>
      </c>
      <c r="X77">
        <f>'C7'!AB27</f>
        <v>12.4</v>
      </c>
      <c r="Y77">
        <f>'C8'!AB27</f>
        <v>21.4</v>
      </c>
      <c r="Z77">
        <f>'C9'!AB27</f>
        <v>13.2</v>
      </c>
      <c r="AA77">
        <f>'C10'!AB27</f>
        <v>4.2</v>
      </c>
      <c r="AB77">
        <f>'C11'!AB27</f>
        <v>4.5999999999999996</v>
      </c>
      <c r="AC77">
        <f>'C12'!AB27</f>
        <v>0.8</v>
      </c>
      <c r="AD77" s="3">
        <f t="shared" si="38"/>
        <v>14.149999999999999</v>
      </c>
      <c r="AE77" s="3">
        <f t="shared" si="39"/>
        <v>5.1690072899577508</v>
      </c>
      <c r="AG77">
        <v>27</v>
      </c>
      <c r="AH77">
        <f>'C1'!AC27</f>
        <v>43</v>
      </c>
      <c r="AI77">
        <f>'C2'!AC27</f>
        <v>18.2</v>
      </c>
      <c r="AJ77">
        <f>'C3'!AC27</f>
        <v>1.8</v>
      </c>
      <c r="AK77">
        <f>'C4'!AC27</f>
        <v>4.2</v>
      </c>
      <c r="AL77">
        <f>'C5'!AC27</f>
        <v>16.8</v>
      </c>
      <c r="AM77">
        <f>'C6'!AC27</f>
        <v>5.2</v>
      </c>
      <c r="AN77">
        <f>'C7'!AC27</f>
        <v>6</v>
      </c>
      <c r="AO77">
        <f>'C8'!AC27</f>
        <v>5.6</v>
      </c>
      <c r="AP77">
        <f>'C9'!AC27</f>
        <v>2</v>
      </c>
      <c r="AQ77">
        <f>'C10'!AC27</f>
        <v>1.4</v>
      </c>
      <c r="AR77">
        <f>'C11'!AC27</f>
        <v>24.2</v>
      </c>
      <c r="AS77">
        <f>'C12'!AC27</f>
        <v>0</v>
      </c>
      <c r="AT77" s="3">
        <f t="shared" si="40"/>
        <v>10.700000000000001</v>
      </c>
      <c r="AU77" s="3">
        <f t="shared" si="41"/>
        <v>4.0401170100066963</v>
      </c>
      <c r="AW77">
        <v>27</v>
      </c>
      <c r="AX77">
        <f>'C1'!AD27</f>
        <v>28</v>
      </c>
      <c r="AY77">
        <f>'C2'!AD27</f>
        <v>5.6</v>
      </c>
      <c r="AZ77">
        <f>'C3'!AD27</f>
        <v>0</v>
      </c>
      <c r="BA77">
        <f>'C4'!AD27</f>
        <v>6</v>
      </c>
      <c r="BB77">
        <f>'C5'!AD27</f>
        <v>9.4</v>
      </c>
      <c r="BC77">
        <f>'C6'!AD27</f>
        <v>4.5999999999999996</v>
      </c>
      <c r="BD77">
        <f>'C7'!AD27</f>
        <v>0.4</v>
      </c>
      <c r="BE77">
        <f>'C8'!AD27</f>
        <v>2.8</v>
      </c>
      <c r="BF77">
        <f>'C9'!AD27</f>
        <v>0</v>
      </c>
      <c r="BG77">
        <f>'C10'!AD27</f>
        <v>0.4</v>
      </c>
      <c r="BH77">
        <f>'C11'!AD27</f>
        <v>2.4</v>
      </c>
      <c r="BI77">
        <f>'C12'!AD27</f>
        <v>0</v>
      </c>
      <c r="BJ77" s="3">
        <f t="shared" si="42"/>
        <v>4.9666666666666659</v>
      </c>
      <c r="BK77" s="3">
        <f t="shared" si="43"/>
        <v>2.4841070586405647</v>
      </c>
      <c r="BM77">
        <v>27</v>
      </c>
      <c r="BN77">
        <f>'C1'!AE27</f>
        <v>52.4</v>
      </c>
      <c r="BO77">
        <f>'C2'!AE27</f>
        <v>1.8</v>
      </c>
      <c r="BP77">
        <f>'C3'!AE27</f>
        <v>0</v>
      </c>
      <c r="BQ77">
        <f>'C4'!AE27</f>
        <v>0</v>
      </c>
      <c r="BR77">
        <f>'C5'!AE27</f>
        <v>3.2</v>
      </c>
      <c r="BS77">
        <f>'C6'!AE27</f>
        <v>11</v>
      </c>
      <c r="BT77">
        <f>'C7'!AE27</f>
        <v>1.4</v>
      </c>
      <c r="BU77">
        <f>'C8'!AE27</f>
        <v>0</v>
      </c>
      <c r="BV77">
        <f>'C9'!AE27</f>
        <v>0</v>
      </c>
      <c r="BW77">
        <f>'C10'!AE27</f>
        <v>1</v>
      </c>
      <c r="BX77">
        <f>'C11'!AE27</f>
        <v>2.6</v>
      </c>
      <c r="BY77">
        <f>'C12'!AE27</f>
        <v>0</v>
      </c>
      <c r="BZ77" s="3">
        <f t="shared" si="44"/>
        <v>6.1166666666666671</v>
      </c>
      <c r="CA77" s="3">
        <f t="shared" si="45"/>
        <v>4.7107195615827928</v>
      </c>
      <c r="CC77">
        <v>27</v>
      </c>
      <c r="CD77">
        <f>'C1'!AF27</f>
        <v>20.8</v>
      </c>
      <c r="CE77">
        <f>'C2'!AF27</f>
        <v>0.6</v>
      </c>
      <c r="CF77">
        <f>'C3'!AF27</f>
        <v>0.6</v>
      </c>
      <c r="CG77">
        <f>'C4'!AF27</f>
        <v>0</v>
      </c>
      <c r="CH77">
        <f>'C5'!AF27</f>
        <v>0.2</v>
      </c>
      <c r="CI77">
        <f>'C6'!AF27</f>
        <v>2.4</v>
      </c>
      <c r="CJ77">
        <f>'C7'!AF27</f>
        <v>5</v>
      </c>
      <c r="CK77">
        <f>'C8'!AF27</f>
        <v>1</v>
      </c>
      <c r="CL77">
        <f>'C9'!AF27</f>
        <v>0</v>
      </c>
      <c r="CM77">
        <f>'C10'!AF27</f>
        <v>4.2</v>
      </c>
      <c r="CN77">
        <f>'C11'!AF27</f>
        <v>1.6</v>
      </c>
      <c r="CO77">
        <f>'C12'!AF27</f>
        <v>0</v>
      </c>
      <c r="CP77" s="3">
        <f t="shared" si="46"/>
        <v>3.0333333333333337</v>
      </c>
      <c r="CQ77" s="3">
        <f t="shared" si="47"/>
        <v>1.8462410624309225</v>
      </c>
    </row>
    <row r="78" spans="1:95" x14ac:dyDescent="0.35">
      <c r="A78">
        <v>30</v>
      </c>
      <c r="B78">
        <f>'C1'!AA28</f>
        <v>12.36</v>
      </c>
      <c r="C78">
        <f>'C2'!AA28</f>
        <v>4.96</v>
      </c>
      <c r="D78">
        <f>'C3'!AA28</f>
        <v>1.04</v>
      </c>
      <c r="E78">
        <f>'C4'!AA28</f>
        <v>3.8</v>
      </c>
      <c r="F78">
        <f>'C5'!AA28</f>
        <v>11.8</v>
      </c>
      <c r="G78">
        <f>'C6'!AA28</f>
        <v>2.48</v>
      </c>
      <c r="H78">
        <f>'C7'!AA28</f>
        <v>1.92</v>
      </c>
      <c r="I78">
        <f>'C8'!AA28</f>
        <v>5.36</v>
      </c>
      <c r="J78">
        <f>'C9'!AA28</f>
        <v>3.28</v>
      </c>
      <c r="K78">
        <f>'C10'!AA28</f>
        <v>0.84</v>
      </c>
      <c r="L78">
        <f>'C11'!AA28</f>
        <v>2.52</v>
      </c>
      <c r="M78">
        <f>'C12'!AA28</f>
        <v>0</v>
      </c>
      <c r="N78" s="3">
        <f t="shared" si="36"/>
        <v>4.1966666666666672</v>
      </c>
      <c r="O78" s="3">
        <f t="shared" si="37"/>
        <v>1.2691065814782909</v>
      </c>
      <c r="Q78">
        <v>30</v>
      </c>
      <c r="R78">
        <f>'C1'!AB28</f>
        <v>17.399999999999999</v>
      </c>
      <c r="S78">
        <f>'C2'!AB28</f>
        <v>7</v>
      </c>
      <c r="T78">
        <f>'C3'!AB28</f>
        <v>5.2</v>
      </c>
      <c r="U78">
        <f>'C4'!AB28</f>
        <v>14.6</v>
      </c>
      <c r="V78">
        <f>'C5'!AB28</f>
        <v>46.2</v>
      </c>
      <c r="W78">
        <f>'C6'!AB28</f>
        <v>2</v>
      </c>
      <c r="X78">
        <f>'C7'!AB28</f>
        <v>6.4</v>
      </c>
      <c r="Y78">
        <f>'C8'!AB28</f>
        <v>21</v>
      </c>
      <c r="Z78">
        <f>'C9'!AB28</f>
        <v>15.8</v>
      </c>
      <c r="AA78">
        <f>'C10'!AB28</f>
        <v>3.8</v>
      </c>
      <c r="AB78">
        <f>'C11'!AB28</f>
        <v>7</v>
      </c>
      <c r="AC78">
        <f>'C12'!AB28</f>
        <v>0</v>
      </c>
      <c r="AD78" s="3">
        <f t="shared" si="38"/>
        <v>12.200000000000003</v>
      </c>
      <c r="AE78" s="3">
        <f t="shared" si="39"/>
        <v>3.9764762838930179</v>
      </c>
      <c r="AG78">
        <v>30</v>
      </c>
      <c r="AH78">
        <f>'C1'!AC28</f>
        <v>12.4</v>
      </c>
      <c r="AI78">
        <f>'C2'!AC28</f>
        <v>11.2</v>
      </c>
      <c r="AJ78">
        <f>'C3'!AC28</f>
        <v>0</v>
      </c>
      <c r="AK78">
        <f>'C4'!AC28</f>
        <v>0</v>
      </c>
      <c r="AL78">
        <f>'C5'!AC28</f>
        <v>6.8</v>
      </c>
      <c r="AM78">
        <f>'C6'!AC28</f>
        <v>1.6</v>
      </c>
      <c r="AN78">
        <f>'C7'!AC28</f>
        <v>2.6</v>
      </c>
      <c r="AO78">
        <f>'C8'!AC28</f>
        <v>4.2</v>
      </c>
      <c r="AP78">
        <f>'C9'!AC28</f>
        <v>0</v>
      </c>
      <c r="AQ78">
        <f>'C10'!AC28</f>
        <v>0</v>
      </c>
      <c r="AR78">
        <f>'C11'!AC28</f>
        <v>3</v>
      </c>
      <c r="AS78">
        <f>'C12'!AC28</f>
        <v>0</v>
      </c>
      <c r="AT78" s="3">
        <f t="shared" si="40"/>
        <v>3.4833333333333338</v>
      </c>
      <c r="AU78" s="3">
        <f t="shared" si="41"/>
        <v>1.4006383825912661</v>
      </c>
      <c r="AW78">
        <v>30</v>
      </c>
      <c r="AX78">
        <f>'C1'!AD28</f>
        <v>8</v>
      </c>
      <c r="AY78">
        <f>'C2'!AD28</f>
        <v>5.6</v>
      </c>
      <c r="AZ78">
        <f>'C3'!AD28</f>
        <v>0</v>
      </c>
      <c r="BA78">
        <f>'C4'!AD28</f>
        <v>4.4000000000000004</v>
      </c>
      <c r="BB78">
        <f>'C5'!AD28</f>
        <v>5.8</v>
      </c>
      <c r="BC78">
        <f>'C6'!AD28</f>
        <v>0.4</v>
      </c>
      <c r="BD78">
        <f>'C7'!AD28</f>
        <v>0</v>
      </c>
      <c r="BE78">
        <f>'C8'!AD28</f>
        <v>1.6</v>
      </c>
      <c r="BF78">
        <f>'C9'!AD28</f>
        <v>0</v>
      </c>
      <c r="BG78">
        <f>'C10'!AD28</f>
        <v>0</v>
      </c>
      <c r="BH78">
        <f>'C11'!AD28</f>
        <v>1.8</v>
      </c>
      <c r="BI78">
        <f>'C12'!AD28</f>
        <v>0</v>
      </c>
      <c r="BJ78" s="3">
        <f t="shared" si="42"/>
        <v>2.3000000000000003</v>
      </c>
      <c r="BK78" s="3">
        <f t="shared" si="43"/>
        <v>0.90874538888413714</v>
      </c>
      <c r="BM78">
        <v>30</v>
      </c>
      <c r="BN78">
        <f>'C1'!AE28</f>
        <v>12.8</v>
      </c>
      <c r="BO78">
        <f>'C2'!AE28</f>
        <v>1</v>
      </c>
      <c r="BP78">
        <f>'C3'!AE28</f>
        <v>0</v>
      </c>
      <c r="BQ78">
        <f>'C4'!AE28</f>
        <v>0</v>
      </c>
      <c r="BR78">
        <f>'C5'!AE28</f>
        <v>0</v>
      </c>
      <c r="BS78">
        <f>'C6'!AE28</f>
        <v>7.6</v>
      </c>
      <c r="BT78">
        <f>'C7'!AE28</f>
        <v>0</v>
      </c>
      <c r="BU78">
        <f>'C8'!AE28</f>
        <v>0</v>
      </c>
      <c r="BV78">
        <f>'C9'!AE28</f>
        <v>0.6</v>
      </c>
      <c r="BW78">
        <f>'C10'!AE28</f>
        <v>0</v>
      </c>
      <c r="BX78">
        <f>'C11'!AE28</f>
        <v>0.6</v>
      </c>
      <c r="BY78">
        <f>'C12'!AE28</f>
        <v>0</v>
      </c>
      <c r="BZ78" s="3">
        <f t="shared" si="44"/>
        <v>1.8833333333333335</v>
      </c>
      <c r="CA78" s="3">
        <f t="shared" si="45"/>
        <v>1.2818901763577191</v>
      </c>
      <c r="CC78">
        <v>30</v>
      </c>
      <c r="CD78">
        <f>'C1'!AF28</f>
        <v>11.2</v>
      </c>
      <c r="CE78">
        <f>'C2'!AF28</f>
        <v>0</v>
      </c>
      <c r="CF78">
        <f>'C3'!AF28</f>
        <v>0</v>
      </c>
      <c r="CG78">
        <f>'C4'!AF28</f>
        <v>0</v>
      </c>
      <c r="CH78">
        <f>'C5'!AF28</f>
        <v>0.2</v>
      </c>
      <c r="CI78">
        <f>'C6'!AF28</f>
        <v>0.8</v>
      </c>
      <c r="CJ78">
        <f>'C7'!AF28</f>
        <v>0.6</v>
      </c>
      <c r="CK78">
        <f>'C8'!AF28</f>
        <v>0</v>
      </c>
      <c r="CL78">
        <f>'C9'!AF28</f>
        <v>0</v>
      </c>
      <c r="CM78">
        <f>'C10'!AF28</f>
        <v>0.4</v>
      </c>
      <c r="CN78">
        <f>'C11'!AF28</f>
        <v>0.2</v>
      </c>
      <c r="CO78">
        <f>'C12'!AF28</f>
        <v>0</v>
      </c>
      <c r="CP78" s="3">
        <f t="shared" si="46"/>
        <v>1.1166666666666665</v>
      </c>
      <c r="CQ78" s="3">
        <f t="shared" si="47"/>
        <v>1.0077728219227093</v>
      </c>
    </row>
  </sheetData>
  <mergeCells count="25">
    <mergeCell ref="AW66:BK66"/>
    <mergeCell ref="A19:O19"/>
    <mergeCell ref="A34:O34"/>
    <mergeCell ref="A51:O51"/>
    <mergeCell ref="A66:O66"/>
    <mergeCell ref="Q19:AE19"/>
    <mergeCell ref="Q34:AE34"/>
    <mergeCell ref="Q51:AE51"/>
    <mergeCell ref="Q66:AE66"/>
    <mergeCell ref="BM19:CA19"/>
    <mergeCell ref="BM34:CA34"/>
    <mergeCell ref="BM51:CA51"/>
    <mergeCell ref="BM66:CA66"/>
    <mergeCell ref="CC19:CQ19"/>
    <mergeCell ref="CC34:CQ34"/>
    <mergeCell ref="CC51:CQ51"/>
    <mergeCell ref="CC66:CQ66"/>
    <mergeCell ref="A48:CQ49"/>
    <mergeCell ref="AG19:AU19"/>
    <mergeCell ref="AG34:AU34"/>
    <mergeCell ref="AG51:AU51"/>
    <mergeCell ref="AG66:AU66"/>
    <mergeCell ref="AW19:BK19"/>
    <mergeCell ref="AW34:BK34"/>
    <mergeCell ref="AW51:BK5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/>
  <dimension ref="A1:AL28"/>
  <sheetViews>
    <sheetView workbookViewId="0">
      <selection activeCell="J19" sqref="J19"/>
    </sheetView>
  </sheetViews>
  <sheetFormatPr baseColWidth="10" defaultColWidth="5.6328125" defaultRowHeight="14.5" x14ac:dyDescent="0.35"/>
  <cols>
    <col min="27" max="27" width="6.90625" bestFit="1" customWidth="1"/>
    <col min="28" max="28" width="13" bestFit="1" customWidth="1"/>
    <col min="29" max="29" width="14" bestFit="1" customWidth="1"/>
    <col min="30" max="32" width="15" bestFit="1" customWidth="1"/>
    <col min="33" max="33" width="6.453125" customWidth="1"/>
  </cols>
  <sheetData>
    <row r="1" spans="1:38" x14ac:dyDescent="0.35">
      <c r="A1" s="41" t="s">
        <v>99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  <c r="AA1" s="41"/>
      <c r="AB1" s="41"/>
      <c r="AC1" s="41"/>
      <c r="AD1" s="41"/>
      <c r="AE1" s="41"/>
      <c r="AF1" s="41"/>
      <c r="AG1" s="22"/>
      <c r="AH1" s="22"/>
      <c r="AI1" s="22"/>
      <c r="AJ1" s="22"/>
      <c r="AK1" s="22"/>
      <c r="AL1" s="22"/>
    </row>
    <row r="2" spans="1:38" x14ac:dyDescent="0.35">
      <c r="A2" s="41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  <c r="AF2" s="41"/>
      <c r="AG2" s="22"/>
      <c r="AH2" s="22"/>
      <c r="AI2" s="22"/>
      <c r="AJ2" s="22"/>
      <c r="AK2" s="22"/>
      <c r="AL2" s="22"/>
    </row>
    <row r="3" spans="1:38" x14ac:dyDescent="0.35">
      <c r="A3" s="4" t="s">
        <v>46</v>
      </c>
      <c r="B3" s="4" t="s">
        <v>68</v>
      </c>
      <c r="C3" s="4" t="s">
        <v>69</v>
      </c>
      <c r="D3" s="4" t="s">
        <v>70</v>
      </c>
      <c r="E3" s="4" t="s">
        <v>71</v>
      </c>
      <c r="F3" s="4" t="s">
        <v>72</v>
      </c>
      <c r="G3" s="4" t="s">
        <v>73</v>
      </c>
      <c r="H3" s="4" t="s">
        <v>74</v>
      </c>
      <c r="I3" s="4" t="s">
        <v>75</v>
      </c>
      <c r="J3" s="4" t="s">
        <v>76</v>
      </c>
      <c r="K3" s="4" t="s">
        <v>77</v>
      </c>
      <c r="L3" s="4" t="s">
        <v>78</v>
      </c>
      <c r="M3" s="4" t="s">
        <v>79</v>
      </c>
      <c r="N3" s="4" t="s">
        <v>80</v>
      </c>
      <c r="O3" s="4" t="s">
        <v>81</v>
      </c>
      <c r="P3" s="4" t="s">
        <v>82</v>
      </c>
      <c r="Q3" s="4" t="s">
        <v>83</v>
      </c>
      <c r="R3" s="4" t="s">
        <v>84</v>
      </c>
      <c r="S3" s="4" t="s">
        <v>85</v>
      </c>
      <c r="T3" s="4" t="s">
        <v>86</v>
      </c>
      <c r="U3" s="4" t="s">
        <v>87</v>
      </c>
      <c r="V3" s="4" t="s">
        <v>88</v>
      </c>
      <c r="W3" s="4" t="s">
        <v>89</v>
      </c>
      <c r="X3" s="4" t="s">
        <v>90</v>
      </c>
      <c r="Y3" s="4" t="s">
        <v>91</v>
      </c>
      <c r="Z3" s="4" t="s">
        <v>92</v>
      </c>
      <c r="AA3" s="6" t="s">
        <v>93</v>
      </c>
      <c r="AB3" s="21" t="s">
        <v>94</v>
      </c>
      <c r="AC3" s="21" t="s">
        <v>95</v>
      </c>
      <c r="AD3" s="5" t="s">
        <v>96</v>
      </c>
      <c r="AE3" s="5" t="s">
        <v>97</v>
      </c>
      <c r="AF3" s="5" t="s">
        <v>98</v>
      </c>
      <c r="AG3" s="5"/>
    </row>
    <row r="4" spans="1:38" x14ac:dyDescent="0.35">
      <c r="A4">
        <v>3</v>
      </c>
      <c r="B4">
        <v>29</v>
      </c>
      <c r="C4">
        <v>57</v>
      </c>
      <c r="D4">
        <v>70</v>
      </c>
      <c r="E4">
        <v>65</v>
      </c>
      <c r="F4">
        <v>43</v>
      </c>
      <c r="G4">
        <v>52</v>
      </c>
      <c r="H4">
        <v>59</v>
      </c>
      <c r="I4">
        <v>42</v>
      </c>
      <c r="J4">
        <v>38</v>
      </c>
      <c r="K4">
        <v>37</v>
      </c>
      <c r="L4">
        <v>38</v>
      </c>
      <c r="M4">
        <v>34</v>
      </c>
      <c r="N4">
        <v>42</v>
      </c>
      <c r="O4">
        <v>29</v>
      </c>
      <c r="P4">
        <v>27</v>
      </c>
      <c r="Q4">
        <v>38</v>
      </c>
      <c r="R4">
        <v>31</v>
      </c>
      <c r="S4">
        <v>29</v>
      </c>
      <c r="T4">
        <v>35</v>
      </c>
      <c r="U4">
        <v>43</v>
      </c>
      <c r="V4">
        <v>26</v>
      </c>
      <c r="W4">
        <v>14</v>
      </c>
      <c r="X4">
        <v>39</v>
      </c>
      <c r="Y4">
        <v>28</v>
      </c>
      <c r="Z4">
        <v>27</v>
      </c>
      <c r="AA4">
        <f t="shared" ref="AA4:AA13" si="0">AVERAGE(B4:Z4)</f>
        <v>38.880000000000003</v>
      </c>
      <c r="AB4">
        <f t="shared" ref="AB4:AB13" si="1">AVERAGE(B4:F4)</f>
        <v>52.8</v>
      </c>
      <c r="AC4">
        <f t="shared" ref="AC4:AC13" si="2">AVERAGE(G4:K4)</f>
        <v>45.6</v>
      </c>
      <c r="AD4">
        <f t="shared" ref="AD4:AD13" si="3">AVERAGE(L4:P4)</f>
        <v>34</v>
      </c>
      <c r="AE4">
        <f t="shared" ref="AE4:AE13" si="4">AVERAGE(Q4:U4)</f>
        <v>35.200000000000003</v>
      </c>
      <c r="AF4">
        <f t="shared" ref="AF4:AF13" si="5">AVERAGE(V4:Z4)</f>
        <v>26.8</v>
      </c>
    </row>
    <row r="5" spans="1:38" x14ac:dyDescent="0.35">
      <c r="A5">
        <v>6</v>
      </c>
      <c r="B5">
        <v>11</v>
      </c>
      <c r="C5">
        <v>61</v>
      </c>
      <c r="D5">
        <v>37</v>
      </c>
      <c r="E5">
        <v>41</v>
      </c>
      <c r="F5">
        <v>20</v>
      </c>
      <c r="G5">
        <v>9</v>
      </c>
      <c r="H5">
        <v>9</v>
      </c>
      <c r="I5">
        <v>2</v>
      </c>
      <c r="J5">
        <v>2</v>
      </c>
      <c r="K5">
        <v>0</v>
      </c>
      <c r="L5">
        <v>6</v>
      </c>
      <c r="M5">
        <v>6</v>
      </c>
      <c r="N5">
        <v>1</v>
      </c>
      <c r="O5">
        <v>2</v>
      </c>
      <c r="P5">
        <v>3</v>
      </c>
      <c r="Q5">
        <v>2</v>
      </c>
      <c r="R5">
        <v>0</v>
      </c>
      <c r="S5">
        <v>1</v>
      </c>
      <c r="T5">
        <v>2</v>
      </c>
      <c r="U5">
        <v>1</v>
      </c>
      <c r="V5">
        <v>18</v>
      </c>
      <c r="W5">
        <v>27</v>
      </c>
      <c r="X5">
        <v>3</v>
      </c>
      <c r="Y5">
        <v>3</v>
      </c>
      <c r="Z5">
        <v>3</v>
      </c>
      <c r="AA5">
        <f t="shared" si="0"/>
        <v>10.8</v>
      </c>
      <c r="AB5">
        <f t="shared" si="1"/>
        <v>34</v>
      </c>
      <c r="AC5">
        <f t="shared" si="2"/>
        <v>4.4000000000000004</v>
      </c>
      <c r="AD5">
        <f t="shared" si="3"/>
        <v>3.6</v>
      </c>
      <c r="AE5">
        <f t="shared" si="4"/>
        <v>1.2</v>
      </c>
      <c r="AF5">
        <f t="shared" si="5"/>
        <v>10.8</v>
      </c>
    </row>
    <row r="6" spans="1:38" x14ac:dyDescent="0.35">
      <c r="A6">
        <v>9</v>
      </c>
      <c r="B6">
        <v>18</v>
      </c>
      <c r="C6">
        <v>52</v>
      </c>
      <c r="D6">
        <v>37</v>
      </c>
      <c r="E6">
        <v>35</v>
      </c>
      <c r="F6">
        <v>11</v>
      </c>
      <c r="G6">
        <v>8</v>
      </c>
      <c r="H6">
        <v>7</v>
      </c>
      <c r="I6">
        <v>1</v>
      </c>
      <c r="J6">
        <v>5</v>
      </c>
      <c r="K6">
        <v>2</v>
      </c>
      <c r="L6">
        <v>5</v>
      </c>
      <c r="M6">
        <v>7</v>
      </c>
      <c r="N6">
        <v>0</v>
      </c>
      <c r="O6">
        <v>3</v>
      </c>
      <c r="P6">
        <v>0</v>
      </c>
      <c r="Q6">
        <v>0</v>
      </c>
      <c r="R6">
        <v>1</v>
      </c>
      <c r="S6">
        <v>1</v>
      </c>
      <c r="T6">
        <v>0</v>
      </c>
      <c r="U6">
        <v>4</v>
      </c>
      <c r="V6">
        <v>19</v>
      </c>
      <c r="W6">
        <v>22</v>
      </c>
      <c r="X6">
        <v>5</v>
      </c>
      <c r="Y6">
        <v>3</v>
      </c>
      <c r="Z6">
        <v>1</v>
      </c>
      <c r="AA6">
        <f t="shared" si="0"/>
        <v>9.8800000000000008</v>
      </c>
      <c r="AB6">
        <f t="shared" si="1"/>
        <v>30.6</v>
      </c>
      <c r="AC6">
        <f t="shared" si="2"/>
        <v>4.5999999999999996</v>
      </c>
      <c r="AD6">
        <f t="shared" si="3"/>
        <v>3</v>
      </c>
      <c r="AE6">
        <f t="shared" si="4"/>
        <v>1.2</v>
      </c>
      <c r="AF6">
        <f t="shared" si="5"/>
        <v>10</v>
      </c>
    </row>
    <row r="7" spans="1:38" x14ac:dyDescent="0.35">
      <c r="A7">
        <v>12</v>
      </c>
      <c r="B7">
        <v>23</v>
      </c>
      <c r="C7">
        <v>40</v>
      </c>
      <c r="D7">
        <v>31</v>
      </c>
      <c r="E7">
        <v>32</v>
      </c>
      <c r="F7">
        <v>18</v>
      </c>
      <c r="G7">
        <v>6</v>
      </c>
      <c r="H7">
        <v>4</v>
      </c>
      <c r="I7">
        <v>2</v>
      </c>
      <c r="J7">
        <v>2</v>
      </c>
      <c r="K7">
        <v>0</v>
      </c>
      <c r="L7">
        <v>3</v>
      </c>
      <c r="M7">
        <v>4</v>
      </c>
      <c r="N7">
        <v>1</v>
      </c>
      <c r="O7">
        <v>1</v>
      </c>
      <c r="P7">
        <v>1</v>
      </c>
      <c r="Q7">
        <v>3</v>
      </c>
      <c r="R7">
        <v>2</v>
      </c>
      <c r="S7">
        <v>1</v>
      </c>
      <c r="T7">
        <v>2</v>
      </c>
      <c r="U7">
        <v>5</v>
      </c>
      <c r="V7">
        <v>23</v>
      </c>
      <c r="W7">
        <v>35</v>
      </c>
      <c r="X7">
        <v>1</v>
      </c>
      <c r="Y7">
        <v>9</v>
      </c>
      <c r="Z7">
        <v>0</v>
      </c>
      <c r="AA7">
        <f t="shared" si="0"/>
        <v>9.9600000000000009</v>
      </c>
      <c r="AB7">
        <f t="shared" si="1"/>
        <v>28.8</v>
      </c>
      <c r="AC7">
        <f t="shared" si="2"/>
        <v>2.8</v>
      </c>
      <c r="AD7">
        <f t="shared" si="3"/>
        <v>2</v>
      </c>
      <c r="AE7">
        <f t="shared" si="4"/>
        <v>2.6</v>
      </c>
      <c r="AF7">
        <f t="shared" si="5"/>
        <v>13.6</v>
      </c>
    </row>
    <row r="8" spans="1:38" x14ac:dyDescent="0.35">
      <c r="A8">
        <v>15</v>
      </c>
      <c r="B8">
        <v>16</v>
      </c>
      <c r="C8">
        <v>55</v>
      </c>
      <c r="D8">
        <v>38</v>
      </c>
      <c r="E8">
        <v>32</v>
      </c>
      <c r="F8">
        <v>25</v>
      </c>
      <c r="G8">
        <v>5</v>
      </c>
      <c r="H8">
        <v>7</v>
      </c>
      <c r="I8">
        <v>0</v>
      </c>
      <c r="J8">
        <v>5</v>
      </c>
      <c r="K8">
        <v>0</v>
      </c>
      <c r="L8">
        <v>9</v>
      </c>
      <c r="M8">
        <v>6</v>
      </c>
      <c r="N8">
        <v>6</v>
      </c>
      <c r="O8">
        <v>9</v>
      </c>
      <c r="P8">
        <v>2</v>
      </c>
      <c r="Q8">
        <v>11</v>
      </c>
      <c r="R8">
        <v>5</v>
      </c>
      <c r="S8">
        <v>5</v>
      </c>
      <c r="T8">
        <v>3</v>
      </c>
      <c r="U8">
        <v>5</v>
      </c>
      <c r="V8">
        <v>27</v>
      </c>
      <c r="W8">
        <v>24</v>
      </c>
      <c r="X8">
        <v>4</v>
      </c>
      <c r="Y8">
        <v>7</v>
      </c>
      <c r="Z8">
        <v>6</v>
      </c>
      <c r="AA8">
        <f t="shared" si="0"/>
        <v>12.48</v>
      </c>
      <c r="AB8">
        <f t="shared" si="1"/>
        <v>33.200000000000003</v>
      </c>
      <c r="AC8">
        <f t="shared" si="2"/>
        <v>3.4</v>
      </c>
      <c r="AD8">
        <f t="shared" si="3"/>
        <v>6.4</v>
      </c>
      <c r="AE8">
        <f t="shared" si="4"/>
        <v>5.8</v>
      </c>
      <c r="AF8">
        <f t="shared" si="5"/>
        <v>13.6</v>
      </c>
    </row>
    <row r="9" spans="1:38" x14ac:dyDescent="0.35">
      <c r="A9">
        <v>18</v>
      </c>
      <c r="B9">
        <v>34</v>
      </c>
      <c r="C9">
        <v>48</v>
      </c>
      <c r="D9">
        <v>52</v>
      </c>
      <c r="E9">
        <v>43</v>
      </c>
      <c r="F9">
        <v>55</v>
      </c>
      <c r="G9">
        <v>27</v>
      </c>
      <c r="H9">
        <v>20</v>
      </c>
      <c r="I9">
        <v>23</v>
      </c>
      <c r="J9">
        <v>15</v>
      </c>
      <c r="K9">
        <v>12</v>
      </c>
      <c r="L9">
        <v>10</v>
      </c>
      <c r="M9">
        <v>27</v>
      </c>
      <c r="N9">
        <v>15</v>
      </c>
      <c r="O9">
        <v>22</v>
      </c>
      <c r="P9">
        <v>27</v>
      </c>
      <c r="Q9">
        <v>19</v>
      </c>
      <c r="R9">
        <v>27</v>
      </c>
      <c r="S9">
        <v>18</v>
      </c>
      <c r="T9">
        <v>25</v>
      </c>
      <c r="U9">
        <v>10</v>
      </c>
      <c r="V9">
        <v>21</v>
      </c>
      <c r="W9">
        <v>26</v>
      </c>
      <c r="X9">
        <v>14</v>
      </c>
      <c r="Y9">
        <v>34</v>
      </c>
      <c r="Z9">
        <v>20</v>
      </c>
      <c r="AA9">
        <f t="shared" si="0"/>
        <v>25.76</v>
      </c>
      <c r="AB9">
        <f t="shared" si="1"/>
        <v>46.4</v>
      </c>
      <c r="AC9">
        <f t="shared" si="2"/>
        <v>19.399999999999999</v>
      </c>
      <c r="AD9">
        <f t="shared" si="3"/>
        <v>20.2</v>
      </c>
      <c r="AE9">
        <f t="shared" si="4"/>
        <v>19.8</v>
      </c>
      <c r="AF9">
        <f t="shared" si="5"/>
        <v>23</v>
      </c>
    </row>
    <row r="10" spans="1:38" x14ac:dyDescent="0.35">
      <c r="A10">
        <v>21</v>
      </c>
      <c r="B10">
        <v>33</v>
      </c>
      <c r="C10">
        <v>58</v>
      </c>
      <c r="D10">
        <v>47</v>
      </c>
      <c r="E10">
        <v>73</v>
      </c>
      <c r="F10">
        <v>71</v>
      </c>
      <c r="G10">
        <v>57</v>
      </c>
      <c r="H10">
        <v>49</v>
      </c>
      <c r="I10">
        <v>65</v>
      </c>
      <c r="J10">
        <v>60</v>
      </c>
      <c r="K10">
        <v>60</v>
      </c>
      <c r="L10">
        <v>51</v>
      </c>
      <c r="M10">
        <v>61</v>
      </c>
      <c r="N10">
        <v>49</v>
      </c>
      <c r="O10">
        <v>43</v>
      </c>
      <c r="P10">
        <v>54</v>
      </c>
      <c r="Q10">
        <v>35</v>
      </c>
      <c r="R10">
        <v>45</v>
      </c>
      <c r="S10">
        <v>36</v>
      </c>
      <c r="T10">
        <v>45</v>
      </c>
      <c r="U10">
        <v>32</v>
      </c>
      <c r="V10">
        <v>23</v>
      </c>
      <c r="W10">
        <v>23</v>
      </c>
      <c r="X10">
        <v>39</v>
      </c>
      <c r="Y10">
        <v>57</v>
      </c>
      <c r="Z10">
        <v>40</v>
      </c>
      <c r="AA10">
        <f t="shared" si="0"/>
        <v>48.24</v>
      </c>
      <c r="AB10">
        <f t="shared" si="1"/>
        <v>56.4</v>
      </c>
      <c r="AC10">
        <f t="shared" si="2"/>
        <v>58.2</v>
      </c>
      <c r="AD10">
        <f t="shared" si="3"/>
        <v>51.6</v>
      </c>
      <c r="AE10">
        <f t="shared" si="4"/>
        <v>38.6</v>
      </c>
      <c r="AF10">
        <f t="shared" si="5"/>
        <v>36.4</v>
      </c>
    </row>
    <row r="11" spans="1:38" x14ac:dyDescent="0.35">
      <c r="A11">
        <v>24</v>
      </c>
      <c r="B11">
        <v>30</v>
      </c>
      <c r="C11">
        <v>43</v>
      </c>
      <c r="D11">
        <v>75</v>
      </c>
      <c r="E11">
        <v>81</v>
      </c>
      <c r="F11">
        <v>81</v>
      </c>
      <c r="G11">
        <v>75</v>
      </c>
      <c r="H11">
        <v>70</v>
      </c>
      <c r="I11">
        <v>86</v>
      </c>
      <c r="J11">
        <v>79</v>
      </c>
      <c r="K11">
        <v>74</v>
      </c>
      <c r="L11">
        <v>79</v>
      </c>
      <c r="M11">
        <v>70</v>
      </c>
      <c r="N11">
        <v>54</v>
      </c>
      <c r="O11">
        <v>62</v>
      </c>
      <c r="P11">
        <v>62</v>
      </c>
      <c r="Q11">
        <v>69</v>
      </c>
      <c r="R11">
        <v>65</v>
      </c>
      <c r="S11">
        <v>67</v>
      </c>
      <c r="T11">
        <v>73</v>
      </c>
      <c r="U11">
        <v>58</v>
      </c>
      <c r="V11">
        <v>27</v>
      </c>
      <c r="W11">
        <v>27</v>
      </c>
      <c r="X11">
        <v>64</v>
      </c>
      <c r="Y11">
        <v>75</v>
      </c>
      <c r="Z11">
        <v>98</v>
      </c>
      <c r="AA11">
        <f t="shared" si="0"/>
        <v>65.760000000000005</v>
      </c>
      <c r="AB11">
        <f t="shared" si="1"/>
        <v>62</v>
      </c>
      <c r="AC11">
        <f t="shared" si="2"/>
        <v>76.8</v>
      </c>
      <c r="AD11">
        <f t="shared" si="3"/>
        <v>65.400000000000006</v>
      </c>
      <c r="AE11">
        <f t="shared" si="4"/>
        <v>66.400000000000006</v>
      </c>
      <c r="AF11">
        <f t="shared" si="5"/>
        <v>58.2</v>
      </c>
    </row>
    <row r="12" spans="1:38" x14ac:dyDescent="0.35">
      <c r="A12">
        <v>27</v>
      </c>
      <c r="B12">
        <v>24</v>
      </c>
      <c r="C12">
        <v>48</v>
      </c>
      <c r="D12">
        <v>83</v>
      </c>
      <c r="E12">
        <v>78</v>
      </c>
      <c r="F12">
        <v>84</v>
      </c>
      <c r="G12">
        <v>73</v>
      </c>
      <c r="H12">
        <v>73</v>
      </c>
      <c r="I12">
        <v>100</v>
      </c>
      <c r="J12">
        <v>94</v>
      </c>
      <c r="K12">
        <v>85</v>
      </c>
      <c r="L12">
        <v>96</v>
      </c>
      <c r="M12">
        <v>90</v>
      </c>
      <c r="N12">
        <v>76</v>
      </c>
      <c r="O12">
        <v>96</v>
      </c>
      <c r="P12">
        <v>81</v>
      </c>
      <c r="Q12">
        <v>112</v>
      </c>
      <c r="R12">
        <v>105</v>
      </c>
      <c r="S12">
        <v>87</v>
      </c>
      <c r="T12">
        <v>92</v>
      </c>
      <c r="U12">
        <v>77</v>
      </c>
      <c r="V12">
        <v>27</v>
      </c>
      <c r="W12">
        <v>22</v>
      </c>
      <c r="X12">
        <v>67</v>
      </c>
      <c r="Y12">
        <v>91</v>
      </c>
      <c r="Z12">
        <v>120</v>
      </c>
      <c r="AA12">
        <f t="shared" si="0"/>
        <v>79.239999999999995</v>
      </c>
      <c r="AB12">
        <f t="shared" si="1"/>
        <v>63.4</v>
      </c>
      <c r="AC12">
        <f t="shared" si="2"/>
        <v>85</v>
      </c>
      <c r="AD12">
        <f t="shared" si="3"/>
        <v>87.8</v>
      </c>
      <c r="AE12">
        <f t="shared" si="4"/>
        <v>94.6</v>
      </c>
      <c r="AF12">
        <f t="shared" si="5"/>
        <v>65.400000000000006</v>
      </c>
    </row>
    <row r="13" spans="1:38" x14ac:dyDescent="0.35">
      <c r="A13">
        <v>30</v>
      </c>
      <c r="B13">
        <v>24</v>
      </c>
      <c r="C13">
        <v>33</v>
      </c>
      <c r="D13">
        <v>72</v>
      </c>
      <c r="E13">
        <v>87</v>
      </c>
      <c r="F13">
        <v>101</v>
      </c>
      <c r="G13">
        <v>98</v>
      </c>
      <c r="H13">
        <v>75</v>
      </c>
      <c r="I13">
        <v>110</v>
      </c>
      <c r="J13">
        <v>100</v>
      </c>
      <c r="K13">
        <v>93</v>
      </c>
      <c r="L13">
        <v>105</v>
      </c>
      <c r="M13">
        <v>90</v>
      </c>
      <c r="N13">
        <v>89</v>
      </c>
      <c r="O13">
        <v>102</v>
      </c>
      <c r="P13">
        <v>101</v>
      </c>
      <c r="Q13">
        <v>107</v>
      </c>
      <c r="R13">
        <v>119</v>
      </c>
      <c r="S13">
        <v>112</v>
      </c>
      <c r="T13">
        <v>134</v>
      </c>
      <c r="U13">
        <v>99</v>
      </c>
      <c r="V13">
        <v>13</v>
      </c>
      <c r="W13">
        <v>14</v>
      </c>
      <c r="X13">
        <v>89</v>
      </c>
      <c r="Y13">
        <v>88</v>
      </c>
      <c r="Z13">
        <v>163</v>
      </c>
      <c r="AA13">
        <f t="shared" si="0"/>
        <v>88.72</v>
      </c>
      <c r="AB13">
        <f t="shared" si="1"/>
        <v>63.4</v>
      </c>
      <c r="AC13">
        <f t="shared" si="2"/>
        <v>95.2</v>
      </c>
      <c r="AD13">
        <f t="shared" si="3"/>
        <v>97.4</v>
      </c>
      <c r="AE13">
        <f t="shared" si="4"/>
        <v>114.2</v>
      </c>
      <c r="AF13">
        <f t="shared" si="5"/>
        <v>73.400000000000006</v>
      </c>
    </row>
    <row r="16" spans="1:38" x14ac:dyDescent="0.35">
      <c r="A16" s="41" t="s">
        <v>42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41"/>
    </row>
    <row r="17" spans="1:32" x14ac:dyDescent="0.35">
      <c r="A17" s="41"/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1"/>
    </row>
    <row r="18" spans="1:32" x14ac:dyDescent="0.35">
      <c r="A18" s="4" t="s">
        <v>46</v>
      </c>
      <c r="B18" s="4" t="s">
        <v>68</v>
      </c>
      <c r="C18" s="4" t="s">
        <v>69</v>
      </c>
      <c r="D18" s="4" t="s">
        <v>70</v>
      </c>
      <c r="E18" s="4" t="s">
        <v>71</v>
      </c>
      <c r="F18" s="4" t="s">
        <v>72</v>
      </c>
      <c r="G18" s="4" t="s">
        <v>73</v>
      </c>
      <c r="H18" s="4" t="s">
        <v>74</v>
      </c>
      <c r="I18" s="4" t="s">
        <v>75</v>
      </c>
      <c r="J18" s="4" t="s">
        <v>76</v>
      </c>
      <c r="K18" s="4" t="s">
        <v>77</v>
      </c>
      <c r="L18" s="4" t="s">
        <v>78</v>
      </c>
      <c r="M18" s="4" t="s">
        <v>79</v>
      </c>
      <c r="N18" s="4" t="s">
        <v>80</v>
      </c>
      <c r="O18" s="4" t="s">
        <v>81</v>
      </c>
      <c r="P18" s="4" t="s">
        <v>82</v>
      </c>
      <c r="Q18" s="4" t="s">
        <v>83</v>
      </c>
      <c r="R18" s="4" t="s">
        <v>84</v>
      </c>
      <c r="S18" s="4" t="s">
        <v>85</v>
      </c>
      <c r="T18" s="4" t="s">
        <v>86</v>
      </c>
      <c r="U18" s="4" t="s">
        <v>87</v>
      </c>
      <c r="V18" s="4" t="s">
        <v>88</v>
      </c>
      <c r="W18" s="4" t="s">
        <v>89</v>
      </c>
      <c r="X18" s="4" t="s">
        <v>90</v>
      </c>
      <c r="Y18" s="4" t="s">
        <v>91</v>
      </c>
      <c r="Z18" s="4" t="s">
        <v>92</v>
      </c>
      <c r="AA18" s="6" t="s">
        <v>93</v>
      </c>
      <c r="AB18" s="21" t="s">
        <v>94</v>
      </c>
      <c r="AC18" s="21" t="s">
        <v>95</v>
      </c>
      <c r="AD18" s="5" t="s">
        <v>96</v>
      </c>
      <c r="AE18" s="5" t="s">
        <v>97</v>
      </c>
      <c r="AF18" s="5" t="s">
        <v>98</v>
      </c>
    </row>
    <row r="19" spans="1:32" x14ac:dyDescent="0.35">
      <c r="A19">
        <v>3</v>
      </c>
      <c r="B19">
        <v>55</v>
      </c>
      <c r="C19">
        <v>141</v>
      </c>
      <c r="D19">
        <v>48</v>
      </c>
      <c r="E19">
        <v>10</v>
      </c>
      <c r="F19">
        <v>4</v>
      </c>
      <c r="G19">
        <v>42</v>
      </c>
      <c r="H19">
        <v>6</v>
      </c>
      <c r="I19">
        <v>48</v>
      </c>
      <c r="J19">
        <v>41</v>
      </c>
      <c r="K19">
        <v>48</v>
      </c>
      <c r="L19">
        <v>87</v>
      </c>
      <c r="M19">
        <v>63</v>
      </c>
      <c r="N19">
        <v>113</v>
      </c>
      <c r="O19">
        <v>141</v>
      </c>
      <c r="P19">
        <v>79</v>
      </c>
      <c r="Q19">
        <v>134</v>
      </c>
      <c r="R19">
        <v>134</v>
      </c>
      <c r="S19">
        <v>89</v>
      </c>
      <c r="T19">
        <v>84</v>
      </c>
      <c r="U19">
        <v>68</v>
      </c>
      <c r="V19">
        <v>47</v>
      </c>
      <c r="W19">
        <v>85</v>
      </c>
      <c r="X19">
        <v>33</v>
      </c>
      <c r="Y19">
        <v>78</v>
      </c>
      <c r="Z19">
        <v>91</v>
      </c>
      <c r="AA19">
        <f t="shared" ref="AA19:AA28" si="6">AVERAGE(B19:Z19)</f>
        <v>70.760000000000005</v>
      </c>
      <c r="AB19">
        <f t="shared" ref="AB19:AB28" si="7">AVERAGE(B19:F19)</f>
        <v>51.6</v>
      </c>
      <c r="AC19">
        <f t="shared" ref="AC19:AC28" si="8">AVERAGE(G19:K19)</f>
        <v>37</v>
      </c>
      <c r="AD19">
        <f t="shared" ref="AD19:AD28" si="9">AVERAGE(L19:P19)</f>
        <v>96.6</v>
      </c>
      <c r="AE19">
        <f t="shared" ref="AE19:AE28" si="10">AVERAGE(Q19:U19)</f>
        <v>101.8</v>
      </c>
      <c r="AF19">
        <f t="shared" ref="AF19:AF28" si="11">AVERAGE(V19:Z19)</f>
        <v>66.8</v>
      </c>
    </row>
    <row r="20" spans="1:32" x14ac:dyDescent="0.35">
      <c r="A20">
        <v>6</v>
      </c>
      <c r="B20">
        <v>56</v>
      </c>
      <c r="C20">
        <v>152</v>
      </c>
      <c r="D20">
        <v>132</v>
      </c>
      <c r="E20">
        <v>205</v>
      </c>
      <c r="F20">
        <v>412</v>
      </c>
      <c r="G20">
        <v>604</v>
      </c>
      <c r="H20">
        <v>689</v>
      </c>
      <c r="I20">
        <v>1002</v>
      </c>
      <c r="J20">
        <v>916</v>
      </c>
      <c r="K20">
        <v>991</v>
      </c>
      <c r="L20">
        <v>1077</v>
      </c>
      <c r="M20">
        <v>1109</v>
      </c>
      <c r="N20">
        <v>1086</v>
      </c>
      <c r="O20">
        <v>1205</v>
      </c>
      <c r="P20">
        <v>1068</v>
      </c>
      <c r="Q20">
        <v>1168</v>
      </c>
      <c r="R20">
        <v>1268</v>
      </c>
      <c r="S20">
        <v>1165</v>
      </c>
      <c r="T20">
        <v>1260</v>
      </c>
      <c r="U20">
        <v>1139</v>
      </c>
      <c r="V20">
        <v>96</v>
      </c>
      <c r="W20">
        <v>98</v>
      </c>
      <c r="X20">
        <v>974</v>
      </c>
      <c r="Y20">
        <v>1130</v>
      </c>
      <c r="Z20">
        <v>1170</v>
      </c>
      <c r="AA20">
        <f t="shared" si="6"/>
        <v>806.88</v>
      </c>
      <c r="AB20">
        <f t="shared" si="7"/>
        <v>191.4</v>
      </c>
      <c r="AC20">
        <f t="shared" si="8"/>
        <v>840.4</v>
      </c>
      <c r="AD20">
        <f t="shared" si="9"/>
        <v>1109</v>
      </c>
      <c r="AE20">
        <f t="shared" si="10"/>
        <v>1200</v>
      </c>
      <c r="AF20">
        <f t="shared" si="11"/>
        <v>693.6</v>
      </c>
    </row>
    <row r="21" spans="1:32" x14ac:dyDescent="0.35">
      <c r="A21">
        <v>9</v>
      </c>
      <c r="B21">
        <v>41</v>
      </c>
      <c r="C21">
        <v>105</v>
      </c>
      <c r="D21">
        <v>371</v>
      </c>
      <c r="E21">
        <v>580</v>
      </c>
      <c r="F21">
        <v>880</v>
      </c>
      <c r="G21">
        <v>1121</v>
      </c>
      <c r="H21">
        <v>1148</v>
      </c>
      <c r="I21">
        <v>1333</v>
      </c>
      <c r="J21">
        <v>1340</v>
      </c>
      <c r="K21">
        <v>1320</v>
      </c>
      <c r="L21">
        <v>1314</v>
      </c>
      <c r="M21">
        <v>1305</v>
      </c>
      <c r="N21">
        <v>1290</v>
      </c>
      <c r="O21">
        <v>1393</v>
      </c>
      <c r="P21">
        <v>1290</v>
      </c>
      <c r="Q21">
        <v>1372</v>
      </c>
      <c r="R21">
        <v>1348</v>
      </c>
      <c r="S21">
        <v>1395</v>
      </c>
      <c r="T21">
        <v>1425</v>
      </c>
      <c r="U21">
        <v>1312</v>
      </c>
      <c r="V21">
        <v>112</v>
      </c>
      <c r="W21">
        <v>82</v>
      </c>
      <c r="X21">
        <v>1226</v>
      </c>
      <c r="Y21">
        <v>1260</v>
      </c>
      <c r="Z21">
        <v>1282</v>
      </c>
      <c r="AA21">
        <f t="shared" si="6"/>
        <v>1025.8</v>
      </c>
      <c r="AB21">
        <f t="shared" si="7"/>
        <v>395.4</v>
      </c>
      <c r="AC21">
        <f t="shared" si="8"/>
        <v>1252.4000000000001</v>
      </c>
      <c r="AD21">
        <f t="shared" si="9"/>
        <v>1318.4</v>
      </c>
      <c r="AE21">
        <f t="shared" si="10"/>
        <v>1370.4</v>
      </c>
      <c r="AF21">
        <f t="shared" si="11"/>
        <v>792.4</v>
      </c>
    </row>
    <row r="22" spans="1:32" x14ac:dyDescent="0.35">
      <c r="A22">
        <v>12</v>
      </c>
      <c r="B22">
        <v>38</v>
      </c>
      <c r="C22">
        <v>126</v>
      </c>
      <c r="D22">
        <v>463</v>
      </c>
      <c r="E22">
        <v>652</v>
      </c>
      <c r="F22">
        <v>993</v>
      </c>
      <c r="G22">
        <v>1186</v>
      </c>
      <c r="H22">
        <v>1226</v>
      </c>
      <c r="I22">
        <v>1285</v>
      </c>
      <c r="J22">
        <v>1304</v>
      </c>
      <c r="K22">
        <v>1388</v>
      </c>
      <c r="L22">
        <v>1321</v>
      </c>
      <c r="M22">
        <v>1304</v>
      </c>
      <c r="N22">
        <v>1316</v>
      </c>
      <c r="O22">
        <v>1325</v>
      </c>
      <c r="P22">
        <v>1222</v>
      </c>
      <c r="Q22">
        <v>1305</v>
      </c>
      <c r="R22">
        <v>1138</v>
      </c>
      <c r="S22">
        <v>1303</v>
      </c>
      <c r="T22">
        <v>1249</v>
      </c>
      <c r="U22">
        <v>1268</v>
      </c>
      <c r="V22">
        <v>133</v>
      </c>
      <c r="W22">
        <v>71</v>
      </c>
      <c r="X22">
        <v>1241</v>
      </c>
      <c r="Y22">
        <v>1249</v>
      </c>
      <c r="Z22">
        <v>1331</v>
      </c>
      <c r="AA22">
        <f t="shared" si="6"/>
        <v>1017.48</v>
      </c>
      <c r="AB22">
        <f t="shared" si="7"/>
        <v>454.4</v>
      </c>
      <c r="AC22">
        <f t="shared" si="8"/>
        <v>1277.8</v>
      </c>
      <c r="AD22">
        <f t="shared" si="9"/>
        <v>1297.5999999999999</v>
      </c>
      <c r="AE22">
        <f t="shared" si="10"/>
        <v>1252.5999999999999</v>
      </c>
      <c r="AF22">
        <f t="shared" si="11"/>
        <v>805</v>
      </c>
    </row>
    <row r="23" spans="1:32" x14ac:dyDescent="0.35">
      <c r="A23">
        <v>15</v>
      </c>
      <c r="B23">
        <v>38</v>
      </c>
      <c r="C23">
        <v>112</v>
      </c>
      <c r="D23">
        <v>444</v>
      </c>
      <c r="E23">
        <v>593</v>
      </c>
      <c r="F23">
        <v>829</v>
      </c>
      <c r="G23">
        <v>1033</v>
      </c>
      <c r="H23">
        <v>1058</v>
      </c>
      <c r="I23">
        <v>1030</v>
      </c>
      <c r="J23">
        <v>1073</v>
      </c>
      <c r="K23">
        <v>1065</v>
      </c>
      <c r="L23">
        <v>729</v>
      </c>
      <c r="M23">
        <v>1044</v>
      </c>
      <c r="N23">
        <v>978</v>
      </c>
      <c r="O23">
        <v>759</v>
      </c>
      <c r="P23">
        <v>728</v>
      </c>
      <c r="Q23">
        <v>750</v>
      </c>
      <c r="R23">
        <v>429</v>
      </c>
      <c r="S23">
        <v>615</v>
      </c>
      <c r="T23">
        <v>462</v>
      </c>
      <c r="U23">
        <v>745</v>
      </c>
      <c r="V23">
        <v>126</v>
      </c>
      <c r="W23">
        <v>96</v>
      </c>
      <c r="X23">
        <v>954</v>
      </c>
      <c r="Y23">
        <v>843</v>
      </c>
      <c r="Z23">
        <v>987</v>
      </c>
      <c r="AA23">
        <f t="shared" si="6"/>
        <v>700.8</v>
      </c>
      <c r="AB23">
        <f t="shared" si="7"/>
        <v>403.2</v>
      </c>
      <c r="AC23">
        <f t="shared" si="8"/>
        <v>1051.8</v>
      </c>
      <c r="AD23">
        <f t="shared" si="9"/>
        <v>847.6</v>
      </c>
      <c r="AE23">
        <f t="shared" si="10"/>
        <v>600.20000000000005</v>
      </c>
      <c r="AF23">
        <f t="shared" si="11"/>
        <v>601.20000000000005</v>
      </c>
    </row>
    <row r="24" spans="1:32" x14ac:dyDescent="0.35">
      <c r="A24">
        <v>18</v>
      </c>
      <c r="B24">
        <v>50</v>
      </c>
      <c r="C24">
        <v>109</v>
      </c>
      <c r="D24">
        <v>386</v>
      </c>
      <c r="E24">
        <v>345</v>
      </c>
      <c r="F24">
        <v>366</v>
      </c>
      <c r="G24">
        <v>541</v>
      </c>
      <c r="H24">
        <v>522</v>
      </c>
      <c r="I24">
        <v>364</v>
      </c>
      <c r="J24">
        <v>344</v>
      </c>
      <c r="K24">
        <v>353</v>
      </c>
      <c r="L24">
        <v>211</v>
      </c>
      <c r="M24">
        <v>288</v>
      </c>
      <c r="N24">
        <v>222</v>
      </c>
      <c r="O24">
        <v>144</v>
      </c>
      <c r="P24">
        <v>137</v>
      </c>
      <c r="Q24">
        <v>105</v>
      </c>
      <c r="R24">
        <v>45</v>
      </c>
      <c r="S24">
        <v>88</v>
      </c>
      <c r="T24">
        <v>65</v>
      </c>
      <c r="U24">
        <v>126</v>
      </c>
      <c r="V24">
        <v>115</v>
      </c>
      <c r="W24">
        <v>88</v>
      </c>
      <c r="X24">
        <v>341</v>
      </c>
      <c r="Y24">
        <v>189</v>
      </c>
      <c r="Z24">
        <v>256</v>
      </c>
      <c r="AA24">
        <f t="shared" si="6"/>
        <v>232</v>
      </c>
      <c r="AB24">
        <f t="shared" si="7"/>
        <v>251.2</v>
      </c>
      <c r="AC24">
        <f t="shared" si="8"/>
        <v>424.8</v>
      </c>
      <c r="AD24">
        <f t="shared" si="9"/>
        <v>200.4</v>
      </c>
      <c r="AE24">
        <f t="shared" si="10"/>
        <v>85.8</v>
      </c>
      <c r="AF24">
        <f t="shared" si="11"/>
        <v>197.8</v>
      </c>
    </row>
    <row r="25" spans="1:32" x14ac:dyDescent="0.35">
      <c r="A25">
        <v>21</v>
      </c>
      <c r="B25">
        <v>68</v>
      </c>
      <c r="C25">
        <v>117</v>
      </c>
      <c r="D25">
        <v>303</v>
      </c>
      <c r="E25">
        <v>159</v>
      </c>
      <c r="F25">
        <v>150</v>
      </c>
      <c r="G25">
        <v>176</v>
      </c>
      <c r="H25">
        <v>164</v>
      </c>
      <c r="I25">
        <v>114</v>
      </c>
      <c r="J25">
        <v>90</v>
      </c>
      <c r="K25">
        <v>71</v>
      </c>
      <c r="L25">
        <v>58</v>
      </c>
      <c r="M25">
        <v>17</v>
      </c>
      <c r="N25">
        <v>59</v>
      </c>
      <c r="O25">
        <v>16</v>
      </c>
      <c r="P25">
        <v>45</v>
      </c>
      <c r="Q25">
        <v>4</v>
      </c>
      <c r="R25">
        <v>4</v>
      </c>
      <c r="S25">
        <v>17</v>
      </c>
      <c r="T25">
        <v>13</v>
      </c>
      <c r="U25">
        <v>28</v>
      </c>
      <c r="V25">
        <v>120</v>
      </c>
      <c r="W25">
        <v>104</v>
      </c>
      <c r="X25">
        <v>138</v>
      </c>
      <c r="Y25">
        <v>19</v>
      </c>
      <c r="Z25">
        <v>19</v>
      </c>
      <c r="AA25">
        <f t="shared" si="6"/>
        <v>82.92</v>
      </c>
      <c r="AB25">
        <f t="shared" si="7"/>
        <v>159.4</v>
      </c>
      <c r="AC25">
        <f t="shared" si="8"/>
        <v>123</v>
      </c>
      <c r="AD25">
        <f t="shared" si="9"/>
        <v>39</v>
      </c>
      <c r="AE25">
        <f t="shared" si="10"/>
        <v>13.2</v>
      </c>
      <c r="AF25">
        <f t="shared" si="11"/>
        <v>80</v>
      </c>
    </row>
    <row r="26" spans="1:32" x14ac:dyDescent="0.35">
      <c r="A26">
        <v>24</v>
      </c>
      <c r="B26">
        <v>66</v>
      </c>
      <c r="C26">
        <v>133</v>
      </c>
      <c r="D26">
        <v>161</v>
      </c>
      <c r="E26">
        <v>102</v>
      </c>
      <c r="F26">
        <v>71</v>
      </c>
      <c r="G26">
        <v>81</v>
      </c>
      <c r="H26">
        <v>49</v>
      </c>
      <c r="I26">
        <v>42</v>
      </c>
      <c r="J26">
        <v>45</v>
      </c>
      <c r="K26">
        <v>12</v>
      </c>
      <c r="L26">
        <v>23</v>
      </c>
      <c r="M26">
        <v>5</v>
      </c>
      <c r="N26">
        <v>33</v>
      </c>
      <c r="O26">
        <v>1</v>
      </c>
      <c r="P26">
        <v>36</v>
      </c>
      <c r="Q26">
        <v>1</v>
      </c>
      <c r="R26">
        <v>25</v>
      </c>
      <c r="S26">
        <v>2</v>
      </c>
      <c r="T26">
        <v>0</v>
      </c>
      <c r="U26">
        <v>26</v>
      </c>
      <c r="V26">
        <v>82</v>
      </c>
      <c r="W26">
        <v>120</v>
      </c>
      <c r="X26">
        <v>33</v>
      </c>
      <c r="Y26">
        <v>0</v>
      </c>
      <c r="Z26">
        <v>6</v>
      </c>
      <c r="AA26">
        <f t="shared" si="6"/>
        <v>46.2</v>
      </c>
      <c r="AB26">
        <f t="shared" si="7"/>
        <v>106.6</v>
      </c>
      <c r="AC26">
        <f t="shared" si="8"/>
        <v>45.8</v>
      </c>
      <c r="AD26">
        <f t="shared" si="9"/>
        <v>19.600000000000001</v>
      </c>
      <c r="AE26">
        <f t="shared" si="10"/>
        <v>10.8</v>
      </c>
      <c r="AF26">
        <f t="shared" si="11"/>
        <v>48.2</v>
      </c>
    </row>
    <row r="27" spans="1:32" x14ac:dyDescent="0.35">
      <c r="A27">
        <v>27</v>
      </c>
      <c r="B27">
        <v>76</v>
      </c>
      <c r="C27">
        <v>129</v>
      </c>
      <c r="D27">
        <v>135</v>
      </c>
      <c r="E27">
        <v>65</v>
      </c>
      <c r="F27">
        <v>72</v>
      </c>
      <c r="G27">
        <v>24</v>
      </c>
      <c r="H27">
        <v>15</v>
      </c>
      <c r="I27">
        <v>19</v>
      </c>
      <c r="J27">
        <v>22</v>
      </c>
      <c r="K27">
        <v>9</v>
      </c>
      <c r="L27">
        <v>7</v>
      </c>
      <c r="M27">
        <v>0</v>
      </c>
      <c r="N27">
        <v>25</v>
      </c>
      <c r="O27">
        <v>0</v>
      </c>
      <c r="P27">
        <v>24</v>
      </c>
      <c r="Q27">
        <v>0</v>
      </c>
      <c r="R27">
        <v>27</v>
      </c>
      <c r="S27">
        <v>0</v>
      </c>
      <c r="T27">
        <v>1</v>
      </c>
      <c r="U27">
        <v>17</v>
      </c>
      <c r="V27">
        <v>107</v>
      </c>
      <c r="W27">
        <v>108</v>
      </c>
      <c r="X27">
        <v>11</v>
      </c>
      <c r="Y27">
        <v>0</v>
      </c>
      <c r="Z27">
        <v>0</v>
      </c>
      <c r="AA27">
        <f t="shared" si="6"/>
        <v>35.72</v>
      </c>
      <c r="AB27">
        <f t="shared" si="7"/>
        <v>95.4</v>
      </c>
      <c r="AC27">
        <f t="shared" si="8"/>
        <v>17.8</v>
      </c>
      <c r="AD27">
        <f t="shared" si="9"/>
        <v>11.2</v>
      </c>
      <c r="AE27">
        <f t="shared" si="10"/>
        <v>9</v>
      </c>
      <c r="AF27">
        <f t="shared" si="11"/>
        <v>45.2</v>
      </c>
    </row>
    <row r="28" spans="1:32" x14ac:dyDescent="0.35">
      <c r="A28">
        <v>30</v>
      </c>
      <c r="B28">
        <v>62</v>
      </c>
      <c r="C28">
        <v>134</v>
      </c>
      <c r="D28">
        <v>91</v>
      </c>
      <c r="E28">
        <v>32</v>
      </c>
      <c r="F28">
        <v>28</v>
      </c>
      <c r="G28">
        <v>27</v>
      </c>
      <c r="H28">
        <v>1</v>
      </c>
      <c r="I28">
        <v>13</v>
      </c>
      <c r="J28">
        <v>7</v>
      </c>
      <c r="K28">
        <v>7</v>
      </c>
      <c r="L28">
        <v>3</v>
      </c>
      <c r="M28">
        <v>0</v>
      </c>
      <c r="N28">
        <v>21</v>
      </c>
      <c r="O28">
        <v>0</v>
      </c>
      <c r="P28">
        <v>0</v>
      </c>
      <c r="Q28">
        <v>22</v>
      </c>
      <c r="R28">
        <v>10</v>
      </c>
      <c r="S28">
        <v>0</v>
      </c>
      <c r="T28">
        <v>1</v>
      </c>
      <c r="U28">
        <v>3</v>
      </c>
      <c r="V28">
        <v>121</v>
      </c>
      <c r="W28">
        <v>133</v>
      </c>
      <c r="X28">
        <v>0</v>
      </c>
      <c r="Y28">
        <v>0</v>
      </c>
      <c r="Z28">
        <v>2</v>
      </c>
      <c r="AA28">
        <f t="shared" si="6"/>
        <v>28.72</v>
      </c>
      <c r="AB28">
        <f t="shared" si="7"/>
        <v>69.400000000000006</v>
      </c>
      <c r="AC28">
        <f t="shared" si="8"/>
        <v>11</v>
      </c>
      <c r="AD28">
        <f t="shared" si="9"/>
        <v>4.8</v>
      </c>
      <c r="AE28">
        <f t="shared" si="10"/>
        <v>7.2</v>
      </c>
      <c r="AF28">
        <f t="shared" si="11"/>
        <v>51.2</v>
      </c>
    </row>
  </sheetData>
  <mergeCells count="2">
    <mergeCell ref="A1:AF2"/>
    <mergeCell ref="A16:AF1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L28"/>
  <sheetViews>
    <sheetView workbookViewId="0">
      <selection activeCell="B19" sqref="B19"/>
    </sheetView>
  </sheetViews>
  <sheetFormatPr baseColWidth="10" defaultColWidth="5.6328125" defaultRowHeight="14.5" x14ac:dyDescent="0.35"/>
  <cols>
    <col min="27" max="27" width="6.90625" bestFit="1" customWidth="1"/>
    <col min="28" max="28" width="13" bestFit="1" customWidth="1"/>
    <col min="29" max="29" width="14" bestFit="1" customWidth="1"/>
    <col min="30" max="32" width="15" bestFit="1" customWidth="1"/>
    <col min="33" max="33" width="6.453125" customWidth="1"/>
  </cols>
  <sheetData>
    <row r="1" spans="1:38" x14ac:dyDescent="0.35">
      <c r="A1" s="41" t="s">
        <v>99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  <c r="AA1" s="41"/>
      <c r="AB1" s="41"/>
      <c r="AC1" s="41"/>
      <c r="AD1" s="41"/>
      <c r="AE1" s="41"/>
      <c r="AF1" s="41"/>
      <c r="AG1" s="22"/>
      <c r="AH1" s="22"/>
      <c r="AI1" s="22"/>
      <c r="AJ1" s="22"/>
      <c r="AK1" s="22"/>
      <c r="AL1" s="22"/>
    </row>
    <row r="2" spans="1:38" x14ac:dyDescent="0.35">
      <c r="A2" s="41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  <c r="AF2" s="41"/>
      <c r="AG2" s="22"/>
      <c r="AH2" s="22"/>
      <c r="AI2" s="22"/>
      <c r="AJ2" s="22"/>
      <c r="AK2" s="22"/>
      <c r="AL2" s="22"/>
    </row>
    <row r="3" spans="1:38" x14ac:dyDescent="0.35">
      <c r="A3" s="4" t="s">
        <v>46</v>
      </c>
      <c r="B3" s="4" t="s">
        <v>68</v>
      </c>
      <c r="C3" s="4" t="s">
        <v>69</v>
      </c>
      <c r="D3" s="4" t="s">
        <v>70</v>
      </c>
      <c r="E3" s="4" t="s">
        <v>71</v>
      </c>
      <c r="F3" s="4" t="s">
        <v>72</v>
      </c>
      <c r="G3" s="4" t="s">
        <v>73</v>
      </c>
      <c r="H3" s="4" t="s">
        <v>74</v>
      </c>
      <c r="I3" s="4" t="s">
        <v>75</v>
      </c>
      <c r="J3" s="4" t="s">
        <v>76</v>
      </c>
      <c r="K3" s="4" t="s">
        <v>77</v>
      </c>
      <c r="L3" s="4" t="s">
        <v>78</v>
      </c>
      <c r="M3" s="4" t="s">
        <v>79</v>
      </c>
      <c r="N3" s="4" t="s">
        <v>80</v>
      </c>
      <c r="O3" s="4" t="s">
        <v>81</v>
      </c>
      <c r="P3" s="4" t="s">
        <v>82</v>
      </c>
      <c r="Q3" s="4" t="s">
        <v>83</v>
      </c>
      <c r="R3" s="4" t="s">
        <v>84</v>
      </c>
      <c r="S3" s="4" t="s">
        <v>85</v>
      </c>
      <c r="T3" s="4" t="s">
        <v>86</v>
      </c>
      <c r="U3" s="4" t="s">
        <v>87</v>
      </c>
      <c r="V3" s="4" t="s">
        <v>88</v>
      </c>
      <c r="W3" s="4" t="s">
        <v>89</v>
      </c>
      <c r="X3" s="4" t="s">
        <v>90</v>
      </c>
      <c r="Y3" s="4" t="s">
        <v>91</v>
      </c>
      <c r="Z3" s="4" t="s">
        <v>92</v>
      </c>
      <c r="AA3" s="6" t="s">
        <v>93</v>
      </c>
      <c r="AB3" s="21" t="s">
        <v>94</v>
      </c>
      <c r="AC3" s="21" t="s">
        <v>95</v>
      </c>
      <c r="AD3" s="5" t="s">
        <v>96</v>
      </c>
      <c r="AE3" s="5" t="s">
        <v>97</v>
      </c>
      <c r="AF3" s="5" t="s">
        <v>98</v>
      </c>
      <c r="AG3" s="5"/>
    </row>
    <row r="4" spans="1:38" x14ac:dyDescent="0.35">
      <c r="A4">
        <v>3</v>
      </c>
      <c r="B4">
        <v>61</v>
      </c>
      <c r="C4">
        <v>104</v>
      </c>
      <c r="D4">
        <v>119</v>
      </c>
      <c r="E4">
        <v>98</v>
      </c>
      <c r="F4">
        <v>59</v>
      </c>
      <c r="G4">
        <v>59</v>
      </c>
      <c r="H4">
        <v>57</v>
      </c>
      <c r="I4">
        <v>52</v>
      </c>
      <c r="J4">
        <v>63</v>
      </c>
      <c r="K4">
        <v>66</v>
      </c>
      <c r="L4">
        <v>71</v>
      </c>
      <c r="M4">
        <v>65</v>
      </c>
      <c r="N4">
        <v>85</v>
      </c>
      <c r="O4">
        <v>93</v>
      </c>
      <c r="P4">
        <v>86</v>
      </c>
      <c r="Q4">
        <v>107</v>
      </c>
      <c r="R4">
        <v>86</v>
      </c>
      <c r="S4">
        <v>84</v>
      </c>
      <c r="T4">
        <v>104</v>
      </c>
      <c r="U4">
        <v>100</v>
      </c>
      <c r="V4">
        <v>113</v>
      </c>
      <c r="W4">
        <v>117</v>
      </c>
      <c r="X4">
        <v>110</v>
      </c>
      <c r="Y4">
        <v>122</v>
      </c>
      <c r="Z4">
        <v>108</v>
      </c>
      <c r="AA4">
        <f t="shared" ref="AA4:AA13" si="0">AVERAGE(B4:Z4)</f>
        <v>87.56</v>
      </c>
      <c r="AB4">
        <f t="shared" ref="AB4:AB13" si="1">AVERAGE(B4:F4)</f>
        <v>88.2</v>
      </c>
      <c r="AC4">
        <f t="shared" ref="AC4:AC13" si="2">AVERAGE(G4:K4)</f>
        <v>59.4</v>
      </c>
      <c r="AD4">
        <f t="shared" ref="AD4:AD13" si="3">AVERAGE(L4:P4)</f>
        <v>80</v>
      </c>
      <c r="AE4">
        <f t="shared" ref="AE4:AE13" si="4">AVERAGE(Q4:U4)</f>
        <v>96.2</v>
      </c>
      <c r="AF4">
        <f t="shared" ref="AF4:AF13" si="5">AVERAGE(V4:Z4)</f>
        <v>114</v>
      </c>
    </row>
    <row r="5" spans="1:38" x14ac:dyDescent="0.35">
      <c r="A5">
        <v>6</v>
      </c>
      <c r="B5">
        <v>66</v>
      </c>
      <c r="C5">
        <v>79</v>
      </c>
      <c r="D5">
        <v>62</v>
      </c>
      <c r="E5">
        <v>51</v>
      </c>
      <c r="F5">
        <v>55</v>
      </c>
      <c r="G5">
        <v>64</v>
      </c>
      <c r="H5">
        <v>44</v>
      </c>
      <c r="I5">
        <v>45</v>
      </c>
      <c r="J5">
        <v>55</v>
      </c>
      <c r="K5">
        <v>55</v>
      </c>
      <c r="L5">
        <v>52</v>
      </c>
      <c r="M5">
        <v>51</v>
      </c>
      <c r="N5">
        <v>43</v>
      </c>
      <c r="O5">
        <v>46</v>
      </c>
      <c r="P5">
        <v>73</v>
      </c>
      <c r="Q5">
        <v>106</v>
      </c>
      <c r="R5">
        <v>56</v>
      </c>
      <c r="S5">
        <v>60</v>
      </c>
      <c r="T5">
        <v>72</v>
      </c>
      <c r="U5">
        <v>96</v>
      </c>
      <c r="V5">
        <v>83</v>
      </c>
      <c r="W5">
        <v>75</v>
      </c>
      <c r="X5">
        <v>88</v>
      </c>
      <c r="Y5">
        <v>85</v>
      </c>
      <c r="Z5">
        <v>90</v>
      </c>
      <c r="AA5">
        <f t="shared" si="0"/>
        <v>66.08</v>
      </c>
      <c r="AB5">
        <f t="shared" si="1"/>
        <v>62.6</v>
      </c>
      <c r="AC5">
        <f t="shared" si="2"/>
        <v>52.6</v>
      </c>
      <c r="AD5">
        <f t="shared" si="3"/>
        <v>53</v>
      </c>
      <c r="AE5">
        <f t="shared" si="4"/>
        <v>78</v>
      </c>
      <c r="AF5">
        <f t="shared" si="5"/>
        <v>84.2</v>
      </c>
    </row>
    <row r="6" spans="1:38" x14ac:dyDescent="0.35">
      <c r="A6">
        <v>9</v>
      </c>
      <c r="B6">
        <v>71</v>
      </c>
      <c r="C6">
        <v>71</v>
      </c>
      <c r="D6">
        <v>57</v>
      </c>
      <c r="E6">
        <v>58</v>
      </c>
      <c r="F6">
        <v>44</v>
      </c>
      <c r="G6">
        <v>57</v>
      </c>
      <c r="H6">
        <v>38</v>
      </c>
      <c r="I6">
        <v>31</v>
      </c>
      <c r="J6">
        <v>55</v>
      </c>
      <c r="K6">
        <v>63</v>
      </c>
      <c r="L6">
        <v>37</v>
      </c>
      <c r="M6">
        <v>34</v>
      </c>
      <c r="N6">
        <v>40</v>
      </c>
      <c r="O6">
        <v>30</v>
      </c>
      <c r="P6">
        <v>65</v>
      </c>
      <c r="Q6">
        <v>107</v>
      </c>
      <c r="R6">
        <v>43</v>
      </c>
      <c r="S6">
        <v>51</v>
      </c>
      <c r="T6">
        <v>75</v>
      </c>
      <c r="U6">
        <v>60</v>
      </c>
      <c r="V6">
        <v>63</v>
      </c>
      <c r="W6">
        <v>62</v>
      </c>
      <c r="X6">
        <v>78</v>
      </c>
      <c r="Y6">
        <v>78</v>
      </c>
      <c r="Z6">
        <v>54</v>
      </c>
      <c r="AA6">
        <f t="shared" si="0"/>
        <v>56.88</v>
      </c>
      <c r="AB6">
        <f t="shared" si="1"/>
        <v>60.2</v>
      </c>
      <c r="AC6">
        <f t="shared" si="2"/>
        <v>48.8</v>
      </c>
      <c r="AD6">
        <f t="shared" si="3"/>
        <v>41.2</v>
      </c>
      <c r="AE6">
        <f t="shared" si="4"/>
        <v>67.2</v>
      </c>
      <c r="AF6">
        <f t="shared" si="5"/>
        <v>67</v>
      </c>
    </row>
    <row r="7" spans="1:38" x14ac:dyDescent="0.35">
      <c r="A7">
        <v>12</v>
      </c>
      <c r="B7">
        <v>68</v>
      </c>
      <c r="C7">
        <v>61</v>
      </c>
      <c r="D7">
        <v>72</v>
      </c>
      <c r="E7">
        <v>70</v>
      </c>
      <c r="F7">
        <v>51</v>
      </c>
      <c r="G7">
        <v>52</v>
      </c>
      <c r="H7">
        <v>50</v>
      </c>
      <c r="I7">
        <v>37</v>
      </c>
      <c r="J7">
        <v>45</v>
      </c>
      <c r="K7">
        <v>32</v>
      </c>
      <c r="L7">
        <v>39</v>
      </c>
      <c r="M7">
        <v>35</v>
      </c>
      <c r="N7">
        <v>52</v>
      </c>
      <c r="O7">
        <v>48</v>
      </c>
      <c r="P7">
        <v>67</v>
      </c>
      <c r="Q7">
        <v>99</v>
      </c>
      <c r="R7">
        <v>37</v>
      </c>
      <c r="S7">
        <v>78</v>
      </c>
      <c r="T7">
        <v>76</v>
      </c>
      <c r="U7">
        <v>82</v>
      </c>
      <c r="V7">
        <v>73</v>
      </c>
      <c r="W7">
        <v>68</v>
      </c>
      <c r="X7">
        <v>74</v>
      </c>
      <c r="Y7">
        <v>94</v>
      </c>
      <c r="Z7">
        <v>48</v>
      </c>
      <c r="AA7">
        <f t="shared" si="0"/>
        <v>60.32</v>
      </c>
      <c r="AB7">
        <f t="shared" si="1"/>
        <v>64.400000000000006</v>
      </c>
      <c r="AC7">
        <f t="shared" si="2"/>
        <v>43.2</v>
      </c>
      <c r="AD7">
        <f t="shared" si="3"/>
        <v>48.2</v>
      </c>
      <c r="AE7">
        <f t="shared" si="4"/>
        <v>74.400000000000006</v>
      </c>
      <c r="AF7">
        <f t="shared" si="5"/>
        <v>71.400000000000006</v>
      </c>
    </row>
    <row r="8" spans="1:38" x14ac:dyDescent="0.35">
      <c r="A8">
        <v>15</v>
      </c>
      <c r="B8">
        <v>59</v>
      </c>
      <c r="C8">
        <v>86</v>
      </c>
      <c r="D8">
        <v>76</v>
      </c>
      <c r="E8">
        <v>83</v>
      </c>
      <c r="F8">
        <v>57</v>
      </c>
      <c r="G8">
        <v>66</v>
      </c>
      <c r="H8">
        <v>49</v>
      </c>
      <c r="I8">
        <v>51</v>
      </c>
      <c r="J8">
        <v>63</v>
      </c>
      <c r="K8">
        <v>51</v>
      </c>
      <c r="L8">
        <v>51</v>
      </c>
      <c r="M8">
        <v>44</v>
      </c>
      <c r="N8">
        <v>57</v>
      </c>
      <c r="O8">
        <v>80</v>
      </c>
      <c r="P8">
        <v>92</v>
      </c>
      <c r="Q8">
        <v>101</v>
      </c>
      <c r="R8">
        <v>65</v>
      </c>
      <c r="S8">
        <v>100</v>
      </c>
      <c r="T8">
        <v>95</v>
      </c>
      <c r="U8">
        <v>86</v>
      </c>
      <c r="V8">
        <v>73</v>
      </c>
      <c r="W8">
        <v>94</v>
      </c>
      <c r="X8">
        <v>101</v>
      </c>
      <c r="Y8">
        <v>77</v>
      </c>
      <c r="Z8">
        <v>69</v>
      </c>
      <c r="AA8">
        <f t="shared" si="0"/>
        <v>73.040000000000006</v>
      </c>
      <c r="AB8">
        <f t="shared" si="1"/>
        <v>72.2</v>
      </c>
      <c r="AC8">
        <f t="shared" si="2"/>
        <v>56</v>
      </c>
      <c r="AD8">
        <f t="shared" si="3"/>
        <v>64.8</v>
      </c>
      <c r="AE8">
        <f t="shared" si="4"/>
        <v>89.4</v>
      </c>
      <c r="AF8">
        <f t="shared" si="5"/>
        <v>82.8</v>
      </c>
    </row>
    <row r="9" spans="1:38" x14ac:dyDescent="0.35">
      <c r="A9">
        <v>18</v>
      </c>
      <c r="B9">
        <v>71</v>
      </c>
      <c r="C9">
        <v>89</v>
      </c>
      <c r="D9">
        <v>95</v>
      </c>
      <c r="E9">
        <v>90</v>
      </c>
      <c r="F9">
        <v>78</v>
      </c>
      <c r="G9">
        <v>82</v>
      </c>
      <c r="H9">
        <v>59</v>
      </c>
      <c r="I9">
        <v>66</v>
      </c>
      <c r="J9">
        <v>80</v>
      </c>
      <c r="K9">
        <v>74</v>
      </c>
      <c r="L9">
        <v>67</v>
      </c>
      <c r="M9">
        <v>74</v>
      </c>
      <c r="N9">
        <v>94</v>
      </c>
      <c r="O9">
        <v>102</v>
      </c>
      <c r="P9">
        <v>115</v>
      </c>
      <c r="Q9">
        <v>134</v>
      </c>
      <c r="R9">
        <v>96</v>
      </c>
      <c r="S9">
        <v>94</v>
      </c>
      <c r="T9">
        <v>94</v>
      </c>
      <c r="U9">
        <v>95</v>
      </c>
      <c r="V9">
        <v>118</v>
      </c>
      <c r="W9">
        <v>109</v>
      </c>
      <c r="X9">
        <v>88</v>
      </c>
      <c r="Y9">
        <v>88</v>
      </c>
      <c r="Z9">
        <v>85</v>
      </c>
      <c r="AA9">
        <f t="shared" si="0"/>
        <v>89.48</v>
      </c>
      <c r="AB9">
        <f t="shared" si="1"/>
        <v>84.6</v>
      </c>
      <c r="AC9">
        <f t="shared" si="2"/>
        <v>72.2</v>
      </c>
      <c r="AD9">
        <f t="shared" si="3"/>
        <v>90.4</v>
      </c>
      <c r="AE9">
        <f t="shared" si="4"/>
        <v>102.6</v>
      </c>
      <c r="AF9">
        <f t="shared" si="5"/>
        <v>97.6</v>
      </c>
    </row>
    <row r="10" spans="1:38" x14ac:dyDescent="0.35">
      <c r="A10">
        <v>21</v>
      </c>
      <c r="B10">
        <v>70</v>
      </c>
      <c r="C10">
        <v>95</v>
      </c>
      <c r="D10">
        <v>108</v>
      </c>
      <c r="E10">
        <v>114</v>
      </c>
      <c r="F10">
        <v>97</v>
      </c>
      <c r="G10">
        <v>93</v>
      </c>
      <c r="H10">
        <v>76</v>
      </c>
      <c r="I10">
        <v>88</v>
      </c>
      <c r="J10">
        <v>87</v>
      </c>
      <c r="K10">
        <v>94</v>
      </c>
      <c r="L10">
        <v>82</v>
      </c>
      <c r="M10">
        <v>85</v>
      </c>
      <c r="N10">
        <v>108</v>
      </c>
      <c r="O10">
        <v>118</v>
      </c>
      <c r="P10">
        <v>125</v>
      </c>
      <c r="Q10">
        <v>124</v>
      </c>
      <c r="R10">
        <v>125</v>
      </c>
      <c r="S10">
        <v>153</v>
      </c>
      <c r="T10">
        <v>133</v>
      </c>
      <c r="U10">
        <v>135</v>
      </c>
      <c r="V10">
        <v>117</v>
      </c>
      <c r="W10">
        <v>109</v>
      </c>
      <c r="X10">
        <v>99</v>
      </c>
      <c r="Y10">
        <v>101</v>
      </c>
      <c r="Z10">
        <v>109</v>
      </c>
      <c r="AA10">
        <f t="shared" si="0"/>
        <v>105.8</v>
      </c>
      <c r="AB10">
        <f t="shared" si="1"/>
        <v>96.8</v>
      </c>
      <c r="AC10">
        <f t="shared" si="2"/>
        <v>87.6</v>
      </c>
      <c r="AD10">
        <f t="shared" si="3"/>
        <v>103.6</v>
      </c>
      <c r="AE10">
        <f t="shared" si="4"/>
        <v>134</v>
      </c>
      <c r="AF10">
        <f t="shared" si="5"/>
        <v>107</v>
      </c>
    </row>
    <row r="11" spans="1:38" x14ac:dyDescent="0.35">
      <c r="A11">
        <v>24</v>
      </c>
      <c r="B11">
        <v>73</v>
      </c>
      <c r="C11">
        <v>98</v>
      </c>
      <c r="D11">
        <v>102</v>
      </c>
      <c r="E11">
        <v>116</v>
      </c>
      <c r="F11">
        <v>84</v>
      </c>
      <c r="G11">
        <v>103</v>
      </c>
      <c r="H11">
        <v>66</v>
      </c>
      <c r="I11">
        <v>96</v>
      </c>
      <c r="J11">
        <v>89</v>
      </c>
      <c r="K11">
        <v>99</v>
      </c>
      <c r="L11">
        <v>111</v>
      </c>
      <c r="M11">
        <v>104</v>
      </c>
      <c r="N11">
        <v>96</v>
      </c>
      <c r="O11">
        <v>105</v>
      </c>
      <c r="P11">
        <v>116</v>
      </c>
      <c r="Q11">
        <v>135</v>
      </c>
      <c r="R11">
        <v>140</v>
      </c>
      <c r="S11">
        <v>139</v>
      </c>
      <c r="T11">
        <v>157</v>
      </c>
      <c r="U11">
        <v>144</v>
      </c>
      <c r="V11">
        <v>123</v>
      </c>
      <c r="W11">
        <v>121</v>
      </c>
      <c r="X11">
        <v>127</v>
      </c>
      <c r="Y11">
        <v>155</v>
      </c>
      <c r="Z11">
        <v>125</v>
      </c>
      <c r="AA11">
        <f t="shared" si="0"/>
        <v>112.96</v>
      </c>
      <c r="AB11">
        <f t="shared" si="1"/>
        <v>94.6</v>
      </c>
      <c r="AC11">
        <f t="shared" si="2"/>
        <v>90.6</v>
      </c>
      <c r="AD11">
        <f t="shared" si="3"/>
        <v>106.4</v>
      </c>
      <c r="AE11">
        <f t="shared" si="4"/>
        <v>143</v>
      </c>
      <c r="AF11">
        <f t="shared" si="5"/>
        <v>130.19999999999999</v>
      </c>
    </row>
    <row r="12" spans="1:38" x14ac:dyDescent="0.35">
      <c r="A12">
        <v>27</v>
      </c>
      <c r="B12">
        <v>62</v>
      </c>
      <c r="C12">
        <v>114</v>
      </c>
      <c r="D12">
        <v>119</v>
      </c>
      <c r="E12">
        <v>113</v>
      </c>
      <c r="F12">
        <v>120</v>
      </c>
      <c r="G12">
        <v>96</v>
      </c>
      <c r="H12">
        <v>65</v>
      </c>
      <c r="I12">
        <v>90</v>
      </c>
      <c r="J12">
        <v>94</v>
      </c>
      <c r="K12">
        <v>77</v>
      </c>
      <c r="L12">
        <v>100</v>
      </c>
      <c r="M12">
        <v>99</v>
      </c>
      <c r="N12">
        <v>100</v>
      </c>
      <c r="O12">
        <v>111</v>
      </c>
      <c r="P12">
        <v>121</v>
      </c>
      <c r="Q12">
        <v>119</v>
      </c>
      <c r="R12">
        <v>131</v>
      </c>
      <c r="S12">
        <v>139</v>
      </c>
      <c r="T12">
        <v>139</v>
      </c>
      <c r="U12">
        <v>125</v>
      </c>
      <c r="V12">
        <v>126</v>
      </c>
      <c r="W12">
        <v>126</v>
      </c>
      <c r="X12">
        <v>131</v>
      </c>
      <c r="Y12">
        <v>161</v>
      </c>
      <c r="Z12">
        <v>126</v>
      </c>
      <c r="AA12">
        <f t="shared" si="0"/>
        <v>112.16</v>
      </c>
      <c r="AB12">
        <f t="shared" si="1"/>
        <v>105.6</v>
      </c>
      <c r="AC12">
        <f t="shared" si="2"/>
        <v>84.4</v>
      </c>
      <c r="AD12">
        <f t="shared" si="3"/>
        <v>106.2</v>
      </c>
      <c r="AE12">
        <f t="shared" si="4"/>
        <v>130.6</v>
      </c>
      <c r="AF12">
        <f t="shared" si="5"/>
        <v>134</v>
      </c>
    </row>
    <row r="13" spans="1:38" x14ac:dyDescent="0.35">
      <c r="A13">
        <v>30</v>
      </c>
      <c r="B13">
        <v>53</v>
      </c>
      <c r="C13">
        <v>129</v>
      </c>
      <c r="D13">
        <v>125</v>
      </c>
      <c r="E13">
        <v>137</v>
      </c>
      <c r="F13">
        <v>98</v>
      </c>
      <c r="G13">
        <v>81</v>
      </c>
      <c r="H13">
        <v>76</v>
      </c>
      <c r="I13">
        <v>94</v>
      </c>
      <c r="J13">
        <v>78</v>
      </c>
      <c r="K13">
        <v>90</v>
      </c>
      <c r="L13">
        <v>87</v>
      </c>
      <c r="M13">
        <v>85</v>
      </c>
      <c r="N13">
        <v>102</v>
      </c>
      <c r="O13">
        <v>107</v>
      </c>
      <c r="P13">
        <v>120</v>
      </c>
      <c r="Q13">
        <v>96</v>
      </c>
      <c r="R13">
        <v>137</v>
      </c>
      <c r="S13">
        <v>141</v>
      </c>
      <c r="T13">
        <v>168</v>
      </c>
      <c r="U13">
        <v>119</v>
      </c>
      <c r="V13">
        <v>140</v>
      </c>
      <c r="W13">
        <v>123</v>
      </c>
      <c r="X13">
        <v>117</v>
      </c>
      <c r="Y13">
        <v>156</v>
      </c>
      <c r="Z13">
        <v>132</v>
      </c>
      <c r="AA13">
        <f t="shared" si="0"/>
        <v>111.64</v>
      </c>
      <c r="AB13">
        <f t="shared" si="1"/>
        <v>108.4</v>
      </c>
      <c r="AC13">
        <f t="shared" si="2"/>
        <v>83.8</v>
      </c>
      <c r="AD13">
        <f t="shared" si="3"/>
        <v>100.2</v>
      </c>
      <c r="AE13">
        <f t="shared" si="4"/>
        <v>132.19999999999999</v>
      </c>
      <c r="AF13">
        <f t="shared" si="5"/>
        <v>133.6</v>
      </c>
    </row>
    <row r="16" spans="1:38" x14ac:dyDescent="0.35">
      <c r="A16" s="41" t="s">
        <v>42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41"/>
    </row>
    <row r="17" spans="1:32" x14ac:dyDescent="0.35">
      <c r="A17" s="41"/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1"/>
    </row>
    <row r="18" spans="1:32" x14ac:dyDescent="0.35">
      <c r="A18" s="4" t="s">
        <v>46</v>
      </c>
      <c r="B18" s="4" t="s">
        <v>68</v>
      </c>
      <c r="C18" s="4" t="s">
        <v>69</v>
      </c>
      <c r="D18" s="4" t="s">
        <v>70</v>
      </c>
      <c r="E18" s="4" t="s">
        <v>71</v>
      </c>
      <c r="F18" s="4" t="s">
        <v>72</v>
      </c>
      <c r="G18" s="4" t="s">
        <v>73</v>
      </c>
      <c r="H18" s="4" t="s">
        <v>74</v>
      </c>
      <c r="I18" s="4" t="s">
        <v>75</v>
      </c>
      <c r="J18" s="4" t="s">
        <v>76</v>
      </c>
      <c r="K18" s="4" t="s">
        <v>77</v>
      </c>
      <c r="L18" s="4" t="s">
        <v>78</v>
      </c>
      <c r="M18" s="4" t="s">
        <v>79</v>
      </c>
      <c r="N18" s="4" t="s">
        <v>80</v>
      </c>
      <c r="O18" s="4" t="s">
        <v>81</v>
      </c>
      <c r="P18" s="4" t="s">
        <v>82</v>
      </c>
      <c r="Q18" s="4" t="s">
        <v>83</v>
      </c>
      <c r="R18" s="4" t="s">
        <v>84</v>
      </c>
      <c r="S18" s="4" t="s">
        <v>85</v>
      </c>
      <c r="T18" s="4" t="s">
        <v>86</v>
      </c>
      <c r="U18" s="4" t="s">
        <v>87</v>
      </c>
      <c r="V18" s="4" t="s">
        <v>88</v>
      </c>
      <c r="W18" s="4" t="s">
        <v>89</v>
      </c>
      <c r="X18" s="4" t="s">
        <v>90</v>
      </c>
      <c r="Y18" s="4" t="s">
        <v>91</v>
      </c>
      <c r="Z18" s="4" t="s">
        <v>92</v>
      </c>
      <c r="AA18" s="6" t="s">
        <v>93</v>
      </c>
      <c r="AB18" s="21" t="s">
        <v>94</v>
      </c>
      <c r="AC18" s="21" t="s">
        <v>95</v>
      </c>
      <c r="AD18" s="5" t="s">
        <v>96</v>
      </c>
      <c r="AE18" s="5" t="s">
        <v>97</v>
      </c>
      <c r="AF18" s="5" t="s">
        <v>98</v>
      </c>
    </row>
    <row r="19" spans="1:32" x14ac:dyDescent="0.35">
      <c r="A19">
        <v>3</v>
      </c>
      <c r="B19">
        <v>1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1</v>
      </c>
      <c r="J19">
        <v>0</v>
      </c>
      <c r="K19">
        <v>0</v>
      </c>
      <c r="L19">
        <v>0</v>
      </c>
      <c r="M19">
        <v>0</v>
      </c>
      <c r="N19">
        <v>1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6</v>
      </c>
      <c r="X19">
        <v>0</v>
      </c>
      <c r="Y19">
        <v>0</v>
      </c>
      <c r="Z19">
        <v>0</v>
      </c>
      <c r="AA19">
        <f t="shared" ref="AA19:AA28" si="6">AVERAGE(B19:Z19)</f>
        <v>0.36</v>
      </c>
      <c r="AB19">
        <f t="shared" ref="AB19:AB28" si="7">AVERAGE(B19:F19)</f>
        <v>0.2</v>
      </c>
      <c r="AC19">
        <f t="shared" ref="AC19:AC28" si="8">AVERAGE(G19:K19)</f>
        <v>0.2</v>
      </c>
      <c r="AD19">
        <f t="shared" ref="AD19:AD28" si="9">AVERAGE(L19:P19)</f>
        <v>0.2</v>
      </c>
      <c r="AE19">
        <f t="shared" ref="AE19:AE28" si="10">AVERAGE(Q19:U19)</f>
        <v>0</v>
      </c>
      <c r="AF19">
        <f t="shared" ref="AF19:AF28" si="11">AVERAGE(V19:Z19)</f>
        <v>1.2</v>
      </c>
    </row>
    <row r="20" spans="1:32" x14ac:dyDescent="0.35">
      <c r="A20">
        <v>6</v>
      </c>
      <c r="B20">
        <v>0</v>
      </c>
      <c r="C20">
        <v>29</v>
      </c>
      <c r="D20">
        <v>2</v>
      </c>
      <c r="E20">
        <v>4</v>
      </c>
      <c r="F20">
        <v>43</v>
      </c>
      <c r="G20">
        <v>30</v>
      </c>
      <c r="H20">
        <v>7</v>
      </c>
      <c r="I20">
        <v>82</v>
      </c>
      <c r="J20">
        <v>95</v>
      </c>
      <c r="K20">
        <v>63</v>
      </c>
      <c r="L20">
        <v>79</v>
      </c>
      <c r="M20">
        <v>197</v>
      </c>
      <c r="N20">
        <v>157</v>
      </c>
      <c r="O20">
        <v>201</v>
      </c>
      <c r="P20">
        <v>61</v>
      </c>
      <c r="Q20">
        <v>50</v>
      </c>
      <c r="R20">
        <v>74</v>
      </c>
      <c r="S20">
        <v>39</v>
      </c>
      <c r="T20">
        <v>32</v>
      </c>
      <c r="U20">
        <v>41</v>
      </c>
      <c r="V20">
        <v>105</v>
      </c>
      <c r="W20">
        <v>121</v>
      </c>
      <c r="X20">
        <v>60</v>
      </c>
      <c r="Y20">
        <v>82</v>
      </c>
      <c r="Z20">
        <v>93</v>
      </c>
      <c r="AA20">
        <f t="shared" si="6"/>
        <v>69.88</v>
      </c>
      <c r="AB20">
        <f t="shared" si="7"/>
        <v>15.6</v>
      </c>
      <c r="AC20">
        <f t="shared" si="8"/>
        <v>55.4</v>
      </c>
      <c r="AD20">
        <f t="shared" si="9"/>
        <v>139</v>
      </c>
      <c r="AE20">
        <f t="shared" si="10"/>
        <v>47.2</v>
      </c>
      <c r="AF20">
        <f t="shared" si="11"/>
        <v>92.2</v>
      </c>
    </row>
    <row r="21" spans="1:32" x14ac:dyDescent="0.35">
      <c r="A21">
        <v>9</v>
      </c>
      <c r="B21">
        <v>0</v>
      </c>
      <c r="C21">
        <v>77</v>
      </c>
      <c r="D21">
        <v>73</v>
      </c>
      <c r="E21">
        <v>55</v>
      </c>
      <c r="F21">
        <v>169</v>
      </c>
      <c r="G21">
        <v>224</v>
      </c>
      <c r="H21">
        <v>132</v>
      </c>
      <c r="I21">
        <v>309</v>
      </c>
      <c r="J21">
        <v>258</v>
      </c>
      <c r="K21">
        <v>311</v>
      </c>
      <c r="L21">
        <v>291</v>
      </c>
      <c r="M21">
        <v>359</v>
      </c>
      <c r="N21">
        <v>372</v>
      </c>
      <c r="O21">
        <v>498</v>
      </c>
      <c r="P21">
        <v>181</v>
      </c>
      <c r="Q21">
        <v>87</v>
      </c>
      <c r="R21">
        <v>323</v>
      </c>
      <c r="S21">
        <v>190</v>
      </c>
      <c r="T21">
        <v>145</v>
      </c>
      <c r="U21">
        <v>208</v>
      </c>
      <c r="V21">
        <v>298</v>
      </c>
      <c r="W21">
        <v>231</v>
      </c>
      <c r="X21">
        <v>128</v>
      </c>
      <c r="Y21">
        <v>195</v>
      </c>
      <c r="Z21">
        <v>290</v>
      </c>
      <c r="AA21">
        <f t="shared" si="6"/>
        <v>216.16</v>
      </c>
      <c r="AB21">
        <f t="shared" si="7"/>
        <v>74.8</v>
      </c>
      <c r="AC21">
        <f t="shared" si="8"/>
        <v>246.8</v>
      </c>
      <c r="AD21">
        <f t="shared" si="9"/>
        <v>340.2</v>
      </c>
      <c r="AE21">
        <f t="shared" si="10"/>
        <v>190.6</v>
      </c>
      <c r="AF21">
        <f t="shared" si="11"/>
        <v>228.4</v>
      </c>
    </row>
    <row r="22" spans="1:32" x14ac:dyDescent="0.35">
      <c r="A22">
        <v>12</v>
      </c>
      <c r="B22">
        <v>1</v>
      </c>
      <c r="C22">
        <v>103</v>
      </c>
      <c r="D22">
        <v>104</v>
      </c>
      <c r="E22">
        <v>69</v>
      </c>
      <c r="F22">
        <v>183</v>
      </c>
      <c r="G22">
        <v>254</v>
      </c>
      <c r="H22">
        <v>223</v>
      </c>
      <c r="I22">
        <v>342</v>
      </c>
      <c r="J22">
        <v>301</v>
      </c>
      <c r="K22">
        <v>394</v>
      </c>
      <c r="L22">
        <v>402</v>
      </c>
      <c r="M22">
        <v>359</v>
      </c>
      <c r="N22">
        <v>325</v>
      </c>
      <c r="O22">
        <v>345</v>
      </c>
      <c r="P22">
        <v>162</v>
      </c>
      <c r="Q22">
        <v>83</v>
      </c>
      <c r="R22">
        <v>296</v>
      </c>
      <c r="S22">
        <v>217</v>
      </c>
      <c r="T22">
        <v>176</v>
      </c>
      <c r="U22">
        <v>220</v>
      </c>
      <c r="V22">
        <v>230</v>
      </c>
      <c r="W22">
        <v>206</v>
      </c>
      <c r="X22">
        <v>137</v>
      </c>
      <c r="Y22">
        <v>210</v>
      </c>
      <c r="Z22">
        <v>362</v>
      </c>
      <c r="AA22">
        <f t="shared" si="6"/>
        <v>228.16</v>
      </c>
      <c r="AB22">
        <f t="shared" si="7"/>
        <v>92</v>
      </c>
      <c r="AC22">
        <f t="shared" si="8"/>
        <v>302.8</v>
      </c>
      <c r="AD22">
        <f t="shared" si="9"/>
        <v>318.60000000000002</v>
      </c>
      <c r="AE22">
        <f t="shared" si="10"/>
        <v>198.4</v>
      </c>
      <c r="AF22">
        <f t="shared" si="11"/>
        <v>229</v>
      </c>
    </row>
    <row r="23" spans="1:32" x14ac:dyDescent="0.35">
      <c r="A23">
        <v>15</v>
      </c>
      <c r="B23">
        <v>0</v>
      </c>
      <c r="C23">
        <v>117</v>
      </c>
      <c r="D23">
        <v>126</v>
      </c>
      <c r="E23">
        <v>83</v>
      </c>
      <c r="F23">
        <v>163</v>
      </c>
      <c r="G23">
        <v>167</v>
      </c>
      <c r="H23">
        <v>138</v>
      </c>
      <c r="I23">
        <v>198</v>
      </c>
      <c r="J23">
        <v>267</v>
      </c>
      <c r="K23">
        <v>295</v>
      </c>
      <c r="L23">
        <v>310</v>
      </c>
      <c r="M23">
        <v>226</v>
      </c>
      <c r="N23">
        <v>206</v>
      </c>
      <c r="O23">
        <v>170</v>
      </c>
      <c r="P23">
        <v>76</v>
      </c>
      <c r="Q23">
        <v>96</v>
      </c>
      <c r="R23">
        <v>146</v>
      </c>
      <c r="S23">
        <v>170</v>
      </c>
      <c r="T23">
        <v>112</v>
      </c>
      <c r="U23">
        <v>159</v>
      </c>
      <c r="V23">
        <v>142</v>
      </c>
      <c r="W23">
        <v>119</v>
      </c>
      <c r="X23">
        <v>87</v>
      </c>
      <c r="Y23">
        <v>218</v>
      </c>
      <c r="Z23">
        <v>305</v>
      </c>
      <c r="AA23">
        <f t="shared" si="6"/>
        <v>163.84</v>
      </c>
      <c r="AB23">
        <f t="shared" si="7"/>
        <v>97.8</v>
      </c>
      <c r="AC23">
        <f t="shared" si="8"/>
        <v>213</v>
      </c>
      <c r="AD23">
        <f t="shared" si="9"/>
        <v>197.6</v>
      </c>
      <c r="AE23">
        <f t="shared" si="10"/>
        <v>136.6</v>
      </c>
      <c r="AF23">
        <f t="shared" si="11"/>
        <v>174.2</v>
      </c>
    </row>
    <row r="24" spans="1:32" x14ac:dyDescent="0.35">
      <c r="A24">
        <v>18</v>
      </c>
      <c r="B24">
        <v>2</v>
      </c>
      <c r="C24">
        <v>87</v>
      </c>
      <c r="D24">
        <v>97</v>
      </c>
      <c r="E24">
        <v>41</v>
      </c>
      <c r="F24">
        <v>79</v>
      </c>
      <c r="G24">
        <v>67</v>
      </c>
      <c r="H24">
        <v>143</v>
      </c>
      <c r="I24">
        <v>117</v>
      </c>
      <c r="J24">
        <v>116</v>
      </c>
      <c r="K24">
        <v>106</v>
      </c>
      <c r="L24">
        <v>110</v>
      </c>
      <c r="M24">
        <v>77</v>
      </c>
      <c r="N24">
        <v>15</v>
      </c>
      <c r="O24">
        <v>36</v>
      </c>
      <c r="P24">
        <v>31</v>
      </c>
      <c r="Q24">
        <v>68</v>
      </c>
      <c r="R24">
        <v>17</v>
      </c>
      <c r="S24">
        <v>53</v>
      </c>
      <c r="T24">
        <v>32</v>
      </c>
      <c r="U24">
        <v>47</v>
      </c>
      <c r="V24">
        <v>49</v>
      </c>
      <c r="W24">
        <v>37</v>
      </c>
      <c r="X24">
        <v>29</v>
      </c>
      <c r="Y24">
        <v>93</v>
      </c>
      <c r="Z24">
        <v>88</v>
      </c>
      <c r="AA24">
        <f t="shared" si="6"/>
        <v>65.48</v>
      </c>
      <c r="AB24">
        <f t="shared" si="7"/>
        <v>61.2</v>
      </c>
      <c r="AC24">
        <f t="shared" si="8"/>
        <v>109.8</v>
      </c>
      <c r="AD24">
        <f t="shared" si="9"/>
        <v>53.8</v>
      </c>
      <c r="AE24">
        <f t="shared" si="10"/>
        <v>43.4</v>
      </c>
      <c r="AF24">
        <f t="shared" si="11"/>
        <v>59.2</v>
      </c>
    </row>
    <row r="25" spans="1:32" x14ac:dyDescent="0.35">
      <c r="A25">
        <v>21</v>
      </c>
      <c r="B25">
        <v>0</v>
      </c>
      <c r="C25">
        <v>70</v>
      </c>
      <c r="D25">
        <v>42</v>
      </c>
      <c r="E25">
        <v>7</v>
      </c>
      <c r="F25">
        <v>39</v>
      </c>
      <c r="G25">
        <v>35</v>
      </c>
      <c r="H25">
        <v>60</v>
      </c>
      <c r="I25">
        <v>40</v>
      </c>
      <c r="J25">
        <v>17</v>
      </c>
      <c r="K25">
        <v>13</v>
      </c>
      <c r="L25">
        <v>17</v>
      </c>
      <c r="M25">
        <v>23</v>
      </c>
      <c r="N25">
        <v>3</v>
      </c>
      <c r="O25">
        <v>0</v>
      </c>
      <c r="P25">
        <v>0</v>
      </c>
      <c r="Q25">
        <v>52</v>
      </c>
      <c r="R25">
        <v>8</v>
      </c>
      <c r="S25">
        <v>2</v>
      </c>
      <c r="T25">
        <v>20</v>
      </c>
      <c r="U25">
        <v>14</v>
      </c>
      <c r="V25">
        <v>11</v>
      </c>
      <c r="W25">
        <v>0</v>
      </c>
      <c r="X25">
        <v>17</v>
      </c>
      <c r="Y25">
        <v>11</v>
      </c>
      <c r="Z25">
        <v>30</v>
      </c>
      <c r="AA25">
        <f t="shared" si="6"/>
        <v>21.24</v>
      </c>
      <c r="AB25">
        <f t="shared" si="7"/>
        <v>31.6</v>
      </c>
      <c r="AC25">
        <f t="shared" si="8"/>
        <v>33</v>
      </c>
      <c r="AD25">
        <f t="shared" si="9"/>
        <v>8.6</v>
      </c>
      <c r="AE25">
        <f t="shared" si="10"/>
        <v>19.2</v>
      </c>
      <c r="AF25">
        <f t="shared" si="11"/>
        <v>13.8</v>
      </c>
    </row>
    <row r="26" spans="1:32" x14ac:dyDescent="0.35">
      <c r="A26">
        <v>24</v>
      </c>
      <c r="B26">
        <v>5</v>
      </c>
      <c r="C26">
        <v>45</v>
      </c>
      <c r="D26">
        <v>31</v>
      </c>
      <c r="E26">
        <v>0</v>
      </c>
      <c r="F26">
        <v>21</v>
      </c>
      <c r="G26">
        <v>24</v>
      </c>
      <c r="H26">
        <v>7</v>
      </c>
      <c r="I26">
        <v>0</v>
      </c>
      <c r="J26">
        <v>11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9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6</v>
      </c>
      <c r="Y26">
        <v>0</v>
      </c>
      <c r="Z26">
        <v>0</v>
      </c>
      <c r="AA26">
        <f t="shared" si="6"/>
        <v>6.36</v>
      </c>
      <c r="AB26">
        <f t="shared" si="7"/>
        <v>20.399999999999999</v>
      </c>
      <c r="AC26">
        <f t="shared" si="8"/>
        <v>8.4</v>
      </c>
      <c r="AD26">
        <f t="shared" si="9"/>
        <v>0</v>
      </c>
      <c r="AE26">
        <f t="shared" si="10"/>
        <v>1.8</v>
      </c>
      <c r="AF26">
        <f t="shared" si="11"/>
        <v>1.2</v>
      </c>
    </row>
    <row r="27" spans="1:32" x14ac:dyDescent="0.35">
      <c r="A27">
        <v>27</v>
      </c>
      <c r="B27">
        <v>0</v>
      </c>
      <c r="C27">
        <v>14</v>
      </c>
      <c r="D27">
        <v>11</v>
      </c>
      <c r="E27">
        <v>0</v>
      </c>
      <c r="F27">
        <v>2</v>
      </c>
      <c r="G27">
        <v>18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f t="shared" si="6"/>
        <v>1.8</v>
      </c>
      <c r="AB27">
        <f t="shared" si="7"/>
        <v>5.4</v>
      </c>
      <c r="AC27">
        <f t="shared" si="8"/>
        <v>3.6</v>
      </c>
      <c r="AD27">
        <f t="shared" si="9"/>
        <v>0</v>
      </c>
      <c r="AE27">
        <f t="shared" si="10"/>
        <v>0</v>
      </c>
      <c r="AF27">
        <f t="shared" si="11"/>
        <v>0</v>
      </c>
    </row>
    <row r="28" spans="1:32" x14ac:dyDescent="0.35">
      <c r="A28">
        <v>30</v>
      </c>
      <c r="B28">
        <v>1</v>
      </c>
      <c r="C28">
        <v>0</v>
      </c>
      <c r="D28">
        <v>0</v>
      </c>
      <c r="E28">
        <v>0</v>
      </c>
      <c r="F28">
        <v>0</v>
      </c>
      <c r="G28">
        <v>14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f t="shared" si="6"/>
        <v>0.6</v>
      </c>
      <c r="AB28">
        <f t="shared" si="7"/>
        <v>0.2</v>
      </c>
      <c r="AC28">
        <f t="shared" si="8"/>
        <v>2.8</v>
      </c>
      <c r="AD28">
        <f t="shared" si="9"/>
        <v>0</v>
      </c>
      <c r="AE28">
        <f t="shared" si="10"/>
        <v>0</v>
      </c>
      <c r="AF28">
        <f t="shared" si="11"/>
        <v>0</v>
      </c>
    </row>
  </sheetData>
  <mergeCells count="2">
    <mergeCell ref="A1:AF2"/>
    <mergeCell ref="A16:AF1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L28"/>
  <sheetViews>
    <sheetView topLeftCell="A16" workbookViewId="0">
      <selection activeCell="B19" sqref="B19:B28"/>
    </sheetView>
  </sheetViews>
  <sheetFormatPr baseColWidth="10" defaultColWidth="5.6328125" defaultRowHeight="14.5" x14ac:dyDescent="0.35"/>
  <cols>
    <col min="27" max="27" width="6.90625" bestFit="1" customWidth="1"/>
    <col min="28" max="28" width="13" bestFit="1" customWidth="1"/>
    <col min="29" max="29" width="14" bestFit="1" customWidth="1"/>
    <col min="30" max="32" width="15" bestFit="1" customWidth="1"/>
    <col min="33" max="33" width="6.453125" customWidth="1"/>
  </cols>
  <sheetData>
    <row r="1" spans="1:38" x14ac:dyDescent="0.35">
      <c r="A1" s="41" t="s">
        <v>99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  <c r="AA1" s="41"/>
      <c r="AB1" s="41"/>
      <c r="AC1" s="41"/>
      <c r="AD1" s="41"/>
      <c r="AE1" s="41"/>
      <c r="AF1" s="41"/>
      <c r="AG1" s="22"/>
      <c r="AH1" s="22"/>
      <c r="AI1" s="22"/>
      <c r="AJ1" s="22"/>
      <c r="AK1" s="22"/>
      <c r="AL1" s="22"/>
    </row>
    <row r="2" spans="1:38" x14ac:dyDescent="0.35">
      <c r="A2" s="41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  <c r="AF2" s="41"/>
      <c r="AG2" s="22"/>
      <c r="AH2" s="22"/>
      <c r="AI2" s="22"/>
      <c r="AJ2" s="22"/>
      <c r="AK2" s="22"/>
      <c r="AL2" s="22"/>
    </row>
    <row r="3" spans="1:38" x14ac:dyDescent="0.35">
      <c r="A3" s="4" t="s">
        <v>46</v>
      </c>
      <c r="B3" s="4" t="s">
        <v>68</v>
      </c>
      <c r="C3" s="4" t="s">
        <v>69</v>
      </c>
      <c r="D3" s="4" t="s">
        <v>70</v>
      </c>
      <c r="E3" s="4" t="s">
        <v>71</v>
      </c>
      <c r="F3" s="4" t="s">
        <v>72</v>
      </c>
      <c r="G3" s="4" t="s">
        <v>73</v>
      </c>
      <c r="H3" s="4" t="s">
        <v>74</v>
      </c>
      <c r="I3" s="4" t="s">
        <v>75</v>
      </c>
      <c r="J3" s="4" t="s">
        <v>76</v>
      </c>
      <c r="K3" s="4" t="s">
        <v>77</v>
      </c>
      <c r="L3" s="4" t="s">
        <v>78</v>
      </c>
      <c r="M3" s="4" t="s">
        <v>79</v>
      </c>
      <c r="N3" s="4" t="s">
        <v>80</v>
      </c>
      <c r="O3" s="4" t="s">
        <v>81</v>
      </c>
      <c r="P3" s="4" t="s">
        <v>82</v>
      </c>
      <c r="Q3" s="4" t="s">
        <v>83</v>
      </c>
      <c r="R3" s="4" t="s">
        <v>84</v>
      </c>
      <c r="S3" s="4" t="s">
        <v>85</v>
      </c>
      <c r="T3" s="4" t="s">
        <v>86</v>
      </c>
      <c r="U3" s="4" t="s">
        <v>87</v>
      </c>
      <c r="V3" s="4" t="s">
        <v>88</v>
      </c>
      <c r="W3" s="4" t="s">
        <v>89</v>
      </c>
      <c r="X3" s="4" t="s">
        <v>90</v>
      </c>
      <c r="Y3" s="4" t="s">
        <v>91</v>
      </c>
      <c r="Z3" s="4" t="s">
        <v>92</v>
      </c>
      <c r="AA3" s="6" t="s">
        <v>93</v>
      </c>
      <c r="AB3" s="21" t="s">
        <v>94</v>
      </c>
      <c r="AC3" s="21" t="s">
        <v>95</v>
      </c>
      <c r="AD3" s="5" t="s">
        <v>96</v>
      </c>
      <c r="AE3" s="5" t="s">
        <v>97</v>
      </c>
      <c r="AF3" s="5" t="s">
        <v>98</v>
      </c>
      <c r="AG3" s="5"/>
    </row>
    <row r="4" spans="1:38" x14ac:dyDescent="0.35">
      <c r="A4">
        <v>3</v>
      </c>
      <c r="B4">
        <v>96</v>
      </c>
      <c r="C4">
        <v>125</v>
      </c>
      <c r="D4">
        <v>93</v>
      </c>
      <c r="E4">
        <v>124</v>
      </c>
      <c r="F4">
        <v>122</v>
      </c>
      <c r="G4">
        <v>92</v>
      </c>
      <c r="H4">
        <v>115</v>
      </c>
      <c r="I4">
        <v>122</v>
      </c>
      <c r="J4">
        <v>112</v>
      </c>
      <c r="K4">
        <v>122</v>
      </c>
      <c r="L4">
        <v>120</v>
      </c>
      <c r="M4">
        <v>140</v>
      </c>
      <c r="N4">
        <v>108</v>
      </c>
      <c r="O4">
        <v>102</v>
      </c>
      <c r="P4">
        <v>105</v>
      </c>
      <c r="Q4">
        <v>113</v>
      </c>
      <c r="R4">
        <v>96</v>
      </c>
      <c r="S4">
        <v>100</v>
      </c>
      <c r="T4">
        <v>80</v>
      </c>
      <c r="U4">
        <v>83</v>
      </c>
      <c r="V4">
        <v>70</v>
      </c>
      <c r="W4">
        <v>94</v>
      </c>
      <c r="X4">
        <v>80</v>
      </c>
      <c r="Y4">
        <v>81</v>
      </c>
      <c r="Z4">
        <v>77</v>
      </c>
      <c r="AA4">
        <f t="shared" ref="AA4:AA13" si="0">AVERAGE(B4:Z4)</f>
        <v>102.88</v>
      </c>
      <c r="AB4">
        <f t="shared" ref="AB4:AB13" si="1">AVERAGE(B4:F4)</f>
        <v>112</v>
      </c>
      <c r="AC4">
        <f t="shared" ref="AC4:AC13" si="2">AVERAGE(G4:K4)</f>
        <v>112.6</v>
      </c>
      <c r="AD4">
        <f t="shared" ref="AD4:AD13" si="3">AVERAGE(L4:P4)</f>
        <v>115</v>
      </c>
      <c r="AE4">
        <f t="shared" ref="AE4:AE13" si="4">AVERAGE(Q4:U4)</f>
        <v>94.4</v>
      </c>
      <c r="AF4">
        <f t="shared" ref="AF4:AF13" si="5">AVERAGE(V4:Z4)</f>
        <v>80.400000000000006</v>
      </c>
    </row>
    <row r="5" spans="1:38" x14ac:dyDescent="0.35">
      <c r="A5">
        <v>6</v>
      </c>
      <c r="B5">
        <v>106</v>
      </c>
      <c r="C5">
        <v>93</v>
      </c>
      <c r="D5">
        <v>37</v>
      </c>
      <c r="E5">
        <v>67</v>
      </c>
      <c r="F5">
        <v>39</v>
      </c>
      <c r="G5">
        <v>41</v>
      </c>
      <c r="H5">
        <v>56</v>
      </c>
      <c r="I5">
        <v>34</v>
      </c>
      <c r="J5">
        <v>44</v>
      </c>
      <c r="K5">
        <v>23</v>
      </c>
      <c r="L5">
        <v>34</v>
      </c>
      <c r="M5">
        <v>59</v>
      </c>
      <c r="N5">
        <v>32</v>
      </c>
      <c r="O5">
        <v>22</v>
      </c>
      <c r="P5">
        <v>20</v>
      </c>
      <c r="Q5">
        <v>20</v>
      </c>
      <c r="R5">
        <v>16</v>
      </c>
      <c r="S5">
        <v>12</v>
      </c>
      <c r="T5">
        <v>3</v>
      </c>
      <c r="U5">
        <v>5</v>
      </c>
      <c r="V5">
        <v>6</v>
      </c>
      <c r="W5">
        <v>12</v>
      </c>
      <c r="X5">
        <v>14</v>
      </c>
      <c r="Y5">
        <v>6</v>
      </c>
      <c r="Z5">
        <v>12</v>
      </c>
      <c r="AA5">
        <f t="shared" si="0"/>
        <v>32.520000000000003</v>
      </c>
      <c r="AB5">
        <f t="shared" si="1"/>
        <v>68.400000000000006</v>
      </c>
      <c r="AC5">
        <f t="shared" si="2"/>
        <v>39.6</v>
      </c>
      <c r="AD5">
        <f t="shared" si="3"/>
        <v>33.4</v>
      </c>
      <c r="AE5">
        <f t="shared" si="4"/>
        <v>11.2</v>
      </c>
      <c r="AF5">
        <f t="shared" si="5"/>
        <v>10</v>
      </c>
    </row>
    <row r="6" spans="1:38" x14ac:dyDescent="0.35">
      <c r="A6">
        <v>9</v>
      </c>
      <c r="B6">
        <v>98</v>
      </c>
      <c r="C6">
        <v>69</v>
      </c>
      <c r="D6">
        <v>35</v>
      </c>
      <c r="E6">
        <v>50</v>
      </c>
      <c r="F6">
        <v>18</v>
      </c>
      <c r="G6">
        <v>54</v>
      </c>
      <c r="H6">
        <v>52</v>
      </c>
      <c r="I6">
        <v>20</v>
      </c>
      <c r="J6">
        <v>34</v>
      </c>
      <c r="K6">
        <v>16</v>
      </c>
      <c r="L6">
        <v>27</v>
      </c>
      <c r="M6">
        <v>37</v>
      </c>
      <c r="N6">
        <v>22</v>
      </c>
      <c r="O6">
        <v>22</v>
      </c>
      <c r="P6">
        <v>10</v>
      </c>
      <c r="Q6">
        <v>16</v>
      </c>
      <c r="R6">
        <v>8</v>
      </c>
      <c r="S6">
        <v>20</v>
      </c>
      <c r="T6">
        <v>2</v>
      </c>
      <c r="U6">
        <v>7</v>
      </c>
      <c r="V6">
        <v>6</v>
      </c>
      <c r="W6">
        <v>5</v>
      </c>
      <c r="X6">
        <v>26</v>
      </c>
      <c r="Y6">
        <v>10</v>
      </c>
      <c r="Z6">
        <v>2</v>
      </c>
      <c r="AA6">
        <f t="shared" si="0"/>
        <v>26.64</v>
      </c>
      <c r="AB6">
        <f t="shared" si="1"/>
        <v>54</v>
      </c>
      <c r="AC6">
        <f t="shared" si="2"/>
        <v>35.200000000000003</v>
      </c>
      <c r="AD6">
        <f t="shared" si="3"/>
        <v>23.6</v>
      </c>
      <c r="AE6">
        <f t="shared" si="4"/>
        <v>10.6</v>
      </c>
      <c r="AF6">
        <f t="shared" si="5"/>
        <v>9.8000000000000007</v>
      </c>
    </row>
    <row r="7" spans="1:38" x14ac:dyDescent="0.35">
      <c r="A7">
        <v>12</v>
      </c>
      <c r="B7">
        <v>84</v>
      </c>
      <c r="C7">
        <v>86</v>
      </c>
      <c r="D7">
        <v>55</v>
      </c>
      <c r="E7">
        <v>48</v>
      </c>
      <c r="F7">
        <v>34</v>
      </c>
      <c r="G7">
        <v>51</v>
      </c>
      <c r="H7">
        <v>50</v>
      </c>
      <c r="I7">
        <v>25</v>
      </c>
      <c r="J7">
        <v>32</v>
      </c>
      <c r="K7">
        <v>11</v>
      </c>
      <c r="L7">
        <v>21</v>
      </c>
      <c r="M7">
        <v>32</v>
      </c>
      <c r="N7">
        <v>20</v>
      </c>
      <c r="O7">
        <v>25</v>
      </c>
      <c r="P7">
        <v>16</v>
      </c>
      <c r="Q7">
        <v>10</v>
      </c>
      <c r="R7">
        <v>5</v>
      </c>
      <c r="S7">
        <v>15</v>
      </c>
      <c r="T7">
        <v>3</v>
      </c>
      <c r="U7">
        <v>6</v>
      </c>
      <c r="V7">
        <v>6</v>
      </c>
      <c r="W7">
        <v>11</v>
      </c>
      <c r="X7">
        <v>20</v>
      </c>
      <c r="Y7">
        <v>12</v>
      </c>
      <c r="Z7">
        <v>2</v>
      </c>
      <c r="AA7">
        <f t="shared" si="0"/>
        <v>27.2</v>
      </c>
      <c r="AB7">
        <f t="shared" si="1"/>
        <v>61.4</v>
      </c>
      <c r="AC7">
        <f t="shared" si="2"/>
        <v>33.799999999999997</v>
      </c>
      <c r="AD7">
        <f t="shared" si="3"/>
        <v>22.8</v>
      </c>
      <c r="AE7">
        <f t="shared" si="4"/>
        <v>7.8</v>
      </c>
      <c r="AF7">
        <f t="shared" si="5"/>
        <v>10.199999999999999</v>
      </c>
    </row>
    <row r="8" spans="1:38" x14ac:dyDescent="0.35">
      <c r="A8">
        <v>15</v>
      </c>
      <c r="B8">
        <v>81</v>
      </c>
      <c r="C8">
        <v>124</v>
      </c>
      <c r="D8">
        <v>109</v>
      </c>
      <c r="E8">
        <v>61</v>
      </c>
      <c r="F8">
        <v>51</v>
      </c>
      <c r="G8">
        <v>41</v>
      </c>
      <c r="H8">
        <v>58</v>
      </c>
      <c r="I8">
        <v>60</v>
      </c>
      <c r="J8">
        <v>24</v>
      </c>
      <c r="K8">
        <v>25</v>
      </c>
      <c r="L8">
        <v>41</v>
      </c>
      <c r="M8">
        <v>55</v>
      </c>
      <c r="N8">
        <v>26</v>
      </c>
      <c r="O8">
        <v>13</v>
      </c>
      <c r="P8">
        <v>11</v>
      </c>
      <c r="Q8">
        <v>24</v>
      </c>
      <c r="R8">
        <v>32</v>
      </c>
      <c r="S8">
        <v>31</v>
      </c>
      <c r="T8">
        <v>2</v>
      </c>
      <c r="U8">
        <v>9</v>
      </c>
      <c r="V8">
        <v>10</v>
      </c>
      <c r="W8">
        <v>17</v>
      </c>
      <c r="X8">
        <v>20</v>
      </c>
      <c r="Y8">
        <v>14</v>
      </c>
      <c r="Z8">
        <v>4</v>
      </c>
      <c r="AA8">
        <f t="shared" si="0"/>
        <v>37.72</v>
      </c>
      <c r="AB8">
        <f t="shared" si="1"/>
        <v>85.2</v>
      </c>
      <c r="AC8">
        <f t="shared" si="2"/>
        <v>41.6</v>
      </c>
      <c r="AD8">
        <f t="shared" si="3"/>
        <v>29.2</v>
      </c>
      <c r="AE8">
        <f t="shared" si="4"/>
        <v>19.600000000000001</v>
      </c>
      <c r="AF8">
        <f t="shared" si="5"/>
        <v>13</v>
      </c>
    </row>
    <row r="9" spans="1:38" x14ac:dyDescent="0.35">
      <c r="A9">
        <v>18</v>
      </c>
      <c r="B9">
        <v>84</v>
      </c>
      <c r="C9">
        <v>129</v>
      </c>
      <c r="D9">
        <v>77</v>
      </c>
      <c r="E9">
        <v>93</v>
      </c>
      <c r="F9">
        <v>76</v>
      </c>
      <c r="G9">
        <v>119</v>
      </c>
      <c r="H9">
        <v>101</v>
      </c>
      <c r="I9">
        <v>62</v>
      </c>
      <c r="J9">
        <v>60</v>
      </c>
      <c r="K9">
        <v>51</v>
      </c>
      <c r="L9">
        <v>60</v>
      </c>
      <c r="M9">
        <v>57</v>
      </c>
      <c r="N9">
        <v>36</v>
      </c>
      <c r="O9">
        <v>21</v>
      </c>
      <c r="P9">
        <v>31</v>
      </c>
      <c r="Q9">
        <v>25</v>
      </c>
      <c r="R9">
        <v>26</v>
      </c>
      <c r="S9">
        <v>46</v>
      </c>
      <c r="T9">
        <v>10</v>
      </c>
      <c r="U9">
        <v>8</v>
      </c>
      <c r="V9">
        <v>14</v>
      </c>
      <c r="W9">
        <v>13</v>
      </c>
      <c r="X9">
        <v>22</v>
      </c>
      <c r="Y9">
        <v>18</v>
      </c>
      <c r="Z9">
        <v>4</v>
      </c>
      <c r="AA9">
        <f t="shared" si="0"/>
        <v>49.72</v>
      </c>
      <c r="AB9">
        <f t="shared" si="1"/>
        <v>91.8</v>
      </c>
      <c r="AC9">
        <f t="shared" si="2"/>
        <v>78.599999999999994</v>
      </c>
      <c r="AD9">
        <f t="shared" si="3"/>
        <v>41</v>
      </c>
      <c r="AE9">
        <f t="shared" si="4"/>
        <v>23</v>
      </c>
      <c r="AF9">
        <f t="shared" si="5"/>
        <v>14.2</v>
      </c>
    </row>
    <row r="10" spans="1:38" x14ac:dyDescent="0.35">
      <c r="A10">
        <v>21</v>
      </c>
      <c r="B10">
        <v>76</v>
      </c>
      <c r="C10">
        <v>140</v>
      </c>
      <c r="D10">
        <v>87</v>
      </c>
      <c r="E10">
        <v>118</v>
      </c>
      <c r="F10">
        <v>149</v>
      </c>
      <c r="G10">
        <v>151</v>
      </c>
      <c r="H10">
        <v>151</v>
      </c>
      <c r="I10">
        <v>118</v>
      </c>
      <c r="J10">
        <v>143</v>
      </c>
      <c r="K10">
        <v>105</v>
      </c>
      <c r="L10">
        <v>88</v>
      </c>
      <c r="M10">
        <v>86</v>
      </c>
      <c r="N10">
        <v>67</v>
      </c>
      <c r="O10">
        <v>57</v>
      </c>
      <c r="P10">
        <v>57</v>
      </c>
      <c r="Q10">
        <v>90</v>
      </c>
      <c r="R10">
        <v>74</v>
      </c>
      <c r="S10">
        <v>80</v>
      </c>
      <c r="T10">
        <v>33</v>
      </c>
      <c r="U10">
        <v>14</v>
      </c>
      <c r="V10">
        <v>17</v>
      </c>
      <c r="W10">
        <v>26</v>
      </c>
      <c r="X10">
        <v>25</v>
      </c>
      <c r="Y10">
        <v>24</v>
      </c>
      <c r="Z10">
        <v>10</v>
      </c>
      <c r="AA10">
        <f t="shared" si="0"/>
        <v>79.44</v>
      </c>
      <c r="AB10">
        <f t="shared" si="1"/>
        <v>114</v>
      </c>
      <c r="AC10">
        <f t="shared" si="2"/>
        <v>133.6</v>
      </c>
      <c r="AD10">
        <f t="shared" si="3"/>
        <v>71</v>
      </c>
      <c r="AE10">
        <f t="shared" si="4"/>
        <v>58.2</v>
      </c>
      <c r="AF10">
        <f t="shared" si="5"/>
        <v>20.399999999999999</v>
      </c>
    </row>
    <row r="11" spans="1:38" x14ac:dyDescent="0.35">
      <c r="A11">
        <v>24</v>
      </c>
      <c r="B11">
        <v>77</v>
      </c>
      <c r="C11">
        <v>130</v>
      </c>
      <c r="D11">
        <v>93</v>
      </c>
      <c r="E11">
        <v>115</v>
      </c>
      <c r="F11">
        <v>155</v>
      </c>
      <c r="G11">
        <v>150</v>
      </c>
      <c r="H11">
        <v>146</v>
      </c>
      <c r="I11">
        <v>134</v>
      </c>
      <c r="J11">
        <v>191</v>
      </c>
      <c r="K11">
        <v>153</v>
      </c>
      <c r="L11">
        <v>149</v>
      </c>
      <c r="M11">
        <v>126</v>
      </c>
      <c r="N11">
        <v>117</v>
      </c>
      <c r="O11">
        <v>91</v>
      </c>
      <c r="P11">
        <v>134</v>
      </c>
      <c r="Q11">
        <v>157</v>
      </c>
      <c r="R11">
        <v>158</v>
      </c>
      <c r="S11">
        <v>106</v>
      </c>
      <c r="T11">
        <v>106</v>
      </c>
      <c r="U11">
        <v>54</v>
      </c>
      <c r="V11">
        <v>59</v>
      </c>
      <c r="W11">
        <v>60</v>
      </c>
      <c r="X11">
        <v>51</v>
      </c>
      <c r="Y11">
        <v>40</v>
      </c>
      <c r="Z11">
        <v>12</v>
      </c>
      <c r="AA11">
        <f t="shared" si="0"/>
        <v>110.56</v>
      </c>
      <c r="AB11">
        <f t="shared" si="1"/>
        <v>114</v>
      </c>
      <c r="AC11">
        <f t="shared" si="2"/>
        <v>154.80000000000001</v>
      </c>
      <c r="AD11">
        <f t="shared" si="3"/>
        <v>123.4</v>
      </c>
      <c r="AE11">
        <f t="shared" si="4"/>
        <v>116.2</v>
      </c>
      <c r="AF11">
        <f t="shared" si="5"/>
        <v>44.4</v>
      </c>
    </row>
    <row r="12" spans="1:38" x14ac:dyDescent="0.35">
      <c r="A12">
        <v>27</v>
      </c>
      <c r="B12">
        <v>75</v>
      </c>
      <c r="C12">
        <v>128</v>
      </c>
      <c r="D12">
        <v>90</v>
      </c>
      <c r="E12">
        <v>112</v>
      </c>
      <c r="F12">
        <v>186</v>
      </c>
      <c r="G12">
        <v>172</v>
      </c>
      <c r="H12">
        <v>148</v>
      </c>
      <c r="I12">
        <v>183</v>
      </c>
      <c r="J12">
        <v>196</v>
      </c>
      <c r="K12">
        <v>186</v>
      </c>
      <c r="L12">
        <v>193</v>
      </c>
      <c r="M12">
        <v>158</v>
      </c>
      <c r="N12">
        <v>162</v>
      </c>
      <c r="O12">
        <v>187</v>
      </c>
      <c r="P12">
        <v>175</v>
      </c>
      <c r="Q12">
        <v>266</v>
      </c>
      <c r="R12">
        <v>238</v>
      </c>
      <c r="S12">
        <v>165</v>
      </c>
      <c r="T12">
        <v>179</v>
      </c>
      <c r="U12">
        <v>117</v>
      </c>
      <c r="V12">
        <v>150</v>
      </c>
      <c r="W12">
        <v>116</v>
      </c>
      <c r="X12">
        <v>61</v>
      </c>
      <c r="Y12">
        <v>45</v>
      </c>
      <c r="Z12">
        <v>36</v>
      </c>
      <c r="AA12">
        <f t="shared" si="0"/>
        <v>148.96</v>
      </c>
      <c r="AB12">
        <f t="shared" si="1"/>
        <v>118.2</v>
      </c>
      <c r="AC12">
        <f t="shared" si="2"/>
        <v>177</v>
      </c>
      <c r="AD12">
        <f t="shared" si="3"/>
        <v>175</v>
      </c>
      <c r="AE12">
        <f t="shared" si="4"/>
        <v>193</v>
      </c>
      <c r="AF12">
        <f t="shared" si="5"/>
        <v>81.599999999999994</v>
      </c>
    </row>
    <row r="13" spans="1:38" x14ac:dyDescent="0.35">
      <c r="A13">
        <v>30</v>
      </c>
      <c r="B13">
        <v>81</v>
      </c>
      <c r="C13">
        <v>122</v>
      </c>
      <c r="D13">
        <v>85</v>
      </c>
      <c r="E13">
        <v>116</v>
      </c>
      <c r="F13">
        <v>180</v>
      </c>
      <c r="G13">
        <v>176</v>
      </c>
      <c r="H13">
        <v>169</v>
      </c>
      <c r="I13">
        <v>182</v>
      </c>
      <c r="J13">
        <v>192</v>
      </c>
      <c r="K13">
        <v>191</v>
      </c>
      <c r="L13">
        <v>210</v>
      </c>
      <c r="M13">
        <v>200</v>
      </c>
      <c r="N13">
        <v>206</v>
      </c>
      <c r="O13">
        <v>201</v>
      </c>
      <c r="P13">
        <v>218</v>
      </c>
      <c r="Q13">
        <v>246</v>
      </c>
      <c r="R13">
        <v>240</v>
      </c>
      <c r="S13">
        <v>204</v>
      </c>
      <c r="T13">
        <v>228</v>
      </c>
      <c r="U13">
        <v>206</v>
      </c>
      <c r="V13">
        <v>207</v>
      </c>
      <c r="W13">
        <v>205</v>
      </c>
      <c r="X13">
        <v>83</v>
      </c>
      <c r="Y13">
        <v>75</v>
      </c>
      <c r="Z13">
        <v>82</v>
      </c>
      <c r="AA13">
        <f t="shared" si="0"/>
        <v>172.2</v>
      </c>
      <c r="AB13">
        <f t="shared" si="1"/>
        <v>116.8</v>
      </c>
      <c r="AC13">
        <f t="shared" si="2"/>
        <v>182</v>
      </c>
      <c r="AD13">
        <f t="shared" si="3"/>
        <v>207</v>
      </c>
      <c r="AE13">
        <f t="shared" si="4"/>
        <v>224.8</v>
      </c>
      <c r="AF13">
        <f t="shared" si="5"/>
        <v>130.4</v>
      </c>
    </row>
    <row r="16" spans="1:38" x14ac:dyDescent="0.35">
      <c r="A16" s="41" t="s">
        <v>42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41"/>
    </row>
    <row r="17" spans="1:32" x14ac:dyDescent="0.35">
      <c r="A17" s="41"/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1"/>
    </row>
    <row r="18" spans="1:32" x14ac:dyDescent="0.35">
      <c r="A18" s="4" t="s">
        <v>46</v>
      </c>
      <c r="B18" s="4" t="s">
        <v>68</v>
      </c>
      <c r="C18" s="4" t="s">
        <v>69</v>
      </c>
      <c r="D18" s="4" t="s">
        <v>70</v>
      </c>
      <c r="E18" s="4" t="s">
        <v>71</v>
      </c>
      <c r="F18" s="4" t="s">
        <v>72</v>
      </c>
      <c r="G18" s="4" t="s">
        <v>73</v>
      </c>
      <c r="H18" s="4" t="s">
        <v>74</v>
      </c>
      <c r="I18" s="4" t="s">
        <v>75</v>
      </c>
      <c r="J18" s="4" t="s">
        <v>76</v>
      </c>
      <c r="K18" s="4" t="s">
        <v>77</v>
      </c>
      <c r="L18" s="4" t="s">
        <v>78</v>
      </c>
      <c r="M18" s="4" t="s">
        <v>79</v>
      </c>
      <c r="N18" s="4" t="s">
        <v>80</v>
      </c>
      <c r="O18" s="4" t="s">
        <v>81</v>
      </c>
      <c r="P18" s="4" t="s">
        <v>82</v>
      </c>
      <c r="Q18" s="4" t="s">
        <v>83</v>
      </c>
      <c r="R18" s="4" t="s">
        <v>84</v>
      </c>
      <c r="S18" s="4" t="s">
        <v>85</v>
      </c>
      <c r="T18" s="4" t="s">
        <v>86</v>
      </c>
      <c r="U18" s="4" t="s">
        <v>87</v>
      </c>
      <c r="V18" s="4" t="s">
        <v>88</v>
      </c>
      <c r="W18" s="4" t="s">
        <v>89</v>
      </c>
      <c r="X18" s="4" t="s">
        <v>90</v>
      </c>
      <c r="Y18" s="4" t="s">
        <v>91</v>
      </c>
      <c r="Z18" s="4" t="s">
        <v>92</v>
      </c>
      <c r="AA18" s="6" t="s">
        <v>93</v>
      </c>
      <c r="AB18" s="21" t="s">
        <v>94</v>
      </c>
      <c r="AC18" s="21" t="s">
        <v>95</v>
      </c>
      <c r="AD18" s="5" t="s">
        <v>96</v>
      </c>
      <c r="AE18" s="5" t="s">
        <v>97</v>
      </c>
      <c r="AF18" s="5" t="s">
        <v>98</v>
      </c>
    </row>
    <row r="19" spans="1:32" x14ac:dyDescent="0.35">
      <c r="A19">
        <v>3</v>
      </c>
      <c r="B19">
        <v>70</v>
      </c>
      <c r="C19">
        <v>14</v>
      </c>
      <c r="D19">
        <v>0</v>
      </c>
      <c r="E19">
        <v>1</v>
      </c>
      <c r="F19">
        <v>0</v>
      </c>
      <c r="G19">
        <v>0</v>
      </c>
      <c r="H19">
        <v>0</v>
      </c>
      <c r="I19">
        <v>2</v>
      </c>
      <c r="J19">
        <v>3</v>
      </c>
      <c r="K19">
        <v>4</v>
      </c>
      <c r="L19">
        <v>1</v>
      </c>
      <c r="M19">
        <v>2</v>
      </c>
      <c r="N19">
        <v>5</v>
      </c>
      <c r="O19">
        <v>26</v>
      </c>
      <c r="P19">
        <v>18</v>
      </c>
      <c r="Q19">
        <v>17</v>
      </c>
      <c r="R19">
        <v>49</v>
      </c>
      <c r="S19">
        <v>34</v>
      </c>
      <c r="T19">
        <v>50</v>
      </c>
      <c r="U19">
        <v>81</v>
      </c>
      <c r="V19">
        <v>50</v>
      </c>
      <c r="W19">
        <v>109</v>
      </c>
      <c r="X19">
        <v>86</v>
      </c>
      <c r="Y19">
        <v>84</v>
      </c>
      <c r="Z19">
        <v>45</v>
      </c>
      <c r="AA19">
        <f t="shared" ref="AA19:AA28" si="6">AVERAGE(B19:Z19)</f>
        <v>30.04</v>
      </c>
      <c r="AB19">
        <f t="shared" ref="AB19:AB28" si="7">AVERAGE(B19:F19)</f>
        <v>17</v>
      </c>
      <c r="AC19">
        <f t="shared" ref="AC19:AC28" si="8">AVERAGE(G19:K19)</f>
        <v>1.8</v>
      </c>
      <c r="AD19">
        <f t="shared" ref="AD19:AD28" si="9">AVERAGE(L19:P19)</f>
        <v>10.4</v>
      </c>
      <c r="AE19">
        <f t="shared" ref="AE19:AE28" si="10">AVERAGE(Q19:U19)</f>
        <v>46.2</v>
      </c>
      <c r="AF19">
        <f t="shared" ref="AF19:AF28" si="11">AVERAGE(V19:Z19)</f>
        <v>74.8</v>
      </c>
    </row>
    <row r="20" spans="1:32" x14ac:dyDescent="0.35">
      <c r="A20">
        <v>6</v>
      </c>
      <c r="B20">
        <v>55</v>
      </c>
      <c r="C20">
        <v>23</v>
      </c>
      <c r="D20">
        <v>76</v>
      </c>
      <c r="E20">
        <v>54</v>
      </c>
      <c r="F20">
        <v>115</v>
      </c>
      <c r="G20">
        <v>247</v>
      </c>
      <c r="H20">
        <v>316</v>
      </c>
      <c r="I20">
        <v>464</v>
      </c>
      <c r="J20">
        <v>444</v>
      </c>
      <c r="K20">
        <v>561</v>
      </c>
      <c r="L20">
        <v>370</v>
      </c>
      <c r="M20">
        <v>65</v>
      </c>
      <c r="N20">
        <v>63</v>
      </c>
      <c r="O20">
        <v>146</v>
      </c>
      <c r="P20">
        <v>229</v>
      </c>
      <c r="Q20">
        <v>579</v>
      </c>
      <c r="R20">
        <v>356</v>
      </c>
      <c r="S20">
        <v>524</v>
      </c>
      <c r="T20">
        <v>254</v>
      </c>
      <c r="U20">
        <v>847</v>
      </c>
      <c r="V20">
        <v>175</v>
      </c>
      <c r="W20">
        <v>1036</v>
      </c>
      <c r="X20">
        <v>947</v>
      </c>
      <c r="Y20">
        <v>995</v>
      </c>
      <c r="Z20">
        <v>728</v>
      </c>
      <c r="AA20">
        <f t="shared" si="6"/>
        <v>386.76</v>
      </c>
      <c r="AB20">
        <f t="shared" si="7"/>
        <v>64.599999999999994</v>
      </c>
      <c r="AC20">
        <f t="shared" si="8"/>
        <v>406.4</v>
      </c>
      <c r="AD20">
        <f t="shared" si="9"/>
        <v>174.6</v>
      </c>
      <c r="AE20">
        <f t="shared" si="10"/>
        <v>512</v>
      </c>
      <c r="AF20">
        <f t="shared" si="11"/>
        <v>776.2</v>
      </c>
    </row>
    <row r="21" spans="1:32" x14ac:dyDescent="0.35">
      <c r="A21">
        <v>9</v>
      </c>
      <c r="B21">
        <v>46</v>
      </c>
      <c r="C21">
        <v>153</v>
      </c>
      <c r="D21">
        <v>281</v>
      </c>
      <c r="E21">
        <v>324</v>
      </c>
      <c r="F21">
        <v>585</v>
      </c>
      <c r="G21">
        <v>700</v>
      </c>
      <c r="H21">
        <v>703</v>
      </c>
      <c r="I21">
        <v>872</v>
      </c>
      <c r="J21">
        <v>878</v>
      </c>
      <c r="K21">
        <v>885</v>
      </c>
      <c r="L21">
        <v>669</v>
      </c>
      <c r="M21">
        <v>102</v>
      </c>
      <c r="N21">
        <v>72</v>
      </c>
      <c r="O21">
        <v>157</v>
      </c>
      <c r="P21">
        <v>262</v>
      </c>
      <c r="Q21">
        <v>671</v>
      </c>
      <c r="R21">
        <v>417</v>
      </c>
      <c r="S21">
        <v>712</v>
      </c>
      <c r="T21">
        <v>250</v>
      </c>
      <c r="U21">
        <v>916</v>
      </c>
      <c r="V21">
        <v>186</v>
      </c>
      <c r="W21">
        <v>1159</v>
      </c>
      <c r="X21">
        <v>1115</v>
      </c>
      <c r="Y21">
        <v>1158</v>
      </c>
      <c r="Z21">
        <v>988</v>
      </c>
      <c r="AA21">
        <f t="shared" si="6"/>
        <v>570.44000000000005</v>
      </c>
      <c r="AB21">
        <f t="shared" si="7"/>
        <v>277.8</v>
      </c>
      <c r="AC21">
        <f t="shared" si="8"/>
        <v>807.6</v>
      </c>
      <c r="AD21">
        <f t="shared" si="9"/>
        <v>252.4</v>
      </c>
      <c r="AE21">
        <f t="shared" si="10"/>
        <v>593.20000000000005</v>
      </c>
      <c r="AF21">
        <f t="shared" si="11"/>
        <v>921.2</v>
      </c>
    </row>
    <row r="22" spans="1:32" x14ac:dyDescent="0.35">
      <c r="A22">
        <v>12</v>
      </c>
      <c r="B22">
        <v>23</v>
      </c>
      <c r="C22">
        <v>199</v>
      </c>
      <c r="D22">
        <v>192</v>
      </c>
      <c r="E22">
        <v>368</v>
      </c>
      <c r="F22">
        <v>781</v>
      </c>
      <c r="G22">
        <v>768</v>
      </c>
      <c r="H22">
        <v>758</v>
      </c>
      <c r="I22">
        <v>798</v>
      </c>
      <c r="J22">
        <v>931</v>
      </c>
      <c r="K22">
        <v>794</v>
      </c>
      <c r="L22">
        <v>686</v>
      </c>
      <c r="M22">
        <v>135</v>
      </c>
      <c r="N22">
        <v>120</v>
      </c>
      <c r="O22">
        <v>133</v>
      </c>
      <c r="P22">
        <v>215</v>
      </c>
      <c r="Q22">
        <v>476</v>
      </c>
      <c r="R22">
        <v>394</v>
      </c>
      <c r="S22">
        <v>583</v>
      </c>
      <c r="T22">
        <v>257</v>
      </c>
      <c r="U22">
        <v>717</v>
      </c>
      <c r="V22">
        <v>163</v>
      </c>
      <c r="W22">
        <v>805</v>
      </c>
      <c r="X22">
        <v>824</v>
      </c>
      <c r="Y22">
        <v>776</v>
      </c>
      <c r="Z22">
        <v>746</v>
      </c>
      <c r="AA22">
        <f t="shared" si="6"/>
        <v>505.68</v>
      </c>
      <c r="AB22">
        <f t="shared" si="7"/>
        <v>312.60000000000002</v>
      </c>
      <c r="AC22">
        <f t="shared" si="8"/>
        <v>809.8</v>
      </c>
      <c r="AD22">
        <f t="shared" si="9"/>
        <v>257.8</v>
      </c>
      <c r="AE22">
        <f t="shared" si="10"/>
        <v>485.4</v>
      </c>
      <c r="AF22">
        <f t="shared" si="11"/>
        <v>662.8</v>
      </c>
    </row>
    <row r="23" spans="1:32" x14ac:dyDescent="0.35">
      <c r="A23">
        <v>15</v>
      </c>
      <c r="B23">
        <v>32</v>
      </c>
      <c r="C23">
        <v>100</v>
      </c>
      <c r="D23">
        <v>118</v>
      </c>
      <c r="E23">
        <v>213</v>
      </c>
      <c r="F23">
        <v>620</v>
      </c>
      <c r="G23">
        <v>595</v>
      </c>
      <c r="H23">
        <v>488</v>
      </c>
      <c r="I23">
        <v>465</v>
      </c>
      <c r="J23">
        <v>627</v>
      </c>
      <c r="K23">
        <v>489</v>
      </c>
      <c r="L23">
        <v>377</v>
      </c>
      <c r="M23">
        <v>182</v>
      </c>
      <c r="N23">
        <v>191</v>
      </c>
      <c r="O23">
        <v>139</v>
      </c>
      <c r="P23">
        <v>140</v>
      </c>
      <c r="Q23">
        <v>330</v>
      </c>
      <c r="R23">
        <v>269</v>
      </c>
      <c r="S23">
        <v>413</v>
      </c>
      <c r="T23">
        <v>180</v>
      </c>
      <c r="U23">
        <v>411</v>
      </c>
      <c r="V23">
        <v>189</v>
      </c>
      <c r="W23">
        <v>501</v>
      </c>
      <c r="X23">
        <v>414</v>
      </c>
      <c r="Y23">
        <v>426</v>
      </c>
      <c r="Z23">
        <v>489</v>
      </c>
      <c r="AA23">
        <f t="shared" si="6"/>
        <v>335.92</v>
      </c>
      <c r="AB23">
        <f t="shared" si="7"/>
        <v>216.6</v>
      </c>
      <c r="AC23">
        <f t="shared" si="8"/>
        <v>532.79999999999995</v>
      </c>
      <c r="AD23">
        <f t="shared" si="9"/>
        <v>205.8</v>
      </c>
      <c r="AE23">
        <f t="shared" si="10"/>
        <v>320.60000000000002</v>
      </c>
      <c r="AF23">
        <f t="shared" si="11"/>
        <v>403.8</v>
      </c>
    </row>
    <row r="24" spans="1:32" x14ac:dyDescent="0.35">
      <c r="A24">
        <v>18</v>
      </c>
      <c r="B24">
        <v>12</v>
      </c>
      <c r="C24">
        <v>98</v>
      </c>
      <c r="D24">
        <v>107</v>
      </c>
      <c r="E24">
        <v>73</v>
      </c>
      <c r="F24">
        <v>255</v>
      </c>
      <c r="G24">
        <v>247</v>
      </c>
      <c r="H24">
        <v>230</v>
      </c>
      <c r="I24">
        <v>222</v>
      </c>
      <c r="J24">
        <v>300</v>
      </c>
      <c r="K24">
        <v>296</v>
      </c>
      <c r="L24">
        <v>273</v>
      </c>
      <c r="M24">
        <v>96</v>
      </c>
      <c r="N24">
        <v>143</v>
      </c>
      <c r="O24">
        <v>128</v>
      </c>
      <c r="P24">
        <v>124</v>
      </c>
      <c r="Q24">
        <v>238</v>
      </c>
      <c r="R24">
        <v>208</v>
      </c>
      <c r="S24">
        <v>211</v>
      </c>
      <c r="T24">
        <v>146</v>
      </c>
      <c r="U24">
        <v>331</v>
      </c>
      <c r="V24">
        <v>164</v>
      </c>
      <c r="W24">
        <v>371</v>
      </c>
      <c r="X24">
        <v>280</v>
      </c>
      <c r="Y24">
        <v>362</v>
      </c>
      <c r="Z24">
        <v>381</v>
      </c>
      <c r="AA24">
        <f t="shared" si="6"/>
        <v>211.84</v>
      </c>
      <c r="AB24">
        <f t="shared" si="7"/>
        <v>109</v>
      </c>
      <c r="AC24">
        <f t="shared" si="8"/>
        <v>259</v>
      </c>
      <c r="AD24">
        <f t="shared" si="9"/>
        <v>152.80000000000001</v>
      </c>
      <c r="AE24">
        <f t="shared" si="10"/>
        <v>226.8</v>
      </c>
      <c r="AF24">
        <f t="shared" si="11"/>
        <v>311.60000000000002</v>
      </c>
    </row>
    <row r="25" spans="1:32" x14ac:dyDescent="0.35">
      <c r="A25">
        <v>21</v>
      </c>
      <c r="B25">
        <v>20</v>
      </c>
      <c r="C25">
        <v>71</v>
      </c>
      <c r="D25">
        <v>62</v>
      </c>
      <c r="E25">
        <v>40</v>
      </c>
      <c r="F25">
        <v>63</v>
      </c>
      <c r="G25">
        <v>99</v>
      </c>
      <c r="H25">
        <v>111</v>
      </c>
      <c r="I25">
        <v>130</v>
      </c>
      <c r="J25">
        <v>90</v>
      </c>
      <c r="K25">
        <v>124</v>
      </c>
      <c r="L25">
        <v>185</v>
      </c>
      <c r="M25">
        <v>55</v>
      </c>
      <c r="N25">
        <v>98</v>
      </c>
      <c r="O25">
        <v>91</v>
      </c>
      <c r="P25">
        <v>75</v>
      </c>
      <c r="Q25">
        <v>144</v>
      </c>
      <c r="R25">
        <v>126</v>
      </c>
      <c r="S25">
        <v>185</v>
      </c>
      <c r="T25">
        <v>125</v>
      </c>
      <c r="U25">
        <v>305</v>
      </c>
      <c r="V25">
        <v>201</v>
      </c>
      <c r="W25">
        <v>365</v>
      </c>
      <c r="X25">
        <v>291</v>
      </c>
      <c r="Y25">
        <v>400</v>
      </c>
      <c r="Z25">
        <v>365</v>
      </c>
      <c r="AA25">
        <f t="shared" si="6"/>
        <v>152.84</v>
      </c>
      <c r="AB25">
        <f t="shared" si="7"/>
        <v>51.2</v>
      </c>
      <c r="AC25">
        <f t="shared" si="8"/>
        <v>110.8</v>
      </c>
      <c r="AD25">
        <f t="shared" si="9"/>
        <v>100.8</v>
      </c>
      <c r="AE25">
        <f t="shared" si="10"/>
        <v>177</v>
      </c>
      <c r="AF25">
        <f t="shared" si="11"/>
        <v>324.39999999999998</v>
      </c>
    </row>
    <row r="26" spans="1:32" x14ac:dyDescent="0.35">
      <c r="A26">
        <v>24</v>
      </c>
      <c r="B26">
        <v>49</v>
      </c>
      <c r="C26">
        <v>15</v>
      </c>
      <c r="D26">
        <v>23</v>
      </c>
      <c r="E26">
        <v>32</v>
      </c>
      <c r="F26">
        <v>21</v>
      </c>
      <c r="G26">
        <v>33</v>
      </c>
      <c r="H26">
        <v>53</v>
      </c>
      <c r="I26">
        <v>68</v>
      </c>
      <c r="J26">
        <v>31</v>
      </c>
      <c r="K26">
        <v>46</v>
      </c>
      <c r="L26">
        <v>51</v>
      </c>
      <c r="M26">
        <v>46</v>
      </c>
      <c r="N26">
        <v>44</v>
      </c>
      <c r="O26">
        <v>57</v>
      </c>
      <c r="P26">
        <v>52</v>
      </c>
      <c r="Q26">
        <v>66</v>
      </c>
      <c r="R26">
        <v>67</v>
      </c>
      <c r="S26">
        <v>110</v>
      </c>
      <c r="T26">
        <v>76</v>
      </c>
      <c r="U26">
        <v>207</v>
      </c>
      <c r="V26">
        <v>166</v>
      </c>
      <c r="W26">
        <v>385</v>
      </c>
      <c r="X26">
        <v>330</v>
      </c>
      <c r="Y26">
        <v>370</v>
      </c>
      <c r="Z26">
        <v>331</v>
      </c>
      <c r="AA26">
        <f t="shared" si="6"/>
        <v>109.16</v>
      </c>
      <c r="AB26">
        <f t="shared" si="7"/>
        <v>28</v>
      </c>
      <c r="AC26">
        <f t="shared" si="8"/>
        <v>46.2</v>
      </c>
      <c r="AD26">
        <f t="shared" si="9"/>
        <v>50</v>
      </c>
      <c r="AE26">
        <f t="shared" si="10"/>
        <v>105.2</v>
      </c>
      <c r="AF26">
        <f t="shared" si="11"/>
        <v>316.39999999999998</v>
      </c>
    </row>
    <row r="27" spans="1:32" x14ac:dyDescent="0.35">
      <c r="A27">
        <v>27</v>
      </c>
      <c r="B27">
        <v>57</v>
      </c>
      <c r="C27">
        <v>37</v>
      </c>
      <c r="D27">
        <v>17</v>
      </c>
      <c r="E27">
        <v>42</v>
      </c>
      <c r="F27">
        <v>2</v>
      </c>
      <c r="G27">
        <v>23</v>
      </c>
      <c r="H27">
        <v>22</v>
      </c>
      <c r="I27">
        <v>44</v>
      </c>
      <c r="J27">
        <v>3</v>
      </c>
      <c r="K27">
        <v>23</v>
      </c>
      <c r="L27">
        <v>24</v>
      </c>
      <c r="M27">
        <v>50</v>
      </c>
      <c r="N27">
        <v>19</v>
      </c>
      <c r="O27">
        <v>21</v>
      </c>
      <c r="P27">
        <v>40</v>
      </c>
      <c r="Q27">
        <v>20</v>
      </c>
      <c r="R27">
        <v>34</v>
      </c>
      <c r="S27">
        <v>86</v>
      </c>
      <c r="T27">
        <v>52</v>
      </c>
      <c r="U27">
        <v>168</v>
      </c>
      <c r="V27">
        <v>123</v>
      </c>
      <c r="W27">
        <v>186</v>
      </c>
      <c r="X27">
        <v>297</v>
      </c>
      <c r="Y27">
        <v>302</v>
      </c>
      <c r="Z27">
        <v>402</v>
      </c>
      <c r="AA27">
        <f t="shared" si="6"/>
        <v>83.76</v>
      </c>
      <c r="AB27">
        <f t="shared" si="7"/>
        <v>31</v>
      </c>
      <c r="AC27">
        <f t="shared" si="8"/>
        <v>23</v>
      </c>
      <c r="AD27">
        <f t="shared" si="9"/>
        <v>30.8</v>
      </c>
      <c r="AE27">
        <f t="shared" si="10"/>
        <v>72</v>
      </c>
      <c r="AF27">
        <f t="shared" si="11"/>
        <v>262</v>
      </c>
    </row>
    <row r="28" spans="1:32" x14ac:dyDescent="0.35">
      <c r="A28">
        <v>30</v>
      </c>
      <c r="B28">
        <v>76</v>
      </c>
      <c r="C28">
        <v>42</v>
      </c>
      <c r="D28">
        <v>22</v>
      </c>
      <c r="E28">
        <v>21</v>
      </c>
      <c r="F28">
        <v>3</v>
      </c>
      <c r="G28">
        <v>8</v>
      </c>
      <c r="H28">
        <v>29</v>
      </c>
      <c r="I28">
        <v>29</v>
      </c>
      <c r="J28">
        <v>4</v>
      </c>
      <c r="K28">
        <v>6</v>
      </c>
      <c r="L28">
        <v>2</v>
      </c>
      <c r="M28">
        <v>26</v>
      </c>
      <c r="N28">
        <v>5</v>
      </c>
      <c r="O28">
        <v>26</v>
      </c>
      <c r="P28">
        <v>21</v>
      </c>
      <c r="Q28">
        <v>8</v>
      </c>
      <c r="R28">
        <v>9</v>
      </c>
      <c r="S28">
        <v>46</v>
      </c>
      <c r="T28">
        <v>27</v>
      </c>
      <c r="U28">
        <v>63</v>
      </c>
      <c r="V28">
        <v>52</v>
      </c>
      <c r="W28">
        <v>88</v>
      </c>
      <c r="X28">
        <v>236</v>
      </c>
      <c r="Y28">
        <v>255</v>
      </c>
      <c r="Z28">
        <v>312</v>
      </c>
      <c r="AA28">
        <f t="shared" si="6"/>
        <v>56.64</v>
      </c>
      <c r="AB28">
        <f t="shared" si="7"/>
        <v>32.799999999999997</v>
      </c>
      <c r="AC28">
        <f t="shared" si="8"/>
        <v>15.2</v>
      </c>
      <c r="AD28">
        <f t="shared" si="9"/>
        <v>16</v>
      </c>
      <c r="AE28">
        <f t="shared" si="10"/>
        <v>30.6</v>
      </c>
      <c r="AF28">
        <f t="shared" si="11"/>
        <v>188.6</v>
      </c>
    </row>
  </sheetData>
  <mergeCells count="2">
    <mergeCell ref="A1:AF2"/>
    <mergeCell ref="A16:AF1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L28"/>
  <sheetViews>
    <sheetView workbookViewId="0">
      <selection activeCell="B19" sqref="B19:B28"/>
    </sheetView>
  </sheetViews>
  <sheetFormatPr baseColWidth="10" defaultColWidth="5.6328125" defaultRowHeight="14.5" x14ac:dyDescent="0.35"/>
  <cols>
    <col min="27" max="27" width="6.90625" bestFit="1" customWidth="1"/>
    <col min="28" max="28" width="13" bestFit="1" customWidth="1"/>
    <col min="29" max="29" width="14" bestFit="1" customWidth="1"/>
    <col min="30" max="32" width="15" bestFit="1" customWidth="1"/>
    <col min="33" max="33" width="6.453125" customWidth="1"/>
  </cols>
  <sheetData>
    <row r="1" spans="1:38" x14ac:dyDescent="0.35">
      <c r="A1" s="41" t="s">
        <v>99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  <c r="AA1" s="41"/>
      <c r="AB1" s="41"/>
      <c r="AC1" s="41"/>
      <c r="AD1" s="41"/>
      <c r="AE1" s="41"/>
      <c r="AF1" s="41"/>
      <c r="AG1" s="22"/>
      <c r="AH1" s="22"/>
      <c r="AI1" s="22"/>
      <c r="AJ1" s="22"/>
      <c r="AK1" s="22"/>
      <c r="AL1" s="22"/>
    </row>
    <row r="2" spans="1:38" x14ac:dyDescent="0.35">
      <c r="A2" s="41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  <c r="AF2" s="41"/>
      <c r="AG2" s="22"/>
      <c r="AH2" s="22"/>
      <c r="AI2" s="22"/>
      <c r="AJ2" s="22"/>
      <c r="AK2" s="22"/>
      <c r="AL2" s="22"/>
    </row>
    <row r="3" spans="1:38" x14ac:dyDescent="0.35">
      <c r="A3" s="4" t="s">
        <v>46</v>
      </c>
      <c r="B3" s="4" t="s">
        <v>68</v>
      </c>
      <c r="C3" s="4" t="s">
        <v>69</v>
      </c>
      <c r="D3" s="4" t="s">
        <v>70</v>
      </c>
      <c r="E3" s="4" t="s">
        <v>71</v>
      </c>
      <c r="F3" s="4" t="s">
        <v>72</v>
      </c>
      <c r="G3" s="4" t="s">
        <v>73</v>
      </c>
      <c r="H3" s="4" t="s">
        <v>74</v>
      </c>
      <c r="I3" s="4" t="s">
        <v>75</v>
      </c>
      <c r="J3" s="4" t="s">
        <v>76</v>
      </c>
      <c r="K3" s="4" t="s">
        <v>77</v>
      </c>
      <c r="L3" s="4" t="s">
        <v>78</v>
      </c>
      <c r="M3" s="4" t="s">
        <v>79</v>
      </c>
      <c r="N3" s="4" t="s">
        <v>80</v>
      </c>
      <c r="O3" s="4" t="s">
        <v>81</v>
      </c>
      <c r="P3" s="4" t="s">
        <v>82</v>
      </c>
      <c r="Q3" s="4" t="s">
        <v>83</v>
      </c>
      <c r="R3" s="4" t="s">
        <v>84</v>
      </c>
      <c r="S3" s="4" t="s">
        <v>85</v>
      </c>
      <c r="T3" s="4" t="s">
        <v>86</v>
      </c>
      <c r="U3" s="4" t="s">
        <v>87</v>
      </c>
      <c r="V3" s="4" t="s">
        <v>88</v>
      </c>
      <c r="W3" s="4" t="s">
        <v>89</v>
      </c>
      <c r="X3" s="4" t="s">
        <v>90</v>
      </c>
      <c r="Y3" s="4" t="s">
        <v>91</v>
      </c>
      <c r="Z3" s="4" t="s">
        <v>92</v>
      </c>
      <c r="AA3" s="6" t="s">
        <v>93</v>
      </c>
      <c r="AB3" s="21" t="s">
        <v>94</v>
      </c>
      <c r="AC3" s="21" t="s">
        <v>95</v>
      </c>
      <c r="AD3" s="5" t="s">
        <v>96</v>
      </c>
      <c r="AE3" s="5" t="s">
        <v>97</v>
      </c>
      <c r="AF3" s="5" t="s">
        <v>98</v>
      </c>
      <c r="AG3" s="5"/>
    </row>
    <row r="4" spans="1:38" x14ac:dyDescent="0.35">
      <c r="A4">
        <v>3</v>
      </c>
      <c r="B4">
        <v>77</v>
      </c>
      <c r="C4">
        <v>79</v>
      </c>
      <c r="D4">
        <v>81</v>
      </c>
      <c r="E4">
        <v>88</v>
      </c>
      <c r="F4">
        <v>82</v>
      </c>
      <c r="G4">
        <v>89</v>
      </c>
      <c r="H4">
        <v>90</v>
      </c>
      <c r="I4">
        <v>83</v>
      </c>
      <c r="J4">
        <v>85</v>
      </c>
      <c r="K4">
        <v>67</v>
      </c>
      <c r="L4">
        <v>67</v>
      </c>
      <c r="M4">
        <v>71</v>
      </c>
      <c r="N4">
        <v>51</v>
      </c>
      <c r="O4">
        <v>47</v>
      </c>
      <c r="P4">
        <v>65</v>
      </c>
      <c r="Q4">
        <v>62</v>
      </c>
      <c r="R4">
        <v>59</v>
      </c>
      <c r="S4">
        <v>69</v>
      </c>
      <c r="T4">
        <v>62</v>
      </c>
      <c r="U4">
        <v>63</v>
      </c>
      <c r="V4">
        <v>22</v>
      </c>
      <c r="W4">
        <v>74</v>
      </c>
      <c r="X4">
        <v>81</v>
      </c>
      <c r="Y4">
        <v>76</v>
      </c>
      <c r="Z4">
        <v>94</v>
      </c>
      <c r="AA4">
        <f t="shared" ref="AA4:AA13" si="0">AVERAGE(B4:Z4)</f>
        <v>71.36</v>
      </c>
      <c r="AB4">
        <f t="shared" ref="AB4:AB13" si="1">AVERAGE(B4:F4)</f>
        <v>81.400000000000006</v>
      </c>
      <c r="AC4">
        <f t="shared" ref="AC4:AC13" si="2">AVERAGE(G4:K4)</f>
        <v>82.8</v>
      </c>
      <c r="AD4">
        <f t="shared" ref="AD4:AD13" si="3">AVERAGE(L4:P4)</f>
        <v>60.2</v>
      </c>
      <c r="AE4">
        <f t="shared" ref="AE4:AE13" si="4">AVERAGE(Q4:U4)</f>
        <v>63</v>
      </c>
      <c r="AF4">
        <f t="shared" ref="AF4:AF13" si="5">AVERAGE(V4:Z4)</f>
        <v>69.400000000000006</v>
      </c>
    </row>
    <row r="5" spans="1:38" x14ac:dyDescent="0.35">
      <c r="A5">
        <v>6</v>
      </c>
      <c r="B5">
        <v>66</v>
      </c>
      <c r="C5">
        <v>30</v>
      </c>
      <c r="D5">
        <v>27</v>
      </c>
      <c r="E5">
        <v>22</v>
      </c>
      <c r="F5">
        <v>16</v>
      </c>
      <c r="G5">
        <v>26</v>
      </c>
      <c r="H5">
        <v>28</v>
      </c>
      <c r="I5">
        <v>38</v>
      </c>
      <c r="J5">
        <v>28</v>
      </c>
      <c r="K5">
        <v>24</v>
      </c>
      <c r="L5">
        <v>33</v>
      </c>
      <c r="M5">
        <v>9</v>
      </c>
      <c r="N5">
        <v>13</v>
      </c>
      <c r="O5">
        <v>8</v>
      </c>
      <c r="P5">
        <v>17</v>
      </c>
      <c r="Q5">
        <v>14</v>
      </c>
      <c r="R5">
        <v>27</v>
      </c>
      <c r="S5">
        <v>12</v>
      </c>
      <c r="T5">
        <v>11</v>
      </c>
      <c r="U5">
        <v>17</v>
      </c>
      <c r="V5">
        <v>15</v>
      </c>
      <c r="W5">
        <v>20</v>
      </c>
      <c r="X5">
        <v>29</v>
      </c>
      <c r="Y5">
        <v>20</v>
      </c>
      <c r="Z5">
        <v>42</v>
      </c>
      <c r="AA5">
        <f t="shared" si="0"/>
        <v>23.68</v>
      </c>
      <c r="AB5">
        <f t="shared" si="1"/>
        <v>32.200000000000003</v>
      </c>
      <c r="AC5">
        <f t="shared" si="2"/>
        <v>28.8</v>
      </c>
      <c r="AD5">
        <f t="shared" si="3"/>
        <v>16</v>
      </c>
      <c r="AE5">
        <f t="shared" si="4"/>
        <v>16.2</v>
      </c>
      <c r="AF5">
        <f t="shared" si="5"/>
        <v>25.2</v>
      </c>
    </row>
    <row r="6" spans="1:38" x14ac:dyDescent="0.35">
      <c r="A6">
        <v>9</v>
      </c>
      <c r="B6">
        <v>55</v>
      </c>
      <c r="C6">
        <v>44</v>
      </c>
      <c r="D6">
        <v>28</v>
      </c>
      <c r="E6">
        <v>20</v>
      </c>
      <c r="F6">
        <v>13</v>
      </c>
      <c r="G6">
        <v>10</v>
      </c>
      <c r="H6">
        <v>29</v>
      </c>
      <c r="I6">
        <v>28</v>
      </c>
      <c r="J6">
        <v>18</v>
      </c>
      <c r="K6">
        <v>20</v>
      </c>
      <c r="L6">
        <v>16</v>
      </c>
      <c r="M6">
        <v>13</v>
      </c>
      <c r="N6">
        <v>9</v>
      </c>
      <c r="O6">
        <v>14</v>
      </c>
      <c r="P6">
        <v>10</v>
      </c>
      <c r="Q6">
        <v>14</v>
      </c>
      <c r="R6">
        <v>31</v>
      </c>
      <c r="S6">
        <v>19</v>
      </c>
      <c r="T6">
        <v>16</v>
      </c>
      <c r="U6">
        <v>22</v>
      </c>
      <c r="V6">
        <v>20</v>
      </c>
      <c r="W6">
        <v>24</v>
      </c>
      <c r="X6">
        <v>40</v>
      </c>
      <c r="Y6">
        <v>21</v>
      </c>
      <c r="Z6">
        <v>36</v>
      </c>
      <c r="AA6">
        <f t="shared" si="0"/>
        <v>22.8</v>
      </c>
      <c r="AB6">
        <f t="shared" si="1"/>
        <v>32</v>
      </c>
      <c r="AC6">
        <f t="shared" si="2"/>
        <v>21</v>
      </c>
      <c r="AD6">
        <f t="shared" si="3"/>
        <v>12.4</v>
      </c>
      <c r="AE6">
        <f t="shared" si="4"/>
        <v>20.399999999999999</v>
      </c>
      <c r="AF6">
        <f t="shared" si="5"/>
        <v>28.2</v>
      </c>
    </row>
    <row r="7" spans="1:38" x14ac:dyDescent="0.35">
      <c r="A7">
        <v>12</v>
      </c>
      <c r="B7">
        <v>52</v>
      </c>
      <c r="C7">
        <v>46</v>
      </c>
      <c r="D7">
        <v>34</v>
      </c>
      <c r="E7">
        <v>49</v>
      </c>
      <c r="F7">
        <v>34</v>
      </c>
      <c r="G7">
        <v>21</v>
      </c>
      <c r="H7">
        <v>36</v>
      </c>
      <c r="I7">
        <v>43</v>
      </c>
      <c r="J7">
        <v>26</v>
      </c>
      <c r="K7">
        <v>16</v>
      </c>
      <c r="L7">
        <v>16</v>
      </c>
      <c r="M7">
        <v>19</v>
      </c>
      <c r="N7">
        <v>13</v>
      </c>
      <c r="O7">
        <v>15</v>
      </c>
      <c r="P7">
        <v>18</v>
      </c>
      <c r="Q7">
        <v>23</v>
      </c>
      <c r="R7">
        <v>35</v>
      </c>
      <c r="S7">
        <v>25</v>
      </c>
      <c r="T7">
        <v>8</v>
      </c>
      <c r="U7">
        <v>22</v>
      </c>
      <c r="V7">
        <v>13</v>
      </c>
      <c r="W7">
        <v>28</v>
      </c>
      <c r="X7">
        <v>19</v>
      </c>
      <c r="Y7">
        <v>29</v>
      </c>
      <c r="Z7">
        <v>38</v>
      </c>
      <c r="AA7">
        <f t="shared" si="0"/>
        <v>27.12</v>
      </c>
      <c r="AB7">
        <f t="shared" si="1"/>
        <v>43</v>
      </c>
      <c r="AC7">
        <f t="shared" si="2"/>
        <v>28.4</v>
      </c>
      <c r="AD7">
        <f t="shared" si="3"/>
        <v>16.2</v>
      </c>
      <c r="AE7">
        <f t="shared" si="4"/>
        <v>22.6</v>
      </c>
      <c r="AF7">
        <f t="shared" si="5"/>
        <v>25.4</v>
      </c>
    </row>
    <row r="8" spans="1:38" x14ac:dyDescent="0.35">
      <c r="A8">
        <v>15</v>
      </c>
      <c r="B8">
        <v>55</v>
      </c>
      <c r="C8">
        <v>38</v>
      </c>
      <c r="D8">
        <v>52</v>
      </c>
      <c r="E8">
        <v>78</v>
      </c>
      <c r="F8">
        <v>48</v>
      </c>
      <c r="G8">
        <v>31</v>
      </c>
      <c r="H8">
        <v>44</v>
      </c>
      <c r="I8">
        <v>38</v>
      </c>
      <c r="J8">
        <v>36</v>
      </c>
      <c r="K8">
        <v>31</v>
      </c>
      <c r="L8">
        <v>39</v>
      </c>
      <c r="M8">
        <v>20</v>
      </c>
      <c r="N8">
        <v>20</v>
      </c>
      <c r="O8">
        <v>25</v>
      </c>
      <c r="P8">
        <v>27</v>
      </c>
      <c r="Q8">
        <v>34</v>
      </c>
      <c r="R8">
        <v>32</v>
      </c>
      <c r="S8">
        <v>20</v>
      </c>
      <c r="T8">
        <v>25</v>
      </c>
      <c r="U8">
        <v>34</v>
      </c>
      <c r="V8">
        <v>16</v>
      </c>
      <c r="W8">
        <v>27</v>
      </c>
      <c r="X8">
        <v>37</v>
      </c>
      <c r="Y8">
        <v>37</v>
      </c>
      <c r="Z8">
        <v>39</v>
      </c>
      <c r="AA8">
        <f t="shared" si="0"/>
        <v>35.32</v>
      </c>
      <c r="AB8">
        <f t="shared" si="1"/>
        <v>54.2</v>
      </c>
      <c r="AC8">
        <f t="shared" si="2"/>
        <v>36</v>
      </c>
      <c r="AD8">
        <f t="shared" si="3"/>
        <v>26.2</v>
      </c>
      <c r="AE8">
        <f t="shared" si="4"/>
        <v>29</v>
      </c>
      <c r="AF8">
        <f t="shared" si="5"/>
        <v>31.2</v>
      </c>
    </row>
    <row r="9" spans="1:38" x14ac:dyDescent="0.35">
      <c r="A9">
        <v>18</v>
      </c>
      <c r="B9">
        <v>54</v>
      </c>
      <c r="C9">
        <v>69</v>
      </c>
      <c r="D9">
        <v>71</v>
      </c>
      <c r="E9">
        <v>112</v>
      </c>
      <c r="F9">
        <v>73</v>
      </c>
      <c r="G9">
        <v>52</v>
      </c>
      <c r="H9">
        <v>67</v>
      </c>
      <c r="I9">
        <v>69</v>
      </c>
      <c r="J9">
        <v>62</v>
      </c>
      <c r="K9">
        <v>58</v>
      </c>
      <c r="L9">
        <v>46</v>
      </c>
      <c r="M9">
        <v>35</v>
      </c>
      <c r="N9">
        <v>42</v>
      </c>
      <c r="O9">
        <v>52</v>
      </c>
      <c r="P9">
        <v>47</v>
      </c>
      <c r="Q9">
        <v>50</v>
      </c>
      <c r="R9">
        <v>37</v>
      </c>
      <c r="S9">
        <v>36</v>
      </c>
      <c r="T9">
        <v>35</v>
      </c>
      <c r="U9">
        <v>41</v>
      </c>
      <c r="V9">
        <v>25</v>
      </c>
      <c r="W9">
        <v>56</v>
      </c>
      <c r="X9">
        <v>67</v>
      </c>
      <c r="Y9">
        <v>51</v>
      </c>
      <c r="Z9">
        <v>54</v>
      </c>
      <c r="AA9">
        <f t="shared" si="0"/>
        <v>54.44</v>
      </c>
      <c r="AB9">
        <f t="shared" si="1"/>
        <v>75.8</v>
      </c>
      <c r="AC9">
        <f t="shared" si="2"/>
        <v>61.6</v>
      </c>
      <c r="AD9">
        <f t="shared" si="3"/>
        <v>44.4</v>
      </c>
      <c r="AE9">
        <f t="shared" si="4"/>
        <v>39.799999999999997</v>
      </c>
      <c r="AF9">
        <f t="shared" si="5"/>
        <v>50.6</v>
      </c>
    </row>
    <row r="10" spans="1:38" x14ac:dyDescent="0.35">
      <c r="A10">
        <v>21</v>
      </c>
      <c r="B10">
        <v>40</v>
      </c>
      <c r="C10">
        <v>51</v>
      </c>
      <c r="D10">
        <v>93</v>
      </c>
      <c r="E10">
        <v>111</v>
      </c>
      <c r="F10">
        <v>83</v>
      </c>
      <c r="G10">
        <v>70</v>
      </c>
      <c r="H10">
        <v>79</v>
      </c>
      <c r="I10">
        <v>95</v>
      </c>
      <c r="J10">
        <v>94</v>
      </c>
      <c r="K10">
        <v>80</v>
      </c>
      <c r="L10">
        <v>101</v>
      </c>
      <c r="M10">
        <v>58</v>
      </c>
      <c r="N10">
        <v>66</v>
      </c>
      <c r="O10">
        <v>89</v>
      </c>
      <c r="P10">
        <v>73</v>
      </c>
      <c r="Q10">
        <v>52</v>
      </c>
      <c r="R10">
        <v>82</v>
      </c>
      <c r="S10">
        <v>78</v>
      </c>
      <c r="T10">
        <v>53</v>
      </c>
      <c r="U10">
        <v>75</v>
      </c>
      <c r="V10">
        <v>42</v>
      </c>
      <c r="W10">
        <v>68</v>
      </c>
      <c r="X10">
        <v>94</v>
      </c>
      <c r="Y10">
        <v>81</v>
      </c>
      <c r="Z10">
        <v>70</v>
      </c>
      <c r="AA10">
        <f t="shared" si="0"/>
        <v>75.12</v>
      </c>
      <c r="AB10">
        <f t="shared" si="1"/>
        <v>75.599999999999994</v>
      </c>
      <c r="AC10">
        <f t="shared" si="2"/>
        <v>83.6</v>
      </c>
      <c r="AD10">
        <f t="shared" si="3"/>
        <v>77.400000000000006</v>
      </c>
      <c r="AE10">
        <f t="shared" si="4"/>
        <v>68</v>
      </c>
      <c r="AF10">
        <f t="shared" si="5"/>
        <v>71</v>
      </c>
    </row>
    <row r="11" spans="1:38" x14ac:dyDescent="0.35">
      <c r="A11">
        <v>24</v>
      </c>
      <c r="B11">
        <v>50</v>
      </c>
      <c r="C11">
        <v>51</v>
      </c>
      <c r="D11">
        <v>82</v>
      </c>
      <c r="E11">
        <v>137</v>
      </c>
      <c r="F11">
        <v>80</v>
      </c>
      <c r="G11">
        <v>77</v>
      </c>
      <c r="H11">
        <v>94</v>
      </c>
      <c r="I11">
        <v>95</v>
      </c>
      <c r="J11">
        <v>97</v>
      </c>
      <c r="K11">
        <v>107</v>
      </c>
      <c r="L11">
        <v>118</v>
      </c>
      <c r="M11">
        <v>63</v>
      </c>
      <c r="N11">
        <v>81</v>
      </c>
      <c r="O11">
        <v>116</v>
      </c>
      <c r="P11">
        <v>111</v>
      </c>
      <c r="Q11">
        <v>80</v>
      </c>
      <c r="R11">
        <v>79</v>
      </c>
      <c r="S11">
        <v>74</v>
      </c>
      <c r="T11">
        <v>77</v>
      </c>
      <c r="U11">
        <v>87</v>
      </c>
      <c r="V11">
        <v>29</v>
      </c>
      <c r="W11">
        <v>86</v>
      </c>
      <c r="X11">
        <v>95</v>
      </c>
      <c r="Y11">
        <v>99</v>
      </c>
      <c r="Z11">
        <v>100</v>
      </c>
      <c r="AA11">
        <f t="shared" si="0"/>
        <v>86.6</v>
      </c>
      <c r="AB11">
        <f t="shared" si="1"/>
        <v>80</v>
      </c>
      <c r="AC11">
        <f t="shared" si="2"/>
        <v>94</v>
      </c>
      <c r="AD11">
        <f t="shared" si="3"/>
        <v>97.8</v>
      </c>
      <c r="AE11">
        <f t="shared" si="4"/>
        <v>79.400000000000006</v>
      </c>
      <c r="AF11">
        <f t="shared" si="5"/>
        <v>81.8</v>
      </c>
    </row>
    <row r="12" spans="1:38" x14ac:dyDescent="0.35">
      <c r="A12">
        <v>27</v>
      </c>
      <c r="B12">
        <v>39</v>
      </c>
      <c r="C12">
        <v>59</v>
      </c>
      <c r="D12">
        <v>76</v>
      </c>
      <c r="E12">
        <v>130</v>
      </c>
      <c r="F12">
        <v>97</v>
      </c>
      <c r="G12">
        <v>86</v>
      </c>
      <c r="H12">
        <v>90</v>
      </c>
      <c r="I12">
        <v>112</v>
      </c>
      <c r="J12">
        <v>102</v>
      </c>
      <c r="K12">
        <v>110</v>
      </c>
      <c r="L12">
        <v>122</v>
      </c>
      <c r="M12">
        <v>65</v>
      </c>
      <c r="N12">
        <v>108</v>
      </c>
      <c r="O12">
        <v>122</v>
      </c>
      <c r="P12">
        <v>127</v>
      </c>
      <c r="Q12">
        <v>96</v>
      </c>
      <c r="R12">
        <v>88</v>
      </c>
      <c r="S12">
        <v>74</v>
      </c>
      <c r="T12">
        <v>84</v>
      </c>
      <c r="U12">
        <v>85</v>
      </c>
      <c r="V12">
        <v>51</v>
      </c>
      <c r="W12">
        <v>90</v>
      </c>
      <c r="X12">
        <v>89</v>
      </c>
      <c r="Y12">
        <v>91</v>
      </c>
      <c r="Z12">
        <v>90</v>
      </c>
      <c r="AA12">
        <f t="shared" si="0"/>
        <v>91.32</v>
      </c>
      <c r="AB12">
        <f t="shared" si="1"/>
        <v>80.2</v>
      </c>
      <c r="AC12">
        <f t="shared" si="2"/>
        <v>100</v>
      </c>
      <c r="AD12">
        <f t="shared" si="3"/>
        <v>108.8</v>
      </c>
      <c r="AE12">
        <f t="shared" si="4"/>
        <v>85.4</v>
      </c>
      <c r="AF12">
        <f t="shared" si="5"/>
        <v>82.2</v>
      </c>
    </row>
    <row r="13" spans="1:38" x14ac:dyDescent="0.35">
      <c r="A13">
        <v>30</v>
      </c>
      <c r="B13">
        <v>29</v>
      </c>
      <c r="C13">
        <v>51</v>
      </c>
      <c r="D13">
        <v>93</v>
      </c>
      <c r="E13">
        <v>126</v>
      </c>
      <c r="F13">
        <v>100</v>
      </c>
      <c r="G13">
        <v>85</v>
      </c>
      <c r="H13">
        <v>93</v>
      </c>
      <c r="I13">
        <v>95</v>
      </c>
      <c r="J13">
        <v>103</v>
      </c>
      <c r="K13">
        <v>105</v>
      </c>
      <c r="L13">
        <v>127</v>
      </c>
      <c r="M13">
        <v>82</v>
      </c>
      <c r="N13">
        <v>103</v>
      </c>
      <c r="O13">
        <v>134</v>
      </c>
      <c r="P13">
        <v>132</v>
      </c>
      <c r="Q13">
        <v>92</v>
      </c>
      <c r="R13">
        <v>104</v>
      </c>
      <c r="S13">
        <v>82</v>
      </c>
      <c r="T13">
        <v>91</v>
      </c>
      <c r="U13">
        <v>83</v>
      </c>
      <c r="V13">
        <v>41</v>
      </c>
      <c r="W13">
        <v>85</v>
      </c>
      <c r="X13">
        <v>90</v>
      </c>
      <c r="Y13">
        <v>98</v>
      </c>
      <c r="Z13">
        <v>105</v>
      </c>
      <c r="AA13">
        <f t="shared" si="0"/>
        <v>93.16</v>
      </c>
      <c r="AB13">
        <f t="shared" si="1"/>
        <v>79.8</v>
      </c>
      <c r="AC13">
        <f t="shared" si="2"/>
        <v>96.2</v>
      </c>
      <c r="AD13">
        <f t="shared" si="3"/>
        <v>115.6</v>
      </c>
      <c r="AE13">
        <f t="shared" si="4"/>
        <v>90.4</v>
      </c>
      <c r="AF13">
        <f t="shared" si="5"/>
        <v>83.8</v>
      </c>
    </row>
    <row r="16" spans="1:38" x14ac:dyDescent="0.35">
      <c r="A16" s="41" t="s">
        <v>42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41"/>
    </row>
    <row r="17" spans="1:32" x14ac:dyDescent="0.35">
      <c r="A17" s="41"/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1"/>
    </row>
    <row r="18" spans="1:32" x14ac:dyDescent="0.35">
      <c r="A18" s="4" t="s">
        <v>46</v>
      </c>
      <c r="B18" s="4" t="s">
        <v>68</v>
      </c>
      <c r="C18" s="4" t="s">
        <v>69</v>
      </c>
      <c r="D18" s="4" t="s">
        <v>70</v>
      </c>
      <c r="E18" s="4" t="s">
        <v>71</v>
      </c>
      <c r="F18" s="4" t="s">
        <v>72</v>
      </c>
      <c r="G18" s="4" t="s">
        <v>73</v>
      </c>
      <c r="H18" s="4" t="s">
        <v>74</v>
      </c>
      <c r="I18" s="4" t="s">
        <v>75</v>
      </c>
      <c r="J18" s="4" t="s">
        <v>76</v>
      </c>
      <c r="K18" s="4" t="s">
        <v>77</v>
      </c>
      <c r="L18" s="4" t="s">
        <v>78</v>
      </c>
      <c r="M18" s="4" t="s">
        <v>79</v>
      </c>
      <c r="N18" s="4" t="s">
        <v>80</v>
      </c>
      <c r="O18" s="4" t="s">
        <v>81</v>
      </c>
      <c r="P18" s="4" t="s">
        <v>82</v>
      </c>
      <c r="Q18" s="4" t="s">
        <v>83</v>
      </c>
      <c r="R18" s="4" t="s">
        <v>84</v>
      </c>
      <c r="S18" s="4" t="s">
        <v>85</v>
      </c>
      <c r="T18" s="4" t="s">
        <v>86</v>
      </c>
      <c r="U18" s="4" t="s">
        <v>87</v>
      </c>
      <c r="V18" s="4" t="s">
        <v>88</v>
      </c>
      <c r="W18" s="4" t="s">
        <v>89</v>
      </c>
      <c r="X18" s="4" t="s">
        <v>90</v>
      </c>
      <c r="Y18" s="4" t="s">
        <v>91</v>
      </c>
      <c r="Z18" s="4" t="s">
        <v>92</v>
      </c>
      <c r="AA18" s="6" t="s">
        <v>93</v>
      </c>
      <c r="AB18" s="21" t="s">
        <v>94</v>
      </c>
      <c r="AC18" s="21" t="s">
        <v>95</v>
      </c>
      <c r="AD18" s="5" t="s">
        <v>96</v>
      </c>
      <c r="AE18" s="5" t="s">
        <v>97</v>
      </c>
      <c r="AF18" s="5" t="s">
        <v>98</v>
      </c>
    </row>
    <row r="19" spans="1:32" x14ac:dyDescent="0.35">
      <c r="A19">
        <v>3</v>
      </c>
      <c r="B19">
        <v>4</v>
      </c>
      <c r="C19">
        <v>0</v>
      </c>
      <c r="D19">
        <v>5</v>
      </c>
      <c r="E19">
        <v>3</v>
      </c>
      <c r="F19">
        <v>0</v>
      </c>
      <c r="G19">
        <v>0</v>
      </c>
      <c r="H19">
        <v>0</v>
      </c>
      <c r="I19">
        <v>0</v>
      </c>
      <c r="J19">
        <v>0</v>
      </c>
      <c r="K19">
        <v>67</v>
      </c>
      <c r="L19">
        <v>3</v>
      </c>
      <c r="M19">
        <v>6</v>
      </c>
      <c r="N19">
        <v>4</v>
      </c>
      <c r="O19">
        <v>3</v>
      </c>
      <c r="P19">
        <v>0</v>
      </c>
      <c r="Q19">
        <v>0</v>
      </c>
      <c r="R19">
        <v>0</v>
      </c>
      <c r="S19">
        <v>7</v>
      </c>
      <c r="T19">
        <v>1</v>
      </c>
      <c r="U19">
        <v>0</v>
      </c>
      <c r="V19">
        <v>38</v>
      </c>
      <c r="W19">
        <v>5</v>
      </c>
      <c r="X19">
        <v>0</v>
      </c>
      <c r="Y19">
        <v>5</v>
      </c>
      <c r="Z19">
        <v>0</v>
      </c>
      <c r="AA19">
        <f t="shared" ref="AA19:AA28" si="6">AVERAGE(B19:Z19)</f>
        <v>6.04</v>
      </c>
      <c r="AB19">
        <f t="shared" ref="AB19:AB28" si="7">AVERAGE(B19:F19)</f>
        <v>2.4</v>
      </c>
      <c r="AC19">
        <f t="shared" ref="AC19:AC28" si="8">AVERAGE(G19:K19)</f>
        <v>13.4</v>
      </c>
      <c r="AD19">
        <f t="shared" ref="AD19:AD28" si="9">AVERAGE(L19:P19)</f>
        <v>3.2</v>
      </c>
      <c r="AE19">
        <f t="shared" ref="AE19:AE28" si="10">AVERAGE(Q19:U19)</f>
        <v>1.6</v>
      </c>
      <c r="AF19">
        <f t="shared" ref="AF19:AF28" si="11">AVERAGE(V19:Z19)</f>
        <v>9.6</v>
      </c>
    </row>
    <row r="20" spans="1:32" x14ac:dyDescent="0.35">
      <c r="A20">
        <v>6</v>
      </c>
      <c r="B20">
        <v>6</v>
      </c>
      <c r="C20">
        <v>69</v>
      </c>
      <c r="D20">
        <v>110</v>
      </c>
      <c r="E20">
        <v>150</v>
      </c>
      <c r="F20">
        <v>214</v>
      </c>
      <c r="G20">
        <v>177</v>
      </c>
      <c r="H20">
        <v>185</v>
      </c>
      <c r="I20">
        <v>146</v>
      </c>
      <c r="J20">
        <v>229</v>
      </c>
      <c r="K20">
        <v>24</v>
      </c>
      <c r="L20">
        <v>420</v>
      </c>
      <c r="M20">
        <v>274</v>
      </c>
      <c r="N20">
        <v>417</v>
      </c>
      <c r="O20">
        <v>225</v>
      </c>
      <c r="P20">
        <v>152</v>
      </c>
      <c r="Q20">
        <v>184</v>
      </c>
      <c r="R20">
        <v>158</v>
      </c>
      <c r="S20">
        <v>303</v>
      </c>
      <c r="T20">
        <v>251</v>
      </c>
      <c r="U20">
        <v>222</v>
      </c>
      <c r="V20">
        <v>188</v>
      </c>
      <c r="W20">
        <v>257</v>
      </c>
      <c r="X20">
        <v>165</v>
      </c>
      <c r="Y20">
        <v>222</v>
      </c>
      <c r="Z20">
        <v>239</v>
      </c>
      <c r="AA20">
        <f t="shared" si="6"/>
        <v>199.48</v>
      </c>
      <c r="AB20">
        <f t="shared" si="7"/>
        <v>109.8</v>
      </c>
      <c r="AC20">
        <f t="shared" si="8"/>
        <v>152.19999999999999</v>
      </c>
      <c r="AD20">
        <f t="shared" si="9"/>
        <v>297.60000000000002</v>
      </c>
      <c r="AE20">
        <f t="shared" si="10"/>
        <v>223.6</v>
      </c>
      <c r="AF20">
        <f t="shared" si="11"/>
        <v>214.2</v>
      </c>
    </row>
    <row r="21" spans="1:32" x14ac:dyDescent="0.35">
      <c r="A21">
        <v>9</v>
      </c>
      <c r="B21">
        <v>33</v>
      </c>
      <c r="C21">
        <v>165</v>
      </c>
      <c r="D21">
        <v>208</v>
      </c>
      <c r="E21">
        <v>316</v>
      </c>
      <c r="F21">
        <v>373</v>
      </c>
      <c r="G21">
        <v>294</v>
      </c>
      <c r="H21">
        <v>346</v>
      </c>
      <c r="I21">
        <v>333</v>
      </c>
      <c r="J21">
        <v>573</v>
      </c>
      <c r="K21">
        <v>20</v>
      </c>
      <c r="L21">
        <v>470</v>
      </c>
      <c r="M21">
        <v>316</v>
      </c>
      <c r="N21">
        <v>429</v>
      </c>
      <c r="O21">
        <v>338</v>
      </c>
      <c r="P21">
        <v>341</v>
      </c>
      <c r="Q21">
        <v>332</v>
      </c>
      <c r="R21">
        <v>330</v>
      </c>
      <c r="S21">
        <v>338</v>
      </c>
      <c r="T21">
        <v>421</v>
      </c>
      <c r="U21">
        <v>301</v>
      </c>
      <c r="V21">
        <v>201</v>
      </c>
      <c r="W21">
        <v>182</v>
      </c>
      <c r="X21">
        <v>201</v>
      </c>
      <c r="Y21">
        <v>232</v>
      </c>
      <c r="Z21">
        <v>255</v>
      </c>
      <c r="AA21">
        <f t="shared" si="6"/>
        <v>293.92</v>
      </c>
      <c r="AB21">
        <f t="shared" si="7"/>
        <v>219</v>
      </c>
      <c r="AC21">
        <f t="shared" si="8"/>
        <v>313.2</v>
      </c>
      <c r="AD21">
        <f t="shared" si="9"/>
        <v>378.8</v>
      </c>
      <c r="AE21">
        <f t="shared" si="10"/>
        <v>344.4</v>
      </c>
      <c r="AF21">
        <f t="shared" si="11"/>
        <v>214.2</v>
      </c>
    </row>
    <row r="22" spans="1:32" x14ac:dyDescent="0.35">
      <c r="A22">
        <v>12</v>
      </c>
      <c r="B22">
        <v>58</v>
      </c>
      <c r="C22">
        <v>148</v>
      </c>
      <c r="D22">
        <v>185</v>
      </c>
      <c r="E22">
        <v>200</v>
      </c>
      <c r="F22">
        <v>113</v>
      </c>
      <c r="G22">
        <v>181</v>
      </c>
      <c r="H22">
        <v>234</v>
      </c>
      <c r="I22">
        <v>191</v>
      </c>
      <c r="J22">
        <v>336</v>
      </c>
      <c r="K22">
        <v>16</v>
      </c>
      <c r="L22">
        <v>121</v>
      </c>
      <c r="M22">
        <v>104</v>
      </c>
      <c r="N22">
        <v>93</v>
      </c>
      <c r="O22">
        <v>99</v>
      </c>
      <c r="P22">
        <v>145</v>
      </c>
      <c r="Q22">
        <v>117</v>
      </c>
      <c r="R22">
        <v>122</v>
      </c>
      <c r="S22">
        <v>90</v>
      </c>
      <c r="T22">
        <v>129</v>
      </c>
      <c r="U22">
        <v>72</v>
      </c>
      <c r="V22">
        <v>238</v>
      </c>
      <c r="W22">
        <v>40</v>
      </c>
      <c r="X22">
        <v>32</v>
      </c>
      <c r="Y22">
        <v>79</v>
      </c>
      <c r="Z22">
        <v>44</v>
      </c>
      <c r="AA22">
        <f t="shared" si="6"/>
        <v>127.48</v>
      </c>
      <c r="AB22">
        <f t="shared" si="7"/>
        <v>140.80000000000001</v>
      </c>
      <c r="AC22">
        <f t="shared" si="8"/>
        <v>191.6</v>
      </c>
      <c r="AD22">
        <f t="shared" si="9"/>
        <v>112.4</v>
      </c>
      <c r="AE22">
        <f t="shared" si="10"/>
        <v>106</v>
      </c>
      <c r="AF22">
        <f t="shared" si="11"/>
        <v>86.6</v>
      </c>
    </row>
    <row r="23" spans="1:32" x14ac:dyDescent="0.35">
      <c r="A23">
        <v>15</v>
      </c>
      <c r="B23">
        <v>85</v>
      </c>
      <c r="C23">
        <v>114</v>
      </c>
      <c r="D23">
        <v>102</v>
      </c>
      <c r="E23">
        <v>82</v>
      </c>
      <c r="F23">
        <v>42</v>
      </c>
      <c r="G23">
        <v>71</v>
      </c>
      <c r="H23">
        <v>49</v>
      </c>
      <c r="I23">
        <v>38</v>
      </c>
      <c r="J23">
        <v>66</v>
      </c>
      <c r="K23">
        <v>31</v>
      </c>
      <c r="L23">
        <v>30</v>
      </c>
      <c r="M23">
        <v>15</v>
      </c>
      <c r="N23">
        <v>5</v>
      </c>
      <c r="O23">
        <v>29</v>
      </c>
      <c r="P23">
        <v>29</v>
      </c>
      <c r="Q23">
        <v>38</v>
      </c>
      <c r="R23">
        <v>43</v>
      </c>
      <c r="S23">
        <v>20</v>
      </c>
      <c r="T23">
        <v>32</v>
      </c>
      <c r="U23">
        <v>11</v>
      </c>
      <c r="V23">
        <v>172</v>
      </c>
      <c r="W23">
        <v>8</v>
      </c>
      <c r="X23">
        <v>3</v>
      </c>
      <c r="Y23">
        <v>6</v>
      </c>
      <c r="Z23">
        <v>4</v>
      </c>
      <c r="AA23">
        <f t="shared" si="6"/>
        <v>45</v>
      </c>
      <c r="AB23">
        <f t="shared" si="7"/>
        <v>85</v>
      </c>
      <c r="AC23">
        <f t="shared" si="8"/>
        <v>51</v>
      </c>
      <c r="AD23">
        <f t="shared" si="9"/>
        <v>21.6</v>
      </c>
      <c r="AE23">
        <f t="shared" si="10"/>
        <v>28.8</v>
      </c>
      <c r="AF23">
        <f t="shared" si="11"/>
        <v>38.6</v>
      </c>
    </row>
    <row r="24" spans="1:32" x14ac:dyDescent="0.35">
      <c r="A24">
        <v>18</v>
      </c>
      <c r="B24">
        <v>58</v>
      </c>
      <c r="C24">
        <v>58</v>
      </c>
      <c r="D24">
        <v>28</v>
      </c>
      <c r="E24">
        <v>36</v>
      </c>
      <c r="F24">
        <v>24</v>
      </c>
      <c r="G24">
        <v>41</v>
      </c>
      <c r="H24">
        <v>11</v>
      </c>
      <c r="I24">
        <v>22</v>
      </c>
      <c r="J24">
        <v>5</v>
      </c>
      <c r="K24">
        <v>58</v>
      </c>
      <c r="L24">
        <v>3</v>
      </c>
      <c r="M24">
        <v>0</v>
      </c>
      <c r="N24">
        <v>3</v>
      </c>
      <c r="O24">
        <v>1</v>
      </c>
      <c r="P24">
        <v>23</v>
      </c>
      <c r="Q24">
        <v>5</v>
      </c>
      <c r="R24">
        <v>0</v>
      </c>
      <c r="S24">
        <v>2</v>
      </c>
      <c r="T24">
        <v>11</v>
      </c>
      <c r="U24">
        <v>0</v>
      </c>
      <c r="V24">
        <v>85</v>
      </c>
      <c r="W24">
        <v>4</v>
      </c>
      <c r="X24">
        <v>2</v>
      </c>
      <c r="Y24">
        <v>5</v>
      </c>
      <c r="Z24">
        <v>3</v>
      </c>
      <c r="AA24">
        <f t="shared" si="6"/>
        <v>19.52</v>
      </c>
      <c r="AB24">
        <f t="shared" si="7"/>
        <v>40.799999999999997</v>
      </c>
      <c r="AC24">
        <f t="shared" si="8"/>
        <v>27.4</v>
      </c>
      <c r="AD24">
        <f t="shared" si="9"/>
        <v>6</v>
      </c>
      <c r="AE24">
        <f t="shared" si="10"/>
        <v>3.6</v>
      </c>
      <c r="AF24">
        <f t="shared" si="11"/>
        <v>19.8</v>
      </c>
    </row>
    <row r="25" spans="1:32" x14ac:dyDescent="0.35">
      <c r="A25">
        <v>21</v>
      </c>
      <c r="B25">
        <v>36</v>
      </c>
      <c r="C25">
        <v>19</v>
      </c>
      <c r="D25">
        <v>28</v>
      </c>
      <c r="E25">
        <v>15</v>
      </c>
      <c r="F25">
        <v>14</v>
      </c>
      <c r="G25">
        <v>4</v>
      </c>
      <c r="H25">
        <v>2</v>
      </c>
      <c r="I25">
        <v>7</v>
      </c>
      <c r="J25">
        <v>11</v>
      </c>
      <c r="K25">
        <v>80</v>
      </c>
      <c r="L25">
        <v>0</v>
      </c>
      <c r="M25">
        <v>0</v>
      </c>
      <c r="N25">
        <v>0</v>
      </c>
      <c r="O25">
        <v>0</v>
      </c>
      <c r="P25">
        <v>12</v>
      </c>
      <c r="Q25">
        <v>2</v>
      </c>
      <c r="R25">
        <v>1</v>
      </c>
      <c r="S25">
        <v>0</v>
      </c>
      <c r="T25">
        <v>0</v>
      </c>
      <c r="U25">
        <v>0</v>
      </c>
      <c r="V25">
        <v>25</v>
      </c>
      <c r="W25">
        <v>0</v>
      </c>
      <c r="X25">
        <v>0</v>
      </c>
      <c r="Y25">
        <v>0</v>
      </c>
      <c r="Z25">
        <v>1</v>
      </c>
      <c r="AA25">
        <f t="shared" si="6"/>
        <v>10.28</v>
      </c>
      <c r="AB25">
        <f t="shared" si="7"/>
        <v>22.4</v>
      </c>
      <c r="AC25">
        <f t="shared" si="8"/>
        <v>20.8</v>
      </c>
      <c r="AD25">
        <f t="shared" si="9"/>
        <v>2.4</v>
      </c>
      <c r="AE25">
        <f t="shared" si="10"/>
        <v>0.6</v>
      </c>
      <c r="AF25">
        <f t="shared" si="11"/>
        <v>5.2</v>
      </c>
    </row>
    <row r="26" spans="1:32" x14ac:dyDescent="0.35">
      <c r="A26">
        <v>24</v>
      </c>
      <c r="B26">
        <v>37</v>
      </c>
      <c r="C26">
        <v>2</v>
      </c>
      <c r="D26">
        <v>7</v>
      </c>
      <c r="E26">
        <v>1</v>
      </c>
      <c r="F26">
        <v>1</v>
      </c>
      <c r="G26">
        <v>2</v>
      </c>
      <c r="H26">
        <v>0</v>
      </c>
      <c r="I26">
        <v>0</v>
      </c>
      <c r="J26">
        <v>0</v>
      </c>
      <c r="K26">
        <v>107</v>
      </c>
      <c r="L26">
        <v>0</v>
      </c>
      <c r="M26">
        <v>0</v>
      </c>
      <c r="N26">
        <v>0</v>
      </c>
      <c r="O26">
        <v>0</v>
      </c>
      <c r="P26">
        <v>7</v>
      </c>
      <c r="Q26">
        <v>0</v>
      </c>
      <c r="R26">
        <v>0</v>
      </c>
      <c r="S26">
        <v>1</v>
      </c>
      <c r="T26">
        <v>0</v>
      </c>
      <c r="U26">
        <v>0</v>
      </c>
      <c r="V26">
        <v>9</v>
      </c>
      <c r="W26">
        <v>1</v>
      </c>
      <c r="X26">
        <v>1</v>
      </c>
      <c r="Y26">
        <v>0</v>
      </c>
      <c r="Z26">
        <v>1</v>
      </c>
      <c r="AA26">
        <f t="shared" si="6"/>
        <v>7.08</v>
      </c>
      <c r="AB26">
        <f t="shared" si="7"/>
        <v>9.6</v>
      </c>
      <c r="AC26">
        <f t="shared" si="8"/>
        <v>21.8</v>
      </c>
      <c r="AD26">
        <f t="shared" si="9"/>
        <v>1.4</v>
      </c>
      <c r="AE26">
        <f t="shared" si="10"/>
        <v>0.2</v>
      </c>
      <c r="AF26">
        <f t="shared" si="11"/>
        <v>2.4</v>
      </c>
    </row>
    <row r="27" spans="1:32" x14ac:dyDescent="0.35">
      <c r="A27">
        <v>27</v>
      </c>
      <c r="B27">
        <v>52</v>
      </c>
      <c r="C27">
        <v>2</v>
      </c>
      <c r="D27">
        <v>0</v>
      </c>
      <c r="E27">
        <v>0</v>
      </c>
      <c r="F27">
        <v>4</v>
      </c>
      <c r="G27">
        <v>0</v>
      </c>
      <c r="H27">
        <v>0</v>
      </c>
      <c r="I27">
        <v>0</v>
      </c>
      <c r="J27">
        <v>0</v>
      </c>
      <c r="K27">
        <v>110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6</v>
      </c>
      <c r="W27">
        <v>4</v>
      </c>
      <c r="X27">
        <v>0</v>
      </c>
      <c r="Y27">
        <v>0</v>
      </c>
      <c r="Z27">
        <v>3</v>
      </c>
      <c r="AA27">
        <f t="shared" si="6"/>
        <v>7.24</v>
      </c>
      <c r="AB27">
        <f t="shared" si="7"/>
        <v>11.6</v>
      </c>
      <c r="AC27">
        <f t="shared" si="8"/>
        <v>22</v>
      </c>
      <c r="AD27">
        <f t="shared" si="9"/>
        <v>0</v>
      </c>
      <c r="AE27">
        <f t="shared" si="10"/>
        <v>0</v>
      </c>
      <c r="AF27">
        <f t="shared" si="11"/>
        <v>2.6</v>
      </c>
    </row>
    <row r="28" spans="1:32" x14ac:dyDescent="0.35">
      <c r="A28">
        <v>30</v>
      </c>
      <c r="B28">
        <v>61</v>
      </c>
      <c r="C28">
        <v>7</v>
      </c>
      <c r="D28">
        <v>1</v>
      </c>
      <c r="E28">
        <v>0</v>
      </c>
      <c r="F28">
        <v>3</v>
      </c>
      <c r="G28">
        <v>0</v>
      </c>
      <c r="H28">
        <v>0</v>
      </c>
      <c r="I28">
        <v>0</v>
      </c>
      <c r="J28">
        <v>0</v>
      </c>
      <c r="K28">
        <v>105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1</v>
      </c>
      <c r="W28">
        <v>0</v>
      </c>
      <c r="X28">
        <v>0</v>
      </c>
      <c r="Y28">
        <v>0</v>
      </c>
      <c r="Z28">
        <v>0</v>
      </c>
      <c r="AA28">
        <f t="shared" si="6"/>
        <v>7.12</v>
      </c>
      <c r="AB28">
        <f t="shared" si="7"/>
        <v>14.4</v>
      </c>
      <c r="AC28">
        <f t="shared" si="8"/>
        <v>21</v>
      </c>
      <c r="AD28">
        <f t="shared" si="9"/>
        <v>0</v>
      </c>
      <c r="AE28">
        <f t="shared" si="10"/>
        <v>0</v>
      </c>
      <c r="AF28">
        <f t="shared" si="11"/>
        <v>0.2</v>
      </c>
    </row>
  </sheetData>
  <mergeCells count="2">
    <mergeCell ref="A1:AF2"/>
    <mergeCell ref="A16:AF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29</vt:i4>
      </vt:variant>
    </vt:vector>
  </HeadingPairs>
  <TitlesOfParts>
    <vt:vector size="29" baseType="lpstr">
      <vt:lpstr>Entradas</vt:lpstr>
      <vt:lpstr>Lametones</vt:lpstr>
      <vt:lpstr>Agua</vt:lpstr>
      <vt:lpstr>Gráficas</vt:lpstr>
      <vt:lpstr>Distribución</vt:lpstr>
      <vt:lpstr>EA1</vt:lpstr>
      <vt:lpstr>EA2</vt:lpstr>
      <vt:lpstr>EA3</vt:lpstr>
      <vt:lpstr>EA4</vt:lpstr>
      <vt:lpstr>EA5</vt:lpstr>
      <vt:lpstr>EA6</vt:lpstr>
      <vt:lpstr>EA7</vt:lpstr>
      <vt:lpstr>EA8</vt:lpstr>
      <vt:lpstr>EA9</vt:lpstr>
      <vt:lpstr>EA10</vt:lpstr>
      <vt:lpstr>EA11</vt:lpstr>
      <vt:lpstr>EA12</vt:lpstr>
      <vt:lpstr>C1</vt:lpstr>
      <vt:lpstr>C2</vt:lpstr>
      <vt:lpstr>C3</vt:lpstr>
      <vt:lpstr>C4</vt:lpstr>
      <vt:lpstr>C5</vt:lpstr>
      <vt:lpstr>C6</vt:lpstr>
      <vt:lpstr>C7</vt:lpstr>
      <vt:lpstr>C8</vt:lpstr>
      <vt:lpstr>C9</vt:lpstr>
      <vt:lpstr>C10</vt:lpstr>
      <vt:lpstr>C11</vt:lpstr>
      <vt:lpstr>C12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ESMERALDA</dc:creator>
  <cp:lastModifiedBy>Esmeralda</cp:lastModifiedBy>
  <cp:lastPrinted>2018-04-04T17:10:28Z</cp:lastPrinted>
  <dcterms:created xsi:type="dcterms:W3CDTF">2017-07-15T10:32:56Z</dcterms:created>
  <dcterms:modified xsi:type="dcterms:W3CDTF">2019-06-07T18:35:04Z</dcterms:modified>
</cp:coreProperties>
</file>