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caelalipman/Desktop/"/>
    </mc:Choice>
  </mc:AlternateContent>
  <xr:revisionPtr revIDLastSave="0" documentId="13_ncr:1_{22820578-44F3-9343-8D4A-56E1F8F98199}" xr6:coauthVersionLast="47" xr6:coauthVersionMax="47" xr10:uidLastSave="{00000000-0000-0000-0000-000000000000}"/>
  <bookViews>
    <workbookView xWindow="1720" yWindow="500" windowWidth="28800" windowHeight="15800" activeTab="3" xr2:uid="{072D99DD-878A-FA4A-B8DB-EFA696A21708}"/>
  </bookViews>
  <sheets>
    <sheet name="Land in Acres" sheetId="1" r:id="rId1"/>
    <sheet name="Average size of farm in acres" sheetId="5" r:id="rId2"/>
    <sheet name="Number of farms" sheetId="2" r:id="rId3"/>
    <sheet name="Population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5" l="1"/>
  <c r="M64" i="2"/>
  <c r="N64" i="2"/>
  <c r="K2" i="5"/>
  <c r="L2" i="5"/>
  <c r="M2" i="5"/>
  <c r="N2" i="5"/>
  <c r="O2" i="5"/>
  <c r="P2" i="5"/>
  <c r="Q2" i="5"/>
  <c r="R2" i="5"/>
  <c r="S2" i="5"/>
  <c r="T2" i="5"/>
  <c r="U2" i="5"/>
  <c r="V2" i="5"/>
  <c r="W2" i="5"/>
  <c r="K3" i="5"/>
  <c r="L3" i="5"/>
  <c r="M3" i="5"/>
  <c r="N3" i="5"/>
  <c r="O3" i="5"/>
  <c r="P3" i="5"/>
  <c r="Q3" i="5"/>
  <c r="R3" i="5"/>
  <c r="S3" i="5"/>
  <c r="T3" i="5"/>
  <c r="U3" i="5"/>
  <c r="V3" i="5"/>
  <c r="W3" i="5"/>
  <c r="K4" i="5"/>
  <c r="L4" i="5"/>
  <c r="N4" i="5"/>
  <c r="O4" i="5"/>
  <c r="P4" i="5"/>
  <c r="Q4" i="5"/>
  <c r="U4" i="5"/>
  <c r="V4" i="5"/>
  <c r="K5" i="5"/>
  <c r="L5" i="5"/>
  <c r="M5" i="5"/>
  <c r="N5" i="5"/>
  <c r="O5" i="5"/>
  <c r="P5" i="5"/>
  <c r="Q5" i="5"/>
  <c r="R5" i="5"/>
  <c r="S5" i="5"/>
  <c r="T5" i="5"/>
  <c r="U5" i="5"/>
  <c r="V5" i="5"/>
  <c r="W5" i="5"/>
  <c r="K6" i="5"/>
  <c r="L6" i="5"/>
  <c r="M6" i="5"/>
  <c r="N6" i="5"/>
  <c r="O6" i="5"/>
  <c r="P6" i="5"/>
  <c r="Q6" i="5"/>
  <c r="R6" i="5"/>
  <c r="S6" i="5"/>
  <c r="T6" i="5"/>
  <c r="U6" i="5"/>
  <c r="V6" i="5"/>
  <c r="W6" i="5"/>
  <c r="K7" i="5"/>
  <c r="L7" i="5"/>
  <c r="M7" i="5"/>
  <c r="N7" i="5"/>
  <c r="O7" i="5"/>
  <c r="P7" i="5"/>
  <c r="Q7" i="5"/>
  <c r="R7" i="5"/>
  <c r="S7" i="5"/>
  <c r="T7" i="5"/>
  <c r="U7" i="5"/>
  <c r="V7" i="5"/>
  <c r="W7" i="5"/>
  <c r="K8" i="5"/>
  <c r="L8" i="5"/>
  <c r="M8" i="5"/>
  <c r="N8" i="5"/>
  <c r="O8" i="5"/>
  <c r="P8" i="5"/>
  <c r="Q8" i="5"/>
  <c r="R8" i="5"/>
  <c r="S8" i="5"/>
  <c r="T8" i="5"/>
  <c r="U8" i="5"/>
  <c r="V8" i="5"/>
  <c r="W8" i="5"/>
  <c r="K9" i="5"/>
  <c r="L9" i="5"/>
  <c r="M9" i="5"/>
  <c r="N9" i="5"/>
  <c r="O9" i="5"/>
  <c r="P9" i="5"/>
  <c r="Q9" i="5"/>
  <c r="R9" i="5"/>
  <c r="S9" i="5"/>
  <c r="T9" i="5"/>
  <c r="U9" i="5"/>
  <c r="V9" i="5"/>
  <c r="W9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K22" i="5"/>
  <c r="L22" i="5"/>
  <c r="N22" i="5"/>
  <c r="O22" i="5"/>
  <c r="P22" i="5"/>
  <c r="Q22" i="5"/>
  <c r="R22" i="5"/>
  <c r="S22" i="5"/>
  <c r="T22" i="5"/>
  <c r="U22" i="5"/>
  <c r="V22" i="5"/>
  <c r="W22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K25" i="5"/>
  <c r="L25" i="5"/>
  <c r="N25" i="5"/>
  <c r="O25" i="5"/>
  <c r="P25" i="5"/>
  <c r="Q25" i="5"/>
  <c r="R25" i="5"/>
  <c r="S25" i="5"/>
  <c r="T25" i="5"/>
  <c r="U25" i="5"/>
  <c r="V25" i="5"/>
  <c r="W25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S32" i="5"/>
  <c r="T32" i="5"/>
  <c r="V32" i="5"/>
  <c r="W32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K41" i="5"/>
  <c r="L41" i="5"/>
  <c r="M41" i="5"/>
  <c r="O41" i="5"/>
  <c r="P41" i="5"/>
  <c r="Q41" i="5"/>
  <c r="R41" i="5"/>
  <c r="S41" i="5"/>
  <c r="T41" i="5"/>
  <c r="U41" i="5"/>
  <c r="V41" i="5"/>
  <c r="W41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K44" i="5"/>
  <c r="L44" i="5"/>
  <c r="N44" i="5"/>
  <c r="O44" i="5"/>
  <c r="P44" i="5"/>
  <c r="Q44" i="5"/>
  <c r="R44" i="5"/>
  <c r="S44" i="5"/>
  <c r="T44" i="5"/>
  <c r="U44" i="5"/>
  <c r="V44" i="5"/>
  <c r="W44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H2" i="5"/>
  <c r="E2" i="5"/>
  <c r="B2" i="5"/>
  <c r="B54" i="5"/>
  <c r="C54" i="5"/>
  <c r="D54" i="5"/>
  <c r="E54" i="5"/>
  <c r="F54" i="5"/>
  <c r="G54" i="5"/>
  <c r="H54" i="5"/>
  <c r="I54" i="5"/>
  <c r="B55" i="5"/>
  <c r="C55" i="5"/>
  <c r="D55" i="5"/>
  <c r="E55" i="5"/>
  <c r="F55" i="5"/>
  <c r="G55" i="5"/>
  <c r="H55" i="5"/>
  <c r="I55" i="5"/>
  <c r="B56" i="5"/>
  <c r="C56" i="5"/>
  <c r="D56" i="5"/>
  <c r="E56" i="5"/>
  <c r="F56" i="5"/>
  <c r="G56" i="5"/>
  <c r="H56" i="5"/>
  <c r="I56" i="5"/>
  <c r="B57" i="5"/>
  <c r="C57" i="5"/>
  <c r="D57" i="5"/>
  <c r="E57" i="5"/>
  <c r="F57" i="5"/>
  <c r="G57" i="5"/>
  <c r="H57" i="5"/>
  <c r="I57" i="5"/>
  <c r="B58" i="5"/>
  <c r="C58" i="5"/>
  <c r="D58" i="5"/>
  <c r="E58" i="5"/>
  <c r="F58" i="5"/>
  <c r="G58" i="5"/>
  <c r="H58" i="5"/>
  <c r="I58" i="5"/>
  <c r="B59" i="5"/>
  <c r="C59" i="5"/>
  <c r="D59" i="5"/>
  <c r="E59" i="5"/>
  <c r="F59" i="5"/>
  <c r="G59" i="5"/>
  <c r="H59" i="5"/>
  <c r="I59" i="5"/>
  <c r="B60" i="5"/>
  <c r="C60" i="5"/>
  <c r="D60" i="5"/>
  <c r="E60" i="5"/>
  <c r="F60" i="5"/>
  <c r="G60" i="5"/>
  <c r="H60" i="5"/>
  <c r="I60" i="5"/>
  <c r="B61" i="5"/>
  <c r="C61" i="5"/>
  <c r="D61" i="5"/>
  <c r="E61" i="5"/>
  <c r="F61" i="5"/>
  <c r="G61" i="5"/>
  <c r="H61" i="5"/>
  <c r="I61" i="5"/>
  <c r="B62" i="5"/>
  <c r="C62" i="5"/>
  <c r="D62" i="5"/>
  <c r="E62" i="5"/>
  <c r="F62" i="5"/>
  <c r="G62" i="5"/>
  <c r="H62" i="5"/>
  <c r="I62" i="5"/>
  <c r="B63" i="5"/>
  <c r="C63" i="5"/>
  <c r="D63" i="5"/>
  <c r="E63" i="5"/>
  <c r="F63" i="5"/>
  <c r="G63" i="5"/>
  <c r="H63" i="5"/>
  <c r="I63" i="5"/>
  <c r="B4" i="2"/>
  <c r="B64" i="2"/>
  <c r="B64" i="5"/>
  <c r="C64" i="2"/>
  <c r="C64" i="5"/>
  <c r="D64" i="2"/>
  <c r="D64" i="5"/>
  <c r="E64" i="2"/>
  <c r="E64" i="5"/>
  <c r="F64" i="2"/>
  <c r="F64" i="5"/>
  <c r="G64" i="2"/>
  <c r="G64" i="5"/>
  <c r="H64" i="2"/>
  <c r="H64" i="5"/>
  <c r="I64" i="2"/>
  <c r="I64" i="5"/>
  <c r="J64" i="2"/>
  <c r="K64" i="2"/>
  <c r="L64" i="2"/>
  <c r="O64" i="2"/>
  <c r="P64" i="2"/>
  <c r="Q64" i="2"/>
  <c r="R64" i="2"/>
  <c r="S64" i="2"/>
  <c r="T64" i="2"/>
  <c r="U64" i="2"/>
  <c r="V64" i="2"/>
  <c r="W64" i="2"/>
  <c r="B30" i="5"/>
  <c r="C30" i="5"/>
  <c r="D30" i="5"/>
  <c r="E30" i="5"/>
  <c r="F30" i="5"/>
  <c r="G30" i="5"/>
  <c r="H30" i="5"/>
  <c r="I30" i="5"/>
  <c r="B31" i="5"/>
  <c r="C31" i="5"/>
  <c r="D31" i="5"/>
  <c r="E31" i="5"/>
  <c r="F31" i="5"/>
  <c r="G31" i="5"/>
  <c r="H31" i="5"/>
  <c r="I31" i="5"/>
  <c r="B32" i="5"/>
  <c r="C32" i="5"/>
  <c r="D32" i="5"/>
  <c r="B33" i="5"/>
  <c r="C33" i="5"/>
  <c r="D33" i="5"/>
  <c r="E33" i="5"/>
  <c r="F33" i="5"/>
  <c r="G33" i="5"/>
  <c r="H33" i="5"/>
  <c r="I33" i="5"/>
  <c r="B34" i="5"/>
  <c r="C34" i="5"/>
  <c r="D34" i="5"/>
  <c r="E34" i="5"/>
  <c r="F34" i="5"/>
  <c r="G34" i="5"/>
  <c r="H34" i="5"/>
  <c r="I34" i="5"/>
  <c r="B35" i="5"/>
  <c r="C35" i="5"/>
  <c r="D35" i="5"/>
  <c r="E35" i="5"/>
  <c r="F35" i="5"/>
  <c r="G35" i="5"/>
  <c r="H35" i="5"/>
  <c r="I35" i="5"/>
  <c r="B36" i="5"/>
  <c r="C36" i="5"/>
  <c r="D36" i="5"/>
  <c r="E36" i="5"/>
  <c r="F36" i="5"/>
  <c r="G36" i="5"/>
  <c r="H36" i="5"/>
  <c r="I36" i="5"/>
  <c r="B37" i="5"/>
  <c r="C37" i="5"/>
  <c r="D37" i="5"/>
  <c r="E37" i="5"/>
  <c r="F37" i="5"/>
  <c r="G37" i="5"/>
  <c r="H37" i="5"/>
  <c r="I37" i="5"/>
  <c r="B38" i="5"/>
  <c r="C38" i="5"/>
  <c r="D38" i="5"/>
  <c r="E38" i="5"/>
  <c r="F38" i="5"/>
  <c r="G38" i="5"/>
  <c r="H38" i="5"/>
  <c r="I38" i="5"/>
  <c r="B39" i="5"/>
  <c r="C39" i="5"/>
  <c r="D39" i="5"/>
  <c r="E39" i="5"/>
  <c r="F39" i="5"/>
  <c r="G39" i="5"/>
  <c r="H39" i="5"/>
  <c r="I39" i="5"/>
  <c r="B40" i="5"/>
  <c r="C40" i="5"/>
  <c r="D40" i="5"/>
  <c r="E40" i="5"/>
  <c r="F40" i="5"/>
  <c r="G40" i="5"/>
  <c r="H40" i="5"/>
  <c r="I40" i="5"/>
  <c r="B41" i="5"/>
  <c r="C41" i="5"/>
  <c r="D41" i="5"/>
  <c r="E41" i="5"/>
  <c r="F41" i="5"/>
  <c r="G41" i="5"/>
  <c r="H41" i="5"/>
  <c r="I41" i="5"/>
  <c r="B42" i="5"/>
  <c r="C42" i="5"/>
  <c r="D42" i="5"/>
  <c r="E42" i="5"/>
  <c r="F42" i="5"/>
  <c r="G42" i="5"/>
  <c r="H42" i="5"/>
  <c r="I42" i="5"/>
  <c r="B43" i="5"/>
  <c r="C43" i="5"/>
  <c r="D43" i="5"/>
  <c r="E43" i="5"/>
  <c r="F43" i="5"/>
  <c r="G43" i="5"/>
  <c r="H43" i="5"/>
  <c r="I43" i="5"/>
  <c r="B44" i="5"/>
  <c r="C44" i="5"/>
  <c r="D44" i="5"/>
  <c r="E44" i="5"/>
  <c r="F44" i="5"/>
  <c r="G44" i="5"/>
  <c r="H44" i="5"/>
  <c r="I44" i="5"/>
  <c r="B45" i="5"/>
  <c r="C45" i="5"/>
  <c r="D45" i="5"/>
  <c r="E45" i="5"/>
  <c r="F45" i="5"/>
  <c r="G45" i="5"/>
  <c r="H45" i="5"/>
  <c r="I45" i="5"/>
  <c r="B46" i="5"/>
  <c r="C46" i="5"/>
  <c r="D46" i="5"/>
  <c r="E46" i="5"/>
  <c r="F46" i="5"/>
  <c r="G46" i="5"/>
  <c r="H46" i="5"/>
  <c r="I46" i="5"/>
  <c r="B47" i="5"/>
  <c r="C47" i="5"/>
  <c r="D47" i="5"/>
  <c r="E47" i="5"/>
  <c r="F47" i="5"/>
  <c r="G47" i="5"/>
  <c r="H47" i="5"/>
  <c r="I47" i="5"/>
  <c r="B48" i="5"/>
  <c r="C48" i="5"/>
  <c r="D48" i="5"/>
  <c r="E48" i="5"/>
  <c r="F48" i="5"/>
  <c r="G48" i="5"/>
  <c r="H48" i="5"/>
  <c r="I48" i="5"/>
  <c r="B49" i="5"/>
  <c r="C49" i="5"/>
  <c r="D49" i="5"/>
  <c r="E49" i="5"/>
  <c r="F49" i="5"/>
  <c r="G49" i="5"/>
  <c r="H49" i="5"/>
  <c r="I49" i="5"/>
  <c r="B50" i="5"/>
  <c r="C50" i="5"/>
  <c r="D50" i="5"/>
  <c r="E50" i="5"/>
  <c r="F50" i="5"/>
  <c r="G50" i="5"/>
  <c r="H50" i="5"/>
  <c r="I50" i="5"/>
  <c r="B51" i="5"/>
  <c r="C51" i="5"/>
  <c r="D51" i="5"/>
  <c r="E51" i="5"/>
  <c r="F51" i="5"/>
  <c r="G51" i="5"/>
  <c r="H51" i="5"/>
  <c r="I51" i="5"/>
  <c r="B52" i="5"/>
  <c r="C52" i="5"/>
  <c r="D52" i="5"/>
  <c r="E52" i="5"/>
  <c r="F52" i="5"/>
  <c r="G52" i="5"/>
  <c r="H52" i="5"/>
  <c r="I52" i="5"/>
  <c r="B53" i="5"/>
  <c r="C53" i="5"/>
  <c r="D53" i="5"/>
  <c r="E53" i="5"/>
  <c r="F53" i="5"/>
  <c r="G53" i="5"/>
  <c r="H53" i="5"/>
  <c r="I53" i="5"/>
  <c r="B3" i="5"/>
  <c r="C3" i="5"/>
  <c r="D3" i="5"/>
  <c r="E3" i="5"/>
  <c r="F3" i="5"/>
  <c r="G3" i="5"/>
  <c r="H3" i="5"/>
  <c r="I3" i="5"/>
  <c r="B4" i="5"/>
  <c r="C4" i="5"/>
  <c r="D4" i="5"/>
  <c r="E4" i="5"/>
  <c r="F4" i="5"/>
  <c r="G4" i="5"/>
  <c r="H4" i="5"/>
  <c r="I4" i="5"/>
  <c r="B5" i="5"/>
  <c r="C5" i="5"/>
  <c r="D5" i="5"/>
  <c r="E5" i="5"/>
  <c r="F5" i="5"/>
  <c r="G5" i="5"/>
  <c r="H5" i="5"/>
  <c r="I5" i="5"/>
  <c r="B6" i="5"/>
  <c r="C6" i="5"/>
  <c r="D6" i="5"/>
  <c r="E6" i="5"/>
  <c r="F6" i="5"/>
  <c r="G6" i="5"/>
  <c r="H6" i="5"/>
  <c r="I6" i="5"/>
  <c r="B7" i="5"/>
  <c r="C7" i="5"/>
  <c r="D7" i="5"/>
  <c r="E7" i="5"/>
  <c r="F7" i="5"/>
  <c r="G7" i="5"/>
  <c r="H7" i="5"/>
  <c r="I7" i="5"/>
  <c r="B8" i="5"/>
  <c r="C8" i="5"/>
  <c r="D8" i="5"/>
  <c r="E8" i="5"/>
  <c r="F8" i="5"/>
  <c r="G8" i="5"/>
  <c r="H8" i="5"/>
  <c r="I8" i="5"/>
  <c r="B9" i="5"/>
  <c r="C9" i="5"/>
  <c r="D9" i="5"/>
  <c r="E9" i="5"/>
  <c r="F9" i="5"/>
  <c r="G9" i="5"/>
  <c r="H9" i="5"/>
  <c r="I9" i="5"/>
  <c r="B10" i="5"/>
  <c r="C10" i="5"/>
  <c r="D10" i="5"/>
  <c r="E10" i="5"/>
  <c r="F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B21" i="5"/>
  <c r="C21" i="5"/>
  <c r="D21" i="5"/>
  <c r="E21" i="5"/>
  <c r="F21" i="5"/>
  <c r="G21" i="5"/>
  <c r="H21" i="5"/>
  <c r="I21" i="5"/>
  <c r="B22" i="5"/>
  <c r="C22" i="5"/>
  <c r="D22" i="5"/>
  <c r="E22" i="5"/>
  <c r="F22" i="5"/>
  <c r="G22" i="5"/>
  <c r="H22" i="5"/>
  <c r="I22" i="5"/>
  <c r="B23" i="5"/>
  <c r="C23" i="5"/>
  <c r="D23" i="5"/>
  <c r="E23" i="5"/>
  <c r="F23" i="5"/>
  <c r="G23" i="5"/>
  <c r="H23" i="5"/>
  <c r="I23" i="5"/>
  <c r="B24" i="5"/>
  <c r="C24" i="5"/>
  <c r="D24" i="5"/>
  <c r="E24" i="5"/>
  <c r="F24" i="5"/>
  <c r="G24" i="5"/>
  <c r="H24" i="5"/>
  <c r="I24" i="5"/>
  <c r="B25" i="5"/>
  <c r="C25" i="5"/>
  <c r="D25" i="5"/>
  <c r="E25" i="5"/>
  <c r="F25" i="5"/>
  <c r="G25" i="5"/>
  <c r="H25" i="5"/>
  <c r="I25" i="5"/>
  <c r="B26" i="5"/>
  <c r="C26" i="5"/>
  <c r="D26" i="5"/>
  <c r="E26" i="5"/>
  <c r="F26" i="5"/>
  <c r="G26" i="5"/>
  <c r="H26" i="5"/>
  <c r="I26" i="5"/>
  <c r="B27" i="5"/>
  <c r="C27" i="5"/>
  <c r="D27" i="5"/>
  <c r="E27" i="5"/>
  <c r="F27" i="5"/>
  <c r="G27" i="5"/>
  <c r="H27" i="5"/>
  <c r="I27" i="5"/>
  <c r="B28" i="5"/>
  <c r="C28" i="5"/>
  <c r="D28" i="5"/>
  <c r="E28" i="5"/>
  <c r="F28" i="5"/>
  <c r="G28" i="5"/>
  <c r="H28" i="5"/>
  <c r="I28" i="5"/>
  <c r="B29" i="5"/>
  <c r="C29" i="5"/>
  <c r="D29" i="5"/>
  <c r="E29" i="5"/>
  <c r="F29" i="5"/>
  <c r="G29" i="5"/>
  <c r="H29" i="5"/>
  <c r="I29" i="5"/>
  <c r="C2" i="5"/>
  <c r="D2" i="5"/>
  <c r="F2" i="5"/>
  <c r="G2" i="5"/>
  <c r="I2" i="5"/>
  <c r="J2" i="5"/>
  <c r="Z64" i="1"/>
  <c r="Y64" i="1"/>
  <c r="F64" i="1"/>
  <c r="C64" i="1"/>
  <c r="D64" i="1"/>
  <c r="E64" i="1"/>
  <c r="B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2" i="1"/>
  <c r="W64" i="1"/>
  <c r="G64" i="1"/>
  <c r="V64" i="1"/>
  <c r="U64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X64" i="1"/>
</calcChain>
</file>

<file path=xl/sharedStrings.xml><?xml version="1.0" encoding="utf-8"?>
<sst xmlns="http://schemas.openxmlformats.org/spreadsheetml/2006/main" count="262" uniqueCount="70">
  <si>
    <t>Albany</t>
  </si>
  <si>
    <t>Allegany</t>
  </si>
  <si>
    <t>Bronx</t>
  </si>
  <si>
    <t>Broome</t>
  </si>
  <si>
    <t>Cattaraugus</t>
  </si>
  <si>
    <t>Cayuga</t>
  </si>
  <si>
    <t>Chatauqua</t>
  </si>
  <si>
    <t>Chemung</t>
  </si>
  <si>
    <t>Chemango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</si>
  <si>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</si>
  <si>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</si>
  <si>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</si>
  <si>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</si>
  <si>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</si>
  <si>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</si>
  <si>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</si>
  <si>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</si>
  <si>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</si>
  <si>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</si>
  <si>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</si>
  <si>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</si>
  <si>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</si>
  <si>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</si>
  <si>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Kings</t>
  </si>
  <si>
    <t>Lewis</t>
  </si>
  <si>
    <t>Livingston</t>
  </si>
  <si>
    <t>Madison</t>
  </si>
  <si>
    <t>Monroe</t>
  </si>
  <si>
    <t>Montgomery</t>
  </si>
  <si>
    <t>Nassau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</si>
  <si>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</si>
  <si>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</si>
  <si>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</si>
  <si>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</si>
  <si>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</si>
  <si>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</si>
  <si>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</si>
  <si>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</si>
  <si>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</si>
  <si>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Queens</t>
  </si>
  <si>
    <t>Rennselaer</t>
  </si>
  <si>
    <t>Richmond</t>
  </si>
  <si>
    <t>Rockland</t>
  </si>
  <si>
    <t>Saratoga</t>
  </si>
  <si>
    <t>Schenectady</t>
  </si>
  <si>
    <t>Schoharie</t>
  </si>
  <si>
    <t>Schuyler</t>
  </si>
  <si>
    <t>Seneca</t>
  </si>
  <si>
    <t>Stueben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</si>
  <si>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</si>
  <si>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</si>
  <si>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</si>
  <si>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</si>
  <si>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</si>
  <si>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</si>
  <si>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</si>
  <si>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</si>
  <si>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</si>
  <si>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</si>
  <si>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</si>
  <si>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sizeofcounty(sqmiles)</t>
  </si>
  <si>
    <t>sizeofcounty(acres)</t>
  </si>
  <si>
    <t>NewYork</t>
  </si>
  <si>
    <t>St.Lawrence</t>
  </si>
  <si>
    <t>NYS</t>
  </si>
  <si>
    <t>SOURCE: US AG CENSUS</t>
  </si>
  <si>
    <t>acreslostinfarmland1920to2017</t>
  </si>
  <si>
    <t>SOURCE: US DECENNIAL CENSUS SURVey</t>
  </si>
  <si>
    <t>Couty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</si>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</sst>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2" applyFont="1"/>
    <xf numFmtId="1" fontId="0" fillId="0" borderId="0" xfId="0" applyNumberFormat="1"/>
    <xf numFmtId="1" fontId="4" fillId="0" borderId="0" xfId="0" applyNumberFormat="1" applyFont="1"/>
    <xf numFmtId="1" fontId="0" fillId="0" borderId="0" xfId="0" applyNumberFormat="1" applyAlignment="1">
      <alignment horizontal="right"/>
    </xf>
    <xf numFmtId="1" fontId="3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1" fillId="0" borderId="0" xfId="2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0" fillId="0" borderId="0" xfId="0" applyNumberFormat="1" applyFill="1" applyAlignment="1">
      <alignment horizontal="right"/>
    </xf>
    <xf numFmtId="9" fontId="0" fillId="0" borderId="0" xfId="1" applyFont="1" applyAlignment="1">
      <alignment horizontal="right"/>
    </xf>
    <xf numFmtId="3" fontId="0" fillId="0" borderId="0" xfId="0" applyNumberFormat="1"/>
    <xf numFmtId="0" fontId="0" fillId="2" borderId="0" xfId="0" applyFill="1"/>
    <xf numFmtId="1" fontId="0" fillId="2" borderId="0" xfId="0" applyNumberFormat="1" applyFill="1" applyAlignment="1">
      <alignment horizontal="right"/>
    </xf>
    <xf numFmtId="0" fontId="0" fillId="0" borderId="0" xfId="0" applyFill="1"/>
    <xf numFmtId="164" fontId="0" fillId="2" borderId="0" xfId="3" applyNumberFormat="1" applyFont="1" applyFill="1" applyAlignment="1">
      <alignment horizontal="right"/>
    </xf>
    <xf numFmtId="164" fontId="0" fillId="0" borderId="0" xfId="3" applyNumberFormat="1" applyFont="1" applyFill="1" applyAlignment="1">
      <alignment horizontal="right"/>
    </xf>
    <xf numFmtId="164" fontId="0" fillId="0" borderId="0" xfId="3" applyNumberFormat="1" applyFont="1"/>
    <xf numFmtId="164" fontId="0" fillId="0" borderId="0" xfId="3" applyNumberFormat="1" applyFont="1" applyAlignment="1">
      <alignment horizontal="right"/>
    </xf>
    <xf numFmtId="164" fontId="0" fillId="0" borderId="0" xfId="3" applyNumberFormat="1" applyFont="1" applyFill="1"/>
    <xf numFmtId="0" fontId="0" fillId="2" borderId="0" xfId="3" applyNumberFormat="1" applyFont="1" applyFill="1"/>
    <xf numFmtId="1" fontId="0" fillId="0" borderId="0" xfId="1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" fontId="0" fillId="0" borderId="0" xfId="3" applyNumberFormat="1" applyFont="1" applyAlignment="1">
      <alignment horizontal="right"/>
    </xf>
    <xf numFmtId="9" fontId="0" fillId="0" borderId="0" xfId="1" applyFont="1"/>
    <xf numFmtId="9" fontId="0" fillId="2" borderId="0" xfId="1" applyFont="1" applyFill="1"/>
    <xf numFmtId="3" fontId="0" fillId="0" borderId="0" xfId="0" applyNumberFormat="1" applyFill="1"/>
    <xf numFmtId="9" fontId="0" fillId="0" borderId="0" xfId="1" applyFont="1" applyFill="1"/>
    <xf numFmtId="9" fontId="0" fillId="0" borderId="0" xfId="1" applyFont="1" applyFill="1" applyAlignment="1">
      <alignment horizontal="right"/>
    </xf>
    <xf numFmtId="1" fontId="0" fillId="2" borderId="0" xfId="0" applyNumberFormat="1" applyFill="1" applyAlignment="1">
      <alignment horizontal="left"/>
    </xf>
    <xf numFmtId="164" fontId="0" fillId="0" borderId="0" xfId="3" applyNumberFormat="1" applyFon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3" fontId="0" fillId="0" borderId="0" xfId="0" applyNumberFormat="1" applyAlignment="1">
      <alignment vertical="center"/>
    </xf>
    <xf numFmtId="3" fontId="0" fillId="0" borderId="1" xfId="0" applyNumberFormat="1" applyBorder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6E0D-8D30-2842-BF75-5B96CE404055}">
  <dimension ref="A1:AF66"/>
  <sheetViews>
    <sheetView workbookViewId="0">
      <selection activeCell="H3" sqref="H3"/>
    </sheetView>
  </sheetViews>
  <sheetFormatPr baseColWidth="10" defaultRowHeight="16" x14ac:dyDescent="0.2"/>
  <cols>
    <col min="1" max="1" width="10.83203125" style="12"/>
    <col min="2" max="2" width="11.6640625" style="19" bestFit="1" customWidth="1"/>
    <col min="3" max="4" width="11.5" style="19" bestFit="1" customWidth="1"/>
    <col min="5" max="5" width="12.5" style="14" customWidth="1"/>
    <col min="6" max="6" width="12.6640625" style="14" customWidth="1"/>
    <col min="7" max="7" width="12.33203125" customWidth="1"/>
    <col min="8" max="23" width="10.83203125" customWidth="1"/>
    <col min="26" max="26" width="11.33203125" bestFit="1" customWidth="1"/>
    <col min="29" max="29" width="18.6640625" customWidth="1"/>
  </cols>
  <sheetData>
    <row r="1" spans="1:32" s="12" customFormat="1" x14ac:dyDescent="0.2">
      <c r="A1" s="12" t="s">
        <v>69</v>
      </c>
      <c r="B1" s="20">
        <v>1910</v>
      </c>
      <c r="C1" s="20">
        <v>1920</v>
      </c>
      <c r="D1" s="20">
        <v>1925</v>
      </c>
      <c r="E1" s="12">
        <v>1930</v>
      </c>
      <c r="F1" s="12">
        <v>1935</v>
      </c>
      <c r="G1" s="12">
        <v>1940</v>
      </c>
      <c r="H1" s="12">
        <v>1945</v>
      </c>
      <c r="I1" s="12">
        <v>1950</v>
      </c>
      <c r="J1" s="12">
        <v>1954</v>
      </c>
      <c r="K1" s="12">
        <v>1959</v>
      </c>
      <c r="L1" s="12">
        <v>1964</v>
      </c>
      <c r="M1" s="12">
        <v>1969</v>
      </c>
      <c r="N1" s="12">
        <v>1974</v>
      </c>
      <c r="O1" s="12">
        <v>1978</v>
      </c>
      <c r="P1" s="12">
        <v>1982</v>
      </c>
      <c r="Q1" s="12">
        <v>1987</v>
      </c>
      <c r="R1" s="12">
        <v>1992</v>
      </c>
      <c r="S1" s="12">
        <v>1997</v>
      </c>
      <c r="T1" s="12">
        <v>2002</v>
      </c>
      <c r="U1" s="12">
        <v>2007</v>
      </c>
      <c r="V1" s="12">
        <v>2012</v>
      </c>
      <c r="W1" s="12">
        <v>2017</v>
      </c>
      <c r="X1" s="12" t="s">
        <v>60</v>
      </c>
      <c r="Y1" s="12" t="s">
        <v>61</v>
      </c>
      <c r="Z1" s="12" t="s">
        <v>66</v>
      </c>
    </row>
    <row r="2" spans="1:32" s="4" customFormat="1" x14ac:dyDescent="0.2">
      <c r="A2" s="13" t="s">
        <v>0</v>
      </c>
      <c r="B2" s="18">
        <v>289829</v>
      </c>
      <c r="C2" s="18">
        <v>278231</v>
      </c>
      <c r="D2" s="18">
        <v>246145</v>
      </c>
      <c r="E2" s="11">
        <v>202518</v>
      </c>
      <c r="F2" s="11">
        <v>213709</v>
      </c>
      <c r="G2" s="4">
        <v>206036</v>
      </c>
      <c r="H2" s="4">
        <v>202515</v>
      </c>
      <c r="I2" s="5">
        <v>160858</v>
      </c>
      <c r="J2" s="5">
        <v>152088</v>
      </c>
      <c r="K2" s="4">
        <v>136013</v>
      </c>
      <c r="L2" s="4">
        <v>120741</v>
      </c>
      <c r="M2" s="4">
        <v>86156</v>
      </c>
      <c r="N2" s="4">
        <v>75242</v>
      </c>
      <c r="O2" s="4">
        <v>82975</v>
      </c>
      <c r="P2" s="4">
        <v>82788</v>
      </c>
      <c r="Q2" s="4">
        <v>67754</v>
      </c>
      <c r="R2" s="4">
        <v>57889</v>
      </c>
      <c r="S2" s="4">
        <v>56782</v>
      </c>
      <c r="T2" s="4">
        <v>69063</v>
      </c>
      <c r="U2" s="11">
        <v>61030</v>
      </c>
      <c r="V2" s="11">
        <v>63394</v>
      </c>
      <c r="W2" s="11">
        <v>59564</v>
      </c>
      <c r="X2" s="6">
        <v>522.79999999999995</v>
      </c>
      <c r="Y2" s="7">
        <f>X2*640</f>
        <v>334592</v>
      </c>
      <c r="Z2" s="21">
        <f>W2-B2</f>
        <v>-230265</v>
      </c>
      <c r="AA2" s="8"/>
    </row>
    <row r="3" spans="1:32" s="4" customFormat="1" x14ac:dyDescent="0.2">
      <c r="A3" s="13" t="s">
        <v>1</v>
      </c>
      <c r="B3" s="17">
        <v>585615</v>
      </c>
      <c r="C3" s="17">
        <v>566280</v>
      </c>
      <c r="D3" s="17">
        <v>545479</v>
      </c>
      <c r="E3" s="11">
        <v>504876</v>
      </c>
      <c r="F3" s="11">
        <v>480715</v>
      </c>
      <c r="G3" s="4">
        <v>442088</v>
      </c>
      <c r="H3" s="4">
        <v>455964</v>
      </c>
      <c r="I3" s="5">
        <v>416425</v>
      </c>
      <c r="J3" s="5">
        <v>388142</v>
      </c>
      <c r="K3" s="4">
        <v>340509</v>
      </c>
      <c r="L3" s="4">
        <v>324775</v>
      </c>
      <c r="M3" s="4">
        <v>254489</v>
      </c>
      <c r="N3" s="4">
        <v>235182</v>
      </c>
      <c r="O3" s="4">
        <v>231367</v>
      </c>
      <c r="P3" s="4">
        <v>215657</v>
      </c>
      <c r="Q3" s="4">
        <v>193436</v>
      </c>
      <c r="R3" s="4">
        <v>161643</v>
      </c>
      <c r="S3" s="4">
        <v>157744</v>
      </c>
      <c r="T3" s="4">
        <v>180169</v>
      </c>
      <c r="U3" s="11">
        <v>150832</v>
      </c>
      <c r="V3" s="11">
        <v>150383</v>
      </c>
      <c r="W3" s="11">
        <v>161713</v>
      </c>
      <c r="X3" s="6">
        <v>1029.31</v>
      </c>
      <c r="Y3" s="7">
        <f t="shared" ref="Y3:Y63" si="0">X3*640</f>
        <v>658758.39999999991</v>
      </c>
      <c r="Z3" s="21">
        <f t="shared" ref="Z3:Z63" si="1">W3-B3</f>
        <v>-423902</v>
      </c>
    </row>
    <row r="4" spans="1:32" s="4" customFormat="1" x14ac:dyDescent="0.2">
      <c r="A4" s="13" t="s">
        <v>2</v>
      </c>
      <c r="B4" s="18">
        <v>1252</v>
      </c>
      <c r="C4" s="18">
        <v>1252</v>
      </c>
      <c r="D4" s="18">
        <v>738</v>
      </c>
      <c r="E4" s="9">
        <v>172</v>
      </c>
      <c r="F4" s="9">
        <v>83</v>
      </c>
      <c r="G4" s="4">
        <v>144</v>
      </c>
      <c r="H4" s="4">
        <v>177</v>
      </c>
      <c r="I4" s="5">
        <v>235</v>
      </c>
      <c r="J4" s="5">
        <v>174</v>
      </c>
      <c r="K4" s="4">
        <v>71</v>
      </c>
      <c r="L4" s="4">
        <v>7</v>
      </c>
      <c r="M4" s="4">
        <v>9</v>
      </c>
      <c r="N4" s="4">
        <v>9</v>
      </c>
      <c r="O4" s="4">
        <v>3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6">
        <v>42.1</v>
      </c>
      <c r="Y4" s="7">
        <f t="shared" si="0"/>
        <v>26944</v>
      </c>
      <c r="Z4" s="21">
        <f t="shared" si="1"/>
        <v>-1252</v>
      </c>
      <c r="AC4" s="22"/>
      <c r="AE4" s="10"/>
    </row>
    <row r="5" spans="1:32" s="4" customFormat="1" x14ac:dyDescent="0.2">
      <c r="A5" s="13" t="s">
        <v>3</v>
      </c>
      <c r="B5" s="17">
        <v>411475</v>
      </c>
      <c r="C5" s="17">
        <v>384832</v>
      </c>
      <c r="D5" s="17">
        <v>363919</v>
      </c>
      <c r="E5" s="11">
        <v>336035</v>
      </c>
      <c r="F5" s="11">
        <v>346308</v>
      </c>
      <c r="G5" s="4">
        <v>324142</v>
      </c>
      <c r="H5" s="4">
        <v>359057</v>
      </c>
      <c r="I5" s="5">
        <v>294942</v>
      </c>
      <c r="J5" s="5">
        <v>282864</v>
      </c>
      <c r="K5" s="4">
        <v>242539</v>
      </c>
      <c r="L5" s="4">
        <v>210846</v>
      </c>
      <c r="M5" s="4">
        <v>153789</v>
      </c>
      <c r="N5" s="4">
        <v>146323</v>
      </c>
      <c r="O5" s="4">
        <v>144174</v>
      </c>
      <c r="P5" s="4">
        <v>132263</v>
      </c>
      <c r="Q5" s="4">
        <v>116759</v>
      </c>
      <c r="R5" s="4">
        <v>97869</v>
      </c>
      <c r="S5" s="4">
        <v>85804</v>
      </c>
      <c r="T5" s="4">
        <v>98276</v>
      </c>
      <c r="U5" s="11">
        <v>86613</v>
      </c>
      <c r="V5" s="11">
        <v>79676</v>
      </c>
      <c r="W5" s="11">
        <v>62467</v>
      </c>
      <c r="X5" s="6">
        <v>705.77</v>
      </c>
      <c r="Y5" s="7">
        <f t="shared" si="0"/>
        <v>451692.79999999999</v>
      </c>
      <c r="Z5" s="21">
        <f t="shared" si="1"/>
        <v>-349008</v>
      </c>
      <c r="AD5" s="10"/>
    </row>
    <row r="6" spans="1:32" s="4" customFormat="1" x14ac:dyDescent="0.2">
      <c r="A6" s="13" t="s">
        <v>4</v>
      </c>
      <c r="B6" s="17">
        <v>669960</v>
      </c>
      <c r="C6" s="17">
        <v>645088</v>
      </c>
      <c r="D6" s="17">
        <v>631254</v>
      </c>
      <c r="E6" s="11">
        <v>544704</v>
      </c>
      <c r="F6" s="11">
        <v>593743</v>
      </c>
      <c r="G6" s="4">
        <v>537467</v>
      </c>
      <c r="H6" s="4">
        <v>541026</v>
      </c>
      <c r="I6" s="5">
        <v>513321</v>
      </c>
      <c r="J6" s="5">
        <v>465518</v>
      </c>
      <c r="K6" s="4">
        <v>394919</v>
      </c>
      <c r="L6" s="4">
        <v>346860</v>
      </c>
      <c r="M6" s="4">
        <v>295583</v>
      </c>
      <c r="N6" s="4">
        <v>262048</v>
      </c>
      <c r="O6" s="4">
        <v>268528</v>
      </c>
      <c r="P6" s="4">
        <v>252564</v>
      </c>
      <c r="Q6" s="4">
        <v>234999</v>
      </c>
      <c r="R6" s="4">
        <v>203704</v>
      </c>
      <c r="S6" s="4">
        <v>192015</v>
      </c>
      <c r="T6" s="4">
        <v>201913</v>
      </c>
      <c r="U6" s="11">
        <v>183439</v>
      </c>
      <c r="V6" s="11">
        <v>197257</v>
      </c>
      <c r="W6" s="11">
        <v>166240</v>
      </c>
      <c r="X6" s="6">
        <v>1308.3499999999999</v>
      </c>
      <c r="Y6" s="7">
        <f t="shared" si="0"/>
        <v>837344</v>
      </c>
      <c r="Z6" s="21">
        <f t="shared" si="1"/>
        <v>-503720</v>
      </c>
      <c r="AF6" s="10"/>
    </row>
    <row r="7" spans="1:32" s="4" customFormat="1" x14ac:dyDescent="0.2">
      <c r="A7" s="13" t="s">
        <v>5</v>
      </c>
      <c r="B7" s="17">
        <v>411170</v>
      </c>
      <c r="C7" s="17">
        <v>396264</v>
      </c>
      <c r="D7" s="17">
        <v>371994</v>
      </c>
      <c r="E7" s="11">
        <v>372890</v>
      </c>
      <c r="F7" s="11">
        <v>380231</v>
      </c>
      <c r="G7" s="4">
        <v>352071</v>
      </c>
      <c r="H7" s="4">
        <v>375734</v>
      </c>
      <c r="I7" s="5">
        <v>353569</v>
      </c>
      <c r="J7" s="5">
        <v>325168</v>
      </c>
      <c r="K7" s="4">
        <v>328052</v>
      </c>
      <c r="L7" s="4">
        <v>308666</v>
      </c>
      <c r="M7" s="4">
        <v>277954</v>
      </c>
      <c r="N7" s="4">
        <v>270117</v>
      </c>
      <c r="O7" s="4">
        <v>279209</v>
      </c>
      <c r="P7" s="4">
        <v>276170</v>
      </c>
      <c r="Q7" s="4">
        <v>262454</v>
      </c>
      <c r="R7" s="4">
        <v>254002</v>
      </c>
      <c r="S7" s="4">
        <v>251820</v>
      </c>
      <c r="T7" s="4">
        <v>238129</v>
      </c>
      <c r="U7" s="11">
        <v>249476</v>
      </c>
      <c r="V7" s="11">
        <v>238444</v>
      </c>
      <c r="W7" s="11">
        <v>225204</v>
      </c>
      <c r="X7" s="6">
        <v>691.58</v>
      </c>
      <c r="Y7" s="7">
        <f t="shared" si="0"/>
        <v>442611.20000000001</v>
      </c>
      <c r="Z7" s="21">
        <f t="shared" si="1"/>
        <v>-185966</v>
      </c>
      <c r="AC7" s="23"/>
    </row>
    <row r="8" spans="1:32" s="4" customFormat="1" x14ac:dyDescent="0.2">
      <c r="A8" s="13" t="s">
        <v>6</v>
      </c>
      <c r="B8" s="17">
        <v>613000</v>
      </c>
      <c r="C8" s="17">
        <v>593606</v>
      </c>
      <c r="D8" s="17">
        <v>581597</v>
      </c>
      <c r="E8" s="11">
        <v>538635</v>
      </c>
      <c r="F8" s="11">
        <v>567158</v>
      </c>
      <c r="G8" s="4">
        <v>499027</v>
      </c>
      <c r="H8" s="4">
        <v>513867</v>
      </c>
      <c r="I8" s="5">
        <v>499746</v>
      </c>
      <c r="J8" s="5">
        <v>470572</v>
      </c>
      <c r="K8" s="4">
        <v>429836</v>
      </c>
      <c r="L8" s="4">
        <v>394368</v>
      </c>
      <c r="M8" s="4">
        <v>322237</v>
      </c>
      <c r="N8" s="4">
        <v>317748</v>
      </c>
      <c r="O8" s="4">
        <v>320429</v>
      </c>
      <c r="P8" s="4">
        <v>306860</v>
      </c>
      <c r="Q8" s="4">
        <v>289730</v>
      </c>
      <c r="R8" s="4">
        <v>259540</v>
      </c>
      <c r="S8" s="4">
        <v>244921</v>
      </c>
      <c r="T8" s="4">
        <v>255896</v>
      </c>
      <c r="U8" s="11">
        <v>235858</v>
      </c>
      <c r="V8" s="11">
        <v>236546</v>
      </c>
      <c r="W8" s="11">
        <v>223634</v>
      </c>
      <c r="X8" s="6">
        <v>1060.23</v>
      </c>
      <c r="Y8" s="7">
        <f t="shared" si="0"/>
        <v>678547.2</v>
      </c>
      <c r="Z8" s="21">
        <f t="shared" si="1"/>
        <v>-389366</v>
      </c>
      <c r="AC8" s="10"/>
    </row>
    <row r="9" spans="1:32" s="4" customFormat="1" x14ac:dyDescent="0.2">
      <c r="A9" s="13" t="s">
        <v>7</v>
      </c>
      <c r="B9" s="17">
        <v>226772</v>
      </c>
      <c r="C9" s="17">
        <v>208813</v>
      </c>
      <c r="D9" s="17">
        <v>207991</v>
      </c>
      <c r="E9" s="11">
        <v>180186</v>
      </c>
      <c r="F9" s="11">
        <v>193695</v>
      </c>
      <c r="G9" s="4">
        <v>166199</v>
      </c>
      <c r="H9" s="4">
        <v>175183</v>
      </c>
      <c r="I9" s="5">
        <v>155628</v>
      </c>
      <c r="J9" s="5">
        <v>141976</v>
      </c>
      <c r="K9" s="4">
        <v>113979</v>
      </c>
      <c r="L9" s="4">
        <v>104474</v>
      </c>
      <c r="M9" s="4">
        <v>90335</v>
      </c>
      <c r="N9" s="4">
        <v>84005</v>
      </c>
      <c r="O9" s="4">
        <v>75221</v>
      </c>
      <c r="P9" s="4">
        <v>70800</v>
      </c>
      <c r="Q9" s="4">
        <v>64159</v>
      </c>
      <c r="R9" s="4">
        <v>58963</v>
      </c>
      <c r="S9" s="4">
        <v>59272</v>
      </c>
      <c r="T9" s="4">
        <v>69183</v>
      </c>
      <c r="U9" s="11">
        <v>65124</v>
      </c>
      <c r="V9" s="11">
        <v>58114</v>
      </c>
      <c r="W9" s="11">
        <v>66904</v>
      </c>
      <c r="X9" s="6">
        <v>407.35</v>
      </c>
      <c r="Y9" s="7">
        <f t="shared" si="0"/>
        <v>260704</v>
      </c>
      <c r="Z9" s="21">
        <f t="shared" si="1"/>
        <v>-159868</v>
      </c>
    </row>
    <row r="10" spans="1:32" s="4" customFormat="1" x14ac:dyDescent="0.2">
      <c r="A10" s="13" t="s">
        <v>8</v>
      </c>
      <c r="B10" s="17">
        <v>539084</v>
      </c>
      <c r="C10" s="17">
        <v>512586</v>
      </c>
      <c r="D10" s="17">
        <v>478496</v>
      </c>
      <c r="E10" s="11">
        <v>465666</v>
      </c>
      <c r="F10" s="11">
        <v>466938</v>
      </c>
      <c r="G10" s="4">
        <v>450226</v>
      </c>
      <c r="H10" s="4">
        <v>448201</v>
      </c>
      <c r="I10" s="5">
        <v>416052</v>
      </c>
      <c r="J10" s="5">
        <v>392419</v>
      </c>
      <c r="K10" s="4">
        <v>375581</v>
      </c>
      <c r="L10" s="4">
        <v>347202</v>
      </c>
      <c r="M10" s="4">
        <v>273750</v>
      </c>
      <c r="N10" s="4">
        <v>260693</v>
      </c>
      <c r="O10" s="4">
        <v>254549</v>
      </c>
      <c r="P10" s="4">
        <v>230069</v>
      </c>
      <c r="Q10" s="4">
        <v>223893</v>
      </c>
      <c r="R10" s="4">
        <v>188008</v>
      </c>
      <c r="S10" s="4">
        <v>183312</v>
      </c>
      <c r="T10" s="4">
        <v>189980</v>
      </c>
      <c r="U10" s="11">
        <v>177267</v>
      </c>
      <c r="V10" s="11">
        <v>167226</v>
      </c>
      <c r="W10" s="11">
        <v>148982</v>
      </c>
      <c r="X10" s="6">
        <v>893.55</v>
      </c>
      <c r="Y10" s="7">
        <f t="shared" si="0"/>
        <v>571872</v>
      </c>
      <c r="Z10" s="21">
        <f t="shared" si="1"/>
        <v>-390102</v>
      </c>
    </row>
    <row r="11" spans="1:32" s="4" customFormat="1" x14ac:dyDescent="0.2">
      <c r="A11" s="13" t="s">
        <v>9</v>
      </c>
      <c r="B11" s="17">
        <v>450324</v>
      </c>
      <c r="C11" s="17">
        <v>445629</v>
      </c>
      <c r="D11" s="17">
        <v>413560</v>
      </c>
      <c r="E11" s="11">
        <v>429068</v>
      </c>
      <c r="F11" s="11">
        <v>416453</v>
      </c>
      <c r="G11" s="4">
        <v>402493</v>
      </c>
      <c r="H11" s="4">
        <v>426209</v>
      </c>
      <c r="I11" s="5">
        <v>400390</v>
      </c>
      <c r="J11" s="5">
        <v>391136</v>
      </c>
      <c r="K11" s="4">
        <v>327897</v>
      </c>
      <c r="L11" s="4">
        <v>310955</v>
      </c>
      <c r="M11" s="4">
        <v>243388</v>
      </c>
      <c r="N11" s="4">
        <v>201739</v>
      </c>
      <c r="O11" s="4">
        <v>208037</v>
      </c>
      <c r="P11" s="4">
        <v>206396</v>
      </c>
      <c r="Q11" s="4">
        <v>172734</v>
      </c>
      <c r="R11" s="4">
        <v>158392</v>
      </c>
      <c r="S11" s="4">
        <v>148677</v>
      </c>
      <c r="T11" s="4">
        <v>168536</v>
      </c>
      <c r="U11" s="11">
        <v>149219</v>
      </c>
      <c r="V11" s="11">
        <v>147229</v>
      </c>
      <c r="W11" s="11">
        <v>161605</v>
      </c>
      <c r="X11" s="6">
        <v>1037.8499999999999</v>
      </c>
      <c r="Y11" s="7">
        <f t="shared" si="0"/>
        <v>664224</v>
      </c>
      <c r="Z11" s="21">
        <f t="shared" si="1"/>
        <v>-288719</v>
      </c>
    </row>
    <row r="12" spans="1:32" s="4" customFormat="1" x14ac:dyDescent="0.2">
      <c r="A12" s="13" t="s">
        <v>10</v>
      </c>
      <c r="B12" s="17">
        <v>374415</v>
      </c>
      <c r="C12" s="17">
        <v>340387</v>
      </c>
      <c r="D12" s="17">
        <v>314822</v>
      </c>
      <c r="E12" s="11">
        <v>276426</v>
      </c>
      <c r="F12" s="11">
        <v>310071</v>
      </c>
      <c r="G12" s="4">
        <v>275708</v>
      </c>
      <c r="H12" s="4">
        <v>309787</v>
      </c>
      <c r="I12" s="5">
        <v>259998</v>
      </c>
      <c r="J12" s="5">
        <v>242711</v>
      </c>
      <c r="K12" s="4">
        <v>231315</v>
      </c>
      <c r="L12" s="4">
        <v>203041</v>
      </c>
      <c r="M12" s="4">
        <v>174390</v>
      </c>
      <c r="N12" s="4">
        <v>156245</v>
      </c>
      <c r="O12" s="4">
        <v>162699</v>
      </c>
      <c r="P12" s="4">
        <v>152397</v>
      </c>
      <c r="Q12" s="4">
        <v>133623</v>
      </c>
      <c r="R12" s="4">
        <v>111974</v>
      </c>
      <c r="S12" s="4">
        <v>114883</v>
      </c>
      <c r="T12" s="4">
        <v>119718</v>
      </c>
      <c r="U12" s="11">
        <v>106574</v>
      </c>
      <c r="V12" s="11">
        <v>95378</v>
      </c>
      <c r="W12" s="11">
        <v>99179</v>
      </c>
      <c r="X12" s="6">
        <v>634.70000000000005</v>
      </c>
      <c r="Y12" s="7">
        <f t="shared" si="0"/>
        <v>406208</v>
      </c>
      <c r="Z12" s="21">
        <f t="shared" si="1"/>
        <v>-275236</v>
      </c>
    </row>
    <row r="13" spans="1:32" s="4" customFormat="1" x14ac:dyDescent="0.2">
      <c r="A13" s="13" t="s">
        <v>11</v>
      </c>
      <c r="B13" s="17">
        <v>299707</v>
      </c>
      <c r="C13" s="17">
        <v>282382</v>
      </c>
      <c r="D13" s="17">
        <v>267211</v>
      </c>
      <c r="E13" s="11">
        <v>260387</v>
      </c>
      <c r="F13" s="11">
        <v>258688</v>
      </c>
      <c r="G13" s="4">
        <v>248140</v>
      </c>
      <c r="H13" s="4">
        <v>247536</v>
      </c>
      <c r="I13" s="5">
        <v>238985</v>
      </c>
      <c r="J13" s="5">
        <v>221490</v>
      </c>
      <c r="K13" s="4">
        <v>236642</v>
      </c>
      <c r="L13" s="4">
        <v>226834</v>
      </c>
      <c r="M13" s="4">
        <v>177488</v>
      </c>
      <c r="N13" s="4">
        <v>172685</v>
      </c>
      <c r="O13" s="4">
        <v>179714</v>
      </c>
      <c r="P13" s="4">
        <v>175000</v>
      </c>
      <c r="Q13" s="4">
        <v>148153</v>
      </c>
      <c r="R13" s="4">
        <v>138620</v>
      </c>
      <c r="S13" s="4">
        <v>120838</v>
      </c>
      <c r="T13" s="4">
        <v>127052</v>
      </c>
      <c r="U13" s="11">
        <v>124824</v>
      </c>
      <c r="V13" s="11">
        <v>115024</v>
      </c>
      <c r="W13" s="11">
        <v>113519</v>
      </c>
      <c r="X13" s="6">
        <v>498.76</v>
      </c>
      <c r="Y13" s="7">
        <f t="shared" si="0"/>
        <v>319206.40000000002</v>
      </c>
      <c r="Z13" s="21">
        <f t="shared" si="1"/>
        <v>-186188</v>
      </c>
    </row>
    <row r="14" spans="1:32" s="4" customFormat="1" x14ac:dyDescent="0.2">
      <c r="A14" s="13" t="s">
        <v>12</v>
      </c>
      <c r="B14" s="17">
        <v>768131</v>
      </c>
      <c r="C14" s="17">
        <v>745026</v>
      </c>
      <c r="D14" s="17">
        <v>698217</v>
      </c>
      <c r="E14" s="11">
        <v>678333</v>
      </c>
      <c r="F14" s="11">
        <v>679735</v>
      </c>
      <c r="G14" s="4">
        <v>642290</v>
      </c>
      <c r="H14" s="4">
        <v>653944</v>
      </c>
      <c r="I14" s="5">
        <v>630038</v>
      </c>
      <c r="J14" s="5">
        <v>602587</v>
      </c>
      <c r="K14" s="4">
        <v>562806</v>
      </c>
      <c r="L14" s="4">
        <v>496509</v>
      </c>
      <c r="M14" s="4">
        <v>363758</v>
      </c>
      <c r="N14" s="4">
        <v>307807</v>
      </c>
      <c r="O14" s="4">
        <v>312095</v>
      </c>
      <c r="P14" s="4">
        <v>297071</v>
      </c>
      <c r="Q14" s="4">
        <v>225899</v>
      </c>
      <c r="R14" s="4">
        <v>192116</v>
      </c>
      <c r="S14" s="4">
        <v>183667</v>
      </c>
      <c r="T14" s="4">
        <v>191537</v>
      </c>
      <c r="U14" s="11">
        <v>165572</v>
      </c>
      <c r="V14" s="11">
        <v>145608</v>
      </c>
      <c r="W14" s="11">
        <v>140225</v>
      </c>
      <c r="X14" s="6">
        <v>1442.44</v>
      </c>
      <c r="Y14" s="7">
        <f t="shared" si="0"/>
        <v>923161.60000000009</v>
      </c>
      <c r="Z14" s="21">
        <f t="shared" si="1"/>
        <v>-627906</v>
      </c>
    </row>
    <row r="15" spans="1:32" s="4" customFormat="1" x14ac:dyDescent="0.2">
      <c r="A15" s="13" t="s">
        <v>13</v>
      </c>
      <c r="B15" s="17">
        <v>464202</v>
      </c>
      <c r="C15" s="17">
        <v>436730</v>
      </c>
      <c r="D15" s="17">
        <v>325020</v>
      </c>
      <c r="E15" s="11">
        <v>337901</v>
      </c>
      <c r="F15" s="11">
        <v>328303</v>
      </c>
      <c r="G15" s="4">
        <v>306865</v>
      </c>
      <c r="H15" s="4">
        <v>365637</v>
      </c>
      <c r="I15" s="5">
        <v>303763</v>
      </c>
      <c r="J15" s="5">
        <v>268046</v>
      </c>
      <c r="K15" s="4">
        <v>238690</v>
      </c>
      <c r="L15" s="4">
        <v>205431</v>
      </c>
      <c r="M15" s="4">
        <v>162095</v>
      </c>
      <c r="N15" s="4">
        <v>135945</v>
      </c>
      <c r="O15" s="4">
        <v>140368</v>
      </c>
      <c r="P15" s="4">
        <v>137963</v>
      </c>
      <c r="Q15" s="4">
        <v>124401</v>
      </c>
      <c r="R15" s="4">
        <v>109692</v>
      </c>
      <c r="S15" s="4">
        <v>106749</v>
      </c>
      <c r="T15" s="4">
        <v>112339</v>
      </c>
      <c r="U15" s="11">
        <v>102360</v>
      </c>
      <c r="V15" s="11">
        <v>112482</v>
      </c>
      <c r="W15" s="11">
        <v>101948</v>
      </c>
      <c r="X15" s="6">
        <v>795.63</v>
      </c>
      <c r="Y15" s="7">
        <f t="shared" si="0"/>
        <v>509203.20000000001</v>
      </c>
      <c r="Z15" s="21">
        <f t="shared" si="1"/>
        <v>-362254</v>
      </c>
    </row>
    <row r="16" spans="1:32" s="4" customFormat="1" x14ac:dyDescent="0.2">
      <c r="A16" s="13" t="s">
        <v>14</v>
      </c>
      <c r="B16" s="17">
        <v>571386</v>
      </c>
      <c r="C16" s="17">
        <v>538052</v>
      </c>
      <c r="D16" s="17">
        <v>523268</v>
      </c>
      <c r="E16" s="11">
        <v>433712</v>
      </c>
      <c r="F16" s="11">
        <v>451261</v>
      </c>
      <c r="G16" s="4">
        <v>442312</v>
      </c>
      <c r="H16" s="4">
        <v>444572</v>
      </c>
      <c r="I16" s="5">
        <v>376353</v>
      </c>
      <c r="J16" s="5">
        <v>350715</v>
      </c>
      <c r="K16" s="4">
        <v>289889</v>
      </c>
      <c r="L16" s="4">
        <v>269109</v>
      </c>
      <c r="M16" s="4">
        <v>222215</v>
      </c>
      <c r="N16" s="4">
        <v>212035</v>
      </c>
      <c r="O16" s="4">
        <v>202804</v>
      </c>
      <c r="P16" s="4">
        <v>190347</v>
      </c>
      <c r="Q16" s="4">
        <v>166121</v>
      </c>
      <c r="R16" s="4">
        <v>145679</v>
      </c>
      <c r="S16" s="4">
        <v>143234</v>
      </c>
      <c r="T16" s="4">
        <v>161747</v>
      </c>
      <c r="U16" s="11">
        <v>149356</v>
      </c>
      <c r="V16" s="11">
        <v>142679</v>
      </c>
      <c r="W16" s="11">
        <v>143081</v>
      </c>
      <c r="X16" s="6">
        <v>1042.69</v>
      </c>
      <c r="Y16" s="7">
        <f t="shared" si="0"/>
        <v>667321.60000000009</v>
      </c>
      <c r="Z16" s="21">
        <f t="shared" si="1"/>
        <v>-428305</v>
      </c>
    </row>
    <row r="17" spans="1:26" s="4" customFormat="1" x14ac:dyDescent="0.2">
      <c r="A17" s="13" t="s">
        <v>15</v>
      </c>
      <c r="B17" s="17">
        <v>359008</v>
      </c>
      <c r="C17" s="17">
        <v>310596</v>
      </c>
      <c r="D17" s="17">
        <v>282744</v>
      </c>
      <c r="E17" s="11">
        <v>264044</v>
      </c>
      <c r="F17" s="11">
        <v>294264</v>
      </c>
      <c r="G17" s="4">
        <v>212863</v>
      </c>
      <c r="H17" s="4">
        <v>218644</v>
      </c>
      <c r="I17" s="5">
        <v>196741</v>
      </c>
      <c r="J17" s="5">
        <v>172429</v>
      </c>
      <c r="K17" s="4">
        <v>126717</v>
      </c>
      <c r="L17" s="4">
        <v>101601</v>
      </c>
      <c r="M17" s="4">
        <v>75965</v>
      </c>
      <c r="N17" s="4">
        <v>73873</v>
      </c>
      <c r="O17" s="4">
        <v>70612</v>
      </c>
      <c r="P17" s="4">
        <v>71285</v>
      </c>
      <c r="Q17" s="4">
        <v>59752</v>
      </c>
      <c r="R17" s="4">
        <v>54986</v>
      </c>
      <c r="S17" s="4">
        <v>48196</v>
      </c>
      <c r="T17" s="4">
        <v>55022</v>
      </c>
      <c r="U17" s="11">
        <v>50226</v>
      </c>
      <c r="V17" s="11">
        <v>54837</v>
      </c>
      <c r="W17" s="11">
        <v>57622</v>
      </c>
      <c r="X17" s="6">
        <v>1794.23</v>
      </c>
      <c r="Y17" s="7">
        <f t="shared" si="0"/>
        <v>1148307.2</v>
      </c>
      <c r="Z17" s="21">
        <f t="shared" si="1"/>
        <v>-301386</v>
      </c>
    </row>
    <row r="18" spans="1:26" s="4" customFormat="1" x14ac:dyDescent="0.2">
      <c r="A18" s="13" t="s">
        <v>16</v>
      </c>
      <c r="B18" s="17">
        <v>429437</v>
      </c>
      <c r="C18" s="17">
        <v>408135</v>
      </c>
      <c r="D18" s="17">
        <v>351605</v>
      </c>
      <c r="E18" s="11">
        <v>356541</v>
      </c>
      <c r="F18" s="11">
        <v>331268</v>
      </c>
      <c r="G18" s="4">
        <v>337611</v>
      </c>
      <c r="H18" s="4">
        <v>325096</v>
      </c>
      <c r="I18" s="5">
        <v>305427</v>
      </c>
      <c r="J18" s="5">
        <v>288392</v>
      </c>
      <c r="K18" s="4">
        <v>244054</v>
      </c>
      <c r="L18" s="4">
        <v>238575</v>
      </c>
      <c r="M18" s="4">
        <v>186998</v>
      </c>
      <c r="N18" s="4">
        <v>166945</v>
      </c>
      <c r="O18" s="4">
        <v>173450</v>
      </c>
      <c r="P18" s="4">
        <v>172145</v>
      </c>
      <c r="Q18" s="4">
        <v>157189</v>
      </c>
      <c r="R18" s="4">
        <v>138299</v>
      </c>
      <c r="S18" s="4">
        <v>163017</v>
      </c>
      <c r="T18" s="4">
        <v>138236</v>
      </c>
      <c r="U18" s="11">
        <v>130852</v>
      </c>
      <c r="V18" s="11">
        <v>145023</v>
      </c>
      <c r="W18" s="11">
        <v>140717</v>
      </c>
      <c r="X18" s="6">
        <v>1629.12</v>
      </c>
      <c r="Y18" s="7">
        <f t="shared" si="0"/>
        <v>1042636.7999999999</v>
      </c>
      <c r="Z18" s="21">
        <f t="shared" si="1"/>
        <v>-288720</v>
      </c>
    </row>
    <row r="19" spans="1:26" s="4" customFormat="1" x14ac:dyDescent="0.2">
      <c r="A19" s="13" t="s">
        <v>17</v>
      </c>
      <c r="B19" s="17">
        <v>205845</v>
      </c>
      <c r="C19" s="17">
        <v>196260</v>
      </c>
      <c r="D19" s="17">
        <v>175258</v>
      </c>
      <c r="E19" s="11">
        <v>121767</v>
      </c>
      <c r="F19" s="11">
        <v>123053</v>
      </c>
      <c r="G19" s="4">
        <v>119213</v>
      </c>
      <c r="H19" s="4">
        <v>104357</v>
      </c>
      <c r="I19" s="5">
        <v>92261</v>
      </c>
      <c r="J19" s="5">
        <v>87596</v>
      </c>
      <c r="K19" s="4">
        <v>80308</v>
      </c>
      <c r="L19" s="4">
        <v>65976</v>
      </c>
      <c r="M19" s="4">
        <v>48725</v>
      </c>
      <c r="N19" s="4">
        <v>44408</v>
      </c>
      <c r="O19" s="4">
        <v>47140</v>
      </c>
      <c r="P19" s="4">
        <v>44759</v>
      </c>
      <c r="Q19" s="4">
        <v>38762</v>
      </c>
      <c r="R19" s="4">
        <v>35343</v>
      </c>
      <c r="S19" s="4">
        <v>34291</v>
      </c>
      <c r="T19" s="4">
        <v>37652</v>
      </c>
      <c r="U19" s="11">
        <v>33851</v>
      </c>
      <c r="V19" s="11">
        <v>31869</v>
      </c>
      <c r="W19" s="11">
        <v>22181</v>
      </c>
      <c r="X19" s="6">
        <v>495.47</v>
      </c>
      <c r="Y19" s="7">
        <f t="shared" si="0"/>
        <v>317100.80000000005</v>
      </c>
      <c r="Z19" s="21">
        <f t="shared" si="1"/>
        <v>-183664</v>
      </c>
    </row>
    <row r="20" spans="1:26" s="4" customFormat="1" x14ac:dyDescent="0.2">
      <c r="A20" s="13" t="s">
        <v>18</v>
      </c>
      <c r="B20" s="17">
        <v>289187</v>
      </c>
      <c r="C20" s="17">
        <v>276617</v>
      </c>
      <c r="D20" s="17">
        <v>271357</v>
      </c>
      <c r="E20" s="11">
        <v>259191</v>
      </c>
      <c r="F20" s="11">
        <v>262953</v>
      </c>
      <c r="G20" s="4">
        <v>263542</v>
      </c>
      <c r="H20" s="4">
        <v>266992</v>
      </c>
      <c r="I20" s="5">
        <v>257379</v>
      </c>
      <c r="J20" s="5">
        <v>253353</v>
      </c>
      <c r="K20" s="4">
        <v>239333</v>
      </c>
      <c r="L20" s="4">
        <v>221227</v>
      </c>
      <c r="M20" s="4">
        <v>196648</v>
      </c>
      <c r="N20" s="4">
        <v>194881</v>
      </c>
      <c r="O20" s="4">
        <v>194409</v>
      </c>
      <c r="P20" s="4">
        <v>184964</v>
      </c>
      <c r="Q20" s="4">
        <v>185119</v>
      </c>
      <c r="R20" s="4">
        <v>171722</v>
      </c>
      <c r="S20" s="4">
        <v>170878</v>
      </c>
      <c r="T20" s="4">
        <v>177370</v>
      </c>
      <c r="U20" s="11">
        <v>183539</v>
      </c>
      <c r="V20" s="11">
        <v>187317</v>
      </c>
      <c r="W20" s="11">
        <v>176943</v>
      </c>
      <c r="X20" s="6">
        <v>492.94</v>
      </c>
      <c r="Y20" s="7">
        <f t="shared" si="0"/>
        <v>315481.59999999998</v>
      </c>
      <c r="Z20" s="21">
        <f t="shared" si="1"/>
        <v>-112244</v>
      </c>
    </row>
    <row r="21" spans="1:26" s="4" customFormat="1" x14ac:dyDescent="0.2">
      <c r="A21" s="13" t="s">
        <v>19</v>
      </c>
      <c r="B21" s="17">
        <v>309124</v>
      </c>
      <c r="C21" s="17">
        <v>282749</v>
      </c>
      <c r="D21" s="17">
        <v>263577</v>
      </c>
      <c r="E21" s="11">
        <v>227312</v>
      </c>
      <c r="F21" s="11">
        <v>227702</v>
      </c>
      <c r="G21" s="4">
        <v>209877</v>
      </c>
      <c r="H21" s="4">
        <v>214275</v>
      </c>
      <c r="I21" s="5">
        <v>171835</v>
      </c>
      <c r="J21" s="5">
        <v>165007</v>
      </c>
      <c r="K21" s="4">
        <v>136459</v>
      </c>
      <c r="L21" s="4">
        <v>118203</v>
      </c>
      <c r="M21" s="4">
        <v>79284</v>
      </c>
      <c r="N21" s="4">
        <v>71280</v>
      </c>
      <c r="O21" s="4">
        <v>67365</v>
      </c>
      <c r="P21" s="4">
        <v>63598</v>
      </c>
      <c r="Q21" s="4">
        <v>56441</v>
      </c>
      <c r="R21" s="4">
        <v>45820</v>
      </c>
      <c r="S21" s="4">
        <v>48770</v>
      </c>
      <c r="T21" s="4">
        <v>57898</v>
      </c>
      <c r="U21" s="11">
        <v>44328</v>
      </c>
      <c r="V21" s="11">
        <v>42986</v>
      </c>
      <c r="W21" s="11">
        <v>34979</v>
      </c>
      <c r="X21" s="6">
        <v>647.16</v>
      </c>
      <c r="Y21" s="7">
        <f t="shared" si="0"/>
        <v>414182.39999999997</v>
      </c>
      <c r="Z21" s="21">
        <f t="shared" si="1"/>
        <v>-274145</v>
      </c>
    </row>
    <row r="22" spans="1:26" s="4" customFormat="1" x14ac:dyDescent="0.2">
      <c r="A22" s="13" t="s">
        <v>20</v>
      </c>
      <c r="B22" s="17">
        <v>56487</v>
      </c>
      <c r="C22" s="17">
        <v>36441</v>
      </c>
      <c r="D22" s="17">
        <v>33019</v>
      </c>
      <c r="E22" s="11">
        <v>32347</v>
      </c>
      <c r="F22" s="11">
        <v>35250</v>
      </c>
      <c r="G22" s="4">
        <v>32912</v>
      </c>
      <c r="H22" s="4">
        <v>18791</v>
      </c>
      <c r="I22" s="4">
        <v>7306</v>
      </c>
      <c r="J22" s="5">
        <v>3917</v>
      </c>
      <c r="K22" s="4">
        <v>5244</v>
      </c>
      <c r="L22" s="4">
        <v>1326</v>
      </c>
      <c r="M22" s="9">
        <v>4</v>
      </c>
      <c r="N22" s="4">
        <v>54</v>
      </c>
      <c r="O22" s="4">
        <v>0</v>
      </c>
      <c r="P22" s="4">
        <v>0</v>
      </c>
      <c r="Q22" s="4">
        <v>0</v>
      </c>
      <c r="R22" s="4">
        <v>0</v>
      </c>
      <c r="S22" s="4">
        <v>788</v>
      </c>
      <c r="T22" s="4">
        <v>1410</v>
      </c>
      <c r="U22">
        <v>450</v>
      </c>
      <c r="V22" s="11">
        <v>2078</v>
      </c>
      <c r="W22">
        <v>932</v>
      </c>
      <c r="X22" s="6">
        <v>1717.37</v>
      </c>
      <c r="Y22" s="7">
        <f t="shared" si="0"/>
        <v>1099116.7999999998</v>
      </c>
      <c r="Z22" s="21">
        <f t="shared" si="1"/>
        <v>-55555</v>
      </c>
    </row>
    <row r="23" spans="1:26" s="4" customFormat="1" x14ac:dyDescent="0.2">
      <c r="A23" s="13" t="s">
        <v>21</v>
      </c>
      <c r="B23" s="17">
        <v>371969</v>
      </c>
      <c r="C23" s="17">
        <v>334277</v>
      </c>
      <c r="D23" s="17">
        <v>324926</v>
      </c>
      <c r="E23" s="11">
        <v>300638</v>
      </c>
      <c r="F23" s="11">
        <v>321030</v>
      </c>
      <c r="G23" s="4">
        <v>292788</v>
      </c>
      <c r="H23" s="4">
        <v>289406</v>
      </c>
      <c r="I23" s="4">
        <v>282277</v>
      </c>
      <c r="J23" s="4">
        <v>281704</v>
      </c>
      <c r="K23" s="4">
        <v>261028</v>
      </c>
      <c r="L23" s="4">
        <v>253797</v>
      </c>
      <c r="M23" s="4">
        <v>197903</v>
      </c>
      <c r="N23" s="4">
        <v>194898</v>
      </c>
      <c r="O23" s="4">
        <v>200966</v>
      </c>
      <c r="P23" s="4">
        <v>194363</v>
      </c>
      <c r="Q23" s="4">
        <v>175803</v>
      </c>
      <c r="R23" s="4">
        <v>163072</v>
      </c>
      <c r="S23" s="4">
        <v>141847</v>
      </c>
      <c r="T23" s="4">
        <v>159258</v>
      </c>
      <c r="U23" s="11">
        <v>140017</v>
      </c>
      <c r="V23" s="11">
        <v>140270</v>
      </c>
      <c r="W23" s="11">
        <v>117780</v>
      </c>
      <c r="X23" s="6">
        <v>1411.47</v>
      </c>
      <c r="Y23" s="7">
        <f t="shared" si="0"/>
        <v>903340.8</v>
      </c>
      <c r="Z23" s="21">
        <f t="shared" si="1"/>
        <v>-254189</v>
      </c>
    </row>
    <row r="24" spans="1:26" s="4" customFormat="1" x14ac:dyDescent="0.2">
      <c r="A24" s="13" t="s">
        <v>22</v>
      </c>
      <c r="B24" s="17">
        <v>732861</v>
      </c>
      <c r="C24" s="17">
        <v>696145</v>
      </c>
      <c r="D24" s="17">
        <v>658061</v>
      </c>
      <c r="E24" s="11">
        <v>673211</v>
      </c>
      <c r="F24" s="11">
        <v>691863</v>
      </c>
      <c r="G24" s="4">
        <v>642006</v>
      </c>
      <c r="H24" s="4">
        <v>606631</v>
      </c>
      <c r="I24" s="4">
        <v>585983</v>
      </c>
      <c r="J24" s="4">
        <v>556424</v>
      </c>
      <c r="K24" s="4">
        <v>515905</v>
      </c>
      <c r="L24" s="4">
        <v>484342</v>
      </c>
      <c r="M24" s="4">
        <v>407526</v>
      </c>
      <c r="N24" s="4">
        <v>396158</v>
      </c>
      <c r="O24" s="4">
        <v>387788</v>
      </c>
      <c r="P24" s="4">
        <v>368352</v>
      </c>
      <c r="Q24" s="4">
        <v>338401</v>
      </c>
      <c r="R24" s="4">
        <v>300559</v>
      </c>
      <c r="S24" s="4">
        <v>291103</v>
      </c>
      <c r="T24" s="4">
        <v>330561</v>
      </c>
      <c r="U24" s="11">
        <v>262331</v>
      </c>
      <c r="V24" s="11">
        <v>290811</v>
      </c>
      <c r="W24" s="11">
        <v>247456</v>
      </c>
      <c r="X24" s="6">
        <v>1268.5899999999999</v>
      </c>
      <c r="Y24" s="7">
        <f t="shared" si="0"/>
        <v>811897.6</v>
      </c>
      <c r="Z24" s="21">
        <f t="shared" si="1"/>
        <v>-485405</v>
      </c>
    </row>
    <row r="25" spans="1:26" s="4" customFormat="1" x14ac:dyDescent="0.2">
      <c r="A25" s="13" t="s">
        <v>23</v>
      </c>
      <c r="B25" s="17">
        <v>1443</v>
      </c>
      <c r="C25" s="17">
        <v>1080</v>
      </c>
      <c r="D25" s="18">
        <v>300</v>
      </c>
      <c r="E25" s="9">
        <v>87</v>
      </c>
      <c r="F25" s="9">
        <v>117</v>
      </c>
      <c r="G25" s="4">
        <v>229</v>
      </c>
      <c r="H25" s="4">
        <v>211</v>
      </c>
      <c r="I25" s="5">
        <v>219</v>
      </c>
      <c r="J25" s="5">
        <v>113</v>
      </c>
      <c r="K25" s="4">
        <v>15</v>
      </c>
      <c r="L25" s="4">
        <v>17</v>
      </c>
      <c r="M25" s="4">
        <v>3</v>
      </c>
      <c r="N25" s="4">
        <v>21</v>
      </c>
      <c r="O25" s="4">
        <v>0</v>
      </c>
      <c r="P25" s="4">
        <v>5</v>
      </c>
      <c r="Q25" s="4">
        <v>4</v>
      </c>
      <c r="R25" s="4">
        <v>4</v>
      </c>
      <c r="S25" s="4">
        <v>8</v>
      </c>
      <c r="T25" s="4">
        <v>0</v>
      </c>
      <c r="U25" s="4">
        <v>0</v>
      </c>
      <c r="V25" s="4">
        <v>0</v>
      </c>
      <c r="W25" s="4">
        <v>23</v>
      </c>
      <c r="X25" s="6">
        <v>70.819999999999993</v>
      </c>
      <c r="Y25" s="7">
        <f t="shared" si="0"/>
        <v>45324.799999999996</v>
      </c>
      <c r="Z25" s="21">
        <f t="shared" si="1"/>
        <v>-1420</v>
      </c>
    </row>
    <row r="26" spans="1:26" s="4" customFormat="1" x14ac:dyDescent="0.2">
      <c r="A26" s="13" t="s">
        <v>24</v>
      </c>
      <c r="B26" s="17">
        <v>475033</v>
      </c>
      <c r="C26" s="17">
        <v>437208</v>
      </c>
      <c r="D26" s="17">
        <v>441553</v>
      </c>
      <c r="E26" s="11">
        <v>401363</v>
      </c>
      <c r="F26" s="11">
        <v>407164</v>
      </c>
      <c r="G26" s="4">
        <v>339848</v>
      </c>
      <c r="H26" s="4">
        <v>347519</v>
      </c>
      <c r="I26" s="5">
        <v>320626</v>
      </c>
      <c r="J26" s="4">
        <v>314543</v>
      </c>
      <c r="K26" s="4">
        <v>290847</v>
      </c>
      <c r="L26" s="4">
        <v>258445</v>
      </c>
      <c r="M26" s="4">
        <v>219117</v>
      </c>
      <c r="N26" s="4">
        <v>198002</v>
      </c>
      <c r="O26" s="4">
        <v>209267</v>
      </c>
      <c r="P26" s="4">
        <v>205846</v>
      </c>
      <c r="Q26" s="4">
        <v>193083</v>
      </c>
      <c r="R26" s="4">
        <v>169313</v>
      </c>
      <c r="S26" s="4">
        <v>179696</v>
      </c>
      <c r="T26" s="4">
        <v>196774</v>
      </c>
      <c r="U26" s="11">
        <v>167249</v>
      </c>
      <c r="V26" s="11">
        <v>181741</v>
      </c>
      <c r="W26" s="11">
        <v>182457</v>
      </c>
      <c r="X26" s="6">
        <v>1274.68</v>
      </c>
      <c r="Y26" s="7">
        <f t="shared" si="0"/>
        <v>815795.20000000007</v>
      </c>
      <c r="Z26" s="21">
        <f t="shared" si="1"/>
        <v>-292576</v>
      </c>
    </row>
    <row r="27" spans="1:26" s="4" customFormat="1" x14ac:dyDescent="0.2">
      <c r="A27" s="13" t="s">
        <v>25</v>
      </c>
      <c r="B27" s="17">
        <v>389536</v>
      </c>
      <c r="C27" s="17">
        <v>353170</v>
      </c>
      <c r="D27" s="17">
        <v>339487</v>
      </c>
      <c r="E27" s="11">
        <v>332762</v>
      </c>
      <c r="F27" s="11">
        <v>336809</v>
      </c>
      <c r="G27" s="4">
        <v>329897</v>
      </c>
      <c r="H27" s="4">
        <v>335611</v>
      </c>
      <c r="I27" s="4">
        <v>326831</v>
      </c>
      <c r="J27" s="4">
        <v>319401</v>
      </c>
      <c r="K27" s="4">
        <v>288196</v>
      </c>
      <c r="L27" s="4">
        <v>257696</v>
      </c>
      <c r="M27" s="4">
        <v>249290</v>
      </c>
      <c r="N27" s="4">
        <v>267329</v>
      </c>
      <c r="O27" s="4">
        <v>247206</v>
      </c>
      <c r="P27" s="4">
        <v>243641</v>
      </c>
      <c r="Q27" s="4">
        <v>234071</v>
      </c>
      <c r="R27" s="4">
        <v>205105</v>
      </c>
      <c r="S27" s="4">
        <v>197408</v>
      </c>
      <c r="T27" s="4">
        <v>209496</v>
      </c>
      <c r="U27" s="11">
        <v>222415</v>
      </c>
      <c r="V27" s="11">
        <v>194945</v>
      </c>
      <c r="W27" s="11">
        <v>189488</v>
      </c>
      <c r="X27" s="6">
        <v>631.76</v>
      </c>
      <c r="Y27" s="7">
        <f t="shared" si="0"/>
        <v>404326.40000000002</v>
      </c>
      <c r="Z27" s="21">
        <f t="shared" si="1"/>
        <v>-200048</v>
      </c>
    </row>
    <row r="28" spans="1:26" s="4" customFormat="1" x14ac:dyDescent="0.2">
      <c r="A28" s="13" t="s">
        <v>26</v>
      </c>
      <c r="B28" s="17">
        <v>381434</v>
      </c>
      <c r="C28" s="17">
        <v>362459</v>
      </c>
      <c r="D28" s="17">
        <v>348162</v>
      </c>
      <c r="E28" s="11">
        <v>337272</v>
      </c>
      <c r="F28" s="11">
        <v>344044</v>
      </c>
      <c r="G28" s="4">
        <v>318159</v>
      </c>
      <c r="H28" s="4">
        <v>341840</v>
      </c>
      <c r="I28" s="4">
        <v>317578</v>
      </c>
      <c r="J28" s="4">
        <v>313796</v>
      </c>
      <c r="K28" s="4">
        <v>302334</v>
      </c>
      <c r="L28" s="4">
        <v>277657</v>
      </c>
      <c r="M28" s="4">
        <v>236010</v>
      </c>
      <c r="N28" s="4">
        <v>237063</v>
      </c>
      <c r="O28" s="4">
        <v>236012</v>
      </c>
      <c r="P28" s="4">
        <v>233061</v>
      </c>
      <c r="Q28" s="4">
        <v>212804</v>
      </c>
      <c r="R28" s="4">
        <v>195626</v>
      </c>
      <c r="S28" s="4">
        <v>185924</v>
      </c>
      <c r="T28" s="4">
        <v>168264</v>
      </c>
      <c r="U28" s="11">
        <v>188320</v>
      </c>
      <c r="V28" s="11">
        <v>187496</v>
      </c>
      <c r="W28" s="11">
        <v>171865</v>
      </c>
      <c r="X28" s="6">
        <v>654.84</v>
      </c>
      <c r="Y28" s="7">
        <f t="shared" si="0"/>
        <v>419097.60000000003</v>
      </c>
      <c r="Z28" s="21">
        <f t="shared" si="1"/>
        <v>-209569</v>
      </c>
    </row>
    <row r="29" spans="1:26" s="4" customFormat="1" x14ac:dyDescent="0.2">
      <c r="A29" s="13" t="s">
        <v>27</v>
      </c>
      <c r="B29" s="17">
        <v>885296</v>
      </c>
      <c r="C29" s="17">
        <v>359877</v>
      </c>
      <c r="D29" s="17">
        <v>343823</v>
      </c>
      <c r="E29" s="11">
        <v>312589</v>
      </c>
      <c r="F29" s="11">
        <v>337092</v>
      </c>
      <c r="G29" s="4">
        <v>307285</v>
      </c>
      <c r="H29" s="4">
        <v>308377</v>
      </c>
      <c r="I29" s="4">
        <v>285005</v>
      </c>
      <c r="J29" s="4">
        <v>268002</v>
      </c>
      <c r="K29" s="4">
        <v>215900</v>
      </c>
      <c r="L29" s="4">
        <v>198342</v>
      </c>
      <c r="M29" s="4">
        <v>156405</v>
      </c>
      <c r="N29" s="4">
        <v>137413</v>
      </c>
      <c r="O29" s="4">
        <v>145239</v>
      </c>
      <c r="P29" s="4">
        <v>145270</v>
      </c>
      <c r="Q29" s="4">
        <v>134670</v>
      </c>
      <c r="R29" s="4">
        <v>110150</v>
      </c>
      <c r="S29" s="4">
        <v>103097</v>
      </c>
      <c r="T29" s="4">
        <v>106561</v>
      </c>
      <c r="U29" s="11">
        <v>133041</v>
      </c>
      <c r="V29" s="11">
        <v>98676</v>
      </c>
      <c r="W29" s="11">
        <v>106778</v>
      </c>
      <c r="X29" s="6">
        <v>657.2</v>
      </c>
      <c r="Y29" s="7">
        <f t="shared" si="0"/>
        <v>420608</v>
      </c>
      <c r="Z29" s="21">
        <f t="shared" si="1"/>
        <v>-778518</v>
      </c>
    </row>
    <row r="30" spans="1:26" s="4" customFormat="1" x14ac:dyDescent="0.2">
      <c r="A30" s="13" t="s">
        <v>28</v>
      </c>
      <c r="B30" s="17">
        <v>234041</v>
      </c>
      <c r="C30" s="17">
        <v>227035</v>
      </c>
      <c r="D30" s="17">
        <v>218148</v>
      </c>
      <c r="E30" s="11">
        <v>212331</v>
      </c>
      <c r="F30" s="11">
        <v>218362</v>
      </c>
      <c r="G30" s="4">
        <v>209521</v>
      </c>
      <c r="H30" s="4">
        <v>217839</v>
      </c>
      <c r="I30" s="4">
        <v>204612</v>
      </c>
      <c r="J30" s="4">
        <v>199200</v>
      </c>
      <c r="K30" s="4">
        <v>192037</v>
      </c>
      <c r="L30" s="4">
        <v>186406</v>
      </c>
      <c r="M30" s="4">
        <v>161303</v>
      </c>
      <c r="N30" s="4">
        <v>160954</v>
      </c>
      <c r="O30" s="4">
        <v>165573</v>
      </c>
      <c r="P30" s="4">
        <v>164000</v>
      </c>
      <c r="Q30" s="4">
        <v>156368</v>
      </c>
      <c r="R30" s="4">
        <v>138822</v>
      </c>
      <c r="S30" s="4">
        <v>134940</v>
      </c>
      <c r="T30" s="4">
        <v>151977</v>
      </c>
      <c r="U30" s="11">
        <v>124556</v>
      </c>
      <c r="V30" s="11">
        <v>131386</v>
      </c>
      <c r="W30" s="11">
        <v>114990</v>
      </c>
      <c r="X30" s="6">
        <v>403.04</v>
      </c>
      <c r="Y30" s="7">
        <f t="shared" si="0"/>
        <v>257945.60000000001</v>
      </c>
      <c r="Z30" s="21">
        <f t="shared" si="1"/>
        <v>-119051</v>
      </c>
    </row>
    <row r="31" spans="1:26" s="4" customFormat="1" x14ac:dyDescent="0.2">
      <c r="A31" s="13" t="s">
        <v>29</v>
      </c>
      <c r="B31" s="17">
        <v>55770</v>
      </c>
      <c r="C31" s="17">
        <v>59353</v>
      </c>
      <c r="D31" s="17">
        <v>42991</v>
      </c>
      <c r="E31" s="11">
        <v>23477</v>
      </c>
      <c r="F31" s="11">
        <v>27895</v>
      </c>
      <c r="G31" s="4">
        <v>26543</v>
      </c>
      <c r="H31" s="4">
        <v>32122</v>
      </c>
      <c r="I31" s="4">
        <v>27334</v>
      </c>
      <c r="J31" s="4">
        <v>12964</v>
      </c>
      <c r="K31" s="4">
        <v>7406</v>
      </c>
      <c r="L31" s="4">
        <v>5565</v>
      </c>
      <c r="M31" s="4">
        <v>2437</v>
      </c>
      <c r="N31" s="4">
        <v>1112</v>
      </c>
      <c r="O31" s="4">
        <v>1151</v>
      </c>
      <c r="P31" s="4">
        <v>1897</v>
      </c>
      <c r="Q31" s="4">
        <v>471</v>
      </c>
      <c r="R31" s="4">
        <v>1890</v>
      </c>
      <c r="S31" s="4">
        <v>1390</v>
      </c>
      <c r="T31" s="4">
        <v>1118</v>
      </c>
      <c r="U31" s="11">
        <v>1288</v>
      </c>
      <c r="V31" s="11">
        <v>2682</v>
      </c>
      <c r="W31">
        <v>910</v>
      </c>
      <c r="X31" s="6">
        <v>284.72000000000003</v>
      </c>
      <c r="Y31" s="7">
        <f t="shared" si="0"/>
        <v>182220.80000000002</v>
      </c>
      <c r="Z31" s="21">
        <f t="shared" si="1"/>
        <v>-54860</v>
      </c>
    </row>
    <row r="32" spans="1:26" s="4" customFormat="1" x14ac:dyDescent="0.2">
      <c r="A32" s="13" t="s">
        <v>62</v>
      </c>
      <c r="B32">
        <v>1965</v>
      </c>
      <c r="C32" s="18">
        <v>138</v>
      </c>
      <c r="D32" s="18">
        <v>72</v>
      </c>
      <c r="E32" s="9">
        <v>0</v>
      </c>
      <c r="F32" s="9">
        <v>0</v>
      </c>
      <c r="G32" s="4">
        <v>0</v>
      </c>
      <c r="H32" s="4">
        <v>0</v>
      </c>
      <c r="I32" s="5">
        <v>0</v>
      </c>
      <c r="J32" s="5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4</v>
      </c>
      <c r="U32" s="11">
        <v>0</v>
      </c>
      <c r="V32" s="4">
        <v>0</v>
      </c>
      <c r="W32" s="4">
        <v>11</v>
      </c>
      <c r="X32" s="6">
        <v>22.83</v>
      </c>
      <c r="Y32" s="7">
        <f t="shared" si="0"/>
        <v>14611.199999999999</v>
      </c>
      <c r="Z32" s="21">
        <f t="shared" si="1"/>
        <v>-1954</v>
      </c>
    </row>
    <row r="33" spans="1:26" s="4" customFormat="1" x14ac:dyDescent="0.2">
      <c r="A33" s="13" t="s">
        <v>30</v>
      </c>
      <c r="B33" s="11">
        <v>305800</v>
      </c>
      <c r="C33" s="11">
        <v>289691</v>
      </c>
      <c r="D33" s="11">
        <v>287108</v>
      </c>
      <c r="E33" s="11">
        <v>282499</v>
      </c>
      <c r="F33" s="11">
        <v>287348</v>
      </c>
      <c r="G33" s="4">
        <v>274687</v>
      </c>
      <c r="H33" s="4">
        <v>261997</v>
      </c>
      <c r="I33" s="4">
        <v>247904</v>
      </c>
      <c r="J33" s="4">
        <v>246038</v>
      </c>
      <c r="K33" s="4">
        <v>208806</v>
      </c>
      <c r="L33" s="4">
        <v>181301</v>
      </c>
      <c r="M33" s="4">
        <v>171937</v>
      </c>
      <c r="N33" s="4">
        <v>155835</v>
      </c>
      <c r="O33" s="4">
        <v>158720</v>
      </c>
      <c r="P33" s="4">
        <v>150411</v>
      </c>
      <c r="Q33" s="4">
        <v>146537</v>
      </c>
      <c r="R33" s="4">
        <v>135494</v>
      </c>
      <c r="S33" s="4">
        <v>127355</v>
      </c>
      <c r="T33" s="4">
        <v>148041</v>
      </c>
      <c r="U33" s="11">
        <v>142636</v>
      </c>
      <c r="V33" s="11">
        <v>142818</v>
      </c>
      <c r="W33" s="11">
        <v>140259</v>
      </c>
      <c r="X33" s="6">
        <v>522.36</v>
      </c>
      <c r="Y33" s="7">
        <f t="shared" si="0"/>
        <v>334310.40000000002</v>
      </c>
      <c r="Z33" s="21">
        <f>W33-B33</f>
        <v>-165541</v>
      </c>
    </row>
    <row r="34" spans="1:26" s="4" customFormat="1" x14ac:dyDescent="0.2">
      <c r="A34" s="13" t="s">
        <v>31</v>
      </c>
      <c r="B34" s="11">
        <v>690431</v>
      </c>
      <c r="C34" s="11">
        <v>611634</v>
      </c>
      <c r="D34" s="11">
        <v>569745</v>
      </c>
      <c r="E34" s="11">
        <v>515700</v>
      </c>
      <c r="F34" s="11">
        <v>550566</v>
      </c>
      <c r="G34" s="4">
        <v>512384</v>
      </c>
      <c r="H34" s="4">
        <v>505190</v>
      </c>
      <c r="I34" s="4">
        <v>485052</v>
      </c>
      <c r="J34" s="4">
        <v>459347</v>
      </c>
      <c r="K34" s="4">
        <v>408853</v>
      </c>
      <c r="L34" s="4">
        <v>390683</v>
      </c>
      <c r="M34" s="4">
        <v>319806</v>
      </c>
      <c r="N34" s="4">
        <v>297872</v>
      </c>
      <c r="O34" s="4">
        <v>297629</v>
      </c>
      <c r="P34" s="4">
        <v>302931</v>
      </c>
      <c r="Q34" s="4">
        <v>285731</v>
      </c>
      <c r="R34" s="4">
        <v>242637</v>
      </c>
      <c r="S34" s="4">
        <v>216094</v>
      </c>
      <c r="T34" s="4">
        <v>220486</v>
      </c>
      <c r="U34" s="11">
        <v>192232</v>
      </c>
      <c r="V34" s="11">
        <v>205106</v>
      </c>
      <c r="W34" s="11">
        <v>192767</v>
      </c>
      <c r="X34" s="6">
        <v>1212.43</v>
      </c>
      <c r="Y34" s="7">
        <f t="shared" si="0"/>
        <v>775955.20000000007</v>
      </c>
      <c r="Z34" s="21">
        <f t="shared" si="1"/>
        <v>-497664</v>
      </c>
    </row>
    <row r="35" spans="1:26" s="4" customFormat="1" x14ac:dyDescent="0.2">
      <c r="A35" s="13" t="s">
        <v>32</v>
      </c>
      <c r="B35" s="11">
        <v>437658</v>
      </c>
      <c r="C35" s="11">
        <v>429881</v>
      </c>
      <c r="D35" s="11">
        <v>408319</v>
      </c>
      <c r="E35" s="11">
        <v>373716</v>
      </c>
      <c r="F35" s="11">
        <v>408934</v>
      </c>
      <c r="G35" s="4">
        <v>373263</v>
      </c>
      <c r="H35" s="4">
        <v>385379</v>
      </c>
      <c r="I35" s="4">
        <v>334822</v>
      </c>
      <c r="J35" s="4">
        <v>294226</v>
      </c>
      <c r="K35" s="4">
        <v>251917</v>
      </c>
      <c r="L35" s="4">
        <v>231382</v>
      </c>
      <c r="M35" s="4">
        <v>204966</v>
      </c>
      <c r="N35" s="4">
        <v>199592</v>
      </c>
      <c r="O35" s="4">
        <v>184114</v>
      </c>
      <c r="P35" s="4">
        <v>179015</v>
      </c>
      <c r="Q35" s="4">
        <v>158276</v>
      </c>
      <c r="R35" s="4">
        <v>145329</v>
      </c>
      <c r="S35" s="4">
        <v>147109</v>
      </c>
      <c r="T35" s="4">
        <v>156284</v>
      </c>
      <c r="U35" s="11">
        <v>150499</v>
      </c>
      <c r="V35" s="11">
        <v>150269</v>
      </c>
      <c r="W35" s="11">
        <v>160717</v>
      </c>
      <c r="X35" s="6">
        <v>778.39</v>
      </c>
      <c r="Y35" s="7">
        <f t="shared" si="0"/>
        <v>498169.59999999998</v>
      </c>
      <c r="Z35" s="21">
        <f t="shared" si="1"/>
        <v>-276941</v>
      </c>
    </row>
    <row r="36" spans="1:26" s="4" customFormat="1" x14ac:dyDescent="0.2">
      <c r="A36" s="13" t="s">
        <v>33</v>
      </c>
      <c r="B36" s="11">
        <v>387969</v>
      </c>
      <c r="C36" s="11">
        <v>368940</v>
      </c>
      <c r="D36" s="11">
        <v>340265</v>
      </c>
      <c r="E36" s="11">
        <v>343863</v>
      </c>
      <c r="F36" s="11">
        <v>360550</v>
      </c>
      <c r="G36" s="4">
        <v>319019</v>
      </c>
      <c r="H36" s="4">
        <v>315907</v>
      </c>
      <c r="I36" s="4">
        <v>303255</v>
      </c>
      <c r="J36" s="4">
        <v>309608</v>
      </c>
      <c r="K36" s="4">
        <v>283839</v>
      </c>
      <c r="L36" s="4">
        <v>252438</v>
      </c>
      <c r="M36" s="4">
        <v>242716</v>
      </c>
      <c r="N36" s="4">
        <v>224168</v>
      </c>
      <c r="O36" s="4">
        <v>227489</v>
      </c>
      <c r="P36" s="4">
        <v>218910</v>
      </c>
      <c r="Q36" s="4">
        <v>202049</v>
      </c>
      <c r="R36" s="4">
        <v>181624</v>
      </c>
      <c r="S36" s="4">
        <v>185924</v>
      </c>
      <c r="T36" s="4">
        <v>194742</v>
      </c>
      <c r="U36" s="11">
        <v>198937</v>
      </c>
      <c r="V36" s="11">
        <v>192616</v>
      </c>
      <c r="W36" s="11">
        <v>200089</v>
      </c>
      <c r="X36" s="6">
        <v>644.05999999999995</v>
      </c>
      <c r="Y36" s="7">
        <f t="shared" si="0"/>
        <v>412198.39999999997</v>
      </c>
      <c r="Z36" s="21">
        <f t="shared" si="1"/>
        <v>-187880</v>
      </c>
    </row>
    <row r="37" spans="1:26" s="4" customFormat="1" x14ac:dyDescent="0.2">
      <c r="A37" s="13" t="s">
        <v>34</v>
      </c>
      <c r="B37" s="11">
        <v>384145</v>
      </c>
      <c r="C37" s="11">
        <v>350268</v>
      </c>
      <c r="D37">
        <v>310780</v>
      </c>
      <c r="E37" s="11">
        <v>301363</v>
      </c>
      <c r="F37" s="11">
        <v>324449</v>
      </c>
      <c r="G37" s="4">
        <v>314425</v>
      </c>
      <c r="H37" s="4">
        <v>299865</v>
      </c>
      <c r="I37" s="4">
        <v>273820</v>
      </c>
      <c r="J37" s="4">
        <v>238937</v>
      </c>
      <c r="K37" s="4">
        <v>235153</v>
      </c>
      <c r="L37" s="4">
        <v>202089</v>
      </c>
      <c r="M37" s="4">
        <v>157194</v>
      </c>
      <c r="N37" s="4">
        <v>151077</v>
      </c>
      <c r="O37" s="4">
        <v>131800</v>
      </c>
      <c r="P37" s="4">
        <v>129901</v>
      </c>
      <c r="Q37" s="4">
        <v>114928</v>
      </c>
      <c r="R37" s="4">
        <v>102733</v>
      </c>
      <c r="S37" s="4">
        <v>94771</v>
      </c>
      <c r="T37" s="4">
        <v>107977</v>
      </c>
      <c r="U37" s="11">
        <v>80990</v>
      </c>
      <c r="V37" s="11">
        <v>88030</v>
      </c>
      <c r="W37" s="11">
        <v>81192</v>
      </c>
      <c r="X37" s="6">
        <v>811.69</v>
      </c>
      <c r="Y37" s="7">
        <f t="shared" si="0"/>
        <v>519481.60000000003</v>
      </c>
      <c r="Z37" s="21">
        <f t="shared" si="1"/>
        <v>-302953</v>
      </c>
    </row>
    <row r="38" spans="1:26" s="4" customFormat="1" x14ac:dyDescent="0.2">
      <c r="A38" s="13" t="s">
        <v>35</v>
      </c>
      <c r="B38" s="11">
        <v>232892</v>
      </c>
      <c r="C38">
        <v>230877</v>
      </c>
      <c r="D38" s="11">
        <v>222157</v>
      </c>
      <c r="E38" s="11">
        <v>213498</v>
      </c>
      <c r="F38" s="11">
        <v>222930</v>
      </c>
      <c r="G38" s="4">
        <v>208238</v>
      </c>
      <c r="H38" s="4">
        <v>202116</v>
      </c>
      <c r="I38" s="4">
        <v>201125</v>
      </c>
      <c r="J38" s="4">
        <v>188438</v>
      </c>
      <c r="K38" s="4">
        <v>175732</v>
      </c>
      <c r="L38" s="4">
        <v>165631</v>
      </c>
      <c r="M38" s="4">
        <v>166176</v>
      </c>
      <c r="N38" s="4">
        <v>160284</v>
      </c>
      <c r="O38" s="4">
        <v>162546</v>
      </c>
      <c r="P38" s="4">
        <v>153274</v>
      </c>
      <c r="Q38" s="4">
        <v>152354</v>
      </c>
      <c r="R38" s="4">
        <v>133854</v>
      </c>
      <c r="S38" s="4">
        <v>143397</v>
      </c>
      <c r="T38" s="4">
        <v>132947</v>
      </c>
      <c r="U38" s="11">
        <v>139764</v>
      </c>
      <c r="V38" s="11">
        <v>135090</v>
      </c>
      <c r="W38" s="11">
        <v>129573</v>
      </c>
      <c r="X38" s="6">
        <v>391.26</v>
      </c>
      <c r="Y38" s="7">
        <f t="shared" si="0"/>
        <v>250406.39999999999</v>
      </c>
      <c r="Z38" s="21">
        <f t="shared" si="1"/>
        <v>-103319</v>
      </c>
    </row>
    <row r="39" spans="1:26" s="4" customFormat="1" x14ac:dyDescent="0.2">
      <c r="A39" s="13" t="s">
        <v>36</v>
      </c>
      <c r="B39">
        <v>491998</v>
      </c>
      <c r="C39" s="11">
        <v>462522</v>
      </c>
      <c r="D39" s="11">
        <v>446645</v>
      </c>
      <c r="E39" s="11">
        <v>388861</v>
      </c>
      <c r="F39" s="11">
        <v>426253</v>
      </c>
      <c r="G39" s="4">
        <v>359824</v>
      </c>
      <c r="H39" s="4">
        <v>379014</v>
      </c>
      <c r="I39" s="4">
        <v>335462</v>
      </c>
      <c r="J39" s="4">
        <v>305761</v>
      </c>
      <c r="K39" s="4">
        <v>251949</v>
      </c>
      <c r="L39" s="4">
        <v>210575</v>
      </c>
      <c r="M39" s="4">
        <v>161347</v>
      </c>
      <c r="N39" s="4">
        <v>150382</v>
      </c>
      <c r="O39" s="4">
        <v>141349</v>
      </c>
      <c r="P39" s="4">
        <v>139440</v>
      </c>
      <c r="Q39" s="4">
        <v>122648</v>
      </c>
      <c r="R39" s="4">
        <v>112334</v>
      </c>
      <c r="S39" s="4">
        <v>102537</v>
      </c>
      <c r="T39" s="4">
        <v>103156</v>
      </c>
      <c r="U39" s="11">
        <v>100195</v>
      </c>
      <c r="V39" s="11">
        <v>94209</v>
      </c>
      <c r="W39" s="11">
        <v>86167</v>
      </c>
      <c r="X39" s="6">
        <v>951.65</v>
      </c>
      <c r="Y39" s="7">
        <f t="shared" si="0"/>
        <v>609056</v>
      </c>
      <c r="Z39" s="21">
        <f t="shared" si="1"/>
        <v>-405831</v>
      </c>
    </row>
    <row r="40" spans="1:26" s="4" customFormat="1" x14ac:dyDescent="0.2">
      <c r="A40" s="13" t="s">
        <v>37</v>
      </c>
      <c r="B40">
        <v>592531</v>
      </c>
      <c r="C40">
        <v>573287</v>
      </c>
      <c r="D40" s="11">
        <v>547428</v>
      </c>
      <c r="E40" s="11">
        <v>513337</v>
      </c>
      <c r="F40" s="11">
        <v>530270</v>
      </c>
      <c r="G40" s="4">
        <v>496518</v>
      </c>
      <c r="H40" s="4">
        <v>49872</v>
      </c>
      <c r="I40" s="4">
        <v>478771</v>
      </c>
      <c r="J40" s="4">
        <v>469601</v>
      </c>
      <c r="K40" s="4">
        <v>456961</v>
      </c>
      <c r="L40" s="4">
        <v>406213</v>
      </c>
      <c r="M40" s="4">
        <v>325600</v>
      </c>
      <c r="N40" s="4">
        <v>307705</v>
      </c>
      <c r="O40" s="4">
        <v>297911</v>
      </c>
      <c r="P40" s="4">
        <v>277046</v>
      </c>
      <c r="Q40" s="4">
        <v>264388</v>
      </c>
      <c r="R40" s="4">
        <v>218306</v>
      </c>
      <c r="S40" s="4">
        <v>206985</v>
      </c>
      <c r="T40" s="4">
        <v>206233</v>
      </c>
      <c r="U40" s="11">
        <v>176481</v>
      </c>
      <c r="V40" s="11">
        <v>180750</v>
      </c>
      <c r="W40" s="11">
        <v>154634</v>
      </c>
      <c r="X40" s="6">
        <v>1001.7</v>
      </c>
      <c r="Y40" s="7">
        <f t="shared" si="0"/>
        <v>641088</v>
      </c>
      <c r="Z40" s="21">
        <f t="shared" si="1"/>
        <v>-437897</v>
      </c>
    </row>
    <row r="41" spans="1:26" s="4" customFormat="1" x14ac:dyDescent="0.2">
      <c r="A41" s="13" t="s">
        <v>38</v>
      </c>
      <c r="B41" s="11">
        <v>109703</v>
      </c>
      <c r="C41" s="11">
        <v>113010</v>
      </c>
      <c r="D41">
        <v>53560</v>
      </c>
      <c r="E41" s="11">
        <v>53076</v>
      </c>
      <c r="F41" s="11">
        <v>78055</v>
      </c>
      <c r="G41" s="4">
        <v>49872</v>
      </c>
      <c r="H41" s="4">
        <v>62907</v>
      </c>
      <c r="I41" s="4">
        <v>42935</v>
      </c>
      <c r="J41" s="4">
        <v>36310</v>
      </c>
      <c r="K41" s="4">
        <v>26372</v>
      </c>
      <c r="L41" s="4">
        <v>21906</v>
      </c>
      <c r="M41" s="4">
        <v>13854</v>
      </c>
      <c r="N41" s="4">
        <v>6974</v>
      </c>
      <c r="O41" s="4">
        <v>8347</v>
      </c>
      <c r="P41" s="4">
        <v>9968</v>
      </c>
      <c r="Q41" s="4">
        <v>6059</v>
      </c>
      <c r="R41" s="4">
        <v>3803</v>
      </c>
      <c r="S41" s="4">
        <v>3433</v>
      </c>
      <c r="T41" s="4">
        <v>6720</v>
      </c>
      <c r="U41" s="11">
        <v>5635</v>
      </c>
      <c r="V41" s="11">
        <v>5908</v>
      </c>
      <c r="W41" s="11">
        <v>7472</v>
      </c>
      <c r="X41" s="6">
        <v>230.31</v>
      </c>
      <c r="Y41" s="7">
        <f t="shared" si="0"/>
        <v>147398.39999999999</v>
      </c>
      <c r="Z41" s="21">
        <f t="shared" si="1"/>
        <v>-102231</v>
      </c>
    </row>
    <row r="42" spans="1:26" s="4" customFormat="1" x14ac:dyDescent="0.2">
      <c r="A42" s="13" t="s">
        <v>39</v>
      </c>
      <c r="B42" s="11">
        <v>14588</v>
      </c>
      <c r="C42" s="11">
        <v>14148</v>
      </c>
      <c r="D42" s="11">
        <v>5840</v>
      </c>
      <c r="E42" s="11">
        <v>2873</v>
      </c>
      <c r="F42" s="11">
        <v>2234</v>
      </c>
      <c r="G42" s="4">
        <v>1451</v>
      </c>
      <c r="H42" s="4">
        <v>1196</v>
      </c>
      <c r="I42" s="4">
        <v>542</v>
      </c>
      <c r="J42" s="4">
        <v>307</v>
      </c>
      <c r="K42" s="4">
        <v>198</v>
      </c>
      <c r="L42" s="4">
        <v>118</v>
      </c>
      <c r="M42" s="4">
        <v>17</v>
      </c>
      <c r="N42" s="4">
        <v>15</v>
      </c>
      <c r="O42" s="4">
        <v>26</v>
      </c>
      <c r="P42" s="4">
        <v>13</v>
      </c>
      <c r="Q42" s="4">
        <v>9</v>
      </c>
      <c r="R42" s="4">
        <v>0</v>
      </c>
      <c r="S42" s="4">
        <v>0</v>
      </c>
      <c r="T42" s="4">
        <v>0</v>
      </c>
      <c r="U42" s="4">
        <v>0</v>
      </c>
      <c r="V42">
        <v>442</v>
      </c>
      <c r="W42" s="4">
        <v>0</v>
      </c>
      <c r="X42" s="6">
        <v>108.53</v>
      </c>
      <c r="Y42" s="7">
        <f t="shared" si="0"/>
        <v>69459.199999999997</v>
      </c>
      <c r="Z42" s="21">
        <f t="shared" si="1"/>
        <v>-14588</v>
      </c>
    </row>
    <row r="43" spans="1:26" s="4" customFormat="1" x14ac:dyDescent="0.2">
      <c r="A43" s="13" t="s">
        <v>40</v>
      </c>
      <c r="B43" s="11">
        <v>365542</v>
      </c>
      <c r="C43" s="11">
        <v>307630</v>
      </c>
      <c r="D43" s="11">
        <v>315992</v>
      </c>
      <c r="E43" s="11">
        <v>268552</v>
      </c>
      <c r="F43" s="11">
        <v>280427</v>
      </c>
      <c r="G43" s="4">
        <v>272242</v>
      </c>
      <c r="H43" s="4">
        <v>275079</v>
      </c>
      <c r="I43" s="4">
        <v>227697</v>
      </c>
      <c r="J43" s="4">
        <v>216155</v>
      </c>
      <c r="K43" s="4">
        <v>179503</v>
      </c>
      <c r="L43" s="4">
        <v>156186</v>
      </c>
      <c r="M43" s="4">
        <v>121697</v>
      </c>
      <c r="N43" s="4">
        <v>105780</v>
      </c>
      <c r="O43" s="4">
        <v>111659</v>
      </c>
      <c r="P43" s="4">
        <v>117612</v>
      </c>
      <c r="Q43" s="4">
        <v>106559</v>
      </c>
      <c r="R43" s="4">
        <v>92683</v>
      </c>
      <c r="S43" s="4">
        <v>98965</v>
      </c>
      <c r="T43" s="4">
        <v>92344</v>
      </c>
      <c r="U43" s="11">
        <v>85034</v>
      </c>
      <c r="V43" s="11">
        <v>88763</v>
      </c>
      <c r="W43" s="11">
        <v>82766</v>
      </c>
      <c r="X43" s="6">
        <v>652.42999999999995</v>
      </c>
      <c r="Y43" s="7">
        <f t="shared" si="0"/>
        <v>417555.19999999995</v>
      </c>
      <c r="Z43" s="21">
        <f t="shared" si="1"/>
        <v>-282776</v>
      </c>
    </row>
    <row r="44" spans="1:26" s="4" customFormat="1" x14ac:dyDescent="0.2">
      <c r="A44" s="13" t="s">
        <v>41</v>
      </c>
      <c r="B44">
        <v>5320</v>
      </c>
      <c r="C44">
        <v>4230</v>
      </c>
      <c r="D44">
        <v>3507</v>
      </c>
      <c r="E44" s="11">
        <v>1181</v>
      </c>
      <c r="F44" s="11">
        <v>1298</v>
      </c>
      <c r="G44" s="4">
        <v>2077</v>
      </c>
      <c r="H44" s="4">
        <v>1202</v>
      </c>
      <c r="I44" s="4">
        <v>2036</v>
      </c>
      <c r="J44" s="4">
        <v>1235</v>
      </c>
      <c r="K44" s="4">
        <v>1152</v>
      </c>
      <c r="L44" s="4">
        <v>283</v>
      </c>
      <c r="M44" s="4">
        <v>64</v>
      </c>
      <c r="N44" s="4">
        <v>49</v>
      </c>
      <c r="O44" s="4">
        <v>46</v>
      </c>
      <c r="P44" s="4">
        <v>0</v>
      </c>
      <c r="Q44" s="4">
        <v>16</v>
      </c>
      <c r="R44" s="4">
        <v>0</v>
      </c>
      <c r="S44" s="4">
        <v>29</v>
      </c>
      <c r="T44" s="4">
        <v>44</v>
      </c>
      <c r="U44" s="4">
        <v>0</v>
      </c>
      <c r="V44" s="4">
        <v>0</v>
      </c>
      <c r="W44" s="4">
        <v>0</v>
      </c>
      <c r="X44" s="6">
        <v>58.37</v>
      </c>
      <c r="Y44" s="7">
        <f t="shared" si="0"/>
        <v>37356.799999999996</v>
      </c>
      <c r="Z44" s="21">
        <f t="shared" si="1"/>
        <v>-5320</v>
      </c>
    </row>
    <row r="45" spans="1:26" s="4" customFormat="1" x14ac:dyDescent="0.2">
      <c r="A45" s="13" t="s">
        <v>42</v>
      </c>
      <c r="B45" s="11">
        <v>39424</v>
      </c>
      <c r="C45" s="11">
        <v>40140</v>
      </c>
      <c r="D45" s="11">
        <v>52117</v>
      </c>
      <c r="E45" s="11">
        <v>18857</v>
      </c>
      <c r="F45" s="11">
        <v>18193</v>
      </c>
      <c r="G45" s="4">
        <v>18711</v>
      </c>
      <c r="H45" s="4">
        <v>19518</v>
      </c>
      <c r="I45" s="4">
        <v>9305</v>
      </c>
      <c r="J45" s="4">
        <v>17376</v>
      </c>
      <c r="K45" s="4">
        <v>6652</v>
      </c>
      <c r="L45" s="4">
        <v>4504</v>
      </c>
      <c r="M45" s="4">
        <v>4022</v>
      </c>
      <c r="N45" s="4">
        <v>1425</v>
      </c>
      <c r="O45" s="4">
        <v>1069</v>
      </c>
      <c r="P45" s="4">
        <v>933</v>
      </c>
      <c r="Q45" s="4">
        <v>1107</v>
      </c>
      <c r="R45" s="4">
        <v>831</v>
      </c>
      <c r="S45" s="4">
        <v>561</v>
      </c>
      <c r="T45" s="4">
        <v>0</v>
      </c>
      <c r="U45" s="4">
        <v>0</v>
      </c>
      <c r="V45">
        <v>526</v>
      </c>
      <c r="W45">
        <v>576</v>
      </c>
      <c r="X45" s="6">
        <v>173.55</v>
      </c>
      <c r="Y45" s="7">
        <f t="shared" si="0"/>
        <v>111072</v>
      </c>
      <c r="Z45" s="21">
        <f t="shared" si="1"/>
        <v>-38848</v>
      </c>
    </row>
    <row r="46" spans="1:26" s="4" customFormat="1" x14ac:dyDescent="0.2">
      <c r="A46" s="13" t="s">
        <v>63</v>
      </c>
      <c r="B46" s="11">
        <v>1012449</v>
      </c>
      <c r="C46" s="11">
        <v>1047151</v>
      </c>
      <c r="D46" s="11">
        <v>1061516</v>
      </c>
      <c r="E46" s="11">
        <v>1001289</v>
      </c>
      <c r="F46" s="11">
        <v>991642</v>
      </c>
      <c r="G46" s="4">
        <v>925439</v>
      </c>
      <c r="H46" s="4">
        <v>924476</v>
      </c>
      <c r="I46" s="4">
        <v>886855</v>
      </c>
      <c r="J46" s="4">
        <v>833930</v>
      </c>
      <c r="K46" s="4">
        <v>716416</v>
      </c>
      <c r="L46" s="4">
        <v>664649</v>
      </c>
      <c r="M46" s="4">
        <v>543494</v>
      </c>
      <c r="N46" s="4">
        <v>464190</v>
      </c>
      <c r="O46" s="4">
        <v>500142</v>
      </c>
      <c r="P46" s="4">
        <v>493073</v>
      </c>
      <c r="Q46" s="4">
        <v>456497</v>
      </c>
      <c r="R46" s="4">
        <v>396721</v>
      </c>
      <c r="S46" s="4">
        <v>396406</v>
      </c>
      <c r="T46" s="4">
        <v>403364</v>
      </c>
      <c r="U46" s="11">
        <v>347246</v>
      </c>
      <c r="V46" s="11">
        <v>356909</v>
      </c>
      <c r="W46" s="11">
        <v>118545</v>
      </c>
      <c r="X46" s="6">
        <v>2680.38</v>
      </c>
      <c r="Y46" s="7">
        <f t="shared" si="0"/>
        <v>1715443.2000000002</v>
      </c>
      <c r="Z46" s="21">
        <f t="shared" si="1"/>
        <v>-893904</v>
      </c>
    </row>
    <row r="47" spans="1:26" s="4" customFormat="1" x14ac:dyDescent="0.2">
      <c r="A47" s="13" t="s">
        <v>43</v>
      </c>
      <c r="B47" s="11">
        <v>318198</v>
      </c>
      <c r="C47" s="11">
        <v>336846</v>
      </c>
      <c r="D47" s="11">
        <v>392185</v>
      </c>
      <c r="E47" s="11">
        <v>259324</v>
      </c>
      <c r="F47" s="11">
        <v>272763</v>
      </c>
      <c r="G47" s="4">
        <v>247091</v>
      </c>
      <c r="H47" s="4">
        <v>247142</v>
      </c>
      <c r="I47" s="4">
        <v>200349</v>
      </c>
      <c r="J47" s="4">
        <v>203495</v>
      </c>
      <c r="K47" s="4">
        <v>161666</v>
      </c>
      <c r="L47" s="4">
        <v>139678</v>
      </c>
      <c r="M47" s="4">
        <v>99102</v>
      </c>
      <c r="N47" s="4">
        <v>91078</v>
      </c>
      <c r="O47" s="4">
        <v>92166</v>
      </c>
      <c r="P47" s="4">
        <v>91445</v>
      </c>
      <c r="Q47" s="4">
        <v>62878</v>
      </c>
      <c r="R47" s="4">
        <v>70404</v>
      </c>
      <c r="S47" s="4">
        <v>72928</v>
      </c>
      <c r="T47" s="4">
        <v>74976</v>
      </c>
      <c r="U47" s="11">
        <v>75660</v>
      </c>
      <c r="V47" s="11">
        <v>78849</v>
      </c>
      <c r="W47" s="11">
        <v>342595</v>
      </c>
      <c r="X47" s="6">
        <v>809.98</v>
      </c>
      <c r="Y47" s="7">
        <f t="shared" si="0"/>
        <v>518387.20000000001</v>
      </c>
      <c r="Z47" s="21">
        <f t="shared" si="1"/>
        <v>24397</v>
      </c>
    </row>
    <row r="48" spans="1:26" s="4" customFormat="1" x14ac:dyDescent="0.2">
      <c r="A48" s="13" t="s">
        <v>44</v>
      </c>
      <c r="B48" s="11">
        <v>106251</v>
      </c>
      <c r="C48" s="11">
        <v>102542</v>
      </c>
      <c r="D48" s="11">
        <v>94455</v>
      </c>
      <c r="E48" s="11">
        <v>71837</v>
      </c>
      <c r="F48" s="11">
        <v>85060</v>
      </c>
      <c r="G48" s="4">
        <v>80504</v>
      </c>
      <c r="H48" s="4">
        <v>82953</v>
      </c>
      <c r="I48" s="4">
        <v>54880</v>
      </c>
      <c r="J48" s="4">
        <v>60501</v>
      </c>
      <c r="K48" s="4">
        <v>43231</v>
      </c>
      <c r="L48" s="4">
        <v>32023</v>
      </c>
      <c r="M48" s="4">
        <v>34552</v>
      </c>
      <c r="N48" s="4">
        <v>26153</v>
      </c>
      <c r="O48" s="4">
        <v>27885</v>
      </c>
      <c r="P48" s="4">
        <v>24405</v>
      </c>
      <c r="Q48" s="4">
        <v>22276</v>
      </c>
      <c r="R48" s="4">
        <v>19198</v>
      </c>
      <c r="S48" s="4">
        <v>18168</v>
      </c>
      <c r="T48" s="4">
        <v>21727</v>
      </c>
      <c r="U48" s="11">
        <v>19129</v>
      </c>
      <c r="V48" s="11">
        <v>19868</v>
      </c>
      <c r="W48" s="11">
        <v>71604</v>
      </c>
      <c r="X48" s="6">
        <v>204.52</v>
      </c>
      <c r="Y48" s="7">
        <f t="shared" si="0"/>
        <v>130892.8</v>
      </c>
      <c r="Z48" s="21">
        <f t="shared" si="1"/>
        <v>-34647</v>
      </c>
    </row>
    <row r="49" spans="1:26" s="4" customFormat="1" x14ac:dyDescent="0.2">
      <c r="A49" s="13" t="s">
        <v>45</v>
      </c>
      <c r="B49" s="11">
        <v>371076</v>
      </c>
      <c r="C49">
        <v>344841</v>
      </c>
      <c r="D49" s="11">
        <v>332629</v>
      </c>
      <c r="E49" s="11">
        <v>304574</v>
      </c>
      <c r="F49" s="11">
        <v>314761</v>
      </c>
      <c r="G49" s="4">
        <v>307786</v>
      </c>
      <c r="H49" s="4">
        <v>314107</v>
      </c>
      <c r="I49" s="4">
        <v>257681</v>
      </c>
      <c r="J49" s="4">
        <v>289090</v>
      </c>
      <c r="K49" s="4">
        <v>231265</v>
      </c>
      <c r="L49" s="4">
        <v>223096</v>
      </c>
      <c r="M49" s="4">
        <v>172803</v>
      </c>
      <c r="N49" s="4">
        <v>160297</v>
      </c>
      <c r="O49" s="4">
        <v>169148</v>
      </c>
      <c r="P49" s="4">
        <v>156630</v>
      </c>
      <c r="Q49" s="4">
        <v>131800</v>
      </c>
      <c r="R49" s="4">
        <v>117799</v>
      </c>
      <c r="S49" s="4">
        <v>110773</v>
      </c>
      <c r="T49" s="4">
        <v>112735</v>
      </c>
      <c r="U49" s="4">
        <v>95490</v>
      </c>
      <c r="V49" s="11">
        <v>98369</v>
      </c>
      <c r="W49" s="11">
        <v>17360</v>
      </c>
      <c r="X49" s="6">
        <v>621.82000000000005</v>
      </c>
      <c r="Y49" s="7">
        <f t="shared" si="0"/>
        <v>397964.80000000005</v>
      </c>
      <c r="Z49" s="21">
        <f t="shared" si="1"/>
        <v>-353716</v>
      </c>
    </row>
    <row r="50" spans="1:26" s="4" customFormat="1" x14ac:dyDescent="0.2">
      <c r="A50" s="13" t="s">
        <v>46</v>
      </c>
      <c r="B50" s="11">
        <v>190032</v>
      </c>
      <c r="C50" s="11">
        <v>176002</v>
      </c>
      <c r="D50" s="11">
        <v>173165</v>
      </c>
      <c r="E50" s="11">
        <v>155974</v>
      </c>
      <c r="F50" s="11">
        <v>165440</v>
      </c>
      <c r="G50" s="4">
        <v>121594</v>
      </c>
      <c r="H50" s="4">
        <v>145735</v>
      </c>
      <c r="I50" s="4">
        <v>119001</v>
      </c>
      <c r="J50" s="4">
        <v>143301</v>
      </c>
      <c r="K50" s="4">
        <v>115504</v>
      </c>
      <c r="L50" s="4">
        <v>102744</v>
      </c>
      <c r="M50" s="4">
        <v>87499</v>
      </c>
      <c r="N50" s="4">
        <v>80921</v>
      </c>
      <c r="O50" s="4">
        <v>79849</v>
      </c>
      <c r="P50" s="4">
        <v>82817</v>
      </c>
      <c r="Q50" s="4">
        <v>75871</v>
      </c>
      <c r="R50" s="4">
        <v>65323</v>
      </c>
      <c r="S50" s="4">
        <v>65281</v>
      </c>
      <c r="T50" s="4">
        <v>73865</v>
      </c>
      <c r="U50" s="11">
        <v>66368</v>
      </c>
      <c r="V50" s="11">
        <v>69222</v>
      </c>
      <c r="W50" s="11">
        <v>99819</v>
      </c>
      <c r="X50" s="6">
        <v>328.33</v>
      </c>
      <c r="Y50" s="7">
        <f t="shared" si="0"/>
        <v>210131.19999999998</v>
      </c>
      <c r="Z50" s="21">
        <f t="shared" si="1"/>
        <v>-90213</v>
      </c>
    </row>
    <row r="51" spans="1:26" s="4" customFormat="1" x14ac:dyDescent="0.2">
      <c r="A51" s="13" t="s">
        <v>47</v>
      </c>
      <c r="B51" s="11">
        <v>191105</v>
      </c>
      <c r="C51">
        <v>188210</v>
      </c>
      <c r="D51" s="11">
        <v>179722</v>
      </c>
      <c r="E51" s="11">
        <v>172700</v>
      </c>
      <c r="F51" s="11">
        <v>191420</v>
      </c>
      <c r="G51" s="4">
        <v>162709</v>
      </c>
      <c r="H51" s="4">
        <v>162052</v>
      </c>
      <c r="I51" s="4">
        <v>151697</v>
      </c>
      <c r="J51" s="4">
        <v>153602</v>
      </c>
      <c r="K51" s="4">
        <v>132005</v>
      </c>
      <c r="L51" s="4">
        <v>135766</v>
      </c>
      <c r="M51" s="4">
        <v>122135</v>
      </c>
      <c r="N51" s="4">
        <v>116940</v>
      </c>
      <c r="O51" s="4">
        <v>124207</v>
      </c>
      <c r="P51" s="4">
        <v>124304</v>
      </c>
      <c r="Q51" s="4">
        <v>126320</v>
      </c>
      <c r="R51" s="4">
        <v>115071</v>
      </c>
      <c r="S51" s="4">
        <v>117426</v>
      </c>
      <c r="T51" s="4">
        <v>127242</v>
      </c>
      <c r="U51" s="11">
        <v>127972</v>
      </c>
      <c r="V51" s="11">
        <v>130206</v>
      </c>
      <c r="W51" s="11">
        <v>78805</v>
      </c>
      <c r="X51" s="6">
        <v>323.70999999999998</v>
      </c>
      <c r="Y51" s="7">
        <f t="shared" si="0"/>
        <v>207174.39999999999</v>
      </c>
      <c r="Z51" s="21">
        <f t="shared" si="1"/>
        <v>-112300</v>
      </c>
    </row>
    <row r="52" spans="1:26" s="4" customFormat="1" x14ac:dyDescent="0.2">
      <c r="A52" s="13" t="s">
        <v>48</v>
      </c>
      <c r="B52" s="11">
        <v>818373</v>
      </c>
      <c r="C52" s="11">
        <v>759364</v>
      </c>
      <c r="D52" s="11">
        <v>725391</v>
      </c>
      <c r="E52" s="11">
        <v>706899</v>
      </c>
      <c r="F52" s="11">
        <v>764821</v>
      </c>
      <c r="G52" s="4">
        <v>664016</v>
      </c>
      <c r="H52" s="4">
        <v>677092</v>
      </c>
      <c r="I52" s="4">
        <v>601805</v>
      </c>
      <c r="J52" s="4">
        <v>632295</v>
      </c>
      <c r="K52" s="4">
        <v>567380</v>
      </c>
      <c r="L52" s="4">
        <v>548825</v>
      </c>
      <c r="M52" s="4">
        <v>456957</v>
      </c>
      <c r="N52" s="4">
        <v>437137</v>
      </c>
      <c r="O52" s="4">
        <v>429737</v>
      </c>
      <c r="P52" s="4">
        <v>412558</v>
      </c>
      <c r="Q52" s="4">
        <v>388822</v>
      </c>
      <c r="R52" s="4">
        <v>363293</v>
      </c>
      <c r="S52" s="4">
        <v>348971</v>
      </c>
      <c r="T52" s="4">
        <v>373294</v>
      </c>
      <c r="U52" s="11">
        <v>371932</v>
      </c>
      <c r="V52" s="11">
        <v>405727</v>
      </c>
      <c r="W52" s="11">
        <v>397157</v>
      </c>
      <c r="X52" s="6">
        <v>1390.56</v>
      </c>
      <c r="Y52" s="7">
        <f t="shared" si="0"/>
        <v>889958.39999999991</v>
      </c>
      <c r="Z52" s="21">
        <f t="shared" si="1"/>
        <v>-421216</v>
      </c>
    </row>
    <row r="53" spans="1:26" s="4" customFormat="1" x14ac:dyDescent="0.2">
      <c r="A53" s="13" t="s">
        <v>49</v>
      </c>
      <c r="B53" s="11">
        <v>178063</v>
      </c>
      <c r="C53" s="11">
        <v>159249</v>
      </c>
      <c r="D53">
        <v>111762</v>
      </c>
      <c r="E53" s="11">
        <v>99671</v>
      </c>
      <c r="F53" s="11">
        <v>123251</v>
      </c>
      <c r="G53" s="4">
        <v>119016</v>
      </c>
      <c r="H53" s="4">
        <v>120837</v>
      </c>
      <c r="I53" s="4">
        <v>99752</v>
      </c>
      <c r="J53" s="4">
        <v>123346</v>
      </c>
      <c r="K53" s="4">
        <v>89776</v>
      </c>
      <c r="L53" s="4">
        <v>74308</v>
      </c>
      <c r="M53" s="4">
        <v>61520</v>
      </c>
      <c r="N53" s="4">
        <v>55397</v>
      </c>
      <c r="O53" s="4">
        <v>51853</v>
      </c>
      <c r="P53" s="4">
        <v>49898</v>
      </c>
      <c r="Q53" s="4">
        <v>41799</v>
      </c>
      <c r="R53" s="4">
        <v>35353</v>
      </c>
      <c r="S53" s="4">
        <v>35858</v>
      </c>
      <c r="T53" s="4">
        <v>34127</v>
      </c>
      <c r="U53" s="11">
        <v>34404</v>
      </c>
      <c r="V53" s="11">
        <v>35975</v>
      </c>
      <c r="W53" s="11">
        <v>30032</v>
      </c>
      <c r="X53" s="6">
        <v>912.05</v>
      </c>
      <c r="Y53" s="7">
        <f t="shared" si="0"/>
        <v>583712</v>
      </c>
      <c r="Z53" s="21">
        <f t="shared" si="1"/>
        <v>-148031</v>
      </c>
    </row>
    <row r="54" spans="1:26" s="4" customFormat="1" x14ac:dyDescent="0.2">
      <c r="A54" s="13" t="s">
        <v>50</v>
      </c>
      <c r="B54" s="11">
        <v>451216</v>
      </c>
      <c r="C54" s="11">
        <v>414841</v>
      </c>
      <c r="D54" s="11">
        <v>298303</v>
      </c>
      <c r="E54" s="11">
        <v>286503</v>
      </c>
      <c r="F54" s="11">
        <v>292065</v>
      </c>
      <c r="G54" s="4">
        <v>254304</v>
      </c>
      <c r="H54" s="4">
        <v>255143</v>
      </c>
      <c r="I54" s="4">
        <v>161802</v>
      </c>
      <c r="J54" s="4">
        <v>191978</v>
      </c>
      <c r="K54" s="4">
        <v>135767</v>
      </c>
      <c r="L54" s="4">
        <v>110399</v>
      </c>
      <c r="M54" s="4">
        <v>92673</v>
      </c>
      <c r="N54" s="4">
        <v>65669</v>
      </c>
      <c r="O54" s="4">
        <v>75602</v>
      </c>
      <c r="P54" s="4">
        <v>75663</v>
      </c>
      <c r="Q54" s="4">
        <v>62976</v>
      </c>
      <c r="R54" s="4">
        <v>56002</v>
      </c>
      <c r="S54" s="4">
        <v>58067</v>
      </c>
      <c r="T54" s="4">
        <v>63614</v>
      </c>
      <c r="U54" s="11">
        <v>50443</v>
      </c>
      <c r="V54" s="11">
        <v>53859</v>
      </c>
      <c r="W54" s="11">
        <v>59942</v>
      </c>
      <c r="X54" s="6">
        <v>968.13</v>
      </c>
      <c r="Y54" s="7">
        <f t="shared" si="0"/>
        <v>619603.19999999995</v>
      </c>
      <c r="Z54" s="21">
        <f t="shared" si="1"/>
        <v>-391274</v>
      </c>
    </row>
    <row r="55" spans="1:26" s="4" customFormat="1" x14ac:dyDescent="0.2">
      <c r="A55" s="13" t="s">
        <v>51</v>
      </c>
      <c r="B55" s="11">
        <v>298463</v>
      </c>
      <c r="C55" s="11">
        <v>281272</v>
      </c>
      <c r="D55" s="11">
        <v>267641</v>
      </c>
      <c r="E55" s="11">
        <v>262396</v>
      </c>
      <c r="F55" s="11">
        <v>266570</v>
      </c>
      <c r="G55" s="4">
        <v>252222</v>
      </c>
      <c r="H55" s="4">
        <v>264229</v>
      </c>
      <c r="I55" s="4">
        <v>237360</v>
      </c>
      <c r="J55" s="4">
        <v>246035</v>
      </c>
      <c r="K55" s="4">
        <v>200336</v>
      </c>
      <c r="L55" s="4">
        <v>186638</v>
      </c>
      <c r="M55" s="4">
        <v>159559</v>
      </c>
      <c r="N55" s="4">
        <v>132607</v>
      </c>
      <c r="O55" s="4">
        <v>142411</v>
      </c>
      <c r="P55" s="4">
        <v>140305</v>
      </c>
      <c r="Q55" s="4">
        <v>125838</v>
      </c>
      <c r="R55" s="4">
        <v>114859</v>
      </c>
      <c r="S55" s="4">
        <v>109356</v>
      </c>
      <c r="T55" s="4">
        <v>128224</v>
      </c>
      <c r="U55" s="11">
        <v>106834</v>
      </c>
      <c r="V55" s="11">
        <v>107873</v>
      </c>
      <c r="W55" s="11">
        <v>113182</v>
      </c>
      <c r="X55" s="6">
        <v>518.6</v>
      </c>
      <c r="Y55" s="7">
        <f t="shared" si="0"/>
        <v>331904</v>
      </c>
      <c r="Z55" s="21">
        <f>W55-D55</f>
        <v>-154459</v>
      </c>
    </row>
    <row r="56" spans="1:26" s="4" customFormat="1" x14ac:dyDescent="0.2">
      <c r="A56" s="13" t="s">
        <v>52</v>
      </c>
      <c r="B56" s="11">
        <v>273022</v>
      </c>
      <c r="C56" s="11">
        <v>253781</v>
      </c>
      <c r="D56" s="11">
        <v>233938</v>
      </c>
      <c r="E56" s="11">
        <v>240632</v>
      </c>
      <c r="F56" s="11">
        <v>237347</v>
      </c>
      <c r="G56" s="4">
        <v>215131</v>
      </c>
      <c r="H56" s="4">
        <v>217734</v>
      </c>
      <c r="I56" s="4">
        <v>186316</v>
      </c>
      <c r="J56" s="4">
        <v>201822</v>
      </c>
      <c r="K56" s="4">
        <v>162640</v>
      </c>
      <c r="L56" s="4">
        <v>142801</v>
      </c>
      <c r="M56" s="4">
        <v>135082</v>
      </c>
      <c r="N56" s="4">
        <v>123111</v>
      </c>
      <c r="O56" s="4">
        <v>123085</v>
      </c>
      <c r="P56" s="4">
        <v>121068</v>
      </c>
      <c r="Q56" s="4">
        <v>110609</v>
      </c>
      <c r="R56" s="4">
        <v>91822</v>
      </c>
      <c r="S56" s="4">
        <v>95451</v>
      </c>
      <c r="T56" s="4">
        <v>100931</v>
      </c>
      <c r="U56" s="11">
        <v>108739</v>
      </c>
      <c r="V56" s="11">
        <v>90774</v>
      </c>
      <c r="W56" s="11">
        <v>91277</v>
      </c>
      <c r="X56" s="6">
        <v>474.65</v>
      </c>
      <c r="Y56" s="7">
        <f t="shared" si="0"/>
        <v>303776</v>
      </c>
      <c r="Z56" s="21">
        <f t="shared" si="1"/>
        <v>-181745</v>
      </c>
    </row>
    <row r="57" spans="1:26" s="4" customFormat="1" x14ac:dyDescent="0.2">
      <c r="A57" s="13" t="s">
        <v>53</v>
      </c>
      <c r="B57" s="11">
        <v>496705</v>
      </c>
      <c r="C57" s="11">
        <v>408798</v>
      </c>
      <c r="D57" s="11">
        <v>352596</v>
      </c>
      <c r="E57" s="11">
        <v>314765</v>
      </c>
      <c r="F57" s="11">
        <v>314414</v>
      </c>
      <c r="G57" s="4">
        <v>280148</v>
      </c>
      <c r="H57" s="4">
        <v>218373</v>
      </c>
      <c r="I57" s="4">
        <v>195147</v>
      </c>
      <c r="J57" s="4">
        <v>227497</v>
      </c>
      <c r="K57" s="4">
        <v>161922</v>
      </c>
      <c r="L57" s="4">
        <v>130916</v>
      </c>
      <c r="M57" s="4">
        <v>91581</v>
      </c>
      <c r="N57" s="4">
        <v>78364</v>
      </c>
      <c r="O57" s="4">
        <v>87635</v>
      </c>
      <c r="P57" s="4">
        <v>85203</v>
      </c>
      <c r="Q57" s="4">
        <v>78437</v>
      </c>
      <c r="R57" s="4">
        <v>69643</v>
      </c>
      <c r="S57" s="4">
        <v>68989</v>
      </c>
      <c r="T57" s="4">
        <v>83418</v>
      </c>
      <c r="U57" s="11">
        <v>75205</v>
      </c>
      <c r="V57" s="11">
        <v>71222</v>
      </c>
      <c r="W57" s="11">
        <v>58932</v>
      </c>
      <c r="X57" s="6">
        <v>1124.23</v>
      </c>
      <c r="Y57" s="7">
        <f t="shared" si="0"/>
        <v>719507.2</v>
      </c>
      <c r="Z57" s="21">
        <f t="shared" si="1"/>
        <v>-437773</v>
      </c>
    </row>
    <row r="58" spans="1:26" s="4" customFormat="1" x14ac:dyDescent="0.2">
      <c r="A58" s="13" t="s">
        <v>54</v>
      </c>
      <c r="B58" s="11">
        <v>250349</v>
      </c>
      <c r="C58" s="11">
        <v>214216</v>
      </c>
      <c r="D58" s="11">
        <v>181835</v>
      </c>
      <c r="E58" s="11">
        <v>130372</v>
      </c>
      <c r="F58" s="11">
        <v>148050</v>
      </c>
      <c r="G58" s="4">
        <v>119714</v>
      </c>
      <c r="H58" s="4">
        <v>131954</v>
      </c>
      <c r="I58" s="4">
        <v>81007</v>
      </c>
      <c r="J58" s="4">
        <v>73712</v>
      </c>
      <c r="K58" s="4">
        <v>38154</v>
      </c>
      <c r="L58" s="4">
        <v>24683</v>
      </c>
      <c r="M58" s="4">
        <v>10601</v>
      </c>
      <c r="N58" s="4">
        <v>7350</v>
      </c>
      <c r="O58" s="4">
        <v>10389</v>
      </c>
      <c r="P58" s="4">
        <v>10474</v>
      </c>
      <c r="Q58" s="4">
        <v>8500</v>
      </c>
      <c r="R58" s="4">
        <v>5811</v>
      </c>
      <c r="S58" s="4">
        <v>9187</v>
      </c>
      <c r="T58" s="4">
        <v>6400</v>
      </c>
      <c r="U58" s="11">
        <v>8555</v>
      </c>
      <c r="V58" s="11">
        <v>9528</v>
      </c>
      <c r="W58" s="11">
        <v>10086</v>
      </c>
      <c r="X58" s="6">
        <v>866.95</v>
      </c>
      <c r="Y58" s="7">
        <f t="shared" si="0"/>
        <v>554848</v>
      </c>
      <c r="Z58" s="21">
        <f t="shared" si="1"/>
        <v>-240263</v>
      </c>
    </row>
    <row r="59" spans="1:26" s="4" customFormat="1" x14ac:dyDescent="0.2">
      <c r="A59" s="13" t="s">
        <v>55</v>
      </c>
      <c r="B59" s="11">
        <v>446456</v>
      </c>
      <c r="C59" s="11">
        <v>434167</v>
      </c>
      <c r="D59" s="11">
        <v>423820</v>
      </c>
      <c r="E59" s="11">
        <v>417432</v>
      </c>
      <c r="F59" s="11">
        <v>420578</v>
      </c>
      <c r="G59" s="4">
        <v>410391</v>
      </c>
      <c r="H59" s="4">
        <v>406159</v>
      </c>
      <c r="I59" s="4">
        <v>373461</v>
      </c>
      <c r="J59" s="4">
        <v>384889</v>
      </c>
      <c r="K59" s="4">
        <v>351043</v>
      </c>
      <c r="L59" s="4">
        <v>327581</v>
      </c>
      <c r="M59" s="4">
        <v>267339</v>
      </c>
      <c r="N59" s="4">
        <v>248391</v>
      </c>
      <c r="O59" s="4">
        <v>258586</v>
      </c>
      <c r="P59" s="4">
        <v>256796</v>
      </c>
      <c r="Q59" s="4">
        <v>240936</v>
      </c>
      <c r="R59" s="4">
        <v>205954</v>
      </c>
      <c r="S59" s="4">
        <v>194962</v>
      </c>
      <c r="T59" s="4">
        <v>206148</v>
      </c>
      <c r="U59" s="11">
        <v>202877</v>
      </c>
      <c r="V59" s="11">
        <v>189391</v>
      </c>
      <c r="W59" s="11">
        <v>185291</v>
      </c>
      <c r="X59" s="6">
        <v>831.18</v>
      </c>
      <c r="Y59" s="7">
        <f t="shared" si="0"/>
        <v>531955.19999999995</v>
      </c>
      <c r="Z59" s="21">
        <f t="shared" si="1"/>
        <v>-261165</v>
      </c>
    </row>
    <row r="60" spans="1:26" s="4" customFormat="1" x14ac:dyDescent="0.2">
      <c r="A60" s="13" t="s">
        <v>56</v>
      </c>
      <c r="B60" s="11">
        <v>357860</v>
      </c>
      <c r="C60" s="11">
        <v>346205</v>
      </c>
      <c r="D60" s="11">
        <v>331007</v>
      </c>
      <c r="E60" s="11">
        <v>337291</v>
      </c>
      <c r="F60" s="11">
        <v>325462</v>
      </c>
      <c r="G60" s="4">
        <v>327021</v>
      </c>
      <c r="H60" s="4">
        <v>334646</v>
      </c>
      <c r="I60" s="4">
        <v>282212</v>
      </c>
      <c r="J60" s="4">
        <v>317957</v>
      </c>
      <c r="K60" s="4">
        <v>275357</v>
      </c>
      <c r="L60" s="4">
        <v>240369</v>
      </c>
      <c r="M60" s="4">
        <v>228791</v>
      </c>
      <c r="N60" s="4">
        <v>205397</v>
      </c>
      <c r="O60" s="4">
        <v>199412</v>
      </c>
      <c r="P60" s="4">
        <v>210191</v>
      </c>
      <c r="Q60" s="4">
        <v>191309</v>
      </c>
      <c r="R60" s="4">
        <v>174627</v>
      </c>
      <c r="S60" s="4">
        <v>167190</v>
      </c>
      <c r="T60" s="4">
        <v>165213</v>
      </c>
      <c r="U60" s="11">
        <v>168471</v>
      </c>
      <c r="V60" s="11">
        <v>179109</v>
      </c>
      <c r="W60" s="11">
        <v>159093</v>
      </c>
      <c r="X60" s="6">
        <v>603.83000000000004</v>
      </c>
      <c r="Y60" s="7">
        <f t="shared" si="0"/>
        <v>386451.20000000001</v>
      </c>
      <c r="Z60" s="21">
        <f t="shared" si="1"/>
        <v>-198767</v>
      </c>
    </row>
    <row r="61" spans="1:26" s="4" customFormat="1" x14ac:dyDescent="0.2">
      <c r="A61" s="13" t="s">
        <v>57</v>
      </c>
      <c r="B61" s="11">
        <v>145837</v>
      </c>
      <c r="C61" s="11">
        <v>104022</v>
      </c>
      <c r="D61" s="11">
        <v>72703</v>
      </c>
      <c r="E61" s="11">
        <v>41033</v>
      </c>
      <c r="F61" s="11">
        <v>77109</v>
      </c>
      <c r="G61" s="4">
        <v>44255</v>
      </c>
      <c r="H61" s="4">
        <v>62751</v>
      </c>
      <c r="I61" s="4">
        <v>35067</v>
      </c>
      <c r="J61" s="4">
        <v>48545</v>
      </c>
      <c r="K61" s="4">
        <v>25388</v>
      </c>
      <c r="L61" s="4">
        <v>18605</v>
      </c>
      <c r="M61" s="4">
        <v>15168</v>
      </c>
      <c r="N61" s="4">
        <v>8921</v>
      </c>
      <c r="O61" s="4">
        <v>9025</v>
      </c>
      <c r="P61" s="4">
        <v>10423</v>
      </c>
      <c r="Q61" s="4">
        <v>8519</v>
      </c>
      <c r="R61" s="4">
        <v>5709</v>
      </c>
      <c r="S61" s="4">
        <v>7528</v>
      </c>
      <c r="T61" s="4">
        <v>9917</v>
      </c>
      <c r="U61" s="11">
        <v>8521</v>
      </c>
      <c r="V61" s="11">
        <v>7752</v>
      </c>
      <c r="W61" s="11">
        <v>6977</v>
      </c>
      <c r="X61" s="6">
        <v>430.5</v>
      </c>
      <c r="Y61" s="7">
        <f t="shared" si="0"/>
        <v>275520</v>
      </c>
      <c r="Z61" s="21">
        <f t="shared" si="1"/>
        <v>-138860</v>
      </c>
    </row>
    <row r="62" spans="1:26" s="4" customFormat="1" x14ac:dyDescent="0.2">
      <c r="A62" s="13" t="s">
        <v>58</v>
      </c>
      <c r="B62" s="11">
        <v>373444</v>
      </c>
      <c r="C62" s="11">
        <v>349728</v>
      </c>
      <c r="D62" s="11">
        <v>350074</v>
      </c>
      <c r="E62" s="11">
        <v>333115</v>
      </c>
      <c r="F62" s="11">
        <v>333460</v>
      </c>
      <c r="G62" s="4">
        <v>333609</v>
      </c>
      <c r="H62" s="4">
        <v>340135</v>
      </c>
      <c r="I62" s="4">
        <v>320492</v>
      </c>
      <c r="J62" s="4">
        <v>325661</v>
      </c>
      <c r="K62" s="4">
        <v>287336</v>
      </c>
      <c r="L62" s="4">
        <v>269776</v>
      </c>
      <c r="M62" s="4">
        <v>239440</v>
      </c>
      <c r="N62" s="4">
        <v>246874</v>
      </c>
      <c r="O62" s="4">
        <v>234557</v>
      </c>
      <c r="P62" s="4">
        <v>232937</v>
      </c>
      <c r="Q62" s="4">
        <v>220192</v>
      </c>
      <c r="R62" s="4">
        <v>209889</v>
      </c>
      <c r="S62" s="4">
        <v>194902</v>
      </c>
      <c r="T62" s="4">
        <v>215317</v>
      </c>
      <c r="U62" s="11">
        <v>218028</v>
      </c>
      <c r="V62" s="11">
        <v>225864</v>
      </c>
      <c r="W62" s="11">
        <v>234861</v>
      </c>
      <c r="X62" s="6">
        <v>592.75</v>
      </c>
      <c r="Y62" s="7">
        <f t="shared" si="0"/>
        <v>379360</v>
      </c>
      <c r="Z62" s="21">
        <f t="shared" si="1"/>
        <v>-138583</v>
      </c>
    </row>
    <row r="63" spans="1:26" s="4" customFormat="1" x14ac:dyDescent="0.2">
      <c r="A63" s="13" t="s">
        <v>59</v>
      </c>
      <c r="B63" s="11">
        <v>204214</v>
      </c>
      <c r="C63" s="11">
        <v>198613</v>
      </c>
      <c r="D63" s="11">
        <v>194674</v>
      </c>
      <c r="E63" s="11">
        <v>185999</v>
      </c>
      <c r="F63" s="11">
        <v>188074</v>
      </c>
      <c r="G63" s="4">
        <v>177516</v>
      </c>
      <c r="H63" s="4">
        <v>175893</v>
      </c>
      <c r="I63" s="4">
        <v>168012</v>
      </c>
      <c r="J63" s="4">
        <v>156772</v>
      </c>
      <c r="K63" s="4">
        <v>150480</v>
      </c>
      <c r="L63" s="4">
        <v>140147</v>
      </c>
      <c r="M63" s="4">
        <v>125421</v>
      </c>
      <c r="N63" s="4">
        <v>118537</v>
      </c>
      <c r="O63" s="4">
        <v>114232</v>
      </c>
      <c r="P63" s="4">
        <v>112344</v>
      </c>
      <c r="Q63" s="4">
        <v>113922</v>
      </c>
      <c r="R63" s="4">
        <v>102024</v>
      </c>
      <c r="S63" s="4">
        <v>104790</v>
      </c>
      <c r="T63" s="4">
        <v>115113</v>
      </c>
      <c r="U63" s="11">
        <v>126118</v>
      </c>
      <c r="V63" s="11">
        <v>126946</v>
      </c>
      <c r="W63" s="11">
        <v>114922</v>
      </c>
      <c r="X63" s="6">
        <v>338.14</v>
      </c>
      <c r="Y63" s="7">
        <f t="shared" si="0"/>
        <v>216409.59999999998</v>
      </c>
      <c r="Z63" s="21">
        <f t="shared" si="1"/>
        <v>-89292</v>
      </c>
    </row>
    <row r="64" spans="1:26" x14ac:dyDescent="0.2">
      <c r="A64" s="13" t="s">
        <v>64</v>
      </c>
      <c r="B64" s="16">
        <f>SUM(B2:B63)</f>
        <v>22395872</v>
      </c>
      <c r="C64" s="16">
        <f t="shared" ref="C64:E64" si="2">SUM(C2:C63)</f>
        <v>20632804</v>
      </c>
      <c r="D64" s="16">
        <f t="shared" si="2"/>
        <v>19405673</v>
      </c>
      <c r="E64" s="16">
        <f t="shared" si="2"/>
        <v>18015623</v>
      </c>
      <c r="F64" s="16">
        <f>SUM(F2:F63)</f>
        <v>18649751</v>
      </c>
      <c r="G64" s="2">
        <f>SUM(G2:G63)</f>
        <v>17182679</v>
      </c>
      <c r="H64" s="2">
        <f t="shared" ref="H64:X64" si="3">SUM(H2:H63)</f>
        <v>16987773</v>
      </c>
      <c r="I64" s="2">
        <f t="shared" si="3"/>
        <v>15757339</v>
      </c>
      <c r="J64" s="2">
        <f t="shared" si="3"/>
        <v>15330214</v>
      </c>
      <c r="K64" s="2">
        <f t="shared" si="3"/>
        <v>13487274</v>
      </c>
      <c r="L64" s="2">
        <f t="shared" si="3"/>
        <v>12275306</v>
      </c>
      <c r="M64" s="2">
        <f t="shared" si="3"/>
        <v>10148367</v>
      </c>
      <c r="N64" s="2">
        <f t="shared" si="3"/>
        <v>9410706</v>
      </c>
      <c r="O64" s="2">
        <f t="shared" si="3"/>
        <v>9460976</v>
      </c>
      <c r="P64" s="2">
        <f t="shared" si="3"/>
        <v>9189519</v>
      </c>
      <c r="Q64" s="2">
        <f t="shared" si="3"/>
        <v>8395215</v>
      </c>
      <c r="R64" s="2">
        <f t="shared" si="3"/>
        <v>7457932</v>
      </c>
      <c r="S64" s="2">
        <f t="shared" si="3"/>
        <v>7254464</v>
      </c>
      <c r="T64" s="2">
        <f t="shared" si="3"/>
        <v>7659738</v>
      </c>
      <c r="U64" s="2">
        <f>SUM(U2:U63)</f>
        <v>7174402</v>
      </c>
      <c r="V64" s="2">
        <f>SUM(V2:V63)</f>
        <v>7183527</v>
      </c>
      <c r="W64" s="2">
        <f>SUM(W2:W63)</f>
        <v>6866089</v>
      </c>
      <c r="X64" s="2">
        <f t="shared" si="3"/>
        <v>47126.390000000007</v>
      </c>
      <c r="Y64" s="3">
        <f>SUM(Y2:Y63)</f>
        <v>30160889.599999998</v>
      </c>
      <c r="Z64" s="21">
        <f>W64-B64</f>
        <v>-15529783</v>
      </c>
    </row>
    <row r="65" spans="1:26" x14ac:dyDescent="0.2">
      <c r="Y65" s="1"/>
      <c r="Z65" s="21"/>
    </row>
    <row r="66" spans="1:26" x14ac:dyDescent="0.2">
      <c r="A66" s="29" t="s">
        <v>65</v>
      </c>
      <c r="B66" s="30"/>
      <c r="C66" s="30"/>
      <c r="D66" s="30"/>
      <c r="E66" s="31"/>
      <c r="F66" s="3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</row>
  </sheetData>
  <sortState xmlns:xlrd2="http://schemas.microsoft.com/office/spreadsheetml/2017/richdata2" ref="X3:Y63">
    <sortCondition ref="Y3:Y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7F20-8F00-6641-89D6-A1A8D718D53B}">
  <dimension ref="A1:W66"/>
  <sheetViews>
    <sheetView workbookViewId="0"/>
  </sheetViews>
  <sheetFormatPr baseColWidth="10" defaultRowHeight="16" x14ac:dyDescent="0.2"/>
  <cols>
    <col min="1" max="1" width="10.83203125" style="12"/>
    <col min="2" max="21" width="12.6640625" bestFit="1" customWidth="1"/>
  </cols>
  <sheetData>
    <row r="1" spans="1:23" s="12" customFormat="1" x14ac:dyDescent="0.2">
      <c r="A1" s="12" t="s">
        <v>69</v>
      </c>
      <c r="B1" s="20">
        <v>1910</v>
      </c>
      <c r="C1" s="20">
        <v>1920</v>
      </c>
      <c r="D1" s="20">
        <v>1925</v>
      </c>
      <c r="E1" s="12">
        <v>1930</v>
      </c>
      <c r="F1" s="12">
        <v>1935</v>
      </c>
      <c r="G1" s="12">
        <v>1940</v>
      </c>
      <c r="H1" s="12">
        <v>1945</v>
      </c>
      <c r="I1" s="12">
        <v>1950</v>
      </c>
      <c r="J1" s="12">
        <v>1954</v>
      </c>
      <c r="K1" s="12">
        <v>1959</v>
      </c>
      <c r="L1" s="12">
        <v>1964</v>
      </c>
      <c r="M1" s="12">
        <v>1969</v>
      </c>
      <c r="N1" s="12">
        <v>1974</v>
      </c>
      <c r="O1" s="12">
        <v>1978</v>
      </c>
      <c r="P1" s="12">
        <v>1982</v>
      </c>
      <c r="Q1" s="12">
        <v>1987</v>
      </c>
      <c r="R1" s="12">
        <v>1992</v>
      </c>
      <c r="S1" s="12">
        <v>1997</v>
      </c>
      <c r="T1" s="12">
        <v>2002</v>
      </c>
      <c r="U1" s="12">
        <v>2007</v>
      </c>
      <c r="V1" s="12">
        <v>2012</v>
      </c>
      <c r="W1" s="12">
        <v>2017</v>
      </c>
    </row>
    <row r="2" spans="1:23" x14ac:dyDescent="0.2">
      <c r="A2" s="13" t="s">
        <v>0</v>
      </c>
      <c r="B2" s="33">
        <f>'Land in Acres'!B2/'Number of farms'!B2</f>
        <v>92.126191989828357</v>
      </c>
      <c r="C2" s="33">
        <f>'Land in Acres'!C2/'Number of farms'!C2</f>
        <v>94.44365241004752</v>
      </c>
      <c r="D2" s="33">
        <f>'Land in Acres'!D2/'Number of farms'!D2</f>
        <v>92.500939496429908</v>
      </c>
      <c r="E2" s="33">
        <f>'Land in Acres'!E2/'Number of farms'!E2</f>
        <v>105.09496626881162</v>
      </c>
      <c r="F2" s="33">
        <f>'Land in Acres'!F2/'Number of farms'!F2</f>
        <v>96.964156079854803</v>
      </c>
      <c r="G2" s="33">
        <f>'Land in Acres'!G2/'Number of farms'!G2</f>
        <v>94.903730999539377</v>
      </c>
      <c r="H2" s="33">
        <f>'Land in Acres'!H2/'Number of farms'!H2</f>
        <v>115.06534090909091</v>
      </c>
      <c r="I2" s="33">
        <f>'Land in Acres'!I2/'Number of farms'!I2</f>
        <v>110.70750172057811</v>
      </c>
      <c r="J2" s="33">
        <f>'Land in Acres'!J2/'Number of farms'!J2</f>
        <v>129.43659574468086</v>
      </c>
      <c r="K2" s="33">
        <f>'Land in Acres'!K2/'Number of farms'!K2</f>
        <v>141.09232365145229</v>
      </c>
      <c r="L2" s="33">
        <f>'Land in Acres'!L2/'Number of farms'!L2</f>
        <v>157.41981747066492</v>
      </c>
      <c r="M2" s="33">
        <f>'Land in Acres'!M2/'Number of farms'!M2</f>
        <v>150.09756097560975</v>
      </c>
      <c r="N2" s="33">
        <f>'Land in Acres'!N2/'Number of farms'!N2</f>
        <v>167.95089285714286</v>
      </c>
      <c r="O2" s="33">
        <f>'Land in Acres'!O2/'Number of farms'!O2</f>
        <v>162.69607843137254</v>
      </c>
      <c r="P2" s="33">
        <f>'Land in Acres'!P2/'Number of farms'!P2</f>
        <v>162.64833005893911</v>
      </c>
      <c r="Q2" s="33">
        <f>'Land in Acres'!Q2/'Number of farms'!Q2</f>
        <v>147.2913043478261</v>
      </c>
      <c r="R2" s="33">
        <f>'Land in Acres'!R2/'Number of farms'!R2</f>
        <v>148.05370843989769</v>
      </c>
      <c r="S2" s="33">
        <f>'Land in Acres'!S2/'Number of farms'!S2</f>
        <v>143.38888888888889</v>
      </c>
      <c r="T2" s="33">
        <f>'Land in Acres'!T2/'Number of farms'!T2</f>
        <v>142.69214876033058</v>
      </c>
      <c r="U2" s="33">
        <f>'Land in Acres'!U2/'Number of farms'!U2</f>
        <v>122.55020080321285</v>
      </c>
      <c r="V2" s="33">
        <f>'Land in Acres'!V2/'Number of farms'!V2</f>
        <v>128.32793522267207</v>
      </c>
      <c r="W2" s="33">
        <f>'Land in Acres'!W2/'Number of farms'!W2</f>
        <v>135.37272727272727</v>
      </c>
    </row>
    <row r="3" spans="1:23" x14ac:dyDescent="0.2">
      <c r="A3" s="13" t="s">
        <v>1</v>
      </c>
      <c r="B3" s="33">
        <f>'Land in Acres'!B3/'Number of farms'!B3</f>
        <v>118.61758152724326</v>
      </c>
      <c r="C3" s="33">
        <f>'Land in Acres'!C3/'Number of farms'!C3</f>
        <v>128.5539160045403</v>
      </c>
      <c r="D3" s="33">
        <f>'Land in Acres'!D3/'Number of farms'!D3</f>
        <v>129.78325005948133</v>
      </c>
      <c r="E3" s="33">
        <f>'Land in Acres'!E3/'Number of farms'!E3</f>
        <v>149.59288888888889</v>
      </c>
      <c r="F3" s="33">
        <f>'Land in Acres'!F3/'Number of farms'!F3</f>
        <v>127.27429176595182</v>
      </c>
      <c r="G3" s="33">
        <f>'Land in Acres'!G3/'Number of farms'!G3</f>
        <v>146.48376408217362</v>
      </c>
      <c r="H3" s="33">
        <f>'Land in Acres'!H3/'Number of farms'!H3</f>
        <v>148.619295958279</v>
      </c>
      <c r="I3" s="33">
        <f>'Land in Acres'!I3/'Number of farms'!I3</f>
        <v>159.91743471582183</v>
      </c>
      <c r="J3" s="33">
        <f>'Land in Acres'!J3/'Number of farms'!J3</f>
        <v>178.04678899082569</v>
      </c>
      <c r="K3" s="33">
        <f>'Land in Acres'!K3/'Number of farms'!K3</f>
        <v>198.20081490104772</v>
      </c>
      <c r="L3" s="33">
        <f>'Land in Acres'!L3/'Number of farms'!L3</f>
        <v>211.16710013003902</v>
      </c>
      <c r="M3" s="33">
        <f>'Land in Acres'!M3/'Number of farms'!M3</f>
        <v>228.8570143884892</v>
      </c>
      <c r="N3" s="33">
        <f>'Land in Acres'!N3/'Number of farms'!N3</f>
        <v>238.52129817444219</v>
      </c>
      <c r="O3" s="33">
        <f>'Land in Acres'!O3/'Number of farms'!O3</f>
        <v>257.36040044493882</v>
      </c>
      <c r="P3" s="33">
        <f>'Land in Acres'!P3/'Number of farms'!P3</f>
        <v>224.40894901144642</v>
      </c>
      <c r="Q3" s="33">
        <f>'Land in Acres'!Q3/'Number of farms'!Q3</f>
        <v>242.40100250626566</v>
      </c>
      <c r="R3" s="33">
        <f>'Land in Acres'!R3/'Number of farms'!R3</f>
        <v>237.0131964809384</v>
      </c>
      <c r="S3" s="33">
        <f>'Land in Acres'!S3/'Number of farms'!S3</f>
        <v>217.87845303867402</v>
      </c>
      <c r="T3" s="33">
        <f>'Land in Acres'!T3/'Number of farms'!T3</f>
        <v>207.80738177623991</v>
      </c>
      <c r="U3" s="33">
        <f>'Land in Acres'!U3/'Number of farms'!U3</f>
        <v>178.07792207792207</v>
      </c>
      <c r="V3" s="33">
        <f>'Land in Acres'!V3/'Number of farms'!V3</f>
        <v>191.81505102040816</v>
      </c>
      <c r="W3" s="33">
        <f>'Land in Acres'!W3/'Number of farms'!W3</f>
        <v>204.95944233206592</v>
      </c>
    </row>
    <row r="4" spans="1:23" x14ac:dyDescent="0.2">
      <c r="A4" s="13" t="s">
        <v>2</v>
      </c>
      <c r="B4" s="33">
        <f>'Land in Acres'!B4/'Number of farms'!B4</f>
        <v>18.210909090909091</v>
      </c>
      <c r="C4" s="33">
        <f>'Land in Acres'!C4/'Number of farms'!C4</f>
        <v>22.763636363636362</v>
      </c>
      <c r="D4" s="33">
        <f>'Land in Acres'!D4/'Number of farms'!D4</f>
        <v>18</v>
      </c>
      <c r="E4" s="33">
        <f>'Land in Acres'!E4/'Number of farms'!E4</f>
        <v>11.466666666666667</v>
      </c>
      <c r="F4" s="33">
        <f>'Land in Acres'!F4/'Number of farms'!F4</f>
        <v>4.1500000000000004</v>
      </c>
      <c r="G4" s="33">
        <f>'Land in Acres'!G4/'Number of farms'!G4</f>
        <v>6.8571428571428568</v>
      </c>
      <c r="H4" s="33">
        <f>'Land in Acres'!H4/'Number of farms'!H4</f>
        <v>7.6956521739130439</v>
      </c>
      <c r="I4" s="33">
        <f>'Land in Acres'!I4/'Number of farms'!I4</f>
        <v>12.368421052631579</v>
      </c>
      <c r="J4" s="33">
        <f>'Land in Acres'!J4/'Number of farms'!J4</f>
        <v>13.384615384615385</v>
      </c>
      <c r="K4" s="33">
        <f>'Land in Acres'!K4/'Number of farms'!K4</f>
        <v>8.875</v>
      </c>
      <c r="L4" s="33">
        <f>'Land in Acres'!L4/'Number of farms'!L4</f>
        <v>1.1666666666666667</v>
      </c>
      <c r="M4" s="33">
        <v>0</v>
      </c>
      <c r="N4" s="33">
        <f>'Land in Acres'!N4/'Number of farms'!N4</f>
        <v>1.8</v>
      </c>
      <c r="O4" s="33">
        <f>'Land in Acres'!O4/'Number of farms'!O4</f>
        <v>1.5</v>
      </c>
      <c r="P4" s="33">
        <f>'Land in Acres'!P4/'Number of farms'!P4</f>
        <v>0</v>
      </c>
      <c r="Q4" s="33">
        <f>'Land in Acres'!Q4/'Number of farms'!Q4</f>
        <v>0</v>
      </c>
      <c r="R4" s="33">
        <v>0</v>
      </c>
      <c r="S4" s="33">
        <v>0</v>
      </c>
      <c r="T4" s="33">
        <v>0</v>
      </c>
      <c r="U4" s="33">
        <f>'Land in Acres'!U4/'Number of farms'!U4</f>
        <v>0</v>
      </c>
      <c r="V4" s="33">
        <f>'Land in Acres'!V4/'Number of farms'!V4</f>
        <v>0</v>
      </c>
      <c r="W4" s="33">
        <v>0</v>
      </c>
    </row>
    <row r="5" spans="1:23" x14ac:dyDescent="0.2">
      <c r="A5" s="13" t="s">
        <v>3</v>
      </c>
      <c r="B5" s="33">
        <f>'Land in Acres'!B5/'Number of farms'!B5</f>
        <v>102.43340801593229</v>
      </c>
      <c r="C5" s="33">
        <f>'Land in Acres'!C5/'Number of farms'!C5</f>
        <v>107.07623817473566</v>
      </c>
      <c r="D5" s="33">
        <f>'Land in Acres'!D5/'Number of farms'!D5</f>
        <v>103.53314366998578</v>
      </c>
      <c r="E5" s="33">
        <f>'Land in Acres'!E5/'Number of farms'!E5</f>
        <v>108.25869845360825</v>
      </c>
      <c r="F5" s="33">
        <f>'Land in Acres'!F5/'Number of farms'!F5</f>
        <v>105.06917475728156</v>
      </c>
      <c r="G5" s="33">
        <f>'Land in Acres'!G5/'Number of farms'!G5</f>
        <v>113.69414240617327</v>
      </c>
      <c r="H5" s="33">
        <f>'Land in Acres'!H5/'Number of farms'!H5</f>
        <v>113.30293467970969</v>
      </c>
      <c r="I5" s="33">
        <f>'Land in Acres'!I5/'Number of farms'!I5</f>
        <v>125.77484008528785</v>
      </c>
      <c r="J5" s="33">
        <f>'Land in Acres'!J5/'Number of farms'!J5</f>
        <v>139.89317507418397</v>
      </c>
      <c r="K5" s="33">
        <f>'Land in Acres'!K5/'Number of farms'!K5</f>
        <v>170.32233146067415</v>
      </c>
      <c r="L5" s="33">
        <f>'Land in Acres'!L5/'Number of farms'!L5</f>
        <v>189.60971223021582</v>
      </c>
      <c r="M5" s="33">
        <f>'Land in Acres'!M5/'Number of farms'!M5</f>
        <v>201.03137254901961</v>
      </c>
      <c r="N5" s="33">
        <f>'Land in Acres'!N5/'Number of farms'!N5</f>
        <v>227.56298600311041</v>
      </c>
      <c r="O5" s="33">
        <f>'Land in Acres'!O5/'Number of farms'!O5</f>
        <v>216.47747747747746</v>
      </c>
      <c r="P5" s="33">
        <f>'Land in Acres'!P5/'Number of farms'!P5</f>
        <v>205.3773291925466</v>
      </c>
      <c r="Q5" s="33">
        <f>'Land in Acres'!Q5/'Number of farms'!Q5</f>
        <v>197.89661016949154</v>
      </c>
      <c r="R5" s="33">
        <f>'Land in Acres'!R5/'Number of farms'!R5</f>
        <v>189.30174081237911</v>
      </c>
      <c r="S5" s="33">
        <f>'Land in Acres'!S5/'Number of farms'!S5</f>
        <v>167.91389432485323</v>
      </c>
      <c r="T5" s="33">
        <f>'Land in Acres'!T5/'Number of farms'!T5</f>
        <v>167.1360544217687</v>
      </c>
      <c r="U5" s="33">
        <f>'Land in Acres'!U5/'Number of farms'!U5</f>
        <v>149.33275862068965</v>
      </c>
      <c r="V5" s="33">
        <f>'Land in Acres'!V5/'Number of farms'!V5</f>
        <v>141.52042628774421</v>
      </c>
      <c r="W5" s="33">
        <f>'Land in Acres'!W5/'Number of farms'!W5</f>
        <v>126.45141700404858</v>
      </c>
    </row>
    <row r="6" spans="1:23" x14ac:dyDescent="0.2">
      <c r="A6" s="13" t="s">
        <v>4</v>
      </c>
      <c r="B6" s="33">
        <f>'Land in Acres'!B6/'Number of farms'!B6</f>
        <v>111.34452384909423</v>
      </c>
      <c r="C6" s="33">
        <f>'Land in Acres'!C6/'Number of farms'!C6</f>
        <v>121.6</v>
      </c>
      <c r="D6" s="33">
        <f>'Land in Acres'!D6/'Number of farms'!D6</f>
        <v>117.92527554642257</v>
      </c>
      <c r="E6" s="33">
        <f>'Land in Acres'!E6/'Number of farms'!E6</f>
        <v>136.21005251312829</v>
      </c>
      <c r="F6" s="33">
        <f>'Land in Acres'!F6/'Number of farms'!F6</f>
        <v>124.73592436974791</v>
      </c>
      <c r="G6" s="33">
        <f>'Land in Acres'!G6/'Number of farms'!G6</f>
        <v>130.32662463627545</v>
      </c>
      <c r="H6" s="33">
        <f>'Land in Acres'!H6/'Number of farms'!H6</f>
        <v>135.3918918918919</v>
      </c>
      <c r="I6" s="33">
        <f>'Land in Acres'!I6/'Number of farms'!I6</f>
        <v>146.32867730900799</v>
      </c>
      <c r="J6" s="33">
        <f>'Land in Acres'!J6/'Number of farms'!J6</f>
        <v>153.13092105263158</v>
      </c>
      <c r="K6" s="33">
        <f>'Land in Acres'!K6/'Number of farms'!K6</f>
        <v>175.20807453416148</v>
      </c>
      <c r="L6" s="33">
        <f>'Land in Acres'!L6/'Number of farms'!L6</f>
        <v>191.212789415656</v>
      </c>
      <c r="M6" s="33">
        <f>'Land in Acres'!M6/'Number of farms'!M6</f>
        <v>200.39525423728813</v>
      </c>
      <c r="N6" s="33">
        <f>'Land in Acres'!N6/'Number of farms'!N6</f>
        <v>214.79344262295081</v>
      </c>
      <c r="O6" s="33">
        <f>'Land in Acres'!O6/'Number of farms'!O6</f>
        <v>212.77971473851031</v>
      </c>
      <c r="P6" s="33">
        <f>'Land in Acres'!P6/'Number of farms'!P6</f>
        <v>208.55821635012387</v>
      </c>
      <c r="Q6" s="33">
        <f>'Land in Acres'!Q6/'Number of farms'!Q6</f>
        <v>213.24773139745918</v>
      </c>
      <c r="R6" s="33">
        <f>'Land in Acres'!R6/'Number of farms'!R6</f>
        <v>216.47608926673752</v>
      </c>
      <c r="S6" s="33">
        <f>'Land in Acres'!S6/'Number of farms'!S6</f>
        <v>202.97568710359408</v>
      </c>
      <c r="T6" s="33">
        <f>'Land in Acres'!T6/'Number of farms'!T6</f>
        <v>174.514261019879</v>
      </c>
      <c r="U6" s="33">
        <f>'Land in Acres'!U6/'Number of farms'!U6</f>
        <v>163.49286987522282</v>
      </c>
      <c r="V6" s="33">
        <f>'Land in Acres'!V6/'Number of farms'!V6</f>
        <v>190.03564547206165</v>
      </c>
      <c r="W6" s="33">
        <f>'Land in Acres'!W6/'Number of farms'!W6</f>
        <v>173.89121338912133</v>
      </c>
    </row>
    <row r="7" spans="1:23" x14ac:dyDescent="0.2">
      <c r="A7" s="13" t="s">
        <v>5</v>
      </c>
      <c r="B7" s="33">
        <f>'Land in Acres'!B7/'Number of farms'!B7</f>
        <v>85.928944618599786</v>
      </c>
      <c r="C7" s="33">
        <f>'Land in Acres'!C7/'Number of farms'!C7</f>
        <v>92.218757272515703</v>
      </c>
      <c r="D7" s="33">
        <f>'Land in Acres'!D7/'Number of farms'!D7</f>
        <v>84.314143245693558</v>
      </c>
      <c r="E7" s="33">
        <f>'Land in Acres'!E7/'Number of farms'!E7</f>
        <v>96.478654592496767</v>
      </c>
      <c r="F7" s="33">
        <f>'Land in Acres'!F7/'Number of farms'!F7</f>
        <v>97.871557271557265</v>
      </c>
      <c r="G7" s="33">
        <f>'Land in Acres'!G7/'Number of farms'!G7</f>
        <v>104.81423042572195</v>
      </c>
      <c r="H7" s="33">
        <f>'Land in Acres'!H7/'Number of farms'!H7</f>
        <v>112.15940298507462</v>
      </c>
      <c r="I7" s="33">
        <f>'Land in Acres'!I7/'Number of farms'!I7</f>
        <v>120.50749829584186</v>
      </c>
      <c r="J7" s="33">
        <f>'Land in Acres'!J7/'Number of farms'!J7</f>
        <v>130.5371336812525</v>
      </c>
      <c r="K7" s="33">
        <f>'Land in Acres'!K7/'Number of farms'!K7</f>
        <v>156.73769708552317</v>
      </c>
      <c r="L7" s="33">
        <f>'Land in Acres'!L7/'Number of farms'!L7</f>
        <v>185.60793746241731</v>
      </c>
      <c r="M7" s="33">
        <f>'Land in Acres'!M7/'Number of farms'!M7</f>
        <v>185.92240802675585</v>
      </c>
      <c r="N7" s="33">
        <f>'Land in Acres'!N7/'Number of farms'!N7</f>
        <v>213.19415943172848</v>
      </c>
      <c r="O7" s="33">
        <f>'Land in Acres'!O7/'Number of farms'!O7</f>
        <v>237.82708688245316</v>
      </c>
      <c r="P7" s="33">
        <f>'Land in Acres'!P7/'Number of farms'!P7</f>
        <v>244.39823008849558</v>
      </c>
      <c r="Q7" s="33">
        <f>'Land in Acres'!Q7/'Number of farms'!Q7</f>
        <v>263.77286432160804</v>
      </c>
      <c r="R7" s="33">
        <f>'Land in Acres'!R7/'Number of farms'!R7</f>
        <v>290.95303550973654</v>
      </c>
      <c r="S7" s="33">
        <f>'Land in Acres'!S7/'Number of farms'!S7</f>
        <v>297.65957446808511</v>
      </c>
      <c r="T7" s="33">
        <f>'Land in Acres'!T7/'Number of farms'!T7</f>
        <v>276.57259001161441</v>
      </c>
      <c r="U7" s="33">
        <f>'Land in Acres'!U7/'Number of farms'!U7</f>
        <v>266.53418803418805</v>
      </c>
      <c r="V7" s="33">
        <f>'Land in Acres'!V7/'Number of farms'!V7</f>
        <v>267.61391694725029</v>
      </c>
      <c r="W7" s="33">
        <f>'Land in Acres'!W7/'Number of farms'!W7</f>
        <v>267.46318289786223</v>
      </c>
    </row>
    <row r="8" spans="1:23" x14ac:dyDescent="0.2">
      <c r="A8" s="13" t="s">
        <v>6</v>
      </c>
      <c r="B8" s="33">
        <f>'Land in Acres'!B8/'Number of farms'!B8</f>
        <v>81.733333333333334</v>
      </c>
      <c r="C8" s="33">
        <f>'Land in Acres'!C8/'Number of farms'!C8</f>
        <v>83.606478873239439</v>
      </c>
      <c r="D8" s="33">
        <f>'Land in Acres'!D8/'Number of farms'!D8</f>
        <v>79.085803644275231</v>
      </c>
      <c r="E8" s="33">
        <f>'Land in Acres'!E8/'Number of farms'!E8</f>
        <v>84.03042121684868</v>
      </c>
      <c r="F8" s="33">
        <f>'Land in Acres'!F8/'Number of farms'!F8</f>
        <v>80.826279036625337</v>
      </c>
      <c r="G8" s="33">
        <f>'Land in Acres'!G8/'Number of farms'!G8</f>
        <v>89.543692804593576</v>
      </c>
      <c r="H8" s="33">
        <f>'Land in Acres'!H8/'Number of farms'!H8</f>
        <v>88.96589335180056</v>
      </c>
      <c r="I8" s="33">
        <f>'Land in Acres'!I8/'Number of farms'!I8</f>
        <v>93.655547226386801</v>
      </c>
      <c r="J8" s="33">
        <f>'Land in Acres'!J8/'Number of farms'!J8</f>
        <v>101.83336940056265</v>
      </c>
      <c r="K8" s="33">
        <f>'Land in Acres'!K8/'Number of farms'!K8</f>
        <v>113.59302325581395</v>
      </c>
      <c r="L8" s="33">
        <f>'Land in Acres'!L8/'Number of farms'!L8</f>
        <v>124.99778129952456</v>
      </c>
      <c r="M8" s="33">
        <f>'Land in Acres'!M8/'Number of farms'!M8</f>
        <v>134.71446488294313</v>
      </c>
      <c r="N8" s="33">
        <f>'Land in Acres'!N8/'Number of farms'!N8</f>
        <v>149.52847058823531</v>
      </c>
      <c r="O8" s="33">
        <f>'Land in Acres'!O8/'Number of farms'!O8</f>
        <v>144.33738738738739</v>
      </c>
      <c r="P8" s="33">
        <f>'Land in Acres'!P8/'Number of farms'!P8</f>
        <v>143.19178721418572</v>
      </c>
      <c r="Q8" s="33">
        <f>'Land in Acres'!Q8/'Number of farms'!Q8</f>
        <v>146.92190669371197</v>
      </c>
      <c r="R8" s="33">
        <f>'Land in Acres'!R8/'Number of farms'!R8</f>
        <v>154.58010720667065</v>
      </c>
      <c r="S8" s="33">
        <f>'Land in Acres'!S8/'Number of farms'!S8</f>
        <v>157.30314707771356</v>
      </c>
      <c r="T8" s="33">
        <f>'Land in Acres'!T8/'Number of farms'!T8</f>
        <v>147.57554786620531</v>
      </c>
      <c r="U8" s="33">
        <f>'Land in Acres'!U8/'Number of farms'!U8</f>
        <v>142.25452352231605</v>
      </c>
      <c r="V8" s="33">
        <f>'Land in Acres'!V8/'Number of farms'!V8</f>
        <v>156.13597359735974</v>
      </c>
      <c r="W8" s="33">
        <f>'Land in Acres'!W8/'Number of farms'!W8</f>
        <v>182.11237785016286</v>
      </c>
    </row>
    <row r="9" spans="1:23" x14ac:dyDescent="0.2">
      <c r="A9" s="13" t="s">
        <v>7</v>
      </c>
      <c r="B9" s="33">
        <f>'Land in Acres'!B9/'Number of farms'!B9</f>
        <v>103.40720474236205</v>
      </c>
      <c r="C9" s="33">
        <f>'Land in Acres'!C9/'Number of farms'!C9</f>
        <v>107.35886889460154</v>
      </c>
      <c r="D9" s="33">
        <f>'Land in Acres'!D9/'Number of farms'!D9</f>
        <v>108.04727272727273</v>
      </c>
      <c r="E9" s="33">
        <f>'Land in Acres'!E9/'Number of farms'!E9</f>
        <v>115.13482428115016</v>
      </c>
      <c r="F9" s="33">
        <f>'Land in Acres'!F9/'Number of farms'!F9</f>
        <v>104.98373983739837</v>
      </c>
      <c r="G9" s="33">
        <f>'Land in Acres'!G9/'Number of farms'!G9</f>
        <v>110.21153846153847</v>
      </c>
      <c r="H9" s="33">
        <f>'Land in Acres'!H9/'Number of farms'!H9</f>
        <v>114.57357750163506</v>
      </c>
      <c r="I9" s="33">
        <f>'Land in Acres'!I9/'Number of farms'!I9</f>
        <v>121.58437499999999</v>
      </c>
      <c r="J9" s="33">
        <f>'Land in Acres'!J9/'Number of farms'!J9</f>
        <v>130.25321100917432</v>
      </c>
      <c r="K9" s="33">
        <f>'Land in Acres'!K9/'Number of farms'!K9</f>
        <v>152.58232931726909</v>
      </c>
      <c r="L9" s="33">
        <f>'Land in Acres'!L9/'Number of farms'!L9</f>
        <v>173.54485049833886</v>
      </c>
      <c r="M9" s="33">
        <f>'Land in Acres'!M9/'Number of farms'!M9</f>
        <v>209.1087962962963</v>
      </c>
      <c r="N9" s="33">
        <f>'Land in Acres'!N9/'Number of farms'!N9</f>
        <v>215.39743589743588</v>
      </c>
      <c r="O9" s="33">
        <f>'Land in Acres'!O9/'Number of farms'!O9</f>
        <v>204.96185286103542</v>
      </c>
      <c r="P9" s="33">
        <f>'Land in Acres'!P9/'Number of farms'!P9</f>
        <v>190.32258064516128</v>
      </c>
      <c r="Q9" s="33">
        <f>'Land in Acres'!Q9/'Number of farms'!Q9</f>
        <v>196.20489296636086</v>
      </c>
      <c r="R9" s="33">
        <f>'Land in Acres'!R9/'Number of farms'!R9</f>
        <v>206.88771929824563</v>
      </c>
      <c r="S9" s="33">
        <f>'Land in Acres'!S9/'Number of farms'!S9</f>
        <v>189.36741214057508</v>
      </c>
      <c r="T9" s="33">
        <f>'Land in Acres'!T9/'Number of farms'!T9</f>
        <v>162.02107728337236</v>
      </c>
      <c r="U9" s="33">
        <f>'Land in Acres'!U9/'Number of farms'!U9</f>
        <v>174.59517426273459</v>
      </c>
      <c r="V9" s="33">
        <f>'Land in Acres'!V9/'Number of farms'!V9</f>
        <v>156.22043010752688</v>
      </c>
      <c r="W9" s="33">
        <f>'Land in Acres'!W9/'Number of farms'!W9</f>
        <v>168.10050251256283</v>
      </c>
    </row>
    <row r="10" spans="1:23" x14ac:dyDescent="0.2">
      <c r="A10" s="13" t="s">
        <v>8</v>
      </c>
      <c r="B10" s="33">
        <f>'Land in Acres'!B10/'Number of farms'!B10</f>
        <v>159.25672082717873</v>
      </c>
      <c r="C10" s="33">
        <f>'Land in Acres'!C10/'Number of farms'!C10</f>
        <v>133.55549765502866</v>
      </c>
      <c r="D10" s="33">
        <f>'Land in Acres'!D10/'Number of farms'!D10</f>
        <v>129.39318550567876</v>
      </c>
      <c r="E10" s="33">
        <f>'Land in Acres'!E10/'Number of farms'!E10</f>
        <v>139.7137713771377</v>
      </c>
      <c r="F10" s="33">
        <f>'Land in Acres'!F10/'Number of farms'!F10</f>
        <v>128.42079207920793</v>
      </c>
      <c r="G10" s="33">
        <f>'Land in Acres'!G10/'Number of farms'!G10</f>
        <v>133.55858795609612</v>
      </c>
      <c r="H10" s="33">
        <f>'Land in Acres'!H10/'Number of farms'!H10</f>
        <v>128.60860832137732</v>
      </c>
      <c r="I10" s="33">
        <f>'Land in Acres'!I10/'Number of farms'!I10</f>
        <v>154.72368910375604</v>
      </c>
      <c r="J10" s="33">
        <f>'Land in Acres'!J10/'Number of farms'!J10</f>
        <v>172.11359649122807</v>
      </c>
      <c r="K10" s="33">
        <f>'Land in Acres'!K10/'Number of farms'!K10</f>
        <v>198.8253043938592</v>
      </c>
      <c r="L10" s="33">
        <f>'Land in Acres'!L10/'Number of farms'!L10</f>
        <v>219.33164876816173</v>
      </c>
      <c r="M10" s="33">
        <f>'Land in Acres'!M10/'Number of farms'!M10</f>
        <v>228.88795986622074</v>
      </c>
      <c r="N10" s="33">
        <f>'Land in Acres'!N10/'Number of farms'!N10</f>
        <v>247.33681214421253</v>
      </c>
      <c r="O10" s="33">
        <f>'Land in Acres'!O10/'Number of farms'!O10</f>
        <v>241.50759013282732</v>
      </c>
      <c r="P10" s="33">
        <f>'Land in Acres'!P10/'Number of farms'!P10</f>
        <v>228.69681908548708</v>
      </c>
      <c r="Q10" s="33">
        <f>'Land in Acres'!Q10/'Number of farms'!Q10</f>
        <v>239.97106109324758</v>
      </c>
      <c r="R10" s="33">
        <f>'Land in Acres'!R10/'Number of farms'!R10</f>
        <v>236.19095477386935</v>
      </c>
      <c r="S10" s="33">
        <f>'Land in Acres'!S10/'Number of farms'!S10</f>
        <v>228.85393258426967</v>
      </c>
      <c r="T10" s="33">
        <f>'Land in Acres'!T10/'Number of farms'!T10</f>
        <v>197.89583333333334</v>
      </c>
      <c r="U10" s="33">
        <f>'Land in Acres'!U10/'Number of farms'!U10</f>
        <v>195.22797356828193</v>
      </c>
      <c r="V10" s="33">
        <f>'Land in Acres'!V10/'Number of farms'!V10</f>
        <v>201.96376811594203</v>
      </c>
      <c r="W10" s="33">
        <f>'Land in Acres'!W10/'Number of farms'!W10</f>
        <v>193.48311688311688</v>
      </c>
    </row>
    <row r="11" spans="1:23" x14ac:dyDescent="0.2">
      <c r="A11" s="13" t="s">
        <v>9</v>
      </c>
      <c r="B11" s="33">
        <f>'Land in Acres'!B11/'Number of farms'!B11</f>
        <v>124.81263858093126</v>
      </c>
      <c r="C11" s="33">
        <f>'Land in Acres'!C11/'Number of farms'!C11</f>
        <v>130.99029982363317</v>
      </c>
      <c r="D11" s="33">
        <f>'Land in Acres'!D11/'Number of farms'!D11</f>
        <v>122.17429837518463</v>
      </c>
      <c r="E11" s="33">
        <f>'Land in Acres'!E11/'Number of farms'!E11</f>
        <v>150.44460028050491</v>
      </c>
      <c r="F11" s="33">
        <f>'Land in Acres'!F11/'Number of farms'!F11</f>
        <v>137.62491738268341</v>
      </c>
      <c r="G11" s="33">
        <f>'Land in Acres'!G11/'Number of farms'!G11</f>
        <v>146.20159825644751</v>
      </c>
      <c r="H11" s="33">
        <f>'Land in Acres'!H11/'Number of farms'!H11</f>
        <v>157.4469892870336</v>
      </c>
      <c r="I11" s="33">
        <f>'Land in Acres'!I11/'Number of farms'!I11</f>
        <v>175.9956043956044</v>
      </c>
      <c r="J11" s="33">
        <f>'Land in Acres'!J11/'Number of farms'!J11</f>
        <v>198.84900864260294</v>
      </c>
      <c r="K11" s="33">
        <f>'Land in Acres'!K11/'Number of farms'!K11</f>
        <v>219.47590361445782</v>
      </c>
      <c r="L11" s="33">
        <f>'Land in Acres'!L11/'Number of farms'!L11</f>
        <v>247.97049441786285</v>
      </c>
      <c r="M11" s="33">
        <f>'Land in Acres'!M11/'Number of farms'!M11</f>
        <v>265.41766630316249</v>
      </c>
      <c r="N11" s="33">
        <f>'Land in Acres'!N11/'Number of farms'!N11</f>
        <v>285.74929178470256</v>
      </c>
      <c r="O11" s="33">
        <f>'Land in Acres'!O11/'Number of farms'!O11</f>
        <v>305.48751835535978</v>
      </c>
      <c r="P11" s="33">
        <f>'Land in Acres'!P11/'Number of farms'!P11</f>
        <v>292.76028368794329</v>
      </c>
      <c r="Q11" s="33">
        <f>'Land in Acres'!Q11/'Number of farms'!Q11</f>
        <v>292.2741116751269</v>
      </c>
      <c r="R11" s="33">
        <f>'Land in Acres'!R11/'Number of farms'!R11</f>
        <v>324.57377049180326</v>
      </c>
      <c r="S11" s="33">
        <f>'Land in Acres'!S11/'Number of farms'!S11</f>
        <v>304.6659836065574</v>
      </c>
      <c r="T11" s="33">
        <f>'Land in Acres'!T11/'Number of farms'!T11</f>
        <v>279.03311258278148</v>
      </c>
      <c r="U11" s="33">
        <f>'Land in Acres'!U11/'Number of farms'!U11</f>
        <v>252.9135593220339</v>
      </c>
      <c r="V11" s="33">
        <f>'Land in Acres'!V11/'Number of farms'!V11</f>
        <v>244.1608623548922</v>
      </c>
      <c r="W11" s="33">
        <f>'Land in Acres'!W11/'Number of farms'!W11</f>
        <v>274.83843537414964</v>
      </c>
    </row>
    <row r="12" spans="1:23" x14ac:dyDescent="0.2">
      <c r="A12" s="13" t="s">
        <v>10</v>
      </c>
      <c r="B12" s="33">
        <f>'Land in Acres'!B12/'Number of farms'!B12</f>
        <v>126.36348295646305</v>
      </c>
      <c r="C12" s="33">
        <f>'Land in Acres'!C12/'Number of farms'!C12</f>
        <v>131.93294573643411</v>
      </c>
      <c r="D12" s="33">
        <f>'Land in Acres'!D12/'Number of farms'!D12</f>
        <v>121.59984550019313</v>
      </c>
      <c r="E12" s="33">
        <f>'Land in Acres'!E12/'Number of farms'!E12</f>
        <v>128.93003731343285</v>
      </c>
      <c r="F12" s="33">
        <f>'Land in Acres'!F12/'Number of farms'!F12</f>
        <v>120.60326721120187</v>
      </c>
      <c r="G12" s="33">
        <f>'Land in Acres'!G12/'Number of farms'!G12</f>
        <v>128.05759405480725</v>
      </c>
      <c r="H12" s="33">
        <f>'Land in Acres'!H12/'Number of farms'!H12</f>
        <v>136.28992520897492</v>
      </c>
      <c r="I12" s="33">
        <f>'Land in Acres'!I12/'Number of farms'!I12</f>
        <v>153.6631205673759</v>
      </c>
      <c r="J12" s="33">
        <f>'Land in Acres'!J12/'Number of farms'!J12</f>
        <v>168.54930555555555</v>
      </c>
      <c r="K12" s="33">
        <f>'Land in Acres'!K12/'Number of farms'!K12</f>
        <v>187.29959514170039</v>
      </c>
      <c r="L12" s="33">
        <f>'Land in Acres'!L12/'Number of farms'!L12</f>
        <v>219.74134199134198</v>
      </c>
      <c r="M12" s="33">
        <f>'Land in Acres'!M12/'Number of farms'!M12</f>
        <v>227.0703125</v>
      </c>
      <c r="N12" s="33">
        <f>'Land in Acres'!N12/'Number of farms'!N12</f>
        <v>247.22310126582278</v>
      </c>
      <c r="O12" s="33">
        <f>'Land in Acres'!O12/'Number of farms'!O12</f>
        <v>253.03110419906687</v>
      </c>
      <c r="P12" s="33">
        <f>'Land in Acres'!P12/'Number of farms'!P12</f>
        <v>254.41903171953254</v>
      </c>
      <c r="Q12" s="33">
        <f>'Land in Acres'!Q12/'Number of farms'!Q12</f>
        <v>235.66666666666666</v>
      </c>
      <c r="R12" s="33">
        <f>'Land in Acres'!R12/'Number of farms'!R12</f>
        <v>231.35123966942149</v>
      </c>
      <c r="S12" s="33">
        <f>'Land in Acres'!S12/'Number of farms'!S12</f>
        <v>247.59267241379311</v>
      </c>
      <c r="T12" s="33">
        <f>'Land in Acres'!T12/'Number of farms'!T12</f>
        <v>240.39759036144579</v>
      </c>
      <c r="U12" s="33">
        <f>'Land in Acres'!U12/'Number of farms'!U12</f>
        <v>192.37184115523465</v>
      </c>
      <c r="V12" s="33">
        <f>'Land in Acres'!V12/'Number of farms'!V12</f>
        <v>193.07287449392712</v>
      </c>
      <c r="W12" s="33">
        <f>'Land in Acres'!W12/'Number of farms'!W12</f>
        <v>191.46525096525096</v>
      </c>
    </row>
    <row r="13" spans="1:23" x14ac:dyDescent="0.2">
      <c r="A13" s="13" t="s">
        <v>11</v>
      </c>
      <c r="B13" s="33">
        <f>'Land in Acres'!B13/'Number of farms'!B13</f>
        <v>114.83026819923371</v>
      </c>
      <c r="C13" s="33">
        <f>'Land in Acres'!C13/'Number of farms'!C13</f>
        <v>121.97926565874729</v>
      </c>
      <c r="D13" s="33">
        <f>'Land in Acres'!D13/'Number of farms'!D13</f>
        <v>121.90282846715328</v>
      </c>
      <c r="E13" s="33">
        <f>'Land in Acres'!E13/'Number of farms'!E13</f>
        <v>132.3104674796748</v>
      </c>
      <c r="F13" s="33">
        <f>'Land in Acres'!F13/'Number of farms'!F13</f>
        <v>131.24708269913751</v>
      </c>
      <c r="G13" s="33">
        <f>'Land in Acres'!G13/'Number of farms'!G13</f>
        <v>138.85842193620593</v>
      </c>
      <c r="H13" s="33">
        <f>'Land in Acres'!H13/'Number of farms'!H13</f>
        <v>146.21145894861192</v>
      </c>
      <c r="I13" s="33">
        <f>'Land in Acres'!I13/'Number of farms'!I13</f>
        <v>169.01343705799152</v>
      </c>
      <c r="J13" s="33">
        <f>'Land in Acres'!J13/'Number of farms'!J13</f>
        <v>195.31746031746033</v>
      </c>
      <c r="K13" s="33">
        <f>'Land in Acres'!K13/'Number of farms'!K13</f>
        <v>211.85496866606982</v>
      </c>
      <c r="L13" s="33">
        <f>'Land in Acres'!L13/'Number of farms'!L13</f>
        <v>227.51654964894684</v>
      </c>
      <c r="M13" s="33">
        <f>'Land in Acres'!M13/'Number of farms'!M13</f>
        <v>244.47382920110192</v>
      </c>
      <c r="N13" s="33">
        <f>'Land in Acres'!N13/'Number of farms'!N13</f>
        <v>275.85463258785944</v>
      </c>
      <c r="O13" s="33">
        <f>'Land in Acres'!O13/'Number of farms'!O13</f>
        <v>290.32956381260095</v>
      </c>
      <c r="P13" s="33">
        <f>'Land in Acres'!P13/'Number of farms'!P13</f>
        <v>288.77887788778878</v>
      </c>
      <c r="Q13" s="33">
        <f>'Land in Acres'!Q13/'Number of farms'!Q13</f>
        <v>276.92149532710283</v>
      </c>
      <c r="R13" s="33">
        <f>'Land in Acres'!R13/'Number of farms'!R13</f>
        <v>290</v>
      </c>
      <c r="S13" s="33">
        <f>'Land in Acres'!S13/'Number of farms'!S13</f>
        <v>267.34070796460179</v>
      </c>
      <c r="T13" s="33">
        <f>'Land in Acres'!T13/'Number of farms'!T13</f>
        <v>223.28998242530756</v>
      </c>
      <c r="U13" s="33">
        <f>'Land in Acres'!U13/'Number of farms'!U13</f>
        <v>212.64735945485521</v>
      </c>
      <c r="V13" s="33">
        <f>'Land in Acres'!V13/'Number of farms'!V13</f>
        <v>222.05405405405406</v>
      </c>
      <c r="W13" s="33">
        <f>'Land in Acres'!W13/'Number of farms'!W13</f>
        <v>211.78917910447763</v>
      </c>
    </row>
    <row r="14" spans="1:23" x14ac:dyDescent="0.2">
      <c r="A14" s="13" t="s">
        <v>12</v>
      </c>
      <c r="B14" s="33">
        <f>'Land in Acres'!B14/'Number of farms'!B14</f>
        <v>152.28608247422682</v>
      </c>
      <c r="C14" s="33">
        <f>'Land in Acres'!C14/'Number of farms'!C14</f>
        <v>161.50574463472793</v>
      </c>
      <c r="D14" s="33">
        <f>'Land in Acres'!D14/'Number of farms'!D14</f>
        <v>162.64081062194271</v>
      </c>
      <c r="E14" s="33">
        <f>'Land in Acres'!E14/'Number of farms'!E14</f>
        <v>171.46941354903944</v>
      </c>
      <c r="F14" s="33">
        <f>'Land in Acres'!F14/'Number of farms'!F14</f>
        <v>164.58474576271186</v>
      </c>
      <c r="G14" s="33">
        <f>'Land in Acres'!G14/'Number of farms'!G14</f>
        <v>171.82718031032638</v>
      </c>
      <c r="H14" s="33">
        <f>'Land in Acres'!H14/'Number of farms'!H14</f>
        <v>182.81912216941572</v>
      </c>
      <c r="I14" s="33">
        <f>'Land in Acres'!I14/'Number of farms'!I14</f>
        <v>271.10068846815835</v>
      </c>
      <c r="J14" s="33">
        <f>'Land in Acres'!J14/'Number of farms'!J14</f>
        <v>210.32705061082024</v>
      </c>
      <c r="K14" s="33">
        <f>'Land in Acres'!K14/'Number of farms'!K14</f>
        <v>228.04132901134523</v>
      </c>
      <c r="L14" s="33">
        <f>'Land in Acres'!L14/'Number of farms'!L14</f>
        <v>247.88267598602096</v>
      </c>
      <c r="M14" s="33">
        <f>'Land in Acres'!M14/'Number of farms'!M14</f>
        <v>249.83379120879121</v>
      </c>
      <c r="N14" s="33">
        <f>'Land in Acres'!N14/'Number of farms'!N14</f>
        <v>276.8048561151079</v>
      </c>
      <c r="O14" s="33">
        <f>'Land in Acres'!O14/'Number of farms'!O14</f>
        <v>272.33420593368237</v>
      </c>
      <c r="P14" s="33">
        <f>'Land in Acres'!P14/'Number of farms'!P14</f>
        <v>278.41705716963446</v>
      </c>
      <c r="Q14" s="33">
        <f>'Land in Acres'!Q14/'Number of farms'!Q14</f>
        <v>255.8312570781427</v>
      </c>
      <c r="R14" s="33">
        <f>'Land in Acres'!R14/'Number of farms'!R14</f>
        <v>268.31843575418992</v>
      </c>
      <c r="S14" s="33">
        <f>'Land in Acres'!S14/'Number of farms'!S14</f>
        <v>256.16039051603906</v>
      </c>
      <c r="T14" s="33">
        <f>'Land in Acres'!T14/'Number of farms'!T14</f>
        <v>243.06725888324874</v>
      </c>
      <c r="U14" s="33">
        <f>'Land in Acres'!U14/'Number of farms'!U14</f>
        <v>221.64926372155287</v>
      </c>
      <c r="V14" s="33">
        <f>'Land in Acres'!V14/'Number of farms'!V14</f>
        <v>206.82954545454547</v>
      </c>
      <c r="W14" s="33">
        <f>'Land in Acres'!W14/'Number of farms'!W14</f>
        <v>203.51959361393324</v>
      </c>
    </row>
    <row r="15" spans="1:23" x14ac:dyDescent="0.2">
      <c r="A15" s="13" t="s">
        <v>13</v>
      </c>
      <c r="B15" s="33">
        <f>'Land in Acres'!B15/'Number of farms'!B15</f>
        <v>128.94499999999999</v>
      </c>
      <c r="C15" s="33">
        <f>'Land in Acres'!C15/'Number of farms'!C15</f>
        <v>140.24727039177907</v>
      </c>
      <c r="D15" s="33">
        <f>'Land in Acres'!D15/'Number of farms'!D15</f>
        <v>141.12896222318716</v>
      </c>
      <c r="E15" s="33">
        <f>'Land in Acres'!E15/'Number of farms'!E15</f>
        <v>154.29269406392694</v>
      </c>
      <c r="F15" s="33">
        <f>'Land in Acres'!F15/'Number of farms'!F15</f>
        <v>146.82602862254026</v>
      </c>
      <c r="G15" s="33">
        <f>'Land in Acres'!G15/'Number of farms'!G15</f>
        <v>156.72369765066395</v>
      </c>
      <c r="H15" s="33">
        <f>'Land in Acres'!H15/'Number of farms'!H15</f>
        <v>144.17862776025237</v>
      </c>
      <c r="I15" s="33">
        <f>'Land in Acres'!I15/'Number of farms'!I15</f>
        <v>175.6871023713129</v>
      </c>
      <c r="J15" s="33">
        <f>'Land in Acres'!J15/'Number of farms'!J15</f>
        <v>204.61526717557251</v>
      </c>
      <c r="K15" s="33">
        <f>'Land in Acres'!K15/'Number of farms'!K15</f>
        <v>232.41480038948393</v>
      </c>
      <c r="L15" s="33">
        <f>'Land in Acres'!L15/'Number of farms'!L15</f>
        <v>245.14439140811456</v>
      </c>
      <c r="M15" s="33">
        <f>'Land in Acres'!M15/'Number of farms'!M15</f>
        <v>237.32796486090777</v>
      </c>
      <c r="N15" s="33">
        <f>'Land in Acres'!N15/'Number of farms'!N15</f>
        <v>239.33978873239437</v>
      </c>
      <c r="O15" s="33">
        <f>'Land in Acres'!O15/'Number of farms'!O15</f>
        <v>236.70826306913997</v>
      </c>
      <c r="P15" s="33">
        <f>'Land in Acres'!P15/'Number of farms'!P15</f>
        <v>217.26456692913385</v>
      </c>
      <c r="Q15" s="33">
        <f>'Land in Acres'!Q15/'Number of farms'!Q15</f>
        <v>202.93800978792822</v>
      </c>
      <c r="R15" s="33">
        <f>'Land in Acres'!R15/'Number of farms'!R15</f>
        <v>198</v>
      </c>
      <c r="S15" s="33">
        <f>'Land in Acres'!S15/'Number of farms'!S15</f>
        <v>198.05009276437849</v>
      </c>
      <c r="T15" s="33">
        <f>'Land in Acres'!T15/'Number of farms'!T15</f>
        <v>168.42428785607197</v>
      </c>
      <c r="U15" s="33">
        <f>'Land in Acres'!U15/'Number of farms'!U15</f>
        <v>156.03658536585365</v>
      </c>
      <c r="V15" s="33">
        <f>'Land in Acres'!V15/'Number of farms'!V15</f>
        <v>165.90265486725664</v>
      </c>
      <c r="W15" s="33">
        <f>'Land in Acres'!W15/'Number of farms'!W15</f>
        <v>164.43225806451613</v>
      </c>
    </row>
    <row r="16" spans="1:23" x14ac:dyDescent="0.2">
      <c r="A16" s="13" t="s">
        <v>14</v>
      </c>
      <c r="B16" s="33">
        <f>'Land in Acres'!B16/'Number of farms'!B16</f>
        <v>69.86867204695524</v>
      </c>
      <c r="C16" s="33">
        <f>'Land in Acres'!C16/'Number of farms'!C16</f>
        <v>71.874432273577341</v>
      </c>
      <c r="D16" s="33">
        <f>'Land in Acres'!D16/'Number of farms'!D16</f>
        <v>66.244841119129006</v>
      </c>
      <c r="E16" s="33">
        <f>'Land in Acres'!E16/'Number of farms'!E16</f>
        <v>72.990912150790976</v>
      </c>
      <c r="F16" s="33">
        <f>'Land in Acres'!F16/'Number of farms'!F16</f>
        <v>70.049829245575907</v>
      </c>
      <c r="G16" s="33">
        <f>'Land in Acres'!G16/'Number of farms'!G16</f>
        <v>71.675903419218926</v>
      </c>
      <c r="H16" s="33">
        <f>'Land in Acres'!H16/'Number of farms'!H16</f>
        <v>76.928880429139994</v>
      </c>
      <c r="I16" s="33">
        <f>'Land in Acres'!I16/'Number of farms'!I16</f>
        <v>81.620689655172413</v>
      </c>
      <c r="J16" s="33">
        <f>'Land in Acres'!J16/'Number of farms'!J16</f>
        <v>88.497350492051481</v>
      </c>
      <c r="K16" s="33">
        <f>'Land in Acres'!K16/'Number of farms'!K16</f>
        <v>106.38128440366972</v>
      </c>
      <c r="L16" s="33">
        <f>'Land in Acres'!L16/'Number of farms'!L16</f>
        <v>122.65679124886053</v>
      </c>
      <c r="M16" s="33">
        <f>'Land in Acres'!M16/'Number of farms'!M16</f>
        <v>132.27083333333334</v>
      </c>
      <c r="N16" s="33">
        <f>'Land in Acres'!N16/'Number of farms'!N16</f>
        <v>142.59246805648957</v>
      </c>
      <c r="O16" s="33">
        <f>'Land in Acres'!O16/'Number of farms'!O16</f>
        <v>145.06723891273248</v>
      </c>
      <c r="P16" s="33">
        <f>'Land in Acres'!P16/'Number of farms'!P16</f>
        <v>139.85819250551066</v>
      </c>
      <c r="Q16" s="33">
        <f>'Land in Acres'!Q16/'Number of farms'!Q16</f>
        <v>138.31890091590341</v>
      </c>
      <c r="R16" s="33">
        <f>'Land in Acres'!R16/'Number of farms'!R16</f>
        <v>146.41105527638192</v>
      </c>
      <c r="S16" s="33">
        <f>'Land in Acres'!S16/'Number of farms'!S16</f>
        <v>147.20863309352518</v>
      </c>
      <c r="T16" s="33">
        <f>'Land in Acres'!T16/'Number of farms'!T16</f>
        <v>125.48254460822344</v>
      </c>
      <c r="U16" s="33">
        <f>'Land in Acres'!U16/'Number of farms'!U16</f>
        <v>122.92674897119342</v>
      </c>
      <c r="V16" s="33">
        <f>'Land in Acres'!V16/'Number of farms'!V16</f>
        <v>136.66570881226053</v>
      </c>
      <c r="W16" s="33">
        <f>'Land in Acres'!W16/'Number of farms'!W16</f>
        <v>152.21382978723403</v>
      </c>
    </row>
    <row r="17" spans="1:23" x14ac:dyDescent="0.2">
      <c r="A17" s="13" t="s">
        <v>15</v>
      </c>
      <c r="B17" s="33">
        <f>'Land in Acres'!B17/'Number of farms'!B17</f>
        <v>157.87510993843446</v>
      </c>
      <c r="C17" s="33">
        <f>'Land in Acres'!C17/'Number of farms'!C17</f>
        <v>157.02527805864509</v>
      </c>
      <c r="D17" s="33">
        <f>'Land in Acres'!D17/'Number of farms'!D17</f>
        <v>150.9578216764549</v>
      </c>
      <c r="E17" s="33">
        <f>'Land in Acres'!E17/'Number of farms'!E17</f>
        <v>150.28116107000568</v>
      </c>
      <c r="F17" s="33">
        <f>'Land in Acres'!F17/'Number of farms'!F17</f>
        <v>143.26387536514119</v>
      </c>
      <c r="G17" s="33">
        <f>'Land in Acres'!G17/'Number of farms'!G17</f>
        <v>132.70760598503742</v>
      </c>
      <c r="H17" s="33">
        <f>'Land in Acres'!H17/'Number of farms'!H17</f>
        <v>153.54213483146069</v>
      </c>
      <c r="I17" s="33">
        <f>'Land in Acres'!I17/'Number of farms'!I17</f>
        <v>170.19117647058823</v>
      </c>
      <c r="J17" s="33">
        <f>'Land in Acres'!J17/'Number of farms'!J17</f>
        <v>205.51728247914184</v>
      </c>
      <c r="K17" s="33">
        <f>'Land in Acres'!K17/'Number of farms'!K17</f>
        <v>239.54064272211721</v>
      </c>
      <c r="L17" s="33">
        <f>'Land in Acres'!L17/'Number of farms'!L17</f>
        <v>263.89870129870133</v>
      </c>
      <c r="M17" s="33">
        <f>'Land in Acres'!M17/'Number of farms'!M17</f>
        <v>266.54385964912279</v>
      </c>
      <c r="N17" s="33">
        <f>'Land in Acres'!N17/'Number of farms'!N17</f>
        <v>319.79653679653677</v>
      </c>
      <c r="O17" s="33">
        <f>'Land in Acres'!O17/'Number of farms'!O17</f>
        <v>279.098814229249</v>
      </c>
      <c r="P17" s="33">
        <f>'Land in Acres'!P17/'Number of farms'!P17</f>
        <v>290.9591836734694</v>
      </c>
      <c r="Q17" s="33">
        <f>'Land in Acres'!Q17/'Number of farms'!Q17</f>
        <v>272.84018264840182</v>
      </c>
      <c r="R17" s="33">
        <f>'Land in Acres'!R17/'Number of farms'!R17</f>
        <v>281.97948717948719</v>
      </c>
      <c r="S17" s="33">
        <f>'Land in Acres'!S17/'Number of farms'!S17</f>
        <v>244.64974619289339</v>
      </c>
      <c r="T17" s="33">
        <f>'Land in Acres'!T17/'Number of farms'!T17</f>
        <v>233.14406779661016</v>
      </c>
      <c r="U17" s="33">
        <f>'Land in Acres'!U17/'Number of farms'!U17</f>
        <v>206.69135802469137</v>
      </c>
      <c r="V17" s="33">
        <f>'Land in Acres'!V17/'Number of farms'!V17</f>
        <v>210.10344827586206</v>
      </c>
      <c r="W17" s="33">
        <f>'Land in Acres'!W17/'Number of farms'!W17</f>
        <v>202.18245614035087</v>
      </c>
    </row>
    <row r="18" spans="1:23" x14ac:dyDescent="0.2">
      <c r="A18" s="13" t="s">
        <v>16</v>
      </c>
      <c r="B18" s="33">
        <f>'Land in Acres'!B18/'Number of farms'!B18</f>
        <v>116.85360544217687</v>
      </c>
      <c r="C18" s="33">
        <f>'Land in Acres'!C18/'Number of farms'!C18</f>
        <v>123.71476204910579</v>
      </c>
      <c r="D18" s="33">
        <f>'Land in Acres'!D18/'Number of farms'!D18</f>
        <v>113.31131163390268</v>
      </c>
      <c r="E18" s="33">
        <f>'Land in Acres'!E18/'Number of farms'!E18</f>
        <v>121.89435897435898</v>
      </c>
      <c r="F18" s="33">
        <f>'Land in Acres'!F18/'Number of farms'!F18</f>
        <v>114.46717346233586</v>
      </c>
      <c r="G18" s="33">
        <f>'Land in Acres'!G18/'Number of farms'!G18</f>
        <v>122.2785222745382</v>
      </c>
      <c r="H18" s="33">
        <f>'Land in Acres'!H18/'Number of farms'!H18</f>
        <v>123.14242424242424</v>
      </c>
      <c r="I18" s="33">
        <f>'Land in Acres'!I18/'Number of farms'!I18</f>
        <v>147.26470588235293</v>
      </c>
      <c r="J18" s="33">
        <f>'Land in Acres'!J18/'Number of farms'!J18</f>
        <v>162.84133258046302</v>
      </c>
      <c r="K18" s="33">
        <f>'Land in Acres'!K18/'Number of farms'!K18</f>
        <v>188.75019334880125</v>
      </c>
      <c r="L18" s="33">
        <f>'Land in Acres'!L18/'Number of farms'!L18</f>
        <v>218.47527472527472</v>
      </c>
      <c r="M18" s="33">
        <f>'Land in Acres'!M18/'Number of farms'!M18</f>
        <v>240.3573264781491</v>
      </c>
      <c r="N18" s="33">
        <f>'Land in Acres'!N18/'Number of farms'!N18</f>
        <v>271.01461038961037</v>
      </c>
      <c r="O18" s="33">
        <f>'Land in Acres'!O18/'Number of farms'!O18</f>
        <v>285.74958813838549</v>
      </c>
      <c r="P18" s="33">
        <f>'Land in Acres'!P18/'Number of farms'!P18</f>
        <v>281.28267973856208</v>
      </c>
      <c r="Q18" s="33">
        <f>'Land in Acres'!Q18/'Number of farms'!Q18</f>
        <v>282.20646319569119</v>
      </c>
      <c r="R18" s="33">
        <f>'Land in Acres'!R18/'Number of farms'!R18</f>
        <v>270.115234375</v>
      </c>
      <c r="S18" s="33">
        <f>'Land in Acres'!S18/'Number of farms'!S18</f>
        <v>342.47268907563023</v>
      </c>
      <c r="T18" s="33">
        <f>'Land in Acres'!T18/'Number of farms'!T18</f>
        <v>259.84210526315792</v>
      </c>
      <c r="U18" s="33">
        <f>'Land in Acres'!U18/'Number of farms'!U18</f>
        <v>216.64238410596028</v>
      </c>
      <c r="V18" s="33">
        <f>'Land in Acres'!V18/'Number of farms'!V18</f>
        <v>210.78924418604652</v>
      </c>
      <c r="W18" s="33">
        <f>'Land in Acres'!W18/'Number of farms'!W18</f>
        <v>221.25314465408806</v>
      </c>
    </row>
    <row r="19" spans="1:23" x14ac:dyDescent="0.2">
      <c r="A19" s="13" t="s">
        <v>17</v>
      </c>
      <c r="B19" s="33">
        <f>'Land in Acres'!B19/'Number of farms'!B19</f>
        <v>106.54503105590062</v>
      </c>
      <c r="C19" s="33">
        <f>'Land in Acres'!C19/'Number of farms'!C19</f>
        <v>110.69373942470389</v>
      </c>
      <c r="D19" s="33">
        <f>'Land in Acres'!D19/'Number of farms'!D19</f>
        <v>91.185223725286164</v>
      </c>
      <c r="E19" s="33">
        <f>'Land in Acres'!E19/'Number of farms'!E19</f>
        <v>104.34190231362467</v>
      </c>
      <c r="F19" s="33">
        <f>'Land in Acres'!F19/'Number of farms'!F19</f>
        <v>91.42124814264487</v>
      </c>
      <c r="G19" s="33">
        <f>'Land in Acres'!G19/'Number of farms'!G19</f>
        <v>90.108087679516245</v>
      </c>
      <c r="H19" s="33">
        <f>'Land in Acres'!H19/'Number of farms'!H19</f>
        <v>102.61258603736479</v>
      </c>
      <c r="I19" s="33">
        <f>'Land in Acres'!I19/'Number of farms'!I19</f>
        <v>111.1578313253012</v>
      </c>
      <c r="J19" s="33">
        <f>'Land in Acres'!J19/'Number of farms'!J19</f>
        <v>118.05390835579514</v>
      </c>
      <c r="K19" s="33">
        <f>'Land in Acres'!K19/'Number of farms'!K19</f>
        <v>135.88494077834179</v>
      </c>
      <c r="L19" s="33">
        <f>'Land in Acres'!L19/'Number of farms'!L19</f>
        <v>155.23764705882354</v>
      </c>
      <c r="M19" s="33">
        <f>'Land in Acres'!M19/'Number of farms'!M19</f>
        <v>179.7970479704797</v>
      </c>
      <c r="N19" s="33">
        <f>'Land in Acres'!N19/'Number of farms'!N19</f>
        <v>202.77625570776254</v>
      </c>
      <c r="O19" s="33">
        <f>'Land in Acres'!O19/'Number of farms'!O19</f>
        <v>185.59055118110237</v>
      </c>
      <c r="P19" s="33">
        <f>'Land in Acres'!P19/'Number of farms'!P19</f>
        <v>192.09871244635193</v>
      </c>
      <c r="Q19" s="33">
        <f>'Land in Acres'!Q19/'Number of farms'!Q19</f>
        <v>198.77948717948718</v>
      </c>
      <c r="R19" s="33">
        <f>'Land in Acres'!R19/'Number of farms'!R19</f>
        <v>192.08152173913044</v>
      </c>
      <c r="S19" s="33">
        <f>'Land in Acres'!S19/'Number of farms'!S19</f>
        <v>194.83522727272728</v>
      </c>
      <c r="T19" s="33">
        <f>'Land in Acres'!T19/'Number of farms'!T19</f>
        <v>153.0569105691057</v>
      </c>
      <c r="U19" s="33">
        <f>'Land in Acres'!U19/'Number of farms'!U19</f>
        <v>152.48198198198199</v>
      </c>
      <c r="V19" s="33">
        <f>'Land in Acres'!V19/'Number of farms'!V19</f>
        <v>151.03791469194312</v>
      </c>
      <c r="W19" s="33">
        <f>'Land in Acres'!W19/'Number of farms'!W19</f>
        <v>107.15458937198068</v>
      </c>
    </row>
    <row r="20" spans="1:23" x14ac:dyDescent="0.2">
      <c r="A20" s="13" t="s">
        <v>18</v>
      </c>
      <c r="B20" s="33">
        <f>'Land in Acres'!B20/'Number of farms'!B20</f>
        <v>88.98061538461539</v>
      </c>
      <c r="C20" s="33">
        <f>'Land in Acres'!C20/'Number of farms'!C20</f>
        <v>95.881109185441943</v>
      </c>
      <c r="D20" s="33">
        <f>'Land in Acres'!D20/'Number of farms'!D20</f>
        <v>88.823895253682494</v>
      </c>
      <c r="E20" s="33">
        <f>'Land in Acres'!E20/'Number of farms'!E20</f>
        <v>101.44461839530332</v>
      </c>
      <c r="F20" s="33">
        <f>'Land in Acres'!F20/'Number of farms'!F20</f>
        <v>95.723698580269385</v>
      </c>
      <c r="G20" s="33">
        <f>'Land in Acres'!G20/'Number of farms'!G20</f>
        <v>105.96783273019703</v>
      </c>
      <c r="H20" s="33">
        <f>'Land in Acres'!H20/'Number of farms'!H20</f>
        <v>116.9478756022777</v>
      </c>
      <c r="I20" s="33">
        <f>'Land in Acres'!I20/'Number of farms'!I20</f>
        <v>121.86505681818181</v>
      </c>
      <c r="J20" s="33">
        <f>'Land in Acres'!J20/'Number of farms'!J20</f>
        <v>130.32561728395061</v>
      </c>
      <c r="K20" s="33">
        <f>'Land in Acres'!K20/'Number of farms'!K20</f>
        <v>150.998738170347</v>
      </c>
      <c r="L20" s="33">
        <f>'Land in Acres'!L20/'Number of farms'!L20</f>
        <v>170.56823438704703</v>
      </c>
      <c r="M20" s="33">
        <f>'Land in Acres'!M20/'Number of farms'!M20</f>
        <v>6780.9655172413795</v>
      </c>
      <c r="N20" s="33">
        <f>'Land in Acres'!N20/'Number of farms'!N20</f>
        <v>218.96741573033708</v>
      </c>
      <c r="O20" s="33">
        <f>'Land in Acres'!O20/'Number of farms'!O20</f>
        <v>244.84760705289673</v>
      </c>
      <c r="P20" s="33">
        <f>'Land in Acres'!P20/'Number of farms'!P20</f>
        <v>249.61403508771929</v>
      </c>
      <c r="Q20" s="33">
        <f>'Land in Acres'!Q20/'Number of farms'!Q20</f>
        <v>280.48333333333335</v>
      </c>
      <c r="R20" s="33">
        <f>'Land in Acres'!R20/'Number of farms'!R20</f>
        <v>315.08623853211009</v>
      </c>
      <c r="S20" s="33">
        <f>'Land in Acres'!S20/'Number of farms'!S20</f>
        <v>331.15891472868219</v>
      </c>
      <c r="T20" s="33">
        <f>'Land in Acres'!T20/'Number of farms'!T20</f>
        <v>305.81034482758622</v>
      </c>
      <c r="U20" s="33">
        <f>'Land in Acres'!U20/'Number of farms'!U20</f>
        <v>333.10163339382939</v>
      </c>
      <c r="V20" s="33">
        <f>'Land in Acres'!V20/'Number of farms'!V20</f>
        <v>341.19672131147541</v>
      </c>
      <c r="W20" s="33">
        <f>'Land in Acres'!W20/'Number of farms'!W20</f>
        <v>364.83092783505157</v>
      </c>
    </row>
    <row r="21" spans="1:23" x14ac:dyDescent="0.2">
      <c r="A21" s="13" t="s">
        <v>19</v>
      </c>
      <c r="B21" s="33">
        <f>'Land in Acres'!B21/'Number of farms'!B21</f>
        <v>116.47475508666165</v>
      </c>
      <c r="C21" s="33">
        <f>'Land in Acres'!C21/'Number of farms'!C21</f>
        <v>125.77802491103203</v>
      </c>
      <c r="D21" s="33">
        <f>'Land in Acres'!D21/'Number of farms'!D21</f>
        <v>113.22036082474227</v>
      </c>
      <c r="E21" s="33">
        <f>'Land in Acres'!E21/'Number of farms'!E21</f>
        <v>127.20313374370453</v>
      </c>
      <c r="F21" s="33">
        <f>'Land in Acres'!F21/'Number of farms'!F21</f>
        <v>117.3721649484536</v>
      </c>
      <c r="G21" s="33">
        <f>'Land in Acres'!G21/'Number of farms'!G21</f>
        <v>126.96733212341198</v>
      </c>
      <c r="H21" s="33">
        <f>'Land in Acres'!H21/'Number of farms'!H21</f>
        <v>133.42154420921545</v>
      </c>
      <c r="I21" s="33">
        <f>'Land in Acres'!I21/'Number of farms'!I21</f>
        <v>132.18076923076924</v>
      </c>
      <c r="J21" s="33">
        <f>'Land in Acres'!J21/'Number of farms'!J21</f>
        <v>150.27959927140256</v>
      </c>
      <c r="K21" s="33">
        <f>'Land in Acres'!K21/'Number of farms'!K21</f>
        <v>186.16507503410642</v>
      </c>
      <c r="L21" s="33">
        <f>'Land in Acres'!L21/'Number of farms'!L21</f>
        <v>216.48901098901098</v>
      </c>
      <c r="M21" s="33">
        <f>'Land in Acres'!M21/'Number of farms'!M21</f>
        <v>210.30238726790452</v>
      </c>
      <c r="N21" s="33">
        <f>'Land in Acres'!N21/'Number of farms'!N21</f>
        <v>240</v>
      </c>
      <c r="O21" s="33">
        <f>'Land in Acres'!O21/'Number of farms'!O21</f>
        <v>221.59539473684211</v>
      </c>
      <c r="P21" s="33">
        <f>'Land in Acres'!P21/'Number of farms'!P21</f>
        <v>211.28903654485049</v>
      </c>
      <c r="Q21" s="33">
        <f>'Land in Acres'!Q21/'Number of farms'!Q21</f>
        <v>202.29749103942652</v>
      </c>
      <c r="R21" s="33">
        <f>'Land in Acres'!R21/'Number of farms'!R21</f>
        <v>206.3963963963964</v>
      </c>
      <c r="S21" s="33">
        <f>'Land in Acres'!S21/'Number of farms'!S21</f>
        <v>199.87704918032787</v>
      </c>
      <c r="T21" s="33">
        <f>'Land in Acres'!T21/'Number of farms'!T21</f>
        <v>169.29239766081872</v>
      </c>
      <c r="U21" s="33">
        <f>'Land in Acres'!U21/'Number of farms'!U21</f>
        <v>154.99300699300699</v>
      </c>
      <c r="V21" s="33">
        <f>'Land in Acres'!V21/'Number of farms'!V21</f>
        <v>157.45787545787545</v>
      </c>
      <c r="W21" s="33">
        <f>'Land in Acres'!W21/'Number of farms'!W21</f>
        <v>169.80097087378641</v>
      </c>
    </row>
    <row r="22" spans="1:23" x14ac:dyDescent="0.2">
      <c r="A22" s="13" t="s">
        <v>20</v>
      </c>
      <c r="B22" s="33">
        <f>'Land in Acres'!B22/'Number of farms'!B22</f>
        <v>178.75632911392404</v>
      </c>
      <c r="C22" s="33">
        <f>'Land in Acres'!C22/'Number of farms'!C22</f>
        <v>142.90588235294118</v>
      </c>
      <c r="D22" s="33">
        <f>'Land in Acres'!D22/'Number of farms'!D22</f>
        <v>70.253191489361697</v>
      </c>
      <c r="E22" s="33">
        <f>'Land in Acres'!E22/'Number of farms'!E22</f>
        <v>202.16874999999999</v>
      </c>
      <c r="F22" s="33">
        <f>'Land in Acres'!F22/'Number of farms'!F22</f>
        <v>143.87755102040816</v>
      </c>
      <c r="G22" s="33">
        <f>'Land in Acres'!G22/'Number of farms'!G22</f>
        <v>132.70967741935485</v>
      </c>
      <c r="H22" s="33">
        <f>'Land in Acres'!H22/'Number of farms'!H22</f>
        <v>99.423280423280417</v>
      </c>
      <c r="I22" s="33">
        <f>'Land in Acres'!I22/'Number of farms'!I22</f>
        <v>97.413333333333327</v>
      </c>
      <c r="J22" s="33">
        <f>'Land in Acres'!J22/'Number of farms'!J22</f>
        <v>122.40625</v>
      </c>
      <c r="K22" s="33">
        <f>'Land in Acres'!K22/'Number of farms'!K22</f>
        <v>131.1</v>
      </c>
      <c r="L22" s="33">
        <f>'Land in Acres'!L22/'Number of farms'!L22</f>
        <v>110.5</v>
      </c>
      <c r="M22" s="33">
        <v>0</v>
      </c>
      <c r="N22" s="33">
        <f>'Land in Acres'!N22/'Number of farms'!N22</f>
        <v>27</v>
      </c>
      <c r="O22" s="33">
        <f>'Land in Acres'!O22/'Number of farms'!O22</f>
        <v>0</v>
      </c>
      <c r="P22" s="33">
        <f>'Land in Acres'!P22/'Number of farms'!P22</f>
        <v>0</v>
      </c>
      <c r="Q22" s="33">
        <f>'Land in Acres'!Q22/'Number of farms'!Q22</f>
        <v>0</v>
      </c>
      <c r="R22" s="33">
        <f>'Land in Acres'!R22/'Number of farms'!R22</f>
        <v>0</v>
      </c>
      <c r="S22" s="33">
        <f>'Land in Acres'!S22/'Number of farms'!S22</f>
        <v>60.615384615384613</v>
      </c>
      <c r="T22" s="33">
        <f>'Land in Acres'!T22/'Number of farms'!T22</f>
        <v>58.75</v>
      </c>
      <c r="U22" s="33">
        <f>'Land in Acres'!U22/'Number of farms'!U22</f>
        <v>22.5</v>
      </c>
      <c r="V22" s="33">
        <f>'Land in Acres'!V22/'Number of farms'!V22</f>
        <v>79.92307692307692</v>
      </c>
      <c r="W22" s="33">
        <f>'Land in Acres'!W22/'Number of farms'!W22</f>
        <v>66.571428571428569</v>
      </c>
    </row>
    <row r="23" spans="1:23" x14ac:dyDescent="0.2">
      <c r="A23" s="13" t="s">
        <v>21</v>
      </c>
      <c r="B23" s="33">
        <f>'Land in Acres'!B23/'Number of farms'!B23</f>
        <v>135.80467323840818</v>
      </c>
      <c r="C23" s="33">
        <f>'Land in Acres'!C23/'Number of farms'!C23</f>
        <v>117.33134433134433</v>
      </c>
      <c r="D23" s="33">
        <f>'Land in Acres'!D23/'Number of farms'!D23</f>
        <v>105.08602846054333</v>
      </c>
      <c r="E23" s="33">
        <f>'Land in Acres'!E23/'Number of farms'!E23</f>
        <v>125.26583333333333</v>
      </c>
      <c r="F23" s="33">
        <f>'Land in Acres'!F23/'Number of farms'!F23</f>
        <v>120.55200901239203</v>
      </c>
      <c r="G23" s="33">
        <f>'Land in Acres'!G23/'Number of farms'!G23</f>
        <v>126.41968911917098</v>
      </c>
      <c r="H23" s="33">
        <f>'Land in Acres'!H23/'Number of farms'!H23</f>
        <v>139.87723537941034</v>
      </c>
      <c r="I23" s="33">
        <f>'Land in Acres'!I23/'Number of farms'!I23</f>
        <v>151.03103263777422</v>
      </c>
      <c r="J23" s="33">
        <f>'Land in Acres'!J23/'Number of farms'!J23</f>
        <v>163.87667248400231</v>
      </c>
      <c r="K23" s="33">
        <f>'Land in Acres'!K23/'Number of farms'!K23</f>
        <v>188.74041937816341</v>
      </c>
      <c r="L23" s="33">
        <f>'Land in Acres'!L23/'Number of farms'!L23</f>
        <v>204.18101367658889</v>
      </c>
      <c r="M23" s="33">
        <f>'Land in Acres'!M23/'Number of farms'!M23</f>
        <v>223.61920903954802</v>
      </c>
      <c r="N23" s="33">
        <f>'Land in Acres'!N23/'Number of farms'!N23</f>
        <v>245.15471698113208</v>
      </c>
      <c r="O23" s="33">
        <f>'Land in Acres'!O23/'Number of farms'!O23</f>
        <v>236.43058823529412</v>
      </c>
      <c r="P23" s="33">
        <f>'Land in Acres'!P23/'Number of farms'!P23</f>
        <v>244.1746231155779</v>
      </c>
      <c r="Q23" s="33">
        <f>'Land in Acres'!Q23/'Number of farms'!Q23</f>
        <v>248.3093220338983</v>
      </c>
      <c r="R23" s="33">
        <f>'Land in Acres'!R23/'Number of farms'!R23</f>
        <v>256.40251572327043</v>
      </c>
      <c r="S23" s="33">
        <f>'Land in Acres'!S23/'Number of farms'!S23</f>
        <v>243.30531732418524</v>
      </c>
      <c r="T23" s="33">
        <f>'Land in Acres'!T23/'Number of farms'!T23</f>
        <v>230.80869565217392</v>
      </c>
      <c r="U23" s="33">
        <f>'Land in Acres'!U23/'Number of farms'!U23</f>
        <v>208.35863095238096</v>
      </c>
      <c r="V23" s="33">
        <f>'Land in Acres'!V23/'Number of farms'!V23</f>
        <v>204.17758369723435</v>
      </c>
      <c r="W23" s="33">
        <f>'Land in Acres'!W23/'Number of farms'!W23</f>
        <v>197.61744966442953</v>
      </c>
    </row>
    <row r="24" spans="1:23" x14ac:dyDescent="0.2">
      <c r="A24" s="13" t="s">
        <v>22</v>
      </c>
      <c r="B24" s="33">
        <f>'Land in Acres'!B24/'Number of farms'!B24</f>
        <v>126.83644859813084</v>
      </c>
      <c r="C24" s="33">
        <f>'Land in Acres'!C24/'Number of farms'!C24</f>
        <v>135.14754416618132</v>
      </c>
      <c r="D24" s="33">
        <f>'Land in Acres'!D24/'Number of farms'!D24</f>
        <v>131.42820051927302</v>
      </c>
      <c r="E24" s="33">
        <f>'Land in Acres'!E24/'Number of farms'!E24</f>
        <v>143.26686529048735</v>
      </c>
      <c r="F24" s="33">
        <f>'Land in Acres'!F24/'Number of farms'!F24</f>
        <v>138.56659323052273</v>
      </c>
      <c r="G24" s="33">
        <f>'Land in Acres'!G24/'Number of farms'!G24</f>
        <v>152.6768133174792</v>
      </c>
      <c r="H24" s="33">
        <f>'Land in Acres'!H24/'Number of farms'!H24</f>
        <v>203.22646566164156</v>
      </c>
      <c r="I24" s="33">
        <f>'Land in Acres'!I24/'Number of farms'!I24</f>
        <v>170.34389534883721</v>
      </c>
      <c r="J24" s="33">
        <f>'Land in Acres'!J24/'Number of farms'!J24</f>
        <v>186.84486232370719</v>
      </c>
      <c r="K24" s="33">
        <f>'Land in Acres'!K24/'Number of farms'!K24</f>
        <v>215.85983263598325</v>
      </c>
      <c r="L24" s="33">
        <f>'Land in Acres'!L24/'Number of farms'!L24</f>
        <v>236.4951171875</v>
      </c>
      <c r="M24" s="33">
        <f>'Land in Acres'!M24/'Number of farms'!M24</f>
        <v>249.5566442131047</v>
      </c>
      <c r="N24" s="33">
        <f>'Land in Acres'!N24/'Number of farms'!N24</f>
        <v>286.4483007953724</v>
      </c>
      <c r="O24" s="33">
        <f>'Land in Acres'!O24/'Number of farms'!O24</f>
        <v>294.00151630022742</v>
      </c>
      <c r="P24" s="33">
        <f>'Land in Acres'!P24/'Number of farms'!P24</f>
        <v>295.86506024096383</v>
      </c>
      <c r="Q24" s="33">
        <f>'Land in Acres'!Q24/'Number of farms'!Q24</f>
        <v>319.84971644612477</v>
      </c>
      <c r="R24" s="33">
        <f>'Land in Acres'!R24/'Number of farms'!R24</f>
        <v>336.19574944071587</v>
      </c>
      <c r="S24" s="33">
        <f>'Land in Acres'!S24/'Number of farms'!S24</f>
        <v>317.79803493449782</v>
      </c>
      <c r="T24" s="33">
        <f>'Land in Acres'!T24/'Number of farms'!T24</f>
        <v>321.55739299610894</v>
      </c>
      <c r="U24" s="33">
        <f>'Land in Acres'!U24/'Number of farms'!U24</f>
        <v>296.41920903954804</v>
      </c>
      <c r="V24" s="33">
        <f>'Land in Acres'!V24/'Number of farms'!V24</f>
        <v>331.97602739726028</v>
      </c>
      <c r="W24" s="33">
        <f>'Land in Acres'!W24/'Number of farms'!W24</f>
        <v>312.44444444444446</v>
      </c>
    </row>
    <row r="25" spans="1:23" x14ac:dyDescent="0.2">
      <c r="A25" s="13" t="s">
        <v>23</v>
      </c>
      <c r="B25" s="33">
        <f>'Land in Acres'!B25/'Number of farms'!B25</f>
        <v>13.118181818181819</v>
      </c>
      <c r="C25" s="33">
        <f>'Land in Acres'!C25/'Number of farms'!C25</f>
        <v>20</v>
      </c>
      <c r="D25" s="33">
        <f>'Land in Acres'!D25/'Number of farms'!D25</f>
        <v>7.5</v>
      </c>
      <c r="E25" s="33">
        <f>'Land in Acres'!E25/'Number of farms'!E25</f>
        <v>7.9090909090909092</v>
      </c>
      <c r="F25" s="33">
        <f>'Land in Acres'!F25/'Number of farms'!F25</f>
        <v>2.7857142857142856</v>
      </c>
      <c r="G25" s="33">
        <f>'Land in Acres'!G25/'Number of farms'!G25</f>
        <v>5.8717948717948714</v>
      </c>
      <c r="H25" s="33">
        <f>'Land in Acres'!H25/'Number of farms'!H25</f>
        <v>5.1463414634146343</v>
      </c>
      <c r="I25" s="33">
        <f>'Land in Acres'!I25/'Number of farms'!I25</f>
        <v>3.3692307692307693</v>
      </c>
      <c r="J25" s="33">
        <f>'Land in Acres'!J25/'Number of farms'!J25</f>
        <v>2.6279069767441858</v>
      </c>
      <c r="K25" s="33">
        <f>'Land in Acres'!K25/'Number of farms'!K25</f>
        <v>1.0714285714285714</v>
      </c>
      <c r="L25" s="33">
        <f>'Land in Acres'!L25/'Number of farms'!L25</f>
        <v>1.2142857142857142</v>
      </c>
      <c r="M25" s="33">
        <v>0</v>
      </c>
      <c r="N25" s="33">
        <f>'Land in Acres'!N25/'Number of farms'!N25</f>
        <v>7</v>
      </c>
      <c r="O25" s="33">
        <f>'Land in Acres'!O25/'Number of farms'!O25</f>
        <v>0</v>
      </c>
      <c r="P25" s="33">
        <f>'Land in Acres'!P25/'Number of farms'!P25</f>
        <v>1</v>
      </c>
      <c r="Q25" s="33">
        <f>'Land in Acres'!Q25/'Number of farms'!Q25</f>
        <v>1</v>
      </c>
      <c r="R25" s="33">
        <f>'Land in Acres'!R25/'Number of farms'!R25</f>
        <v>1.3333333333333333</v>
      </c>
      <c r="S25" s="33">
        <f>'Land in Acres'!S25/'Number of farms'!S25</f>
        <v>1</v>
      </c>
      <c r="T25" s="33">
        <f>'Land in Acres'!T25/'Number of farms'!T25</f>
        <v>0</v>
      </c>
      <c r="U25" s="33">
        <f>'Land in Acres'!U25/'Number of farms'!U25</f>
        <v>0</v>
      </c>
      <c r="V25" s="33">
        <f>'Land in Acres'!V25/'Number of farms'!V25</f>
        <v>0</v>
      </c>
      <c r="W25" s="33">
        <f>'Land in Acres'!W25/'Number of farms'!W25</f>
        <v>1.2105263157894737</v>
      </c>
    </row>
    <row r="26" spans="1:23" x14ac:dyDescent="0.2">
      <c r="A26" s="13" t="s">
        <v>24</v>
      </c>
      <c r="B26" s="33">
        <f>'Land in Acres'!B26/'Number of farms'!B26</f>
        <v>142.09781633263535</v>
      </c>
      <c r="C26" s="33">
        <f>'Land in Acres'!C26/'Number of farms'!C26</f>
        <v>148.10569105691056</v>
      </c>
      <c r="D26" s="33">
        <f>'Land in Acres'!D26/'Number of farms'!D26</f>
        <v>148.47108271687964</v>
      </c>
      <c r="E26" s="33">
        <f>'Land in Acres'!E26/'Number of farms'!E26</f>
        <v>156.90500390930416</v>
      </c>
      <c r="F26" s="33">
        <f>'Land in Acres'!F26/'Number of farms'!F26</f>
        <v>147.20318148951554</v>
      </c>
      <c r="G26" s="33">
        <f>'Land in Acres'!G26/'Number of farms'!G26</f>
        <v>159.85324553151457</v>
      </c>
      <c r="H26" s="33">
        <f>'Land in Acres'!H26/'Number of farms'!H26</f>
        <v>165.56407813244402</v>
      </c>
      <c r="I26" s="33">
        <f>'Land in Acres'!I26/'Number of farms'!I26</f>
        <v>188.49265138154027</v>
      </c>
      <c r="J26" s="33">
        <f>'Land in Acres'!J26/'Number of farms'!J26</f>
        <v>204.11615833874109</v>
      </c>
      <c r="K26" s="33">
        <f>'Land in Acres'!K26/'Number of farms'!K26</f>
        <v>225.288148721921</v>
      </c>
      <c r="L26" s="33">
        <f>'Land in Acres'!L26/'Number of farms'!L26</f>
        <v>236.88817598533456</v>
      </c>
      <c r="M26" s="33">
        <f>'Land in Acres'!M26/'Number of farms'!M26</f>
        <v>242.11823204419889</v>
      </c>
      <c r="N26" s="33">
        <f>'Land in Acres'!N26/'Number of farms'!N26</f>
        <v>265.77449664429531</v>
      </c>
      <c r="O26" s="33">
        <f>'Land in Acres'!O26/'Number of farms'!O26</f>
        <v>271.42282749675746</v>
      </c>
      <c r="P26" s="33">
        <f>'Land in Acres'!P26/'Number of farms'!P26</f>
        <v>266.98573281452661</v>
      </c>
      <c r="Q26" s="33">
        <f>'Land in Acres'!Q26/'Number of farms'!Q26</f>
        <v>273.10183875530413</v>
      </c>
      <c r="R26" s="33">
        <f>'Land in Acres'!R26/'Number of farms'!R26</f>
        <v>274.41329011345221</v>
      </c>
      <c r="S26" s="33">
        <f>'Land in Acres'!S26/'Number of farms'!S26</f>
        <v>288.43659711075441</v>
      </c>
      <c r="T26" s="33">
        <f>'Land in Acres'!T26/'Number of farms'!T26</f>
        <v>272.91816920943137</v>
      </c>
      <c r="U26" s="33">
        <f>'Land in Acres'!U26/'Number of farms'!U26</f>
        <v>271.50811688311688</v>
      </c>
      <c r="V26" s="33">
        <f>'Land in Acres'!V26/'Number of farms'!V26</f>
        <v>286.6577287066246</v>
      </c>
      <c r="W26" s="33">
        <f>'Land in Acres'!W26/'Number of farms'!W26</f>
        <v>291.93119999999999</v>
      </c>
    </row>
    <row r="27" spans="1:23" x14ac:dyDescent="0.2">
      <c r="A27" s="13" t="s">
        <v>25</v>
      </c>
      <c r="B27" s="33">
        <f>'Land in Acres'!B27/'Number of farms'!B27</f>
        <v>118.11279563371741</v>
      </c>
      <c r="C27" s="33">
        <f>'Land in Acres'!C27/'Number of farms'!C27</f>
        <v>121.82476716109004</v>
      </c>
      <c r="D27" s="33">
        <f>'Land in Acres'!D27/'Number of farms'!D27</f>
        <v>126.39128816083395</v>
      </c>
      <c r="E27" s="33">
        <f>'Land in Acres'!E27/'Number of farms'!E27</f>
        <v>143.3083548664944</v>
      </c>
      <c r="F27" s="33">
        <f>'Land in Acres'!F27/'Number of farms'!F27</f>
        <v>139.81278538812785</v>
      </c>
      <c r="G27" s="33">
        <f>'Land in Acres'!G27/'Number of farms'!G27</f>
        <v>153.08445475638052</v>
      </c>
      <c r="H27" s="33">
        <f>'Land in Acres'!H27/'Number of farms'!H27</f>
        <v>165.00049164208457</v>
      </c>
      <c r="I27" s="33">
        <f>'Land in Acres'!I27/'Number of farms'!I27</f>
        <v>178.10953678474115</v>
      </c>
      <c r="J27" s="33">
        <f>'Land in Acres'!J27/'Number of farms'!J27</f>
        <v>198.13957816377172</v>
      </c>
      <c r="K27" s="33">
        <f>'Land in Acres'!K27/'Number of farms'!K27</f>
        <v>221.34869431643625</v>
      </c>
      <c r="L27" s="33">
        <f>'Land in Acres'!L27/'Number of farms'!L27</f>
        <v>261.88617886178861</v>
      </c>
      <c r="M27" s="33">
        <f>'Land in Acres'!M27/'Number of farms'!M27</f>
        <v>240.16377649325625</v>
      </c>
      <c r="N27" s="33">
        <f>'Land in Acres'!N27/'Number of farms'!N27</f>
        <v>280.80777310924367</v>
      </c>
      <c r="O27" s="33">
        <f>'Land in Acres'!O27/'Number of farms'!O27</f>
        <v>295.34767025089604</v>
      </c>
      <c r="P27" s="33">
        <f>'Land in Acres'!P27/'Number of farms'!P27</f>
        <v>300.05049261083747</v>
      </c>
      <c r="Q27" s="33">
        <f>'Land in Acres'!Q27/'Number of farms'!Q27</f>
        <v>317.59972862957937</v>
      </c>
      <c r="R27" s="33">
        <f>'Land in Acres'!R27/'Number of farms'!R27</f>
        <v>322.49213836477986</v>
      </c>
      <c r="S27" s="33">
        <f>'Land in Acres'!S27/'Number of farms'!S27</f>
        <v>315.8528</v>
      </c>
      <c r="T27" s="33">
        <f>'Land in Acres'!T27/'Number of farms'!T27</f>
        <v>261.54307116104872</v>
      </c>
      <c r="U27" s="33">
        <f>'Land in Acres'!U27/'Number of farms'!U27</f>
        <v>280.82702020202021</v>
      </c>
      <c r="V27" s="33">
        <f>'Land in Acres'!V27/'Number of farms'!V27</f>
        <v>294.92435703479578</v>
      </c>
      <c r="W27" s="33">
        <f>'Land in Acres'!W27/'Number of farms'!W27</f>
        <v>286.66868381240545</v>
      </c>
    </row>
    <row r="28" spans="1:23" x14ac:dyDescent="0.2">
      <c r="A28" s="13" t="s">
        <v>26</v>
      </c>
      <c r="B28" s="33">
        <f>'Land in Acres'!B28/'Number of farms'!B28</f>
        <v>94.367639782285991</v>
      </c>
      <c r="C28" s="33">
        <f>'Land in Acres'!C28/'Number of farms'!C28</f>
        <v>100.76702807895468</v>
      </c>
      <c r="D28" s="33">
        <f>'Land in Acres'!D28/'Number of farms'!D28</f>
        <v>95.85958149779735</v>
      </c>
      <c r="E28" s="33">
        <f>'Land in Acres'!E28/'Number of farms'!E28</f>
        <v>106.19395465994963</v>
      </c>
      <c r="F28" s="33">
        <f>'Land in Acres'!F28/'Number of farms'!F28</f>
        <v>102.45503275759381</v>
      </c>
      <c r="G28" s="33">
        <f>'Land in Acres'!G28/'Number of farms'!G28</f>
        <v>115.61010174418605</v>
      </c>
      <c r="H28" s="33">
        <f>'Land in Acres'!H28/'Number of farms'!H28</f>
        <v>122.6992103374013</v>
      </c>
      <c r="I28" s="33">
        <f>'Land in Acres'!I28/'Number of farms'!I28</f>
        <v>134.56694915254238</v>
      </c>
      <c r="J28" s="33">
        <f>'Land in Acres'!J28/'Number of farms'!J28</f>
        <v>296.87417218543044</v>
      </c>
      <c r="K28" s="33">
        <f>'Land in Acres'!K28/'Number of farms'!K28</f>
        <v>178.57885410513882</v>
      </c>
      <c r="L28" s="33">
        <f>'Land in Acres'!L28/'Number of farms'!L28</f>
        <v>205.97700296735906</v>
      </c>
      <c r="M28" s="33">
        <f>'Land in Acres'!M28/'Number of farms'!M28</f>
        <v>219.54418604651164</v>
      </c>
      <c r="N28" s="33">
        <f>'Land in Acres'!N28/'Number of farms'!N28</f>
        <v>251.65923566878982</v>
      </c>
      <c r="O28" s="33">
        <f>'Land in Acres'!O28/'Number of farms'!O28</f>
        <v>256.53478260869565</v>
      </c>
      <c r="P28" s="33">
        <f>'Land in Acres'!P28/'Number of farms'!P28</f>
        <v>262.45608108108109</v>
      </c>
      <c r="Q28" s="33">
        <f>'Land in Acres'!Q28/'Number of farms'!Q28</f>
        <v>271.08789808917197</v>
      </c>
      <c r="R28" s="33">
        <f>'Land in Acres'!R28/'Number of farms'!R28</f>
        <v>279.86552217453504</v>
      </c>
      <c r="S28" s="33">
        <f>'Land in Acres'!S28/'Number of farms'!S28</f>
        <v>268.67630057803467</v>
      </c>
      <c r="T28" s="33">
        <f>'Land in Acres'!T28/'Number of farms'!T28</f>
        <v>229.2425068119891</v>
      </c>
      <c r="U28" s="33">
        <f>'Land in Acres'!U28/'Number of farms'!U28</f>
        <v>253.11827956989248</v>
      </c>
      <c r="V28" s="33">
        <f>'Land in Acres'!V28/'Number of farms'!V28</f>
        <v>223.74224343675417</v>
      </c>
      <c r="W28" s="33">
        <f>'Land in Acres'!W28/'Number of farms'!W28</f>
        <v>248.71924746743849</v>
      </c>
    </row>
    <row r="29" spans="1:23" x14ac:dyDescent="0.2">
      <c r="A29" s="13" t="s">
        <v>27</v>
      </c>
      <c r="B29" s="33">
        <f>'Land in Acres'!B29/'Number of farms'!B29</f>
        <v>148.26595210182549</v>
      </c>
      <c r="C29" s="33">
        <f>'Land in Acres'!C29/'Number of farms'!C29</f>
        <v>69.554889833784301</v>
      </c>
      <c r="D29" s="33">
        <f>'Land in Acres'!D29/'Number of farms'!D29</f>
        <v>68.709632294164663</v>
      </c>
      <c r="E29" s="33">
        <f>'Land in Acres'!E29/'Number of farms'!E29</f>
        <v>75.051380552220891</v>
      </c>
      <c r="F29" s="33">
        <f>'Land in Acres'!F29/'Number of farms'!F29</f>
        <v>66.304484657749796</v>
      </c>
      <c r="G29" s="33">
        <f>'Land in Acres'!G29/'Number of farms'!G29</f>
        <v>74.421167352869944</v>
      </c>
      <c r="H29" s="33">
        <f>'Land in Acres'!H29/'Number of farms'!H29</f>
        <v>115.71369606003752</v>
      </c>
      <c r="I29" s="33">
        <f>'Land in Acres'!I29/'Number of farms'!I29</f>
        <v>90.564029234191295</v>
      </c>
      <c r="J29" s="33">
        <f>'Land in Acres'!J29/'Number of farms'!J29</f>
        <v>98.493936052921725</v>
      </c>
      <c r="K29" s="33">
        <f>'Land in Acres'!K29/'Number of farms'!K29</f>
        <v>114.84042553191489</v>
      </c>
      <c r="L29" s="33">
        <f>'Land in Acres'!L29/'Number of farms'!L29</f>
        <v>135.29467939972716</v>
      </c>
      <c r="M29" s="33">
        <f>'Land in Acres'!M29/'Number of farms'!M29</f>
        <v>144.15207373271889</v>
      </c>
      <c r="N29" s="33">
        <f>'Land in Acres'!N29/'Number of farms'!N29</f>
        <v>172.84654088050314</v>
      </c>
      <c r="O29" s="33">
        <f>'Land in Acres'!O29/'Number of farms'!O29</f>
        <v>185.25382653061226</v>
      </c>
      <c r="P29" s="33">
        <f>'Land in Acres'!P29/'Number of farms'!P29</f>
        <v>181.58750000000001</v>
      </c>
      <c r="Q29" s="33">
        <f>'Land in Acres'!Q29/'Number of farms'!Q29</f>
        <v>197.4633431085044</v>
      </c>
      <c r="R29" s="33">
        <f>'Land in Acres'!R29/'Number of farms'!R29</f>
        <v>215.5577299412916</v>
      </c>
      <c r="S29" s="33">
        <f>'Land in Acres'!S29/'Number of farms'!S29</f>
        <v>214.78541666666666</v>
      </c>
      <c r="T29" s="33">
        <f>'Land in Acres'!T29/'Number of farms'!T29</f>
        <v>168.87638668779715</v>
      </c>
      <c r="U29" s="33">
        <f>'Land in Acres'!U29/'Number of farms'!U29</f>
        <v>227.42051282051281</v>
      </c>
      <c r="V29" s="33">
        <f>'Land in Acres'!V29/'Number of farms'!V29</f>
        <v>207.73894736842107</v>
      </c>
      <c r="W29" s="33">
        <f>'Land in Acres'!W29/'Number of farms'!W29</f>
        <v>202.61480075901329</v>
      </c>
    </row>
    <row r="30" spans="1:23" x14ac:dyDescent="0.2">
      <c r="A30" s="13" t="s">
        <v>28</v>
      </c>
      <c r="B30" s="33">
        <f>'Land in Acres'!B30/'Number of farms'!B30</f>
        <v>106.9168570123344</v>
      </c>
      <c r="C30" s="33">
        <f>'Land in Acres'!C30/'Number of farms'!C30</f>
        <v>112.67245657568238</v>
      </c>
      <c r="D30" s="33">
        <f>'Land in Acres'!D30/'Number of farms'!D30</f>
        <v>107.78063241106719</v>
      </c>
      <c r="E30" s="33">
        <f>'Land in Acres'!E30/'Number of farms'!E30</f>
        <v>121.12435824301198</v>
      </c>
      <c r="F30" s="33">
        <f>'Land in Acres'!F30/'Number of farms'!F30</f>
        <v>113.73020833333334</v>
      </c>
      <c r="G30" s="33">
        <f>'Land in Acres'!G30/'Number of farms'!G30</f>
        <v>115.56591285162713</v>
      </c>
      <c r="H30" s="33">
        <f>'Land in Acres'!H30/'Number of farms'!H30</f>
        <v>130.91286057692307</v>
      </c>
      <c r="I30" s="33">
        <f>'Land in Acres'!I30/'Number of farms'!I30</f>
        <v>138.90835030549897</v>
      </c>
      <c r="J30" s="33">
        <f>'Land in Acres'!J30/'Number of farms'!J30</f>
        <v>153.7037037037037</v>
      </c>
      <c r="K30" s="33">
        <f>'Land in Acres'!K30/'Number of farms'!K30</f>
        <v>178.80540037243946</v>
      </c>
      <c r="L30" s="33">
        <f>'Land in Acres'!L30/'Number of farms'!L30</f>
        <v>198.30425531914895</v>
      </c>
      <c r="M30" s="33">
        <f>'Land in Acres'!M30/'Number of farms'!M30</f>
        <v>219.45986394557823</v>
      </c>
      <c r="N30" s="33">
        <f>'Land in Acres'!N30/'Number of farms'!N30</f>
        <v>236.6970588235294</v>
      </c>
      <c r="O30" s="33">
        <f>'Land in Acres'!O30/'Number of farms'!O30</f>
        <v>247.86377245508982</v>
      </c>
      <c r="P30" s="33">
        <f>'Land in Acres'!P30/'Number of farms'!P30</f>
        <v>249.61948249619482</v>
      </c>
      <c r="Q30" s="33">
        <f>'Land in Acres'!Q30/'Number of farms'!Q30</f>
        <v>253.84415584415584</v>
      </c>
      <c r="R30" s="33">
        <f>'Land in Acres'!R30/'Number of farms'!R30</f>
        <v>258.51396648044692</v>
      </c>
      <c r="S30" s="33">
        <f>'Land in Acres'!S30/'Number of farms'!S30</f>
        <v>248.96678966789668</v>
      </c>
      <c r="T30" s="33">
        <f>'Land in Acres'!T30/'Number of farms'!T30</f>
        <v>243.55288461538461</v>
      </c>
      <c r="U30" s="33">
        <f>'Land in Acres'!U30/'Number of farms'!U30</f>
        <v>206.21854304635761</v>
      </c>
      <c r="V30" s="33">
        <f>'Land in Acres'!V30/'Number of farms'!V30</f>
        <v>199.37177541729895</v>
      </c>
      <c r="W30" s="33">
        <f>'Land in Acres'!W30/'Number of farms'!W30</f>
        <v>203.88297872340425</v>
      </c>
    </row>
    <row r="31" spans="1:23" x14ac:dyDescent="0.2">
      <c r="A31" s="13" t="s">
        <v>29</v>
      </c>
      <c r="B31" s="33">
        <f>'Land in Acres'!B31/'Number of farms'!B31</f>
        <v>54.837758112094399</v>
      </c>
      <c r="C31" s="33">
        <f>'Land in Acres'!C31/'Number of farms'!C31</f>
        <v>63.479144385026736</v>
      </c>
      <c r="D31" s="33">
        <f>'Land in Acres'!D31/'Number of farms'!D31</f>
        <v>56.124020887728463</v>
      </c>
      <c r="E31" s="33">
        <f>'Land in Acres'!E31/'Number of farms'!E31</f>
        <v>40.547495682210709</v>
      </c>
      <c r="F31" s="33">
        <f>'Land in Acres'!F31/'Number of farms'!F31</f>
        <v>45.431596091205215</v>
      </c>
      <c r="G31" s="33">
        <f>'Land in Acres'!G31/'Number of farms'!G31</f>
        <v>41.734276729559745</v>
      </c>
      <c r="H31" s="33">
        <f>'Land in Acres'!H31/'Number of farms'!H31</f>
        <v>48.817629179331306</v>
      </c>
      <c r="I31" s="33">
        <f>'Land in Acres'!I31/'Number of farms'!I31</f>
        <v>44.229773462783172</v>
      </c>
      <c r="J31" s="33">
        <f>'Land in Acres'!J31/'Number of farms'!J31</f>
        <v>39.404255319148938</v>
      </c>
      <c r="K31" s="33">
        <f>'Land in Acres'!K31/'Number of farms'!K31</f>
        <v>31.922413793103448</v>
      </c>
      <c r="L31" s="33">
        <f>'Land in Acres'!L31/'Number of farms'!L31</f>
        <v>29.759358288770052</v>
      </c>
      <c r="M31" s="33">
        <f>'Land in Acres'!M31/'Number of farms'!M31</f>
        <v>29.361445783132531</v>
      </c>
      <c r="N31" s="33">
        <f>'Land in Acres'!N31/'Number of farms'!N31</f>
        <v>10.692307692307692</v>
      </c>
      <c r="O31" s="33">
        <f>'Land in Acres'!O31/'Number of farms'!O31</f>
        <v>12.24468085106383</v>
      </c>
      <c r="P31" s="33">
        <f>'Land in Acres'!P31/'Number of farms'!P31</f>
        <v>19.357142857142858</v>
      </c>
      <c r="Q31" s="33">
        <f>'Land in Acres'!Q31/'Number of farms'!Q31</f>
        <v>7.0298507462686564</v>
      </c>
      <c r="R31" s="33">
        <f>'Land in Acres'!R31/'Number of farms'!R31</f>
        <v>30.483870967741936</v>
      </c>
      <c r="S31" s="33">
        <f>'Land in Acres'!S31/'Number of farms'!S31</f>
        <v>25.272727272727273</v>
      </c>
      <c r="T31" s="33">
        <f>'Land in Acres'!T31/'Number of farms'!T31</f>
        <v>17.2</v>
      </c>
      <c r="U31" s="33">
        <f>'Land in Acres'!U31/'Number of farms'!U31</f>
        <v>21.83050847457627</v>
      </c>
      <c r="V31" s="33">
        <f>'Land in Acres'!V31/'Number of farms'!V31</f>
        <v>48.763636363636365</v>
      </c>
      <c r="W31" s="33">
        <f>'Land in Acres'!W31/'Number of farms'!W31</f>
        <v>28.4375</v>
      </c>
    </row>
    <row r="32" spans="1:23" x14ac:dyDescent="0.2">
      <c r="A32" s="13" t="s">
        <v>62</v>
      </c>
      <c r="B32" s="33">
        <f>'Land in Acres'!B32/'Number of farms'!B32</f>
        <v>23.117647058823529</v>
      </c>
      <c r="C32" s="33">
        <f>'Land in Acres'!C32/'Number of farms'!C32</f>
        <v>27.6</v>
      </c>
      <c r="D32" s="33">
        <f>'Land in Acres'!D32/'Number of farms'!D32</f>
        <v>14.4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f>'Land in Acres'!S32/'Number of farms'!S32</f>
        <v>0</v>
      </c>
      <c r="T32" s="33">
        <f>'Land in Acres'!T32/'Number of farms'!T32</f>
        <v>1</v>
      </c>
      <c r="U32" s="33">
        <v>0</v>
      </c>
      <c r="V32" s="33">
        <f>'Land in Acres'!V32/'Number of farms'!V32</f>
        <v>0</v>
      </c>
      <c r="W32" s="33">
        <f>'Land in Acres'!W32/'Number of farms'!W32</f>
        <v>1.5714285714285714</v>
      </c>
    </row>
    <row r="33" spans="1:23" x14ac:dyDescent="0.2">
      <c r="A33" s="13" t="s">
        <v>30</v>
      </c>
      <c r="B33" s="33">
        <f>'Land in Acres'!B33/'Number of farms'!B33</f>
        <v>7.3961205437043489</v>
      </c>
      <c r="C33" s="33">
        <f>'Land in Acres'!C33/'Number of farms'!C33</f>
        <v>71.3876293740759</v>
      </c>
      <c r="D33" s="33">
        <f>'Land in Acres'!D33/'Number of farms'!D33</f>
        <v>66.722751568673019</v>
      </c>
      <c r="E33" s="33">
        <f>'Land in Acres'!E33/'Number of farms'!E33</f>
        <v>70.308362369337985</v>
      </c>
      <c r="F33" s="33">
        <f>'Land in Acres'!F33/'Number of farms'!F33</f>
        <v>68.530407822561415</v>
      </c>
      <c r="G33" s="33">
        <f>'Land in Acres'!G33/'Number of farms'!G33</f>
        <v>70.960216998191683</v>
      </c>
      <c r="H33" s="33">
        <f>'Land in Acres'!H33/'Number of farms'!H33</f>
        <v>71.603443563815247</v>
      </c>
      <c r="I33" s="33">
        <f>'Land in Acres'!I33/'Number of farms'!I33</f>
        <v>73.737061273051751</v>
      </c>
      <c r="J33" s="33">
        <f>'Land in Acres'!J33/'Number of farms'!J33</f>
        <v>105.50514579759863</v>
      </c>
      <c r="K33" s="33">
        <f>'Land in Acres'!K33/'Number of farms'!K33</f>
        <v>85.01872964169381</v>
      </c>
      <c r="L33" s="33">
        <f>'Land in Acres'!L33/'Number of farms'!L33</f>
        <v>100.72277777777778</v>
      </c>
      <c r="M33" s="33">
        <f>'Land in Acres'!M33/'Number of farms'!M33</f>
        <v>103.95223700120918</v>
      </c>
      <c r="N33" s="33">
        <f>'Land in Acres'!N33/'Number of farms'!N33</f>
        <v>126.90146579804561</v>
      </c>
      <c r="O33" s="33">
        <f>'Land in Acres'!O33/'Number of farms'!O33</f>
        <v>140.58458813108945</v>
      </c>
      <c r="P33" s="33">
        <f>'Land in Acres'!P33/'Number of farms'!P33</f>
        <v>137.61299176578225</v>
      </c>
      <c r="Q33" s="33">
        <f>'Land in Acres'!Q33/'Number of farms'!Q33</f>
        <v>158.76164680390033</v>
      </c>
      <c r="R33" s="33">
        <f>'Land in Acres'!R33/'Number of farms'!R33</f>
        <v>180.89986648865153</v>
      </c>
      <c r="S33" s="33">
        <f>'Land in Acres'!S33/'Number of farms'!S33</f>
        <v>185.37845705967976</v>
      </c>
      <c r="T33" s="33">
        <f>'Land in Acres'!T33/'Number of farms'!T33</f>
        <v>184.82022471910113</v>
      </c>
      <c r="U33" s="33">
        <f>'Land in Acres'!U33/'Number of farms'!U33</f>
        <v>167.02107728337236</v>
      </c>
      <c r="V33" s="33">
        <f>'Land in Acres'!V33/'Number of farms'!V33</f>
        <v>187.91842105263157</v>
      </c>
      <c r="W33" s="33">
        <f>'Land in Acres'!W33/'Number of farms'!W33</f>
        <v>203.27391304347827</v>
      </c>
    </row>
    <row r="34" spans="1:23" x14ac:dyDescent="0.2">
      <c r="A34" s="13" t="s">
        <v>31</v>
      </c>
      <c r="B34" s="33">
        <f>'Land in Acres'!B34/'Number of farms'!B34</f>
        <v>99.643671525472655</v>
      </c>
      <c r="C34" s="33">
        <f>'Land in Acres'!C34/'Number of farms'!C34</f>
        <v>98.128349109578053</v>
      </c>
      <c r="D34" s="33">
        <f>'Land in Acres'!D34/'Number of farms'!D34</f>
        <v>97.860700790106492</v>
      </c>
      <c r="E34" s="33">
        <f>'Land in Acres'!E34/'Number of farms'!E34</f>
        <v>109.7467546286444</v>
      </c>
      <c r="F34" s="33">
        <f>'Land in Acres'!F34/'Number of farms'!F34</f>
        <v>95.934134866701513</v>
      </c>
      <c r="G34" s="33">
        <f>'Land in Acres'!G34/'Number of farms'!G34</f>
        <v>108.8788780280493</v>
      </c>
      <c r="H34" s="33">
        <f>'Land in Acres'!H34/'Number of farms'!H34</f>
        <v>114.29638009049773</v>
      </c>
      <c r="I34" s="33">
        <f>'Land in Acres'!I34/'Number of farms'!I34</f>
        <v>124.08595548733692</v>
      </c>
      <c r="J34" s="33">
        <f>'Land in Acres'!J34/'Number of farms'!J34</f>
        <v>140.0021334958854</v>
      </c>
      <c r="K34" s="33">
        <f>'Land in Acres'!K34/'Number of farms'!K34</f>
        <v>162.82477100756671</v>
      </c>
      <c r="L34" s="33">
        <f>'Land in Acres'!L34/'Number of farms'!L34</f>
        <v>186.30567477348592</v>
      </c>
      <c r="M34" s="33">
        <f>'Land in Acres'!M34/'Number of farms'!M34</f>
        <v>196.68265682656826</v>
      </c>
      <c r="N34" s="33">
        <f>'Land in Acres'!N34/'Number of farms'!N34</f>
        <v>211.1070163004961</v>
      </c>
      <c r="O34" s="33">
        <f>'Land in Acres'!O34/'Number of farms'!O34</f>
        <v>211.68492176386914</v>
      </c>
      <c r="P34" s="33">
        <f>'Land in Acres'!P34/'Number of farms'!P34</f>
        <v>224.22723908216136</v>
      </c>
      <c r="Q34" s="33">
        <f>'Land in Acres'!Q34/'Number of farms'!Q34</f>
        <v>228.40207833733012</v>
      </c>
      <c r="R34" s="33">
        <f>'Land in Acres'!R34/'Number of farms'!R34</f>
        <v>230.86298763082777</v>
      </c>
      <c r="S34" s="33">
        <f>'Land in Acres'!S34/'Number of farms'!S34</f>
        <v>232.85991379310346</v>
      </c>
      <c r="T34" s="33">
        <f>'Land in Acres'!T34/'Number of farms'!T34</f>
        <v>202.83900643974241</v>
      </c>
      <c r="U34" s="33">
        <f>'Land in Acres'!U34/'Number of farms'!U34</f>
        <v>189.76505429417571</v>
      </c>
      <c r="V34" s="33">
        <f>'Land in Acres'!V34/'Number of farms'!V34</f>
        <v>192.40712945590994</v>
      </c>
      <c r="W34" s="33">
        <f>'Land in Acres'!W34/'Number of farms'!W34</f>
        <v>199.3453981385729</v>
      </c>
    </row>
    <row r="35" spans="1:23" x14ac:dyDescent="0.2">
      <c r="A35" s="13" t="s">
        <v>32</v>
      </c>
      <c r="B35" s="33">
        <f>'Land in Acres'!B35/'Number of farms'!B35</f>
        <v>75.850606585788555</v>
      </c>
      <c r="C35" s="33">
        <f>'Land in Acres'!C35/'Number of farms'!C35</f>
        <v>76.058209483368714</v>
      </c>
      <c r="D35" s="33">
        <f>'Land in Acres'!D35/'Number of farms'!D35</f>
        <v>73.730408089563014</v>
      </c>
      <c r="E35" s="33">
        <f>'Land in Acres'!E35/'Number of farms'!E35</f>
        <v>82.516228748068002</v>
      </c>
      <c r="F35" s="33">
        <f>'Land in Acres'!F35/'Number of farms'!F35</f>
        <v>72.403328611898019</v>
      </c>
      <c r="G35" s="33">
        <f>'Land in Acres'!G35/'Number of farms'!G35</f>
        <v>83.132071269487753</v>
      </c>
      <c r="H35" s="33">
        <f>'Land in Acres'!H35/'Number of farms'!H35</f>
        <v>79.788612836438929</v>
      </c>
      <c r="I35" s="33">
        <f>'Land in Acres'!I35/'Number of farms'!I35</f>
        <v>98.332452276064615</v>
      </c>
      <c r="J35" s="33">
        <f>'Land in Acres'!J35/'Number of farms'!J35</f>
        <v>115.88263095706971</v>
      </c>
      <c r="K35" s="33">
        <f>'Land in Acres'!K35/'Number of farms'!K35</f>
        <v>142.72917847025496</v>
      </c>
      <c r="L35" s="33">
        <f>'Land in Acres'!L35/'Number of farms'!L35</f>
        <v>160.01521438450899</v>
      </c>
      <c r="M35" s="33">
        <f>'Land in Acres'!M35/'Number of farms'!M35</f>
        <v>176.84728213977567</v>
      </c>
      <c r="N35" s="33">
        <f>'Land in Acres'!N35/'Number of farms'!N35</f>
        <v>201.20161290322579</v>
      </c>
      <c r="O35" s="33">
        <f>'Land in Acres'!O35/'Number of farms'!O35</f>
        <v>211.86881472957421</v>
      </c>
      <c r="P35" s="33">
        <f>'Land in Acres'!P35/'Number of farms'!P35</f>
        <v>214.38922155688624</v>
      </c>
      <c r="Q35" s="33">
        <f>'Land in Acres'!Q35/'Number of farms'!Q35</f>
        <v>205.02072538860102</v>
      </c>
      <c r="R35" s="33">
        <f>'Land in Acres'!R35/'Number of farms'!R35</f>
        <v>228.50471698113208</v>
      </c>
      <c r="S35" s="33">
        <f>'Land in Acres'!S35/'Number of farms'!S35</f>
        <v>244.3671096345515</v>
      </c>
      <c r="T35" s="33">
        <f>'Land in Acres'!T35/'Number of farms'!T35</f>
        <v>215.56413793103448</v>
      </c>
      <c r="U35" s="33">
        <f>'Land in Acres'!U35/'Number of farms'!U35</f>
        <v>217.48410404624278</v>
      </c>
      <c r="V35" s="33">
        <f>'Land in Acres'!V35/'Number of farms'!V35</f>
        <v>220.65932452276064</v>
      </c>
      <c r="W35" s="33">
        <f>'Land in Acres'!W35/'Number of farms'!W35</f>
        <v>257.97271268057784</v>
      </c>
    </row>
    <row r="36" spans="1:23" x14ac:dyDescent="0.2">
      <c r="A36" s="13" t="s">
        <v>33</v>
      </c>
      <c r="B36" s="33">
        <f>'Land in Acres'!B36/'Number of farms'!B36</f>
        <v>87.855298913043484</v>
      </c>
      <c r="C36" s="33">
        <f>'Land in Acres'!C36/'Number of farms'!C36</f>
        <v>90.827178729689805</v>
      </c>
      <c r="D36" s="33">
        <f>'Land in Acres'!D36/'Number of farms'!D36</f>
        <v>92.337856173677068</v>
      </c>
      <c r="E36" s="33">
        <f>'Land in Acres'!E36/'Number of farms'!E36</f>
        <v>103.51083684527393</v>
      </c>
      <c r="F36" s="33">
        <f>'Land in Acres'!F36/'Number of farms'!F36</f>
        <v>92.805662805662806</v>
      </c>
      <c r="G36" s="33">
        <f>'Land in Acres'!G36/'Number of farms'!G36</f>
        <v>103.14225670869706</v>
      </c>
      <c r="H36" s="33">
        <f>'Land in Acres'!H36/'Number of farms'!H36</f>
        <v>118.18443696221475</v>
      </c>
      <c r="I36" s="33">
        <f>'Land in Acres'!I36/'Number of farms'!I36</f>
        <v>120.96330275229357</v>
      </c>
      <c r="J36" s="33">
        <f>'Land in Acres'!J36/'Number of farms'!J36</f>
        <v>130.58118937157317</v>
      </c>
      <c r="K36" s="33">
        <f>'Land in Acres'!K36/'Number of farms'!K36</f>
        <v>149.70411392405063</v>
      </c>
      <c r="L36" s="33">
        <f>'Land in Acres'!L36/'Number of farms'!L36</f>
        <v>169.19436997319036</v>
      </c>
      <c r="M36" s="33">
        <f>'Land in Acres'!M36/'Number of farms'!M36</f>
        <v>177.94428152492668</v>
      </c>
      <c r="N36" s="33">
        <f>'Land in Acres'!N36/'Number of farms'!N36</f>
        <v>216.37837837837839</v>
      </c>
      <c r="O36" s="33">
        <f>'Land in Acres'!O36/'Number of farms'!O36</f>
        <v>235.25232678386763</v>
      </c>
      <c r="P36" s="33">
        <f>'Land in Acres'!P36/'Number of farms'!P36</f>
        <v>227.55717255717255</v>
      </c>
      <c r="Q36" s="33">
        <f>'Land in Acres'!Q36/'Number of farms'!Q36</f>
        <v>241.39665471923536</v>
      </c>
      <c r="R36" s="33">
        <f>'Land in Acres'!R36/'Number of farms'!R36</f>
        <v>250.5158620689655</v>
      </c>
      <c r="S36" s="33">
        <f>'Land in Acres'!S36/'Number of farms'!S36</f>
        <v>268.67630057803467</v>
      </c>
      <c r="T36" s="33">
        <f>'Land in Acres'!T36/'Number of farms'!T36</f>
        <v>217.34598214285714</v>
      </c>
      <c r="U36" s="33">
        <f>'Land in Acres'!U36/'Number of farms'!U36</f>
        <v>231.59138533178114</v>
      </c>
      <c r="V36" s="33">
        <f>'Land in Acres'!V36/'Number of farms'!V36</f>
        <v>225.81008206330597</v>
      </c>
      <c r="W36" s="33">
        <f>'Land in Acres'!W36/'Number of farms'!W36</f>
        <v>240.20288115246098</v>
      </c>
    </row>
    <row r="37" spans="1:23" x14ac:dyDescent="0.2">
      <c r="A37" s="13" t="s">
        <v>34</v>
      </c>
      <c r="B37" s="33">
        <f>'Land in Acres'!B37/'Number of farms'!B37</f>
        <v>42.99328483491886</v>
      </c>
      <c r="C37" s="33">
        <f>'Land in Acres'!C37/'Number of farms'!C37</f>
        <v>97.540517961570586</v>
      </c>
      <c r="D37" s="33">
        <f>'Land in Acres'!D37/'Number of farms'!D37</f>
        <v>83.85860766324879</v>
      </c>
      <c r="E37" s="33">
        <f>'Land in Acres'!E37/'Number of farms'!E37</f>
        <v>96.745746388443024</v>
      </c>
      <c r="F37" s="33">
        <f>'Land in Acres'!F37/'Number of farms'!F37</f>
        <v>83.664002062919025</v>
      </c>
      <c r="G37" s="33">
        <f>'Land in Acres'!G37/'Number of farms'!G37</f>
        <v>89.50327355536578</v>
      </c>
      <c r="H37" s="33">
        <f>'Land in Acres'!H37/'Number of farms'!H37</f>
        <v>88.769982238010655</v>
      </c>
      <c r="I37" s="33">
        <f>'Land in Acres'!I37/'Number of farms'!I37</f>
        <v>92.569303583502361</v>
      </c>
      <c r="J37" s="33">
        <f>'Land in Acres'!J37/'Number of farms'!J37</f>
        <v>112.2296852982621</v>
      </c>
      <c r="K37" s="33">
        <f>'Land in Acres'!K37/'Number of farms'!K37</f>
        <v>114.42968369829684</v>
      </c>
      <c r="L37" s="33">
        <f>'Land in Acres'!L37/'Number of farms'!L37</f>
        <v>131.48275862068965</v>
      </c>
      <c r="M37" s="33">
        <f>'Land in Acres'!M37/'Number of farms'!M37</f>
        <v>139.85231316725978</v>
      </c>
      <c r="N37" s="33">
        <f>'Land in Acres'!N37/'Number of farms'!N37</f>
        <v>169.55892255892255</v>
      </c>
      <c r="O37" s="33">
        <f>'Land in Acres'!O37/'Number of farms'!O37</f>
        <v>156.1611374407583</v>
      </c>
      <c r="P37" s="33">
        <f>'Land in Acres'!P37/'Number of farms'!P37</f>
        <v>145.30313199105146</v>
      </c>
      <c r="Q37" s="33">
        <f>'Land in Acres'!Q37/'Number of farms'!Q37</f>
        <v>145.66286438529784</v>
      </c>
      <c r="R37" s="33">
        <f>'Land in Acres'!R37/'Number of farms'!R37</f>
        <v>160.26989079563182</v>
      </c>
      <c r="S37" s="33">
        <f>'Land in Acres'!S37/'Number of farms'!S37</f>
        <v>151.87660256410257</v>
      </c>
      <c r="T37" s="33">
        <f>'Land in Acres'!T37/'Number of farms'!T37</f>
        <v>152.94192634560906</v>
      </c>
      <c r="U37" s="33">
        <f>'Land in Acres'!U37/'Number of farms'!U37</f>
        <v>126.15264797507788</v>
      </c>
      <c r="V37" s="33">
        <f>'Land in Acres'!V37/'Number of farms'!V37</f>
        <v>133.78419452887539</v>
      </c>
      <c r="W37" s="33">
        <f>'Land in Acres'!W37/'Number of farms'!W37</f>
        <v>130.74396135265701</v>
      </c>
    </row>
    <row r="38" spans="1:23" x14ac:dyDescent="0.2">
      <c r="A38" s="13" t="s">
        <v>35</v>
      </c>
      <c r="B38" s="33">
        <f>'Land in Acres'!B38/'Number of farms'!B38</f>
        <v>83.774100719424467</v>
      </c>
      <c r="C38" s="33">
        <f>'Land in Acres'!C38/'Number of farms'!C38</f>
        <v>89.521907716169054</v>
      </c>
      <c r="D38" s="33">
        <f>'Land in Acres'!D38/'Number of farms'!D38</f>
        <v>80.288037585833038</v>
      </c>
      <c r="E38" s="33">
        <f>'Land in Acres'!E38/'Number of farms'!E38</f>
        <v>89.25501672240803</v>
      </c>
      <c r="F38" s="33">
        <f>'Land in Acres'!F38/'Number of farms'!F38</f>
        <v>85.479294478527606</v>
      </c>
      <c r="G38" s="33">
        <f>'Land in Acres'!G38/'Number of farms'!G38</f>
        <v>96.361869504858859</v>
      </c>
      <c r="H38" s="33">
        <f>'Land in Acres'!H38/'Number of farms'!H38</f>
        <v>105.87532739654269</v>
      </c>
      <c r="I38" s="33">
        <f>'Land in Acres'!I38/'Number of farms'!I38</f>
        <v>107.09531416400426</v>
      </c>
      <c r="J38" s="33">
        <f>'Land in Acres'!J38/'Number of farms'!J38</f>
        <v>122.68098958333333</v>
      </c>
      <c r="K38" s="33">
        <f>'Land in Acres'!K38/'Number of farms'!K38</f>
        <v>139.58061953931693</v>
      </c>
      <c r="L38" s="33">
        <f>'Land in Acres'!L38/'Number of farms'!L38</f>
        <v>171.63834196891193</v>
      </c>
      <c r="M38" s="33">
        <f>'Land in Acres'!M38/'Number of farms'!M38</f>
        <v>179.06896551724137</v>
      </c>
      <c r="N38" s="33">
        <f>'Land in Acres'!N38/'Number of farms'!N38</f>
        <v>206.55154639175257</v>
      </c>
      <c r="O38" s="33">
        <f>'Land in Acres'!O38/'Number of farms'!O38</f>
        <v>229.26093088857544</v>
      </c>
      <c r="P38" s="33">
        <f>'Land in Acres'!P38/'Number of farms'!P38</f>
        <v>238.74454828660436</v>
      </c>
      <c r="Q38" s="33">
        <f>'Land in Acres'!Q38/'Number of farms'!Q38</f>
        <v>262.22719449225474</v>
      </c>
      <c r="R38" s="33">
        <f>'Land in Acres'!R38/'Number of farms'!R38</f>
        <v>285.40298507462688</v>
      </c>
      <c r="S38" s="33">
        <f>'Land in Acres'!S38/'Number of farms'!S38</f>
        <v>314.46710526315792</v>
      </c>
      <c r="T38" s="33">
        <f>'Land in Acres'!T38/'Number of farms'!T38</f>
        <v>263.78373015873018</v>
      </c>
      <c r="U38" s="33">
        <f>'Land in Acres'!U38/'Number of farms'!U38</f>
        <v>252.28158844765343</v>
      </c>
      <c r="V38" s="33">
        <f>'Land in Acres'!V38/'Number of farms'!V38</f>
        <v>277.3921971252567</v>
      </c>
      <c r="W38" s="33">
        <f>'Land in Acres'!W38/'Number of farms'!W38</f>
        <v>260.18674698795184</v>
      </c>
    </row>
    <row r="39" spans="1:23" x14ac:dyDescent="0.2">
      <c r="A39" s="13" t="s">
        <v>36</v>
      </c>
      <c r="B39" s="33">
        <f>'Land in Acres'!B39/'Number of farms'!B39</f>
        <v>77.860104446906149</v>
      </c>
      <c r="C39" s="33">
        <f>'Land in Acres'!C39/'Number of farms'!C39</f>
        <v>83.502798339050372</v>
      </c>
      <c r="D39" s="33">
        <f>'Land in Acres'!D39/'Number of farms'!D39</f>
        <v>76.809114359415304</v>
      </c>
      <c r="E39" s="33">
        <f>'Land in Acres'!E39/'Number of farms'!E39</f>
        <v>82.281210325856961</v>
      </c>
      <c r="F39" s="33">
        <f>'Land in Acres'!F39/'Number of farms'!F39</f>
        <v>76.73321332133213</v>
      </c>
      <c r="G39" s="33">
        <f>'Land in Acres'!G39/'Number of farms'!G39</f>
        <v>81.297785811116128</v>
      </c>
      <c r="H39" s="33">
        <f>'Land in Acres'!H39/'Number of farms'!H39</f>
        <v>87.917884481558801</v>
      </c>
      <c r="I39" s="33">
        <f>'Land in Acres'!I39/'Number of farms'!I39</f>
        <v>100.46780473195568</v>
      </c>
      <c r="J39" s="33">
        <f>'Land in Acres'!J39/'Number of farms'!J39</f>
        <v>106.98425472358292</v>
      </c>
      <c r="K39" s="33">
        <f>'Land in Acres'!K39/'Number of farms'!K39</f>
        <v>124.11280788177339</v>
      </c>
      <c r="L39" s="33">
        <f>'Land in Acres'!L39/'Number of farms'!L39</f>
        <v>132.27072864321607</v>
      </c>
      <c r="M39" s="33">
        <f>'Land in Acres'!M39/'Number of farms'!M39</f>
        <v>161.34700000000001</v>
      </c>
      <c r="N39" s="33">
        <f>'Land in Acres'!N39/'Number of farms'!N39</f>
        <v>166.35176991150442</v>
      </c>
      <c r="O39" s="33">
        <f>'Land in Acres'!O39/'Number of farms'!O39</f>
        <v>170.0950661853189</v>
      </c>
      <c r="P39" s="33">
        <f>'Land in Acres'!P39/'Number of farms'!P39</f>
        <v>168.81355932203391</v>
      </c>
      <c r="Q39" s="33">
        <f>'Land in Acres'!Q39/'Number of farms'!Q39</f>
        <v>163.74899866488653</v>
      </c>
      <c r="R39" s="33">
        <f>'Land in Acres'!R39/'Number of farms'!R39</f>
        <v>170.46130500758724</v>
      </c>
      <c r="S39" s="33">
        <f>'Land in Acres'!S39/'Number of farms'!S39</f>
        <v>169.48264462809917</v>
      </c>
      <c r="T39" s="33">
        <f>'Land in Acres'!T39/'Number of farms'!T39</f>
        <v>151.25513196480938</v>
      </c>
      <c r="U39" s="33">
        <f>'Land in Acres'!U39/'Number of farms'!U39</f>
        <v>156.79968701095461</v>
      </c>
      <c r="V39" s="33">
        <f>'Land in Acres'!V39/'Number of farms'!V39</f>
        <v>143.39269406392694</v>
      </c>
      <c r="W39" s="33">
        <f>'Land in Acres'!W39/'Number of farms'!W39</f>
        <v>140.79575163398692</v>
      </c>
    </row>
    <row r="40" spans="1:23" x14ac:dyDescent="0.2">
      <c r="A40" s="13" t="s">
        <v>37</v>
      </c>
      <c r="B40" s="33">
        <f>'Land in Acres'!B40/'Number of farms'!B40</f>
        <v>110.83632622521512</v>
      </c>
      <c r="C40" s="33">
        <f>'Land in Acres'!C40/'Number of farms'!C40</f>
        <v>120.18595387840671</v>
      </c>
      <c r="D40" s="33">
        <f>'Land in Acres'!D40/'Number of farms'!D40</f>
        <v>112.0171884591774</v>
      </c>
      <c r="E40" s="33">
        <f>'Land in Acres'!E40/'Number of farms'!E40</f>
        <v>128.9791457286432</v>
      </c>
      <c r="F40" s="33">
        <f>'Land in Acres'!F40/'Number of farms'!F40</f>
        <v>121.14918894219785</v>
      </c>
      <c r="G40" s="33">
        <f>'Land in Acres'!G40/'Number of farms'!G40</f>
        <v>132.33422174840086</v>
      </c>
      <c r="H40" s="33">
        <f>'Land in Acres'!H40/'Number of farms'!H40</f>
        <v>12.741951967296883</v>
      </c>
      <c r="I40" s="33">
        <f>'Land in Acres'!I40/'Number of farms'!I40</f>
        <v>146.81723397730758</v>
      </c>
      <c r="J40" s="33">
        <f>'Land in Acres'!J40/'Number of farms'!J40</f>
        <v>166.34821112291888</v>
      </c>
      <c r="K40" s="33">
        <f>'Land in Acres'!K40/'Number of farms'!K40</f>
        <v>191.11710581346716</v>
      </c>
      <c r="L40" s="33">
        <f>'Land in Acres'!L40/'Number of farms'!L40</f>
        <v>215.04129168872419</v>
      </c>
      <c r="M40" s="33">
        <f>'Land in Acres'!M40/'Number of farms'!N40</f>
        <v>269.98341625207297</v>
      </c>
      <c r="N40" s="33">
        <f>'Land in Acres'!N40/'Number of farms'!M40</f>
        <v>215.63069376313945</v>
      </c>
      <c r="O40" s="33">
        <f>'Land in Acres'!O40/'Number of farms'!O40</f>
        <v>255.49828473413379</v>
      </c>
      <c r="P40" s="33">
        <f>'Land in Acres'!P40/'Number of farms'!P40</f>
        <v>247.36250000000001</v>
      </c>
      <c r="Q40" s="33">
        <f>'Land in Acres'!Q40/'Number of farms'!Q40</f>
        <v>256.93683187560737</v>
      </c>
      <c r="R40" s="33">
        <f>'Land in Acres'!R40/'Number of farms'!R40</f>
        <v>251.79469434832757</v>
      </c>
      <c r="S40" s="33">
        <f>'Land in Acres'!S40/'Number of farms'!S40</f>
        <v>239.28901734104045</v>
      </c>
      <c r="T40" s="33">
        <f>'Land in Acres'!T40/'Number of farms'!T40</f>
        <v>200.6157587548638</v>
      </c>
      <c r="U40" s="33">
        <f>'Land in Acres'!U40/'Number of farms'!U40</f>
        <v>180.08265306122448</v>
      </c>
      <c r="V40" s="33">
        <f>'Land in Acres'!V40/'Number of farms'!V40</f>
        <v>181.65829145728642</v>
      </c>
      <c r="W40" s="33">
        <f>'Land in Acres'!W40/'Number of farms'!W40</f>
        <v>175.72045454545454</v>
      </c>
    </row>
    <row r="41" spans="1:23" x14ac:dyDescent="0.2">
      <c r="A41" s="13" t="s">
        <v>38</v>
      </c>
      <c r="B41" s="33">
        <f>'Land in Acres'!B41/'Number of farms'!B41</f>
        <v>112.74717368961973</v>
      </c>
      <c r="C41" s="33">
        <f>'Land in Acres'!C41/'Number of farms'!C41</f>
        <v>147.34028683181225</v>
      </c>
      <c r="D41" s="33">
        <f>'Land in Acres'!D41/'Number of farms'!D41</f>
        <v>139.11688311688312</v>
      </c>
      <c r="E41" s="33">
        <f>'Land in Acres'!E41/'Number of farms'!E41</f>
        <v>181.14675767918089</v>
      </c>
      <c r="F41" s="33">
        <f>'Land in Acres'!F41/'Number of farms'!F41</f>
        <v>152.15399610136453</v>
      </c>
      <c r="G41" s="33">
        <f>'Land in Acres'!G41/'Number of farms'!G41</f>
        <v>144.13872832369941</v>
      </c>
      <c r="H41" s="33">
        <f>'Land in Acres'!H41/'Number of farms'!H41</f>
        <v>141.04708520179372</v>
      </c>
      <c r="I41" s="33">
        <f>'Land in Acres'!I41/'Number of farms'!I41</f>
        <v>196.05022831050229</v>
      </c>
      <c r="J41" s="33">
        <f>'Land in Acres'!J41/'Number of farms'!J41</f>
        <v>165.04545454545453</v>
      </c>
      <c r="K41" s="33">
        <f>'Land in Acres'!K41/'Number of farms'!K41</f>
        <v>169.05128205128204</v>
      </c>
      <c r="L41" s="33">
        <f>'Land in Acres'!L41/'Number of farms'!L41</f>
        <v>179.55737704918033</v>
      </c>
      <c r="M41" s="33">
        <f>'Land in Acres'!M41/'Number of farms'!M41</f>
        <v>200.78260869565219</v>
      </c>
      <c r="N41" s="33">
        <f>'Land in Acres'!N41/'Number of farms'!M41</f>
        <v>101.07246376811594</v>
      </c>
      <c r="O41" s="33">
        <f>'Land in Acres'!O41/'Number of farms'!O41</f>
        <v>143.91379310344828</v>
      </c>
      <c r="P41" s="33">
        <f>'Land in Acres'!P41/'Number of farms'!P41</f>
        <v>178</v>
      </c>
      <c r="Q41" s="33">
        <f>'Land in Acres'!Q41/'Number of farms'!Q41</f>
        <v>118.80392156862744</v>
      </c>
      <c r="R41" s="33">
        <f>'Land in Acres'!R41/'Number of farms'!R41</f>
        <v>90.547619047619051</v>
      </c>
      <c r="S41" s="33">
        <f>'Land in Acres'!S41/'Number of farms'!S41</f>
        <v>71.520833333333329</v>
      </c>
      <c r="T41" s="33">
        <f>'Land in Acres'!T41/'Number of farms'!T41</f>
        <v>129.23076923076923</v>
      </c>
      <c r="U41" s="33">
        <f>'Land in Acres'!U41/'Number of farms'!U41</f>
        <v>78.263888888888886</v>
      </c>
      <c r="V41" s="33">
        <f>'Land in Acres'!V41/'Number of farms'!V41</f>
        <v>82.055555555555557</v>
      </c>
      <c r="W41" s="33">
        <f>'Land in Acres'!W41/'Number of farms'!W41</f>
        <v>83.955056179775283</v>
      </c>
    </row>
    <row r="42" spans="1:23" x14ac:dyDescent="0.2">
      <c r="A42" s="13" t="s">
        <v>39</v>
      </c>
      <c r="B42" s="33">
        <f>'Land in Acres'!B42/'Number of farms'!B42</f>
        <v>20.261111111111113</v>
      </c>
      <c r="C42" s="33">
        <f>'Land in Acres'!C42/'Number of farms'!C42</f>
        <v>25.040707964601769</v>
      </c>
      <c r="D42" s="33">
        <f>'Land in Acres'!D42/'Number of farms'!D42</f>
        <v>30.575916230366492</v>
      </c>
      <c r="E42" s="33">
        <f>'Land in Acres'!E42/'Number of farms'!E42</f>
        <v>15.446236559139784</v>
      </c>
      <c r="F42" s="33">
        <f>'Land in Acres'!F42/'Number of farms'!F42</f>
        <v>7.6506849315068495</v>
      </c>
      <c r="G42" s="33">
        <f>'Land in Acres'!G42/'Number of farms'!G42</f>
        <v>11.515873015873016</v>
      </c>
      <c r="H42" s="33">
        <f>'Land in Acres'!H42/'Number of farms'!H42</f>
        <v>8.6043165467625897</v>
      </c>
      <c r="I42" s="33">
        <f>'Land in Acres'!I42/'Number of farms'!I42</f>
        <v>4.8828828828828827</v>
      </c>
      <c r="J42" s="33">
        <f>'Land in Acres'!J42/'Number of farms'!J42</f>
        <v>3.6987951807228914</v>
      </c>
      <c r="K42" s="33">
        <f>'Land in Acres'!K42/'Number of farms'!K42</f>
        <v>3.3</v>
      </c>
      <c r="L42" s="33">
        <f>'Land in Acres'!L42/'Number of farms'!L42</f>
        <v>2.7441860465116279</v>
      </c>
      <c r="M42" s="33">
        <f>'Land in Acres'!M42/'Number of farms'!M42</f>
        <v>1.4166666666666667</v>
      </c>
      <c r="N42" s="33">
        <f>'Land in Acres'!N42/'Number of farms'!N42</f>
        <v>1.1538461538461537</v>
      </c>
      <c r="O42" s="33">
        <f>'Land in Acres'!O42/'Number of farms'!O42</f>
        <v>1.625</v>
      </c>
      <c r="P42" s="33">
        <f>'Land in Acres'!P42/'Number of farms'!P42</f>
        <v>1.4444444444444444</v>
      </c>
      <c r="Q42" s="33">
        <f>'Land in Acres'!Q42/'Number of farms'!Q42</f>
        <v>1.5</v>
      </c>
      <c r="R42" s="33">
        <f>'Land in Acres'!R42/'Number of farms'!R42</f>
        <v>0</v>
      </c>
      <c r="S42" s="33">
        <f>'Land in Acres'!S42/'Number of farms'!S42</f>
        <v>0</v>
      </c>
      <c r="T42" s="33">
        <f>'Land in Acres'!T42/'Number of farms'!T42</f>
        <v>0</v>
      </c>
      <c r="U42" s="33">
        <f>'Land in Acres'!U42/'Number of farms'!U42</f>
        <v>0</v>
      </c>
      <c r="V42" s="33">
        <f>'Land in Acres'!V42/'Number of farms'!V42</f>
        <v>73.666666666666671</v>
      </c>
      <c r="W42" s="33">
        <f>'Land in Acres'!W42/'Number of farms'!W42</f>
        <v>0</v>
      </c>
    </row>
    <row r="43" spans="1:23" x14ac:dyDescent="0.2">
      <c r="A43" s="13" t="s">
        <v>40</v>
      </c>
      <c r="B43" s="33">
        <f>'Land in Acres'!B43/'Number of farms'!B43</f>
        <v>100.03886152162015</v>
      </c>
      <c r="C43" s="33">
        <f>'Land in Acres'!C43/'Number of farms'!C43</f>
        <v>99.944769330734246</v>
      </c>
      <c r="D43" s="33">
        <f>'Land in Acres'!D43/'Number of farms'!D43</f>
        <v>100.955910543131</v>
      </c>
      <c r="E43" s="33">
        <f>'Land in Acres'!E43/'Number of farms'!E43</f>
        <v>106.02131859455191</v>
      </c>
      <c r="F43" s="33">
        <f>'Land in Acres'!F43/'Number of farms'!F43</f>
        <v>103.47859778597785</v>
      </c>
      <c r="G43" s="33">
        <f>'Land in Acres'!G43/'Number of farms'!G43</f>
        <v>101.77271028037383</v>
      </c>
      <c r="H43" s="33">
        <f>'Land in Acres'!H43/'Number of farms'!H43</f>
        <v>118.05965665236052</v>
      </c>
      <c r="I43" s="33">
        <f>'Land in Acres'!I43/'Number of farms'!I43</f>
        <v>124.97091108671789</v>
      </c>
      <c r="J43" s="33">
        <f>'Land in Acres'!J43/'Number of farms'!J43</f>
        <v>133.75928217821783</v>
      </c>
      <c r="K43" s="33">
        <f>'Land in Acres'!K43/'Number of farms'!K43</f>
        <v>155.95395308427453</v>
      </c>
      <c r="L43" s="33">
        <f>'Land in Acres'!L43/'Number of farms'!L43</f>
        <v>184.61702127659575</v>
      </c>
      <c r="M43" s="33">
        <f>'Land in Acres'!M43/'Number of farms'!M43</f>
        <v>187.5146379044684</v>
      </c>
      <c r="N43" s="33">
        <f>'Land in Acres'!N43/'Number of farms'!N43</f>
        <v>200.34090909090909</v>
      </c>
      <c r="O43" s="33">
        <f>'Land in Acres'!O43/'Number of farms'!O43</f>
        <v>199.74776386404292</v>
      </c>
      <c r="P43" s="33">
        <f>'Land in Acres'!P43/'Number of farms'!P43</f>
        <v>199.00507614213197</v>
      </c>
      <c r="Q43" s="33">
        <f>'Land in Acres'!Q43/'Number of farms'!Q43</f>
        <v>202.58365019011407</v>
      </c>
      <c r="R43" s="33">
        <f>'Land in Acres'!R43/'Number of farms'!R43</f>
        <v>208.7454954954955</v>
      </c>
      <c r="S43" s="33">
        <f>'Land in Acres'!S43/'Number of farms'!S43</f>
        <v>215.61002178649238</v>
      </c>
      <c r="T43" s="33">
        <f>'Land in Acres'!T43/'Number of farms'!T43</f>
        <v>168.20400728597451</v>
      </c>
      <c r="U43" s="33">
        <f>'Land in Acres'!U43/'Number of farms'!U43</f>
        <v>168.0513833992095</v>
      </c>
      <c r="V43" s="33">
        <f>'Land in Acres'!V43/'Number of farms'!V43</f>
        <v>179.31919191919192</v>
      </c>
      <c r="W43" s="33">
        <f>'Land in Acres'!W43/'Number of farms'!W43</f>
        <v>176.09787234042554</v>
      </c>
    </row>
    <row r="44" spans="1:23" x14ac:dyDescent="0.2">
      <c r="A44" s="13" t="s">
        <v>41</v>
      </c>
      <c r="B44" s="33">
        <f>'Land in Acres'!B44/'Number of farms'!B44</f>
        <v>32.638036809815951</v>
      </c>
      <c r="C44" s="33">
        <f>'Land in Acres'!C44/'Number of farms'!C44</f>
        <v>34.958677685950413</v>
      </c>
      <c r="D44" s="33">
        <f>'Land in Acres'!D44/'Number of farms'!D44</f>
        <v>22.056603773584907</v>
      </c>
      <c r="E44" s="33">
        <f>'Land in Acres'!E44/'Number of farms'!E44</f>
        <v>17.893939393939394</v>
      </c>
      <c r="F44" s="33">
        <f>'Land in Acres'!F44/'Number of farms'!F44</f>
        <v>14.263736263736265</v>
      </c>
      <c r="G44" s="33">
        <f>'Land in Acres'!G44/'Number of farms'!G44</f>
        <v>21.193877551020407</v>
      </c>
      <c r="H44" s="33">
        <f>'Land in Acres'!H44/'Number of farms'!H44</f>
        <v>18.492307692307691</v>
      </c>
      <c r="I44" s="33">
        <f>'Land in Acres'!I44/'Number of farms'!I44</f>
        <v>18.017699115044248</v>
      </c>
      <c r="J44" s="33">
        <f>'Land in Acres'!J44/'Number of farms'!J44</f>
        <v>17.152777777777779</v>
      </c>
      <c r="K44" s="33">
        <f>'Land in Acres'!K44/'Number of farms'!K44</f>
        <v>16.941176470588236</v>
      </c>
      <c r="L44" s="33">
        <f>'Land in Acres'!L44/'Number of farms'!L44</f>
        <v>5.4423076923076925</v>
      </c>
      <c r="M44" s="33">
        <v>0</v>
      </c>
      <c r="N44" s="33">
        <f>'Land in Acres'!N44/'Number of farms'!N44</f>
        <v>3.5</v>
      </c>
      <c r="O44" s="33">
        <f>'Land in Acres'!O44/'Number of farms'!O44</f>
        <v>2.875</v>
      </c>
      <c r="P44" s="33">
        <f>'Land in Acres'!P44/'Number of farms'!P44</f>
        <v>0</v>
      </c>
      <c r="Q44" s="33">
        <f>'Land in Acres'!Q44/'Number of farms'!Q44</f>
        <v>2.2857142857142856</v>
      </c>
      <c r="R44" s="33">
        <f>'Land in Acres'!R44/'Number of farms'!R44</f>
        <v>0</v>
      </c>
      <c r="S44" s="33">
        <f>'Land in Acres'!S44/'Number of farms'!S44</f>
        <v>4.1428571428571432</v>
      </c>
      <c r="T44" s="33">
        <f>'Land in Acres'!T44/'Number of farms'!T44</f>
        <v>2.75</v>
      </c>
      <c r="U44" s="33">
        <f>'Land in Acres'!U44/'Number of farms'!U44</f>
        <v>0</v>
      </c>
      <c r="V44" s="33">
        <f>'Land in Acres'!V44/'Number of farms'!V44</f>
        <v>0</v>
      </c>
      <c r="W44" s="33">
        <f>'Land in Acres'!W44/'Number of farms'!W44</f>
        <v>0</v>
      </c>
    </row>
    <row r="45" spans="1:23" x14ac:dyDescent="0.2">
      <c r="A45" s="13" t="s">
        <v>42</v>
      </c>
      <c r="B45" s="33">
        <f>'Land in Acres'!B45/'Number of farms'!B45</f>
        <v>34.796116504854368</v>
      </c>
      <c r="C45" s="33">
        <f>'Land in Acres'!C45/'Number of farms'!C45</f>
        <v>48.303249097472921</v>
      </c>
      <c r="D45" s="33">
        <f>'Land in Acres'!D45/'Number of farms'!D45</f>
        <v>58.62429696287964</v>
      </c>
      <c r="E45" s="33">
        <f>'Land in Acres'!E45/'Number of farms'!E45</f>
        <v>52.380555555555553</v>
      </c>
      <c r="F45" s="33">
        <f>'Land in Acres'!F45/'Number of farms'!F45</f>
        <v>56.676012461059187</v>
      </c>
      <c r="G45" s="33">
        <f>'Land in Acres'!G45/'Number of farms'!G45</f>
        <v>52.707042253521124</v>
      </c>
      <c r="H45" s="33">
        <f>'Land in Acres'!H45/'Number of farms'!H45</f>
        <v>50.828125</v>
      </c>
      <c r="I45" s="33">
        <f>'Land in Acres'!I45/'Number of farms'!I45</f>
        <v>22.806372549019606</v>
      </c>
      <c r="J45" s="33">
        <f>'Land in Acres'!J45/'Number of farms'!J45</f>
        <v>129.67164179104478</v>
      </c>
      <c r="K45" s="33">
        <f>'Land in Acres'!K45/'Number of farms'!K45</f>
        <v>66.52</v>
      </c>
      <c r="L45" s="33">
        <f>'Land in Acres'!L45/'Number of farms'!L45</f>
        <v>46.432989690721648</v>
      </c>
      <c r="M45" s="33">
        <f>'Land in Acres'!M45/'Number of farms'!M45</f>
        <v>80.44</v>
      </c>
      <c r="N45" s="33">
        <f>'Land in Acres'!N45/'Number of farms'!N45</f>
        <v>25.90909090909091</v>
      </c>
      <c r="O45" s="33">
        <f>'Land in Acres'!O45/'Number of farms'!O45</f>
        <v>28.891891891891891</v>
      </c>
      <c r="P45" s="33">
        <f>'Land in Acres'!P45/'Number of farms'!P45</f>
        <v>25.916666666666668</v>
      </c>
      <c r="Q45" s="33">
        <f>'Land in Acres'!Q45/'Number of farms'!Q45</f>
        <v>41</v>
      </c>
      <c r="R45" s="33">
        <f>'Land in Acres'!R45/'Number of farms'!R45</f>
        <v>30.777777777777779</v>
      </c>
      <c r="S45" s="33">
        <f>'Land in Acres'!S45/'Number of farms'!S45</f>
        <v>26.714285714285715</v>
      </c>
      <c r="T45" s="33">
        <f>'Land in Acres'!T45/'Number of farms'!T45</f>
        <v>0</v>
      </c>
      <c r="U45" s="33">
        <f>'Land in Acres'!U45/'Number of farms'!U45</f>
        <v>0</v>
      </c>
      <c r="V45" s="33">
        <f>'Land in Acres'!V45/'Number of farms'!V45</f>
        <v>22.869565217391305</v>
      </c>
      <c r="W45" s="33">
        <f>'Land in Acres'!W45/'Number of farms'!W45</f>
        <v>41.142857142857146</v>
      </c>
    </row>
    <row r="46" spans="1:23" x14ac:dyDescent="0.2">
      <c r="A46" s="13" t="s">
        <v>63</v>
      </c>
      <c r="B46" s="33">
        <f>'Land in Acres'!B46/'Number of farms'!B46</f>
        <v>123.10907101167315</v>
      </c>
      <c r="C46" s="33">
        <f>'Land in Acres'!C46/'Number of farms'!C46</f>
        <v>136.84670674333506</v>
      </c>
      <c r="D46" s="33">
        <f>'Land in Acres'!D46/'Number of farms'!D46</f>
        <v>139.98628511143346</v>
      </c>
      <c r="E46" s="33">
        <f>'Land in Acres'!E46/'Number of farms'!E46</f>
        <v>143.47170081673593</v>
      </c>
      <c r="F46" s="33">
        <f>'Land in Acres'!F46/'Number of farms'!F46</f>
        <v>141.66314285714284</v>
      </c>
      <c r="G46" s="33">
        <f>'Land in Acres'!G46/'Number of farms'!G46</f>
        <v>148.40266196279666</v>
      </c>
      <c r="H46" s="33">
        <f>'Land in Acres'!H46/'Number of farms'!H46</f>
        <v>152.80595041322314</v>
      </c>
      <c r="I46" s="33">
        <f>'Land in Acres'!I46/'Number of farms'!I46</f>
        <v>174.20054999017876</v>
      </c>
      <c r="J46" s="33">
        <f>'Land in Acres'!J46/'Number of farms'!J46</f>
        <v>190.39497716894977</v>
      </c>
      <c r="K46" s="33">
        <f>'Land in Acres'!K46/'Number of farms'!K46</f>
        <v>209.11150029188559</v>
      </c>
      <c r="L46" s="33">
        <f>'Land in Acres'!L46/'Number of farms'!L46</f>
        <v>229.58514680483592</v>
      </c>
      <c r="M46" s="33">
        <f>'Land in Acres'!M46/'Number of farms'!M46</f>
        <v>248.17077625570775</v>
      </c>
      <c r="N46" s="33">
        <f>'Land in Acres'!N46/'Number of farms'!N46</f>
        <v>268.31791907514452</v>
      </c>
      <c r="O46" s="33">
        <f>'Land in Acres'!O46/'Number of farms'!O46</f>
        <v>272.70556161395854</v>
      </c>
      <c r="P46" s="33">
        <f>'Land in Acres'!P46/'Number of farms'!P46</f>
        <v>272.86828998339791</v>
      </c>
      <c r="Q46" s="33">
        <f>'Land in Acres'!Q46/'Number of farms'!Q46</f>
        <v>284.95443196004993</v>
      </c>
      <c r="R46" s="33">
        <f>'Land in Acres'!R46/'Number of farms'!R46</f>
        <v>290.21287490855889</v>
      </c>
      <c r="S46" s="33">
        <f>'Land in Acres'!S46/'Number of farms'!S46</f>
        <v>290.83345561261922</v>
      </c>
      <c r="T46" s="33">
        <f>'Land in Acres'!T46/'Number of farms'!T46</f>
        <v>277.99035148173675</v>
      </c>
      <c r="U46" s="33">
        <f>'Land in Acres'!U46/'Number of farms'!U46</f>
        <v>261.08721804511276</v>
      </c>
      <c r="V46" s="33">
        <f>'Land in Acres'!V46/'Number of farms'!V46</f>
        <v>273.9132770529547</v>
      </c>
      <c r="W46" s="33">
        <f>'Land in Acres'!W46/'Number of farms'!W46</f>
        <v>94.608938547486034</v>
      </c>
    </row>
    <row r="47" spans="1:23" x14ac:dyDescent="0.2">
      <c r="A47" s="13" t="s">
        <v>43</v>
      </c>
      <c r="B47" s="33">
        <f>'Land in Acres'!B47/'Number of farms'!B47</f>
        <v>88.119080587094984</v>
      </c>
      <c r="C47" s="33">
        <f>'Land in Acres'!C47/'Number of farms'!C47</f>
        <v>105.99307740717433</v>
      </c>
      <c r="D47" s="33">
        <f>'Land in Acres'!D47/'Number of farms'!D47</f>
        <v>118.91600970285022</v>
      </c>
      <c r="E47" s="33">
        <f>'Land in Acres'!E47/'Number of farms'!E47</f>
        <v>107.29168390566818</v>
      </c>
      <c r="F47" s="33">
        <f>'Land in Acres'!F47/'Number of farms'!F47</f>
        <v>96.519108280254784</v>
      </c>
      <c r="G47" s="33">
        <f>'Land in Acres'!G47/'Number of farms'!G47</f>
        <v>95.36510999614049</v>
      </c>
      <c r="H47" s="33">
        <f>'Land in Acres'!H47/'Number of farms'!H47</f>
        <v>99.613865376864169</v>
      </c>
      <c r="I47" s="33">
        <f>'Land in Acres'!I47/'Number of farms'!I47</f>
        <v>111.6150417827298</v>
      </c>
      <c r="J47" s="33">
        <f>'Land in Acres'!J47/'Number of farms'!J47</f>
        <v>115.09898190045249</v>
      </c>
      <c r="K47" s="33">
        <f>'Land in Acres'!K47/'Number of farms'!K47</f>
        <v>140.45699391833188</v>
      </c>
      <c r="L47" s="33">
        <f>'Land in Acres'!L47/'Number of farms'!L47</f>
        <v>152.98795180722891</v>
      </c>
      <c r="M47" s="33">
        <f>'Land in Acres'!M47/'Number of farms'!M47</f>
        <v>166.55798319327732</v>
      </c>
      <c r="N47" s="33">
        <f>'Land in Acres'!N47/'Number of farms'!N47</f>
        <v>170.55805243445693</v>
      </c>
      <c r="O47" s="33">
        <f>'Land in Acres'!O47/'Number of farms'!O47</f>
        <v>170.36229205175601</v>
      </c>
      <c r="P47" s="33">
        <f>'Land in Acres'!P47/'Number of farms'!P47</f>
        <v>157.66379310344828</v>
      </c>
      <c r="Q47" s="33">
        <f>'Land in Acres'!Q47/'Number of farms'!Q47</f>
        <v>119.08712121212122</v>
      </c>
      <c r="R47" s="33">
        <f>'Land in Acres'!R47/'Number of farms'!R47</f>
        <v>158.92550790067719</v>
      </c>
      <c r="S47" s="33">
        <f>'Land in Acres'!S47/'Number of farms'!S47</f>
        <v>154.5084745762712</v>
      </c>
      <c r="T47" s="33">
        <f>'Land in Acres'!T47/'Number of farms'!T47</f>
        <v>126.64864864864865</v>
      </c>
      <c r="U47" s="33">
        <f>'Land in Acres'!U47/'Number of farms'!U47</f>
        <v>118.03432137285492</v>
      </c>
      <c r="V47" s="33">
        <f>'Land in Acres'!V47/'Number of farms'!V47</f>
        <v>135.24699828473413</v>
      </c>
      <c r="W47" s="33">
        <f>'Land in Acres'!W47/'Number of farms'!W47</f>
        <v>579.68697123519462</v>
      </c>
    </row>
    <row r="48" spans="1:23" x14ac:dyDescent="0.2">
      <c r="A48" s="13" t="s">
        <v>44</v>
      </c>
      <c r="B48" s="33">
        <f>'Land in Acres'!B48/'Number of farms'!B48</f>
        <v>103.45764362220058</v>
      </c>
      <c r="C48" s="33">
        <f>'Land in Acres'!C48/'Number of farms'!C48</f>
        <v>104.31536113936927</v>
      </c>
      <c r="D48" s="33">
        <f>'Land in Acres'!D48/'Number of farms'!D48</f>
        <v>86.497252747252745</v>
      </c>
      <c r="E48" s="33">
        <f>'Land in Acres'!E48/'Number of farms'!E48</f>
        <v>97.604619565217391</v>
      </c>
      <c r="F48" s="33">
        <f>'Land in Acres'!F48/'Number of farms'!F48</f>
        <v>95.573033707865164</v>
      </c>
      <c r="G48" s="33">
        <f>'Land in Acres'!G48/'Number of farms'!G48</f>
        <v>85.82515991471216</v>
      </c>
      <c r="H48" s="33">
        <f>'Land in Acres'!H48/'Number of farms'!H48</f>
        <v>92.684916201117318</v>
      </c>
      <c r="I48" s="33">
        <f>'Land in Acres'!I48/'Number of farms'!I48</f>
        <v>91.466666666666669</v>
      </c>
      <c r="J48" s="33">
        <f>'Land in Acres'!J48/'Number of farms'!J48</f>
        <v>135.046875</v>
      </c>
      <c r="K48" s="33">
        <f>'Land in Acres'!K48/'Number of farms'!K48</f>
        <v>123.87106017191977</v>
      </c>
      <c r="L48" s="33">
        <f>'Land in Acres'!L48/'Number of farms'!L48</f>
        <v>136.85042735042734</v>
      </c>
      <c r="M48" s="33">
        <f>'Land in Acres'!M48/'Number of farms'!M48</f>
        <v>12.455659697188176</v>
      </c>
      <c r="N48" s="33">
        <f>'Land in Acres'!N48/'Number of farms'!N48</f>
        <v>141.36756756756756</v>
      </c>
      <c r="O48" s="33">
        <f>'Land in Acres'!O48/'Number of farms'!O48</f>
        <v>138.73134328358208</v>
      </c>
      <c r="P48" s="33">
        <f>'Land in Acres'!P48/'Number of farms'!P48</f>
        <v>116.77033492822966</v>
      </c>
      <c r="Q48" s="33">
        <f>'Land in Acres'!Q48/'Number of farms'!Q48</f>
        <v>122.39560439560439</v>
      </c>
      <c r="R48" s="33">
        <f>'Land in Acres'!R48/'Number of farms'!R48</f>
        <v>127.13907284768212</v>
      </c>
      <c r="S48" s="33">
        <f>'Land in Acres'!S48/'Number of farms'!S48</f>
        <v>120.31788079470199</v>
      </c>
      <c r="T48" s="33">
        <f>'Land in Acres'!T48/'Number of farms'!T48</f>
        <v>108.63500000000001</v>
      </c>
      <c r="U48" s="33">
        <f>'Land in Acres'!U48/'Number of farms'!U48</f>
        <v>98.603092783505161</v>
      </c>
      <c r="V48" s="33">
        <f>'Land in Acres'!V48/'Number of farms'!V48</f>
        <v>117.56213017751479</v>
      </c>
      <c r="W48" s="33">
        <f>'Land in Acres'!W48/'Number of farms'!W48</f>
        <v>387.04864864864862</v>
      </c>
    </row>
    <row r="49" spans="1:23" x14ac:dyDescent="0.2">
      <c r="A49" s="13" t="s">
        <v>45</v>
      </c>
      <c r="B49" s="33">
        <f>'Land in Acres'!B49/'Number of farms'!B49</f>
        <v>128.44444444444446</v>
      </c>
      <c r="C49" s="33">
        <f>'Land in Acres'!C49/'Number of farms'!C49</f>
        <v>123.55463991400931</v>
      </c>
      <c r="D49" s="33">
        <f>'Land in Acres'!D49/'Number of farms'!D49</f>
        <v>101.16453771289538</v>
      </c>
      <c r="E49" s="33">
        <f>'Land in Acres'!E49/'Number of farms'!E49</f>
        <v>134.05545774647888</v>
      </c>
      <c r="F49" s="33">
        <f>'Land in Acres'!F49/'Number of farms'!F49</f>
        <v>121.4824392126592</v>
      </c>
      <c r="G49" s="33">
        <f>'Land in Acres'!G49/'Number of farms'!G49</f>
        <v>125.47329800244599</v>
      </c>
      <c r="H49" s="33">
        <f>'Land in Acres'!H49/'Number of farms'!H49</f>
        <v>143.55895795246801</v>
      </c>
      <c r="I49" s="33">
        <f>'Land in Acres'!I49/'Number of farms'!I49</f>
        <v>132.82525773195877</v>
      </c>
      <c r="J49" s="33">
        <f>'Land in Acres'!J49/'Number of farms'!J49</f>
        <v>198.27846364883402</v>
      </c>
      <c r="K49" s="33">
        <f>'Land in Acres'!K49/'Number of farms'!K49</f>
        <v>194.66750841750843</v>
      </c>
      <c r="L49" s="33">
        <f>'Land in Acres'!L49/'Number of farms'!L49</f>
        <v>213.6934865900383</v>
      </c>
      <c r="M49" s="33">
        <f>'Land in Acres'!M49/'Number of farms'!M49</f>
        <v>223.25968992248062</v>
      </c>
      <c r="N49" s="33">
        <f>'Land in Acres'!N49/'Number of farms'!N49</f>
        <v>236.07805596465391</v>
      </c>
      <c r="O49" s="33">
        <f>'Land in Acres'!O49/'Number of farms'!O49</f>
        <v>252.83707025411061</v>
      </c>
      <c r="P49" s="33">
        <f>'Land in Acres'!P49/'Number of farms'!P49</f>
        <v>238.03951367781156</v>
      </c>
      <c r="Q49" s="33">
        <f>'Land in Acres'!Q49/'Number of farms'!Q49</f>
        <v>230.41958041958043</v>
      </c>
      <c r="R49" s="33">
        <f>'Land in Acres'!R49/'Number of farms'!R49</f>
        <v>228.29263565891472</v>
      </c>
      <c r="S49" s="33">
        <f>'Land in Acres'!S49/'Number of farms'!S49</f>
        <v>213.84749034749035</v>
      </c>
      <c r="T49" s="33">
        <f>'Land in Acres'!T49/'Number of farms'!T49</f>
        <v>194.706390328152</v>
      </c>
      <c r="U49" s="33">
        <f>'Land in Acres'!U49/'Number of farms'!U49</f>
        <v>181.88571428571427</v>
      </c>
      <c r="V49" s="33">
        <f>'Land in Acres'!V49/'Number of farms'!V49</f>
        <v>184.90413533834587</v>
      </c>
      <c r="W49" s="33">
        <f>'Land in Acres'!W49/'Number of farms'!W49</f>
        <v>32.08872458410351</v>
      </c>
    </row>
    <row r="50" spans="1:23" x14ac:dyDescent="0.2">
      <c r="A50" s="13" t="s">
        <v>46</v>
      </c>
      <c r="B50" s="33">
        <f>'Land in Acres'!B50/'Number of farms'!B50</f>
        <v>118.77</v>
      </c>
      <c r="C50" s="33">
        <f>'Land in Acres'!C50/'Number of farms'!C50</f>
        <v>107.38377059182429</v>
      </c>
      <c r="D50" s="33">
        <f>'Land in Acres'!D50/'Number of farms'!D50</f>
        <v>90.190104166666671</v>
      </c>
      <c r="E50" s="33">
        <f>'Land in Acres'!E50/'Number of farms'!E50</f>
        <v>114.60249816311536</v>
      </c>
      <c r="F50" s="33">
        <f>'Land in Acres'!F50/'Number of farms'!F50</f>
        <v>106.94246929541048</v>
      </c>
      <c r="G50" s="33">
        <f>'Land in Acres'!G50/'Number of farms'!G50</f>
        <v>107.98756660746004</v>
      </c>
      <c r="H50" s="33">
        <f>'Land in Acres'!H50/'Number of farms'!H50</f>
        <v>125.63362068965517</v>
      </c>
      <c r="I50" s="33">
        <f>'Land in Acres'!I50/'Number of farms'!I50</f>
        <v>106.44096601073345</v>
      </c>
      <c r="J50" s="33">
        <f>'Land in Acres'!J50/'Number of farms'!J50</f>
        <v>149.58350730688935</v>
      </c>
      <c r="K50" s="33">
        <f>'Land in Acres'!K50/'Number of farms'!K50</f>
        <v>171.11703703703705</v>
      </c>
      <c r="L50" s="33">
        <f>'Land in Acres'!L50/'Number of farms'!L50</f>
        <v>196.82758620689654</v>
      </c>
      <c r="M50" s="33">
        <f>'Land in Acres'!M50/'Number of farms'!M50</f>
        <v>181.53319502074689</v>
      </c>
      <c r="N50" s="33">
        <f>'Land in Acres'!N50/'Number of farms'!N50</f>
        <v>183.49433106575964</v>
      </c>
      <c r="O50" s="33">
        <f>'Land in Acres'!O50/'Number of farms'!O50</f>
        <v>179.84009009009009</v>
      </c>
      <c r="P50" s="33">
        <f>'Land in Acres'!P50/'Number of farms'!P50</f>
        <v>192.59767441860464</v>
      </c>
      <c r="Q50" s="33">
        <f>'Land in Acres'!Q50/'Number of farms'!Q50</f>
        <v>204.50404312668465</v>
      </c>
      <c r="R50" s="33">
        <f>'Land in Acres'!R50/'Number of farms'!R50</f>
        <v>209.36858974358975</v>
      </c>
      <c r="S50" s="33">
        <f>'Land in Acres'!S50/'Number of farms'!S50</f>
        <v>205.28616352201257</v>
      </c>
      <c r="T50" s="33">
        <f>'Land in Acres'!T50/'Number of farms'!T50</f>
        <v>182.38271604938271</v>
      </c>
      <c r="U50" s="33">
        <f>'Land in Acres'!U50/'Number of farms'!U50</f>
        <v>168.44670050761422</v>
      </c>
      <c r="V50" s="33">
        <f>'Land in Acres'!V50/'Number of farms'!V50</f>
        <v>176.13740458015266</v>
      </c>
      <c r="W50" s="33">
        <f>'Land in Acres'!W50/'Number of farms'!W50</f>
        <v>245.85960591133005</v>
      </c>
    </row>
    <row r="51" spans="1:23" x14ac:dyDescent="0.2">
      <c r="A51" s="13" t="s">
        <v>47</v>
      </c>
      <c r="B51" s="33">
        <f>'Land in Acres'!B51/'Number of farms'!B51</f>
        <v>91.657074340527572</v>
      </c>
      <c r="C51" s="33">
        <f>'Land in Acres'!C51/'Number of farms'!C51</f>
        <v>101.35164243403339</v>
      </c>
      <c r="D51" s="33">
        <f>'Land in Acres'!D51/'Number of farms'!D51</f>
        <v>94.491062039957939</v>
      </c>
      <c r="E51" s="33">
        <f>'Land in Acres'!E51/'Number of farms'!E51</f>
        <v>103.66146458583434</v>
      </c>
      <c r="F51" s="33">
        <f>'Land in Acres'!F51/'Number of farms'!F51</f>
        <v>98.517756047349465</v>
      </c>
      <c r="G51" s="33">
        <f>'Land in Acres'!G51/'Number of farms'!G51</f>
        <v>115.15145081387119</v>
      </c>
      <c r="H51" s="33">
        <f>'Land in Acres'!H51/'Number of farms'!H51</f>
        <v>126.01244167962675</v>
      </c>
      <c r="I51" s="33">
        <f>'Land in Acres'!I51/'Number of farms'!I51</f>
        <v>118.97803921568628</v>
      </c>
      <c r="J51" s="33">
        <f>'Land in Acres'!J51/'Number of farms'!J51</f>
        <v>141.04866850321395</v>
      </c>
      <c r="K51" s="33">
        <f>'Land in Acres'!K51/'Number of farms'!K51</f>
        <v>162.36777367773678</v>
      </c>
      <c r="L51" s="33">
        <f>'Land in Acres'!L51/'Number of farms'!L51</f>
        <v>188.5638888888889</v>
      </c>
      <c r="M51" s="33">
        <f>'Land in Acres'!M51/'Number of farms'!M51</f>
        <v>208.77777777777777</v>
      </c>
      <c r="N51" s="33">
        <f>'Land in Acres'!N51/'Number of farms'!N51</f>
        <v>225.31791907514452</v>
      </c>
      <c r="O51" s="33">
        <f>'Land in Acres'!O51/'Number of farms'!O51</f>
        <v>245.46837944664031</v>
      </c>
      <c r="P51" s="33">
        <f>'Land in Acres'!P51/'Number of farms'!P51</f>
        <v>249.1062124248497</v>
      </c>
      <c r="Q51" s="33">
        <f>'Land in Acres'!Q51/'Number of farms'!Q51</f>
        <v>292.40740740740739</v>
      </c>
      <c r="R51" s="33">
        <f>'Land in Acres'!R51/'Number of farms'!R51</f>
        <v>298.11139896373055</v>
      </c>
      <c r="S51" s="33">
        <f>'Land in Acres'!S51/'Number of farms'!S51</f>
        <v>28.549963530269878</v>
      </c>
      <c r="T51" s="33">
        <f>'Land in Acres'!T51/'Number of farms'!T51</f>
        <v>273.05150214592277</v>
      </c>
      <c r="U51" s="33">
        <f>'Land in Acres'!U51/'Number of farms'!U51</f>
        <v>249.458089668616</v>
      </c>
      <c r="V51" s="33">
        <f>'Land in Acres'!V51/'Number of farms'!V51</f>
        <v>222.95547945205479</v>
      </c>
      <c r="W51" s="33">
        <f>'Land in Acres'!W51/'Number of farms'!W51</f>
        <v>152.72286821705427</v>
      </c>
    </row>
    <row r="52" spans="1:23" x14ac:dyDescent="0.2">
      <c r="A52" s="13" t="s">
        <v>48</v>
      </c>
      <c r="B52" s="33">
        <f>'Land in Acres'!B52/'Number of farms'!B52</f>
        <v>111.14667934265924</v>
      </c>
      <c r="C52" s="33">
        <f>'Land in Acres'!C52/'Number of farms'!C52</f>
        <v>123.83626875407697</v>
      </c>
      <c r="D52" s="33">
        <f>'Land in Acres'!D52/'Number of farms'!D52</f>
        <v>125.37003110957484</v>
      </c>
      <c r="E52" s="33">
        <f>'Land in Acres'!E52/'Number of farms'!E52</f>
        <v>137.44876531207467</v>
      </c>
      <c r="F52" s="33">
        <f>'Land in Acres'!F52/'Number of farms'!F52</f>
        <v>132.2304633471646</v>
      </c>
      <c r="G52" s="33">
        <f>'Land in Acres'!G52/'Number of farms'!G52</f>
        <v>147.13405716818082</v>
      </c>
      <c r="H52" s="33">
        <f>'Land in Acres'!H52/'Number of farms'!H52</f>
        <v>154.02456778889899</v>
      </c>
      <c r="I52" s="33">
        <f>'Land in Acres'!I52/'Number of farms'!I52</f>
        <v>157.006261414036</v>
      </c>
      <c r="J52" s="33">
        <f>'Land in Acres'!J52/'Number of farms'!J52</f>
        <v>196.42590866728798</v>
      </c>
      <c r="K52" s="33">
        <f>'Land in Acres'!K52/'Number of farms'!K52</f>
        <v>209.82988165680473</v>
      </c>
      <c r="L52" s="33">
        <f>'Land in Acres'!L52/'Number of farms'!L52</f>
        <v>235.14353041988002</v>
      </c>
      <c r="M52" s="33">
        <f>'Land in Acres'!M52/'Number of farms'!M52</f>
        <v>254.00611450806002</v>
      </c>
      <c r="N52" s="33">
        <f>'Land in Acres'!N52/'Number of farms'!N52</f>
        <v>270.67306501547989</v>
      </c>
      <c r="O52" s="33">
        <f>'Land in Acres'!O52/'Number of farms'!O52</f>
        <v>277.42866365397032</v>
      </c>
      <c r="P52" s="33">
        <f>'Land in Acres'!P52/'Number of farms'!P52</f>
        <v>270.52983606557376</v>
      </c>
      <c r="Q52" s="33">
        <f>'Land in Acres'!Q52/'Number of farms'!Q52</f>
        <v>276.34825870646767</v>
      </c>
      <c r="R52" s="33">
        <f>'Land in Acres'!R52/'Number of farms'!R52</f>
        <v>289.707336523126</v>
      </c>
      <c r="S52" s="33">
        <f>'Land in Acres'!S52/'Number of farms'!S52</f>
        <v>269.47567567567569</v>
      </c>
      <c r="T52" s="33">
        <f>'Land in Acres'!T52/'Number of farms'!T52</f>
        <v>248.69686875416389</v>
      </c>
      <c r="U52" s="33">
        <f>'Land in Acres'!U52/'Number of farms'!U52</f>
        <v>235.69835234474019</v>
      </c>
      <c r="V52" s="33">
        <f>'Land in Acres'!V52/'Number of farms'!V52</f>
        <v>243.38752249550089</v>
      </c>
      <c r="W52" s="33">
        <f>'Land in Acres'!W52/'Number of farms'!W52</f>
        <v>257.55966277561606</v>
      </c>
    </row>
    <row r="53" spans="1:23" x14ac:dyDescent="0.2">
      <c r="A53" s="13" t="s">
        <v>49</v>
      </c>
      <c r="B53" s="33">
        <f>'Land in Acres'!B53/'Number of farms'!B53</f>
        <v>71.482537133681248</v>
      </c>
      <c r="C53" s="33">
        <f>'Land in Acres'!C53/'Number of farms'!C53</f>
        <v>64.317043618739902</v>
      </c>
      <c r="D53" s="33">
        <f>'Land in Acres'!D53/'Number of farms'!D53</f>
        <v>50.297929792979296</v>
      </c>
      <c r="E53" s="33">
        <f>'Land in Acres'!E53/'Number of farms'!E53</f>
        <v>56.247742663656886</v>
      </c>
      <c r="F53" s="33">
        <f>'Land in Acres'!F53/'Number of farms'!F53</f>
        <v>55.51846846846847</v>
      </c>
      <c r="G53" s="33">
        <f>'Land in Acres'!G53/'Number of farms'!G53</f>
        <v>50.774744027303754</v>
      </c>
      <c r="H53" s="33">
        <f>'Land in Acres'!H53/'Number of farms'!H53</f>
        <v>57.350261034646415</v>
      </c>
      <c r="I53" s="33">
        <f>'Land in Acres'!I53/'Number of farms'!I53</f>
        <v>45.611339734796523</v>
      </c>
      <c r="J53" s="33">
        <f>'Land in Acres'!J53/'Number of farms'!J53</f>
        <v>83.117250673854443</v>
      </c>
      <c r="K53" s="33">
        <f>'Land in Acres'!K53/'Number of farms'!K53</f>
        <v>71.364069952305243</v>
      </c>
      <c r="L53" s="33">
        <f>'Land in Acres'!L53/'Number of farms'!L53</f>
        <v>65.297012302284713</v>
      </c>
      <c r="M53" s="33">
        <f>'Land in Acres'!M53/'Number of farms'!M53</f>
        <v>82.799461641991925</v>
      </c>
      <c r="N53" s="33">
        <f>'Land in Acres'!N53/'Number of farms'!N53</f>
        <v>75.165535956580726</v>
      </c>
      <c r="O53" s="33">
        <f>'Land in Acres'!O53/'Number of farms'!O53</f>
        <v>66.734877734877742</v>
      </c>
      <c r="P53" s="33">
        <f>'Land in Acres'!P53/'Number of farms'!P53</f>
        <v>62.607277289836887</v>
      </c>
      <c r="Q53" s="33">
        <f>'Land in Acres'!Q53/'Number of farms'!Q53</f>
        <v>60.056034482758619</v>
      </c>
      <c r="R53" s="33">
        <f>'Land in Acres'!R53/'Number of farms'!R53</f>
        <v>60.226575809199318</v>
      </c>
      <c r="S53" s="33">
        <f>'Land in Acres'!S53/'Number of farms'!S53</f>
        <v>59.171617161716171</v>
      </c>
      <c r="T53" s="33">
        <f>'Land in Acres'!T53/'Number of farms'!T53</f>
        <v>52.422427035330259</v>
      </c>
      <c r="U53" s="33">
        <f>'Land in Acres'!U53/'Number of farms'!U53</f>
        <v>64.306542056074761</v>
      </c>
      <c r="V53" s="33">
        <f>'Land in Acres'!V53/'Number of farms'!V53</f>
        <v>59.561258278145694</v>
      </c>
      <c r="W53" s="33">
        <f>'Land in Acres'!W53/'Number of farms'!W53</f>
        <v>53.628571428571426</v>
      </c>
    </row>
    <row r="54" spans="1:23" x14ac:dyDescent="0.2">
      <c r="A54" s="13" t="s">
        <v>50</v>
      </c>
      <c r="B54" s="33">
        <f>'Land in Acres'!B54/'Number of farms'!B54</f>
        <v>117.16852765515451</v>
      </c>
      <c r="C54" s="33">
        <f>'Land in Acres'!C54/'Number of farms'!C54</f>
        <v>117.08749647191645</v>
      </c>
      <c r="D54" s="33">
        <f>'Land in Acres'!D54/'Number of farms'!D54</f>
        <v>94.310148593107812</v>
      </c>
      <c r="E54" s="33">
        <f>'Land in Acres'!E54/'Number of farms'!E54</f>
        <v>96.174219536757306</v>
      </c>
      <c r="F54" s="33">
        <f>'Land in Acres'!F54/'Number of farms'!F54</f>
        <v>91.042705735660846</v>
      </c>
      <c r="G54" s="33">
        <f>'Land in Acres'!G54/'Number of farms'!G54</f>
        <v>91.54211663066954</v>
      </c>
      <c r="H54" s="33">
        <f>'Land in Acres'!H54/'Number of farms'!H54</f>
        <v>89.807462161210836</v>
      </c>
      <c r="I54" s="33">
        <f>'Land in Acres'!I54/'Number of farms'!I54</f>
        <v>86.019138755980862</v>
      </c>
      <c r="J54" s="33">
        <f>'Land in Acres'!J54/'Number of farms'!J54</f>
        <v>132.39862068965516</v>
      </c>
      <c r="K54" s="33">
        <f>'Land in Acres'!K54/'Number of farms'!K54</f>
        <v>131.30270793036752</v>
      </c>
      <c r="L54" s="33">
        <f>'Land in Acres'!L54/'Number of farms'!L54</f>
        <v>137.48318804483188</v>
      </c>
      <c r="M54" s="33">
        <f>'Land in Acres'!M54/'Number of farms'!M54</f>
        <v>143.23493044822257</v>
      </c>
      <c r="N54" s="33">
        <f>'Land in Acres'!N54/'Number of farms'!N54</f>
        <v>155.9833729216152</v>
      </c>
      <c r="O54" s="33">
        <f>'Land in Acres'!O54/'Number of farms'!O54</f>
        <v>159.16210526315788</v>
      </c>
      <c r="P54" s="33">
        <f>'Land in Acres'!P54/'Number of farms'!P54</f>
        <v>164.48478260869564</v>
      </c>
      <c r="Q54" s="33">
        <f>'Land in Acres'!Q54/'Number of farms'!Q54</f>
        <v>168.83646112600536</v>
      </c>
      <c r="R54" s="33">
        <f>'Land in Acres'!R54/'Number of farms'!R54</f>
        <v>183.01307189542484</v>
      </c>
      <c r="S54" s="33">
        <f>'Land in Acres'!S54/'Number of farms'!S54</f>
        <v>186.71061093247587</v>
      </c>
      <c r="T54" s="33">
        <f>'Land in Acres'!T54/'Number of farms'!T54</f>
        <v>166.96587926509187</v>
      </c>
      <c r="U54" s="33">
        <f>'Land in Acres'!U54/'Number of farms'!U54</f>
        <v>156.17027863777091</v>
      </c>
      <c r="V54" s="33">
        <f>'Land in Acres'!V54/'Number of farms'!V54</f>
        <v>167.78504672897196</v>
      </c>
      <c r="W54" s="33">
        <f>'Land in Acres'!W54/'Number of farms'!W54</f>
        <v>163.77595628415301</v>
      </c>
    </row>
    <row r="55" spans="1:23" x14ac:dyDescent="0.2">
      <c r="A55" s="13" t="s">
        <v>51</v>
      </c>
      <c r="B55" s="33">
        <f>'Land in Acres'!B55/'Number of farms'!B55</f>
        <v>104.94479606188467</v>
      </c>
      <c r="C55" s="33">
        <f>'Land in Acres'!C55/'Number of farms'!C55</f>
        <v>110.69342778433688</v>
      </c>
      <c r="D55" s="33">
        <f>'Land in Acres'!D55/'Number of farms'!D55</f>
        <v>106.8000798084597</v>
      </c>
      <c r="E55" s="33">
        <f>'Land in Acres'!E55/'Number of farms'!E55</f>
        <v>115.44038715354158</v>
      </c>
      <c r="F55" s="33">
        <f>'Land in Acres'!F55/'Number of farms'!F55</f>
        <v>109.65446318387495</v>
      </c>
      <c r="G55" s="33">
        <f>'Land in Acres'!G55/'Number of farms'!G55</f>
        <v>118.58110014104372</v>
      </c>
      <c r="H55" s="33">
        <f>'Land in Acres'!H55/'Number of farms'!H55</f>
        <v>127.27793834296725</v>
      </c>
      <c r="I55" s="33">
        <f>'Land in Acres'!I55/'Number of farms'!I55</f>
        <v>126.93048128342247</v>
      </c>
      <c r="J55" s="33">
        <f>'Land in Acres'!J55/'Number of farms'!J55</f>
        <v>155.71835443037975</v>
      </c>
      <c r="K55" s="33">
        <f>'Land in Acres'!K55/'Number of farms'!K55</f>
        <v>180.32043204320433</v>
      </c>
      <c r="L55" s="33">
        <f>'Land in Acres'!L55/'Number of farms'!L55</f>
        <v>200.25536480686696</v>
      </c>
      <c r="M55" s="33">
        <f>'Land in Acres'!M55/'Number of farms'!M55</f>
        <v>217.38283378746593</v>
      </c>
      <c r="N55" s="33">
        <f>'Land in Acres'!N55/'Number of farms'!N55</f>
        <v>223.99831081081081</v>
      </c>
      <c r="O55" s="33">
        <f>'Land in Acres'!O55/'Number of farms'!O55</f>
        <v>223.21473354231975</v>
      </c>
      <c r="P55" s="33">
        <f>'Land in Acres'!P55/'Number of farms'!P55</f>
        <v>216.52006172839506</v>
      </c>
      <c r="Q55" s="33">
        <f>'Land in Acres'!Q55/'Number of farms'!Q55</f>
        <v>217.33678756476684</v>
      </c>
      <c r="R55" s="33">
        <f>'Land in Acres'!R55/'Number of farms'!R55</f>
        <v>226.54635108481261</v>
      </c>
      <c r="S55" s="33">
        <f>'Land in Acres'!S55/'Number of farms'!S55</f>
        <v>220.03219315895373</v>
      </c>
      <c r="T55" s="33">
        <f>'Land in Acres'!T55/'Number of farms'!T55</f>
        <v>212.29139072847681</v>
      </c>
      <c r="U55" s="33">
        <f>'Land in Acres'!U55/'Number of farms'!U55</f>
        <v>189.08672566371681</v>
      </c>
      <c r="V55" s="33">
        <f>'Land in Acres'!V55/'Number of farms'!V55</f>
        <v>201.25559701492537</v>
      </c>
      <c r="W55" s="33">
        <f>'Land in Acres'!W55/'Number of farms'!W55</f>
        <v>211.55514018691588</v>
      </c>
    </row>
    <row r="56" spans="1:23" x14ac:dyDescent="0.2">
      <c r="A56" s="13" t="s">
        <v>52</v>
      </c>
      <c r="B56" s="33">
        <f>'Land in Acres'!B56/'Number of farms'!B56</f>
        <v>91.37282463186078</v>
      </c>
      <c r="C56" s="33">
        <f>'Land in Acres'!C56/'Number of farms'!C56</f>
        <v>99.52196078431372</v>
      </c>
      <c r="D56" s="33">
        <f>'Land in Acres'!D56/'Number of farms'!D56</f>
        <v>99.000423190859081</v>
      </c>
      <c r="E56" s="33">
        <f>'Land in Acres'!E56/'Number of farms'!E56</f>
        <v>102.04919423240034</v>
      </c>
      <c r="F56" s="33">
        <f>'Land in Acres'!F56/'Number of farms'!F56</f>
        <v>96.56102522375916</v>
      </c>
      <c r="G56" s="33">
        <f>'Land in Acres'!G56/'Number of farms'!G56</f>
        <v>109.42573753814852</v>
      </c>
      <c r="H56" s="33">
        <f>'Land in Acres'!H56/'Number of farms'!H56</f>
        <v>114.95987328405491</v>
      </c>
      <c r="I56" s="33">
        <f>'Land in Acres'!I56/'Number of farms'!I56</f>
        <v>112.1034897713598</v>
      </c>
      <c r="J56" s="33">
        <f>'Land in Acres'!J56/'Number of farms'!J56</f>
        <v>143.23775727466287</v>
      </c>
      <c r="K56" s="33">
        <f>'Land in Acres'!K56/'Number of farms'!K56</f>
        <v>157.14009661835749</v>
      </c>
      <c r="L56" s="33">
        <f>'Land in Acres'!L56/'Number of farms'!L56</f>
        <v>186.1812255541069</v>
      </c>
      <c r="M56" s="33">
        <f>'Land in Acres'!M56/'Number of farms'!M56</f>
        <v>201.91629297458894</v>
      </c>
      <c r="N56" s="33">
        <f>'Land in Acres'!N56/'Number of farms'!N56</f>
        <v>206.21608040201005</v>
      </c>
      <c r="O56" s="33">
        <f>'Land in Acres'!O56/'Number of farms'!O56</f>
        <v>205.82775919732441</v>
      </c>
      <c r="P56" s="33">
        <f>'Land in Acres'!P56/'Number of farms'!P56</f>
        <v>213.52380952380952</v>
      </c>
      <c r="Q56" s="33">
        <f>'Land in Acres'!Q56/'Number of farms'!Q56</f>
        <v>207.91165413533835</v>
      </c>
      <c r="R56" s="33">
        <f>'Land in Acres'!R56/'Number of farms'!R56</f>
        <v>208.21315192743765</v>
      </c>
      <c r="S56" s="33">
        <f>'Land in Acres'!S56/'Number of farms'!S56</f>
        <v>213.53691275167785</v>
      </c>
      <c r="T56" s="33">
        <f>'Land in Acres'!T56/'Number of farms'!T56</f>
        <v>179.27353463587923</v>
      </c>
      <c r="U56" s="33">
        <f>'Land in Acres'!U56/'Number of farms'!U56</f>
        <v>184.93027210884352</v>
      </c>
      <c r="V56" s="33">
        <f>'Land in Acres'!V56/'Number of farms'!V56</f>
        <v>162.67741935483872</v>
      </c>
      <c r="W56" s="33">
        <f>'Land in Acres'!W56/'Number of farms'!W56</f>
        <v>174.52581261950286</v>
      </c>
    </row>
    <row r="57" spans="1:23" x14ac:dyDescent="0.2">
      <c r="A57" s="13" t="s">
        <v>53</v>
      </c>
      <c r="B57" s="33">
        <f>'Land in Acres'!B57/'Number of farms'!B57</f>
        <v>82.481733643307876</v>
      </c>
      <c r="C57" s="33">
        <f>'Land in Acres'!C57/'Number of farms'!C57</f>
        <v>94.82672233820459</v>
      </c>
      <c r="D57" s="33">
        <f>'Land in Acres'!D57/'Number of farms'!D57</f>
        <v>87.362735381565912</v>
      </c>
      <c r="E57" s="33">
        <f>'Land in Acres'!E57/'Number of farms'!E57</f>
        <v>85.302168021680217</v>
      </c>
      <c r="F57" s="33">
        <f>'Land in Acres'!F57/'Number of farms'!F57</f>
        <v>83.310545839957598</v>
      </c>
      <c r="G57" s="33">
        <f>'Land in Acres'!G57/'Number of farms'!G57</f>
        <v>85.255021302495436</v>
      </c>
      <c r="H57" s="33">
        <f>'Land in Acres'!H57/'Number of farms'!H57</f>
        <v>56.050564681724843</v>
      </c>
      <c r="I57" s="33">
        <f>'Land in Acres'!I57/'Number of farms'!I57</f>
        <v>76.468260188087768</v>
      </c>
      <c r="J57" s="33">
        <f>'Land in Acres'!J57/'Number of farms'!J57</f>
        <v>118.79738903394257</v>
      </c>
      <c r="K57" s="33">
        <f>'Land in Acres'!K57/'Number of farms'!K57</f>
        <v>110.90547945205479</v>
      </c>
      <c r="L57" s="33">
        <f>'Land in Acres'!L57/'Number of farms'!L57</f>
        <v>135.80497925311204</v>
      </c>
      <c r="M57" s="33">
        <f>'Land in Acres'!M57/'Number of farms'!M57</f>
        <v>120.34296977660972</v>
      </c>
      <c r="N57" s="33">
        <f>'Land in Acres'!N57/'Number of farms'!N57</f>
        <v>152.16310679611649</v>
      </c>
      <c r="O57" s="33">
        <f>'Land in Acres'!O57/'Number of farms'!O57</f>
        <v>156.21212121212122</v>
      </c>
      <c r="P57" s="33">
        <f>'Land in Acres'!P57/'Number of farms'!P57</f>
        <v>149.47894736842105</v>
      </c>
      <c r="Q57" s="33">
        <f>'Land in Acres'!Q57/'Number of farms'!Q57</f>
        <v>145.52319109461968</v>
      </c>
      <c r="R57" s="33">
        <f>'Land in Acres'!R57/'Number of farms'!R57</f>
        <v>160.83833718244804</v>
      </c>
      <c r="S57" s="33">
        <f>'Land in Acres'!S57/'Number of farms'!S57</f>
        <v>168.67726161369194</v>
      </c>
      <c r="T57" s="33">
        <f>'Land in Acres'!T57/'Number of farms'!T57</f>
        <v>156.80075187969925</v>
      </c>
      <c r="U57" s="33">
        <f>'Land in Acres'!U57/'Number of farms'!U57</f>
        <v>150.10978043912175</v>
      </c>
      <c r="V57" s="33">
        <f>'Land in Acres'!V57/'Number of farms'!V57</f>
        <v>146.54732510288065</v>
      </c>
      <c r="W57" s="33">
        <f>'Land in Acres'!W57/'Number of farms'!W57</f>
        <v>139.98099762470309</v>
      </c>
    </row>
    <row r="58" spans="1:23" x14ac:dyDescent="0.2">
      <c r="A58" s="13" t="s">
        <v>54</v>
      </c>
      <c r="B58" s="33">
        <f>'Land in Acres'!B58/'Number of farms'!B58</f>
        <v>134.16345123258307</v>
      </c>
      <c r="C58" s="33">
        <f>'Land in Acres'!C58/'Number of farms'!C58</f>
        <v>136.96675191815856</v>
      </c>
      <c r="D58" s="33">
        <f>'Land in Acres'!D58/'Number of farms'!D58</f>
        <v>120.90093085106383</v>
      </c>
      <c r="E58" s="33">
        <f>'Land in Acres'!E58/'Number of farms'!E58</f>
        <v>146.65016872890888</v>
      </c>
      <c r="F58" s="33">
        <f>'Land in Acres'!F58/'Number of farms'!F58</f>
        <v>122.05276174773289</v>
      </c>
      <c r="G58" s="33">
        <f>'Land in Acres'!G58/'Number of farms'!G58</f>
        <v>109.22810218978103</v>
      </c>
      <c r="H58" s="33">
        <f>'Land in Acres'!H58/'Number of farms'!H58</f>
        <v>102.28992248062015</v>
      </c>
      <c r="I58" s="33">
        <f>'Land in Acres'!I58/'Number of farms'!I58</f>
        <v>148.09323583180986</v>
      </c>
      <c r="J58" s="33">
        <f>'Land in Acres'!J58/'Number of farms'!J58</f>
        <v>127.0896551724138</v>
      </c>
      <c r="K58" s="33">
        <f>'Land in Acres'!K58/'Number of farms'!K58</f>
        <v>154.46963562753035</v>
      </c>
      <c r="L58" s="33">
        <f>'Land in Acres'!L58/'Number of farms'!L58</f>
        <v>153.31055900621118</v>
      </c>
      <c r="M58" s="33">
        <f>'Land in Acres'!M58/'Number of farms'!M58</f>
        <v>182.77586206896552</v>
      </c>
      <c r="N58" s="33">
        <f>'Land in Acres'!N58/'Number of farms'!N58</f>
        <v>159.78260869565219</v>
      </c>
      <c r="O58" s="33">
        <f>'Land in Acres'!O58/'Number of farms'!O58</f>
        <v>157.40909090909091</v>
      </c>
      <c r="P58" s="33">
        <f>'Land in Acres'!P58/'Number of farms'!P58</f>
        <v>137.81578947368422</v>
      </c>
      <c r="Q58" s="33">
        <f>'Land in Acres'!Q58/'Number of farms'!Q58</f>
        <v>139.34426229508196</v>
      </c>
      <c r="R58" s="33">
        <f>'Land in Acres'!R58/'Number of farms'!R58</f>
        <v>101.94736842105263</v>
      </c>
      <c r="S58" s="33">
        <f>'Land in Acres'!S58/'Number of farms'!S58</f>
        <v>158.39655172413794</v>
      </c>
      <c r="T58" s="33">
        <f>'Land in Acres'!T58/'Number of farms'!T58</f>
        <v>88.888888888888886</v>
      </c>
      <c r="U58" s="33">
        <f>'Land in Acres'!U58/'Number of farms'!U58</f>
        <v>99.476744186046517</v>
      </c>
      <c r="V58" s="33">
        <f>'Land in Acres'!V58/'Number of farms'!V58</f>
        <v>81.435897435897431</v>
      </c>
      <c r="W58" s="33">
        <f>'Land in Acres'!W58/'Number of farms'!W58</f>
        <v>126.075</v>
      </c>
    </row>
    <row r="59" spans="1:23" x14ac:dyDescent="0.2">
      <c r="A59" s="13" t="s">
        <v>55</v>
      </c>
      <c r="B59" s="33">
        <f>'Land in Acres'!B59/'Number of farms'!B59</f>
        <v>125.2682379349046</v>
      </c>
      <c r="C59" s="33">
        <f>'Land in Acres'!C59/'Number of farms'!C59</f>
        <v>130.22405518896221</v>
      </c>
      <c r="D59" s="33">
        <f>'Land in Acres'!D59/'Number of farms'!D59</f>
        <v>125.05753909707879</v>
      </c>
      <c r="E59" s="33">
        <f>'Land in Acres'!E59/'Number of farms'!E59</f>
        <v>144.4901349948079</v>
      </c>
      <c r="F59" s="33">
        <f>'Land in Acres'!F59/'Number of farms'!F59</f>
        <v>135.9773682508891</v>
      </c>
      <c r="G59" s="33">
        <f>'Land in Acres'!G59/'Number of farms'!G59</f>
        <v>139.87423312883436</v>
      </c>
      <c r="H59" s="33">
        <f>'Land in Acres'!H59/'Number of farms'!H59</f>
        <v>147.80167394468705</v>
      </c>
      <c r="I59" s="33">
        <f>'Land in Acres'!I59/'Number of farms'!I59</f>
        <v>158.98722860791827</v>
      </c>
      <c r="J59" s="33">
        <f>'Land in Acres'!J59/'Number of farms'!J59</f>
        <v>188.39402838962312</v>
      </c>
      <c r="K59" s="33">
        <f>'Land in Acres'!K59/'Number of farms'!K59</f>
        <v>216.02646153846155</v>
      </c>
      <c r="L59" s="33">
        <f>'Land in Acres'!L59/'Number of farms'!L59</f>
        <v>239.28487947406867</v>
      </c>
      <c r="M59" s="33">
        <f>'Land in Acres'!M59/'Number of farms'!M59</f>
        <v>257.55202312138726</v>
      </c>
      <c r="N59" s="33">
        <f>'Land in Acres'!N59/'Number of farms'!N59</f>
        <v>265.65882352941179</v>
      </c>
      <c r="O59" s="33">
        <f>'Land in Acres'!O59/'Number of farms'!O59</f>
        <v>277.45278969957081</v>
      </c>
      <c r="P59" s="33">
        <f>'Land in Acres'!P59/'Number of farms'!P59</f>
        <v>270.88185654008441</v>
      </c>
      <c r="Q59" s="33">
        <f>'Land in Acres'!Q59/'Number of farms'!Q59</f>
        <v>279.83275261324042</v>
      </c>
      <c r="R59" s="33">
        <f>'Land in Acres'!R59/'Number of farms'!R59</f>
        <v>276.44832214765103</v>
      </c>
      <c r="S59" s="33">
        <f>'Land in Acres'!S59/'Number of farms'!S59</f>
        <v>264.17615176151759</v>
      </c>
      <c r="T59" s="33">
        <f>'Land in Acres'!T59/'Number of farms'!T59</f>
        <v>232.41037204058625</v>
      </c>
      <c r="U59" s="33">
        <f>'Land in Acres'!U59/'Number of farms'!U59</f>
        <v>240.66073546856464</v>
      </c>
      <c r="V59" s="33">
        <f>'Land in Acres'!V59/'Number of farms'!V59</f>
        <v>222.55111633372502</v>
      </c>
      <c r="W59" s="33">
        <f>'Land in Acres'!W59/'Number of farms'!W59</f>
        <v>202.50382513661202</v>
      </c>
    </row>
    <row r="60" spans="1:23" x14ac:dyDescent="0.2">
      <c r="A60" s="13" t="s">
        <v>56</v>
      </c>
      <c r="B60" s="33">
        <f>'Land in Acres'!B60/'Number of farms'!B60</f>
        <v>68.333015084972317</v>
      </c>
      <c r="C60" s="33">
        <f>'Land in Acres'!C60/'Number of farms'!C60</f>
        <v>69.519076305220878</v>
      </c>
      <c r="D60" s="33">
        <f>'Land in Acres'!D60/'Number of farms'!D60</f>
        <v>68.759243872039889</v>
      </c>
      <c r="E60" s="33">
        <f>'Land in Acres'!E60/'Number of farms'!E60</f>
        <v>74.986883059137398</v>
      </c>
      <c r="F60" s="33">
        <f>'Land in Acres'!F60/'Number of farms'!F60</f>
        <v>65.105421084216843</v>
      </c>
      <c r="G60" s="33">
        <f>'Land in Acres'!G60/'Number of farms'!G60</f>
        <v>75.454776188278728</v>
      </c>
      <c r="H60" s="33">
        <f>'Land in Acres'!H60/'Number of farms'!H60</f>
        <v>80.424417207402072</v>
      </c>
      <c r="I60" s="33">
        <f>'Land in Acres'!I60/'Number of farms'!I60</f>
        <v>77.466922865769973</v>
      </c>
      <c r="J60" s="33">
        <f>'Land in Acres'!J60/'Number of farms'!J60</f>
        <v>109.15104703055269</v>
      </c>
      <c r="K60" s="33">
        <f>'Land in Acres'!K60/'Number of farms'!K60</f>
        <v>111.79740154283394</v>
      </c>
      <c r="L60" s="33">
        <f>'Land in Acres'!L60/'Number of farms'!L60</f>
        <v>130.77747551686616</v>
      </c>
      <c r="M60" s="33">
        <f>'Land in Acres'!M60/'Number of farms'!M60</f>
        <v>140.88115763546799</v>
      </c>
      <c r="N60" s="33">
        <f>'Land in Acres'!N60/'Number of farms'!N60</f>
        <v>154.08627156789197</v>
      </c>
      <c r="O60" s="33">
        <f>'Land in Acres'!O60/'Number of farms'!O60</f>
        <v>167.71404541631622</v>
      </c>
      <c r="P60" s="33">
        <f>'Land in Acres'!P60/'Number of farms'!P60</f>
        <v>170.60957792207793</v>
      </c>
      <c r="Q60" s="33">
        <f>'Land in Acres'!Q60/'Number of farms'!Q60</f>
        <v>179.8016917293233</v>
      </c>
      <c r="R60" s="33">
        <f>'Land in Acres'!R60/'Number of farms'!R60</f>
        <v>190.01849836779107</v>
      </c>
      <c r="S60" s="33">
        <f>'Land in Acres'!S60/'Number of farms'!S60</f>
        <v>199.03571428571428</v>
      </c>
      <c r="T60" s="33">
        <f>'Land in Acres'!T60/'Number of farms'!T60</f>
        <v>182.75774336283186</v>
      </c>
      <c r="U60" s="33">
        <f>'Land in Acres'!U60/'Number of farms'!U60</f>
        <v>179.60660980810235</v>
      </c>
      <c r="V60" s="33">
        <f>'Land in Acres'!V60/'Number of farms'!V60</f>
        <v>205.16494845360825</v>
      </c>
      <c r="W60" s="33">
        <f>'Land in Acres'!W60/'Number of farms'!W60</f>
        <v>191.90952955367914</v>
      </c>
    </row>
    <row r="61" spans="1:23" x14ac:dyDescent="0.2">
      <c r="A61" s="13" t="s">
        <v>57</v>
      </c>
      <c r="B61" s="33">
        <f>'Land in Acres'!B61/'Number of farms'!B61</f>
        <v>77.572872340425533</v>
      </c>
      <c r="C61" s="33">
        <f>'Land in Acres'!C61/'Number of farms'!C61</f>
        <v>67.634590377113128</v>
      </c>
      <c r="D61" s="33">
        <f>'Land in Acres'!D61/'Number of farms'!D61</f>
        <v>92.970588235294116</v>
      </c>
      <c r="E61" s="33">
        <f>'Land in Acres'!E61/'Number of farms'!E61</f>
        <v>95.871495327102807</v>
      </c>
      <c r="F61" s="33">
        <f>'Land in Acres'!F61/'Number of farms'!F61</f>
        <v>96.992452830188682</v>
      </c>
      <c r="G61" s="33">
        <f>'Land in Acres'!G61/'Number of farms'!G61</f>
        <v>85.434362934362937</v>
      </c>
      <c r="H61" s="33">
        <f>'Land in Acres'!H61/'Number of farms'!H61</f>
        <v>84.229530201342286</v>
      </c>
      <c r="I61" s="33">
        <f>'Land in Acres'!I61/'Number of farms'!I61</f>
        <v>52.811746987951807</v>
      </c>
      <c r="J61" s="33">
        <f>'Land in Acres'!J61/'Number of farms'!J61</f>
        <v>87.468468468468473</v>
      </c>
      <c r="K61" s="33">
        <f>'Land in Acres'!K61/'Number of farms'!K61</f>
        <v>83.788778877887793</v>
      </c>
      <c r="L61" s="33">
        <f>'Land in Acres'!L61/'Number of farms'!L61</f>
        <v>80.541125541125538</v>
      </c>
      <c r="M61" s="33">
        <f>'Land in Acres'!M61/'Number of farms'!M61</f>
        <v>114.04511278195488</v>
      </c>
      <c r="N61" s="33">
        <f>'Land in Acres'!N61/'Number of farms'!N61</f>
        <v>66.081481481481475</v>
      </c>
      <c r="O61" s="33">
        <f>'Land in Acres'!O61/'Number of farms'!O61</f>
        <v>53.720238095238095</v>
      </c>
      <c r="P61" s="33">
        <f>'Land in Acres'!P61/'Number of farms'!P61</f>
        <v>65.968354430379748</v>
      </c>
      <c r="Q61" s="33">
        <f>'Land in Acres'!Q61/'Number of farms'!Q61</f>
        <v>70.404958677685954</v>
      </c>
      <c r="R61" s="33">
        <f>'Land in Acres'!R61/'Number of farms'!R61</f>
        <v>58.855670103092784</v>
      </c>
      <c r="S61" s="33">
        <f>'Land in Acres'!S61/'Number of farms'!S61</f>
        <v>82.72527472527473</v>
      </c>
      <c r="T61" s="33">
        <f>'Land in Acres'!T61/'Number of farms'!T61</f>
        <v>76.875968992248062</v>
      </c>
      <c r="U61" s="33">
        <f>'Land in Acres'!U61/'Number of farms'!U61</f>
        <v>80.386792452830193</v>
      </c>
      <c r="V61" s="33">
        <f>'Land in Acres'!V61/'Number of farms'!V61</f>
        <v>59.175572519083971</v>
      </c>
      <c r="W61" s="33">
        <f>'Land in Acres'!W61/'Number of farms'!W61</f>
        <v>60.669565217391302</v>
      </c>
    </row>
    <row r="62" spans="1:23" x14ac:dyDescent="0.2">
      <c r="A62" s="13" t="s">
        <v>58</v>
      </c>
      <c r="B62" s="33">
        <f>'Land in Acres'!B62/'Number of farms'!B62</f>
        <v>105.82147917257014</v>
      </c>
      <c r="C62" s="33">
        <f>'Land in Acres'!C62/'Number of farms'!C62</f>
        <v>110.49857819905213</v>
      </c>
      <c r="D62" s="33">
        <f>'Land in Acres'!D62/'Number of farms'!D62</f>
        <v>107.58266748617086</v>
      </c>
      <c r="E62" s="33">
        <f>'Land in Acres'!E62/'Number of farms'!E62</f>
        <v>117.33532934131736</v>
      </c>
      <c r="F62" s="33">
        <f>'Land in Acres'!F62/'Number of farms'!F62</f>
        <v>119.77729885057471</v>
      </c>
      <c r="G62" s="33">
        <f>'Land in Acres'!G62/'Number of farms'!G62</f>
        <v>127.52637614678899</v>
      </c>
      <c r="H62" s="33">
        <f>'Land in Acres'!H62/'Number of farms'!H62</f>
        <v>125.51107011070111</v>
      </c>
      <c r="I62" s="33">
        <f>'Land in Acres'!I62/'Number of farms'!I62</f>
        <v>144.56111862877762</v>
      </c>
      <c r="J62" s="33">
        <f>'Land in Acres'!J62/'Number of farms'!J62</f>
        <v>157.85797382452739</v>
      </c>
      <c r="K62" s="33">
        <f>'Land in Acres'!K62/'Number of farms'!K62</f>
        <v>177.47745521927115</v>
      </c>
      <c r="L62" s="33">
        <f>'Land in Acres'!L62/'Number of farms'!L62</f>
        <v>206.56661562021441</v>
      </c>
      <c r="M62" s="33">
        <f>'Land in Acres'!M62/'Number of farms'!M62</f>
        <v>210.03508771929825</v>
      </c>
      <c r="N62" s="33">
        <f>'Land in Acres'!N62/'Number of farms'!N62</f>
        <v>242.7472959685349</v>
      </c>
      <c r="O62" s="33">
        <f>'Land in Acres'!O62/'Number of farms'!O62</f>
        <v>251.13169164882228</v>
      </c>
      <c r="P62" s="33">
        <f>'Land in Acres'!P62/'Number of farms'!P62</f>
        <v>257.67367256637169</v>
      </c>
      <c r="Q62" s="33">
        <f>'Land in Acres'!Q62/'Number of farms'!Q62</f>
        <v>271.17241379310343</v>
      </c>
      <c r="R62" s="33">
        <f>'Land in Acres'!R62/'Number of farms'!R62</f>
        <v>285.17527173913044</v>
      </c>
      <c r="S62" s="33">
        <f>'Land in Acres'!S62/'Number of farms'!S62</f>
        <v>277.63817663817662</v>
      </c>
      <c r="T62" s="33">
        <f>'Land in Acres'!T62/'Number of farms'!T62</f>
        <v>280.72620599739241</v>
      </c>
      <c r="U62" s="33">
        <f>'Land in Acres'!U62/'Number of farms'!U62</f>
        <v>286.50197109067017</v>
      </c>
      <c r="V62" s="33">
        <f>'Land in Acres'!V62/'Number of farms'!V62</f>
        <v>316.77980364656383</v>
      </c>
      <c r="W62" s="33">
        <f>'Land in Acres'!W62/'Number of farms'!W62</f>
        <v>322.16872427983537</v>
      </c>
    </row>
    <row r="63" spans="1:23" x14ac:dyDescent="0.2">
      <c r="A63" s="13" t="s">
        <v>59</v>
      </c>
      <c r="B63" s="33">
        <f>'Land in Acres'!B63/'Number of farms'!B63</f>
        <v>89.254370629370626</v>
      </c>
      <c r="C63" s="33">
        <f>'Land in Acres'!C63/'Number of farms'!C63</f>
        <v>97.311611954924061</v>
      </c>
      <c r="D63" s="33">
        <f>'Land in Acres'!D63/'Number of farms'!D63</f>
        <v>97.483224837255889</v>
      </c>
      <c r="E63" s="33">
        <f>'Land in Acres'!E63/'Number of farms'!E63</f>
        <v>106.95744680851064</v>
      </c>
      <c r="F63" s="33">
        <f>'Land in Acres'!F63/'Number of farms'!F63</f>
        <v>106.37669683257919</v>
      </c>
      <c r="G63" s="33">
        <f>'Land in Acres'!G63/'Number of farms'!G63</f>
        <v>114.67441860465117</v>
      </c>
      <c r="H63" s="33">
        <f>'Land in Acres'!H63/'Number of farms'!H63</f>
        <v>129.61901252763448</v>
      </c>
      <c r="I63" s="33">
        <f>'Land in Acres'!I63/'Number of farms'!I63</f>
        <v>137.26470588235293</v>
      </c>
      <c r="J63" s="33">
        <f>'Land in Acres'!J63/'Number of farms'!J63</f>
        <v>132.52071005917159</v>
      </c>
      <c r="K63" s="33">
        <f>'Land in Acres'!K63/'Number of farms'!K63</f>
        <v>147.52941176470588</v>
      </c>
      <c r="L63" s="33">
        <f>'Land in Acres'!L63/'Number of farms'!L63</f>
        <v>168.24369747899161</v>
      </c>
      <c r="M63" s="33">
        <f>'Land in Acres'!M63/'Number of farms'!M63</f>
        <v>169.2591093117409</v>
      </c>
      <c r="N63" s="33">
        <f>'Land in Acres'!N63/'Number of farms'!N63</f>
        <v>190.88083735909822</v>
      </c>
      <c r="O63" s="33">
        <f>'Land in Acres'!O63/'Number of farms'!O63</f>
        <v>181.89808917197453</v>
      </c>
      <c r="P63" s="33">
        <f>'Land in Acres'!P63/'Number of farms'!P63</f>
        <v>182.08103727714749</v>
      </c>
      <c r="Q63" s="33">
        <f>'Land in Acres'!Q63/'Number of farms'!Q63</f>
        <v>184.04200323101776</v>
      </c>
      <c r="R63" s="33">
        <f>'Land in Acres'!R63/'Number of farms'!R63</f>
        <v>169.47508305647841</v>
      </c>
      <c r="S63" s="33">
        <f>'Land in Acres'!S63/'Number of farms'!S63</f>
        <v>159.49771689497717</v>
      </c>
      <c r="T63" s="33">
        <f>'Land in Acres'!T63/'Number of farms'!T63</f>
        <v>159.43628808864267</v>
      </c>
      <c r="U63" s="33">
        <f>'Land in Acres'!U63/'Number of farms'!U63</f>
        <v>145.96990740740742</v>
      </c>
      <c r="V63" s="33">
        <f>'Land in Acres'!V63/'Number of farms'!V63</f>
        <v>138.13492927094669</v>
      </c>
      <c r="W63" s="33">
        <f>'Land in Acres'!W63/'Number of farms'!W63</f>
        <v>132.55132641291812</v>
      </c>
    </row>
    <row r="64" spans="1:23" x14ac:dyDescent="0.2">
      <c r="A64" s="15" t="s">
        <v>64</v>
      </c>
      <c r="B64" s="33">
        <f>'Land in Acres'!B64/'Number of farms'!B64</f>
        <v>87.290284924742096</v>
      </c>
      <c r="C64" s="33">
        <f>'Land in Acres'!C64/'Number of farms'!C64</f>
        <v>106.80334394492326</v>
      </c>
      <c r="D64" s="33">
        <f>'Land in Acres'!D64/'Number of farms'!D64</f>
        <v>102.14587324981576</v>
      </c>
      <c r="E64" s="33">
        <f>'Land in Acres'!E64/'Number of farms'!E64</f>
        <v>112.73433413013278</v>
      </c>
      <c r="F64" s="33">
        <f>'Land in Acres'!F64/'Number of farms'!F64</f>
        <v>105.35094478181048</v>
      </c>
      <c r="G64" s="33">
        <f>'Land in Acres'!G64/'Number of farms'!G64</f>
        <v>112.13505664613136</v>
      </c>
      <c r="H64" s="33">
        <f>'Land in Acres'!H64/'Number of farms'!H64</f>
        <v>115.07771982116245</v>
      </c>
      <c r="I64" s="33">
        <f>'Land in Acres'!I64/'Number of farms'!I64</f>
        <v>127.06711663763627</v>
      </c>
      <c r="J64" s="33">
        <f>'Land in Acres'!J64/'Number of farms'!J64</f>
        <v>147.68707732028284</v>
      </c>
      <c r="K64" s="33">
        <f>'Land in Acres'!K64/'Number of farms'!K64</f>
        <v>163.76795861867987</v>
      </c>
      <c r="L64" s="33">
        <f>'Land in Acres'!L64/'Number of farms'!L64</f>
        <v>184.5633137874004</v>
      </c>
      <c r="M64" s="33">
        <f>'Land in Acres'!M64/'Number of farms'!M64</f>
        <v>190.04788479185004</v>
      </c>
      <c r="N64" s="33">
        <f>'Land in Acres'!N64/'Number of farms'!N64</f>
        <v>215.43670161622637</v>
      </c>
      <c r="O64" s="33">
        <f>'Land in Acres'!O64/'Number of farms'!O64</f>
        <v>219.96131312191946</v>
      </c>
      <c r="P64" s="33">
        <f>'Land in Acres'!P64/'Number of farms'!P64</f>
        <v>217.40049680624557</v>
      </c>
      <c r="Q64" s="33">
        <f>'Land in Acres'!Q64/'Number of farms'!Q64</f>
        <v>222.43104681662825</v>
      </c>
      <c r="R64" s="33">
        <f>'Land in Acres'!R64/'Number of farms'!R64</f>
        <v>230.85284467281619</v>
      </c>
      <c r="S64" s="33">
        <f>'Land in Acres'!S64/'Number of farms'!S64</f>
        <v>204.59892263868912</v>
      </c>
      <c r="T64" s="33">
        <f>'Land in Acres'!T64/'Number of farms'!T64</f>
        <v>205.71338794145294</v>
      </c>
      <c r="U64" s="33">
        <f>'Land in Acres'!U64/'Number of farms'!U64</f>
        <v>197.69094265795928</v>
      </c>
      <c r="V64" s="33">
        <f>'Land in Acres'!V64/'Number of farms'!V64</f>
        <v>202.1421898303177</v>
      </c>
      <c r="W64" s="33">
        <f>'Land in Acres'!W64/'Number of farms'!W64</f>
        <v>205.35019141045581</v>
      </c>
    </row>
    <row r="66" spans="1:1" x14ac:dyDescent="0.2">
      <c r="A66" s="29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8A06-8FFA-F448-A8AE-E79BD8CE63CB}">
  <dimension ref="A1:Z67"/>
  <sheetViews>
    <sheetView workbookViewId="0">
      <selection activeCell="A2" sqref="A2"/>
    </sheetView>
  </sheetViews>
  <sheetFormatPr baseColWidth="10" defaultRowHeight="16" x14ac:dyDescent="0.2"/>
  <cols>
    <col min="1" max="1" width="10.83203125" style="12"/>
    <col min="2" max="4" width="11.5" style="14" hidden="1" customWidth="1"/>
    <col min="5" max="6" width="0" style="14" hidden="1" customWidth="1"/>
    <col min="7" max="8" width="10.83203125" hidden="1" customWidth="1"/>
    <col min="9" max="13" width="10.83203125" customWidth="1"/>
    <col min="15" max="19" width="10.83203125" customWidth="1"/>
    <col min="20" max="23" width="11" bestFit="1" customWidth="1"/>
    <col min="26" max="26" width="10.83203125" style="24"/>
  </cols>
  <sheetData>
    <row r="1" spans="1:26" s="12" customFormat="1" x14ac:dyDescent="0.2">
      <c r="A1" s="12" t="s">
        <v>69</v>
      </c>
      <c r="B1" s="12">
        <v>1910</v>
      </c>
      <c r="C1" s="12">
        <v>1920</v>
      </c>
      <c r="D1" s="12">
        <v>1925</v>
      </c>
      <c r="E1" s="12">
        <v>1930</v>
      </c>
      <c r="F1" s="12">
        <v>1935</v>
      </c>
      <c r="G1" s="12">
        <v>1940</v>
      </c>
      <c r="H1" s="12">
        <v>1945</v>
      </c>
      <c r="I1" s="12">
        <v>1950</v>
      </c>
      <c r="J1" s="12">
        <v>1954</v>
      </c>
      <c r="K1" s="12">
        <v>1959</v>
      </c>
      <c r="L1" s="12">
        <v>1964</v>
      </c>
      <c r="M1" s="12">
        <v>1969</v>
      </c>
      <c r="N1" s="12">
        <v>1974</v>
      </c>
      <c r="O1" s="12">
        <v>1978</v>
      </c>
      <c r="P1" s="12">
        <v>1982</v>
      </c>
      <c r="Q1" s="12">
        <v>1987</v>
      </c>
      <c r="R1" s="12">
        <v>1992</v>
      </c>
      <c r="S1" s="12">
        <v>1997</v>
      </c>
      <c r="T1" s="12">
        <v>2002</v>
      </c>
      <c r="U1" s="12">
        <v>2007</v>
      </c>
      <c r="V1" s="12">
        <v>2012</v>
      </c>
      <c r="W1" s="12">
        <v>2017</v>
      </c>
      <c r="Z1" s="25"/>
    </row>
    <row r="2" spans="1:26" x14ac:dyDescent="0.2">
      <c r="A2" s="13" t="s">
        <v>0</v>
      </c>
      <c r="B2">
        <v>3146</v>
      </c>
      <c r="C2" s="11">
        <v>2946</v>
      </c>
      <c r="D2" s="11">
        <v>2661</v>
      </c>
      <c r="E2" s="11">
        <v>1927</v>
      </c>
      <c r="F2" s="11">
        <v>2204</v>
      </c>
      <c r="G2" s="11">
        <v>2171</v>
      </c>
      <c r="H2" s="11">
        <v>1760</v>
      </c>
      <c r="I2" s="11">
        <v>1453</v>
      </c>
      <c r="J2" s="11">
        <v>1175</v>
      </c>
      <c r="K2" s="11">
        <v>964</v>
      </c>
      <c r="L2" s="11">
        <v>767</v>
      </c>
      <c r="M2" s="11">
        <v>574</v>
      </c>
      <c r="N2" s="11">
        <v>448</v>
      </c>
      <c r="O2" s="11">
        <v>510</v>
      </c>
      <c r="P2" s="11">
        <v>509</v>
      </c>
      <c r="Q2" s="11">
        <v>460</v>
      </c>
      <c r="R2">
        <v>391</v>
      </c>
      <c r="S2">
        <v>396</v>
      </c>
      <c r="T2">
        <v>484</v>
      </c>
      <c r="U2">
        <v>498</v>
      </c>
      <c r="V2">
        <v>494</v>
      </c>
      <c r="W2">
        <v>440</v>
      </c>
    </row>
    <row r="3" spans="1:26" x14ac:dyDescent="0.2">
      <c r="A3" s="13" t="s">
        <v>1</v>
      </c>
      <c r="B3" s="11">
        <v>4937</v>
      </c>
      <c r="C3" s="11">
        <v>4405</v>
      </c>
      <c r="D3" s="11">
        <v>4203</v>
      </c>
      <c r="E3" s="11">
        <v>3375</v>
      </c>
      <c r="F3" s="11">
        <v>3777</v>
      </c>
      <c r="G3" s="11">
        <v>3018</v>
      </c>
      <c r="H3" s="11">
        <v>3068</v>
      </c>
      <c r="I3" s="11">
        <v>2604</v>
      </c>
      <c r="J3" s="11">
        <v>2180</v>
      </c>
      <c r="K3" s="11">
        <v>1718</v>
      </c>
      <c r="L3" s="11">
        <v>1538</v>
      </c>
      <c r="M3" s="11">
        <v>1112</v>
      </c>
      <c r="N3" s="11">
        <v>986</v>
      </c>
      <c r="O3" s="11">
        <v>899</v>
      </c>
      <c r="P3" s="11">
        <v>961</v>
      </c>
      <c r="Q3" s="11">
        <v>798</v>
      </c>
      <c r="R3">
        <v>682</v>
      </c>
      <c r="S3">
        <v>724</v>
      </c>
      <c r="T3">
        <v>867</v>
      </c>
      <c r="U3">
        <v>847</v>
      </c>
      <c r="V3">
        <v>784</v>
      </c>
      <c r="W3">
        <v>789</v>
      </c>
    </row>
    <row r="4" spans="1:26" x14ac:dyDescent="0.2">
      <c r="A4" s="13" t="s">
        <v>2</v>
      </c>
      <c r="B4" s="14">
        <f>55*1.25</f>
        <v>68.75</v>
      </c>
      <c r="C4">
        <v>55</v>
      </c>
      <c r="D4" s="9">
        <v>41</v>
      </c>
      <c r="E4" s="9">
        <v>15</v>
      </c>
      <c r="F4" s="9">
        <v>20</v>
      </c>
      <c r="G4" s="9">
        <v>21</v>
      </c>
      <c r="H4" s="9">
        <v>23</v>
      </c>
      <c r="I4" s="9">
        <v>19</v>
      </c>
      <c r="J4" s="9">
        <v>13</v>
      </c>
      <c r="K4" s="9">
        <v>8</v>
      </c>
      <c r="L4" s="9">
        <v>6</v>
      </c>
      <c r="M4" s="9">
        <v>0</v>
      </c>
      <c r="N4" s="9">
        <v>5</v>
      </c>
      <c r="O4" s="9">
        <v>2</v>
      </c>
      <c r="P4" s="9">
        <v>3</v>
      </c>
      <c r="Q4" s="9">
        <v>1</v>
      </c>
      <c r="R4">
        <v>0</v>
      </c>
      <c r="S4">
        <v>0</v>
      </c>
      <c r="T4">
        <v>0</v>
      </c>
      <c r="U4">
        <v>1</v>
      </c>
      <c r="V4">
        <v>1</v>
      </c>
      <c r="W4">
        <v>0</v>
      </c>
    </row>
    <row r="5" spans="1:26" x14ac:dyDescent="0.2">
      <c r="A5" s="13" t="s">
        <v>3</v>
      </c>
      <c r="B5" s="11">
        <v>4017</v>
      </c>
      <c r="C5" s="11">
        <v>3594</v>
      </c>
      <c r="D5" s="11">
        <v>3515</v>
      </c>
      <c r="E5" s="11">
        <v>3104</v>
      </c>
      <c r="F5" s="11">
        <v>3296</v>
      </c>
      <c r="G5" s="11">
        <v>2851</v>
      </c>
      <c r="H5" s="11">
        <v>3169</v>
      </c>
      <c r="I5" s="11">
        <v>2345</v>
      </c>
      <c r="J5" s="11">
        <v>2022</v>
      </c>
      <c r="K5" s="11">
        <v>1424</v>
      </c>
      <c r="L5" s="11">
        <v>1112</v>
      </c>
      <c r="M5" s="11">
        <v>765</v>
      </c>
      <c r="N5" s="11">
        <v>643</v>
      </c>
      <c r="O5" s="11">
        <v>666</v>
      </c>
      <c r="P5" s="11">
        <v>644</v>
      </c>
      <c r="Q5" s="11">
        <v>590</v>
      </c>
      <c r="R5">
        <v>517</v>
      </c>
      <c r="S5">
        <v>511</v>
      </c>
      <c r="T5">
        <v>588</v>
      </c>
      <c r="U5">
        <v>580</v>
      </c>
      <c r="V5">
        <v>563</v>
      </c>
      <c r="W5">
        <v>494</v>
      </c>
    </row>
    <row r="6" spans="1:26" x14ac:dyDescent="0.2">
      <c r="A6" s="13" t="s">
        <v>4</v>
      </c>
      <c r="B6">
        <v>6017</v>
      </c>
      <c r="C6">
        <v>5305</v>
      </c>
      <c r="D6" s="11">
        <v>5353</v>
      </c>
      <c r="E6" s="11">
        <v>3999</v>
      </c>
      <c r="F6" s="11">
        <v>4760</v>
      </c>
      <c r="G6" s="11">
        <v>4124</v>
      </c>
      <c r="H6" s="11">
        <v>3996</v>
      </c>
      <c r="I6" s="11">
        <v>3508</v>
      </c>
      <c r="J6" s="11">
        <v>3040</v>
      </c>
      <c r="K6" s="11">
        <v>2254</v>
      </c>
      <c r="L6" s="11">
        <v>1814</v>
      </c>
      <c r="M6" s="11">
        <v>1475</v>
      </c>
      <c r="N6" s="11">
        <v>1220</v>
      </c>
      <c r="O6" s="11">
        <v>1262</v>
      </c>
      <c r="P6" s="11">
        <v>1211</v>
      </c>
      <c r="Q6" s="11">
        <v>1102</v>
      </c>
      <c r="R6">
        <v>941</v>
      </c>
      <c r="S6">
        <v>946</v>
      </c>
      <c r="T6">
        <v>1157</v>
      </c>
      <c r="U6" s="11">
        <v>1122</v>
      </c>
      <c r="V6">
        <v>1038</v>
      </c>
      <c r="W6">
        <v>956</v>
      </c>
    </row>
    <row r="7" spans="1:26" x14ac:dyDescent="0.2">
      <c r="A7" s="13" t="s">
        <v>5</v>
      </c>
      <c r="B7">
        <v>4785</v>
      </c>
      <c r="C7" s="11">
        <v>4297</v>
      </c>
      <c r="D7" s="11">
        <v>4412</v>
      </c>
      <c r="E7" s="11">
        <v>3865</v>
      </c>
      <c r="F7" s="11">
        <v>3885</v>
      </c>
      <c r="G7" s="11">
        <v>3359</v>
      </c>
      <c r="H7" s="11">
        <v>3350</v>
      </c>
      <c r="I7" s="11">
        <v>2934</v>
      </c>
      <c r="J7" s="11">
        <v>2491</v>
      </c>
      <c r="K7" s="11">
        <v>2093</v>
      </c>
      <c r="L7" s="11">
        <v>1663</v>
      </c>
      <c r="M7" s="11">
        <v>1495</v>
      </c>
      <c r="N7" s="11">
        <v>1267</v>
      </c>
      <c r="O7" s="11">
        <v>1174</v>
      </c>
      <c r="P7" s="11">
        <v>1130</v>
      </c>
      <c r="Q7" s="11">
        <v>995</v>
      </c>
      <c r="R7">
        <v>873</v>
      </c>
      <c r="S7">
        <v>846</v>
      </c>
      <c r="T7">
        <v>861</v>
      </c>
      <c r="U7">
        <v>936</v>
      </c>
      <c r="V7">
        <v>891</v>
      </c>
      <c r="W7">
        <v>842</v>
      </c>
    </row>
    <row r="8" spans="1:26" x14ac:dyDescent="0.2">
      <c r="A8" s="13" t="s">
        <v>6</v>
      </c>
      <c r="B8" s="9">
        <v>7500</v>
      </c>
      <c r="C8" s="11">
        <v>7100</v>
      </c>
      <c r="D8" s="11">
        <v>7354</v>
      </c>
      <c r="E8" s="11">
        <v>6410</v>
      </c>
      <c r="F8" s="11">
        <v>7017</v>
      </c>
      <c r="G8" s="11">
        <v>5573</v>
      </c>
      <c r="H8" s="11">
        <v>5776</v>
      </c>
      <c r="I8" s="11">
        <v>5336</v>
      </c>
      <c r="J8" s="11">
        <v>4621</v>
      </c>
      <c r="K8" s="11">
        <v>3784</v>
      </c>
      <c r="L8" s="11">
        <v>3155</v>
      </c>
      <c r="M8" s="11">
        <v>2392</v>
      </c>
      <c r="N8" s="11">
        <v>2125</v>
      </c>
      <c r="O8" s="11">
        <v>2220</v>
      </c>
      <c r="P8" s="11">
        <v>2143</v>
      </c>
      <c r="Q8" s="11">
        <v>1972</v>
      </c>
      <c r="R8">
        <v>1679</v>
      </c>
      <c r="S8">
        <v>1557</v>
      </c>
      <c r="T8" s="11">
        <v>1734</v>
      </c>
      <c r="U8" s="11">
        <v>1658</v>
      </c>
      <c r="V8">
        <v>1515</v>
      </c>
      <c r="W8">
        <v>1228</v>
      </c>
    </row>
    <row r="9" spans="1:26" x14ac:dyDescent="0.2">
      <c r="A9" s="13" t="s">
        <v>7</v>
      </c>
      <c r="B9" s="11">
        <v>2193</v>
      </c>
      <c r="C9">
        <v>1945</v>
      </c>
      <c r="D9">
        <v>1925</v>
      </c>
      <c r="E9" s="11">
        <v>1565</v>
      </c>
      <c r="F9" s="11">
        <v>1845</v>
      </c>
      <c r="G9">
        <v>1508</v>
      </c>
      <c r="H9" s="11">
        <v>1529</v>
      </c>
      <c r="I9" s="11">
        <v>1280</v>
      </c>
      <c r="J9" s="11">
        <v>1090</v>
      </c>
      <c r="K9" s="11">
        <v>747</v>
      </c>
      <c r="L9" s="11">
        <v>602</v>
      </c>
      <c r="M9" s="11">
        <v>432</v>
      </c>
      <c r="N9" s="11">
        <v>390</v>
      </c>
      <c r="O9" s="11">
        <v>367</v>
      </c>
      <c r="P9" s="11">
        <v>372</v>
      </c>
      <c r="Q9" s="11">
        <v>327</v>
      </c>
      <c r="R9">
        <v>285</v>
      </c>
      <c r="S9">
        <v>313</v>
      </c>
      <c r="T9">
        <v>427</v>
      </c>
      <c r="U9">
        <v>373</v>
      </c>
      <c r="V9">
        <v>372</v>
      </c>
      <c r="W9">
        <v>398</v>
      </c>
    </row>
    <row r="10" spans="1:26" x14ac:dyDescent="0.2">
      <c r="A10" s="13" t="s">
        <v>8</v>
      </c>
      <c r="B10" s="11">
        <v>3385</v>
      </c>
      <c r="C10" s="11">
        <v>3838</v>
      </c>
      <c r="D10" s="11">
        <v>3698</v>
      </c>
      <c r="E10" s="11">
        <v>3333</v>
      </c>
      <c r="F10" s="9">
        <v>3636</v>
      </c>
      <c r="G10" s="11">
        <v>3371</v>
      </c>
      <c r="H10" s="11">
        <v>3485</v>
      </c>
      <c r="I10" s="11">
        <v>2689</v>
      </c>
      <c r="J10" s="11">
        <v>2280</v>
      </c>
      <c r="K10" s="11">
        <v>1889</v>
      </c>
      <c r="L10" s="11">
        <v>1583</v>
      </c>
      <c r="M10" s="11">
        <v>1196</v>
      </c>
      <c r="N10" s="11">
        <v>1054</v>
      </c>
      <c r="O10" s="11">
        <v>1054</v>
      </c>
      <c r="P10" s="11">
        <v>1006</v>
      </c>
      <c r="Q10" s="11">
        <v>933</v>
      </c>
      <c r="R10">
        <v>796</v>
      </c>
      <c r="S10">
        <v>801</v>
      </c>
      <c r="T10">
        <v>960</v>
      </c>
      <c r="U10">
        <v>908</v>
      </c>
      <c r="V10">
        <v>828</v>
      </c>
      <c r="W10">
        <v>770</v>
      </c>
    </row>
    <row r="11" spans="1:26" x14ac:dyDescent="0.2">
      <c r="A11" s="13" t="s">
        <v>9</v>
      </c>
      <c r="B11" s="11">
        <v>3608</v>
      </c>
      <c r="C11" s="11">
        <v>3402</v>
      </c>
      <c r="D11" s="11">
        <v>3385</v>
      </c>
      <c r="E11" s="11">
        <v>2852</v>
      </c>
      <c r="F11" s="11">
        <v>3026</v>
      </c>
      <c r="G11" s="11">
        <v>2753</v>
      </c>
      <c r="H11" s="11">
        <v>2707</v>
      </c>
      <c r="I11" s="11">
        <v>2275</v>
      </c>
      <c r="J11" s="11">
        <v>1967</v>
      </c>
      <c r="K11" s="11">
        <v>1494</v>
      </c>
      <c r="L11" s="11">
        <v>1254</v>
      </c>
      <c r="M11" s="11">
        <v>917</v>
      </c>
      <c r="N11" s="11">
        <v>706</v>
      </c>
      <c r="O11" s="11">
        <v>681</v>
      </c>
      <c r="P11" s="11">
        <v>705</v>
      </c>
      <c r="Q11" s="11">
        <v>591</v>
      </c>
      <c r="R11">
        <v>488</v>
      </c>
      <c r="S11">
        <v>488</v>
      </c>
      <c r="T11">
        <v>604</v>
      </c>
      <c r="U11">
        <v>590</v>
      </c>
      <c r="V11">
        <v>603</v>
      </c>
      <c r="W11">
        <v>588</v>
      </c>
    </row>
    <row r="12" spans="1:26" x14ac:dyDescent="0.2">
      <c r="A12" s="13" t="s">
        <v>10</v>
      </c>
      <c r="B12" s="9">
        <v>2963</v>
      </c>
      <c r="C12" s="11">
        <v>2580</v>
      </c>
      <c r="D12">
        <v>2589</v>
      </c>
      <c r="E12" s="11">
        <v>2144</v>
      </c>
      <c r="F12" s="11">
        <v>2571</v>
      </c>
      <c r="G12" s="11">
        <v>2153</v>
      </c>
      <c r="H12" s="11">
        <v>2273</v>
      </c>
      <c r="I12" s="11">
        <v>1692</v>
      </c>
      <c r="J12" s="11">
        <v>1440</v>
      </c>
      <c r="K12" s="11">
        <v>1235</v>
      </c>
      <c r="L12" s="11">
        <v>924</v>
      </c>
      <c r="M12" s="11">
        <v>768</v>
      </c>
      <c r="N12" s="11">
        <v>632</v>
      </c>
      <c r="O12" s="11">
        <v>643</v>
      </c>
      <c r="P12" s="11">
        <v>599</v>
      </c>
      <c r="Q12" s="11">
        <v>567</v>
      </c>
      <c r="R12">
        <v>484</v>
      </c>
      <c r="S12">
        <v>464</v>
      </c>
      <c r="T12">
        <v>498</v>
      </c>
      <c r="U12">
        <v>554</v>
      </c>
      <c r="V12">
        <v>494</v>
      </c>
      <c r="W12">
        <v>518</v>
      </c>
    </row>
    <row r="13" spans="1:26" x14ac:dyDescent="0.2">
      <c r="A13" s="13" t="s">
        <v>11</v>
      </c>
      <c r="B13" s="11">
        <v>2610</v>
      </c>
      <c r="C13" s="11">
        <v>2315</v>
      </c>
      <c r="D13" s="11">
        <v>2192</v>
      </c>
      <c r="E13" s="11">
        <v>1968</v>
      </c>
      <c r="F13" s="11">
        <v>1971</v>
      </c>
      <c r="G13" s="11">
        <v>1787</v>
      </c>
      <c r="H13" s="11">
        <v>1693</v>
      </c>
      <c r="I13" s="11">
        <v>1414</v>
      </c>
      <c r="J13" s="11">
        <v>1134</v>
      </c>
      <c r="K13" s="11">
        <v>1117</v>
      </c>
      <c r="L13" s="11">
        <v>997</v>
      </c>
      <c r="M13" s="11">
        <v>726</v>
      </c>
      <c r="N13" s="11">
        <v>626</v>
      </c>
      <c r="O13" s="11">
        <v>619</v>
      </c>
      <c r="P13" s="11">
        <v>606</v>
      </c>
      <c r="Q13" s="11">
        <v>535</v>
      </c>
      <c r="R13">
        <v>478</v>
      </c>
      <c r="S13">
        <v>452</v>
      </c>
      <c r="T13">
        <v>569</v>
      </c>
      <c r="U13">
        <v>587</v>
      </c>
      <c r="V13">
        <v>518</v>
      </c>
      <c r="W13">
        <v>536</v>
      </c>
    </row>
    <row r="14" spans="1:26" x14ac:dyDescent="0.2">
      <c r="A14" s="13" t="s">
        <v>12</v>
      </c>
      <c r="B14" s="9">
        <v>5044</v>
      </c>
      <c r="C14" s="11">
        <v>4613</v>
      </c>
      <c r="D14" s="11">
        <v>4293</v>
      </c>
      <c r="E14" s="11">
        <v>3956</v>
      </c>
      <c r="F14" s="11">
        <v>4130</v>
      </c>
      <c r="G14" s="11">
        <v>3738</v>
      </c>
      <c r="H14" s="11">
        <v>3577</v>
      </c>
      <c r="I14" s="11">
        <v>2324</v>
      </c>
      <c r="J14" s="11">
        <v>2865</v>
      </c>
      <c r="K14" s="11">
        <v>2468</v>
      </c>
      <c r="L14" s="11">
        <v>2003</v>
      </c>
      <c r="M14" s="11">
        <v>1456</v>
      </c>
      <c r="N14" s="11">
        <v>1112</v>
      </c>
      <c r="O14" s="11">
        <v>1146</v>
      </c>
      <c r="P14" s="11">
        <v>1067</v>
      </c>
      <c r="Q14" s="11">
        <v>883</v>
      </c>
      <c r="R14">
        <v>716</v>
      </c>
      <c r="S14">
        <v>717</v>
      </c>
      <c r="T14">
        <v>788</v>
      </c>
      <c r="U14">
        <v>747</v>
      </c>
      <c r="V14">
        <v>704</v>
      </c>
      <c r="W14">
        <v>689</v>
      </c>
    </row>
    <row r="15" spans="1:26" x14ac:dyDescent="0.2">
      <c r="A15" s="13" t="s">
        <v>13</v>
      </c>
      <c r="B15" s="11">
        <v>3600</v>
      </c>
      <c r="C15" s="9">
        <v>3114</v>
      </c>
      <c r="D15" s="11">
        <v>2303</v>
      </c>
      <c r="E15" s="11">
        <v>2190</v>
      </c>
      <c r="F15" s="11">
        <v>2236</v>
      </c>
      <c r="G15" s="11">
        <v>1958</v>
      </c>
      <c r="H15" s="11">
        <v>2536</v>
      </c>
      <c r="I15" s="11">
        <v>1729</v>
      </c>
      <c r="J15" s="11">
        <v>1310</v>
      </c>
      <c r="K15" s="11">
        <v>1027</v>
      </c>
      <c r="L15" s="11">
        <v>838</v>
      </c>
      <c r="M15" s="11">
        <v>683</v>
      </c>
      <c r="N15" s="11">
        <v>568</v>
      </c>
      <c r="O15" s="11">
        <v>593</v>
      </c>
      <c r="P15" s="11">
        <v>635</v>
      </c>
      <c r="Q15" s="11">
        <v>613</v>
      </c>
      <c r="R15">
        <v>554</v>
      </c>
      <c r="S15">
        <v>539</v>
      </c>
      <c r="T15">
        <v>667</v>
      </c>
      <c r="U15">
        <v>656</v>
      </c>
      <c r="V15">
        <v>678</v>
      </c>
      <c r="W15">
        <v>620</v>
      </c>
    </row>
    <row r="16" spans="1:26" x14ac:dyDescent="0.2">
      <c r="A16" s="13" t="s">
        <v>14</v>
      </c>
      <c r="B16" s="9">
        <v>8178</v>
      </c>
      <c r="C16" s="11">
        <v>7486</v>
      </c>
      <c r="D16" s="11">
        <v>7899</v>
      </c>
      <c r="E16" s="11">
        <v>5942</v>
      </c>
      <c r="F16" s="11">
        <v>6442</v>
      </c>
      <c r="G16" s="11">
        <v>6171</v>
      </c>
      <c r="H16" s="11">
        <v>5779</v>
      </c>
      <c r="I16" s="11">
        <v>4611</v>
      </c>
      <c r="J16" s="11">
        <v>3963</v>
      </c>
      <c r="K16" s="11">
        <v>2725</v>
      </c>
      <c r="L16" s="11">
        <v>2194</v>
      </c>
      <c r="M16" s="11">
        <v>1680</v>
      </c>
      <c r="N16" s="11">
        <v>1487</v>
      </c>
      <c r="O16" s="11">
        <v>1398</v>
      </c>
      <c r="P16" s="11">
        <v>1361</v>
      </c>
      <c r="Q16" s="11">
        <v>1201</v>
      </c>
      <c r="R16">
        <v>995</v>
      </c>
      <c r="S16">
        <v>973</v>
      </c>
      <c r="T16" s="11">
        <v>1289</v>
      </c>
      <c r="U16">
        <v>1215</v>
      </c>
      <c r="V16">
        <v>1044</v>
      </c>
      <c r="W16">
        <v>940</v>
      </c>
    </row>
    <row r="17" spans="1:23" x14ac:dyDescent="0.2">
      <c r="A17" s="13" t="s">
        <v>15</v>
      </c>
      <c r="B17" s="11">
        <v>2274</v>
      </c>
      <c r="C17" s="9">
        <v>1978</v>
      </c>
      <c r="D17" s="11">
        <v>1873</v>
      </c>
      <c r="E17" s="11">
        <v>1757</v>
      </c>
      <c r="F17" s="11">
        <v>2054</v>
      </c>
      <c r="G17" s="11">
        <v>1604</v>
      </c>
      <c r="H17" s="11">
        <v>1424</v>
      </c>
      <c r="I17" s="11">
        <v>1156</v>
      </c>
      <c r="J17" s="11">
        <v>839</v>
      </c>
      <c r="K17" s="11">
        <v>529</v>
      </c>
      <c r="L17" s="11">
        <v>385</v>
      </c>
      <c r="M17" s="11">
        <v>285</v>
      </c>
      <c r="N17" s="11">
        <v>231</v>
      </c>
      <c r="O17" s="11">
        <v>253</v>
      </c>
      <c r="P17" s="11">
        <v>245</v>
      </c>
      <c r="Q17" s="11">
        <v>219</v>
      </c>
      <c r="R17">
        <v>195</v>
      </c>
      <c r="S17">
        <v>197</v>
      </c>
      <c r="T17">
        <v>236</v>
      </c>
      <c r="U17">
        <v>243</v>
      </c>
      <c r="V17">
        <v>261</v>
      </c>
      <c r="W17">
        <v>285</v>
      </c>
    </row>
    <row r="18" spans="1:23" x14ac:dyDescent="0.2">
      <c r="A18" s="13" t="s">
        <v>16</v>
      </c>
      <c r="B18" s="11">
        <v>3675</v>
      </c>
      <c r="C18" s="11">
        <v>3299</v>
      </c>
      <c r="D18" s="11">
        <v>3103</v>
      </c>
      <c r="E18" s="11">
        <v>2925</v>
      </c>
      <c r="F18" s="11">
        <v>2894</v>
      </c>
      <c r="G18" s="11">
        <v>2761</v>
      </c>
      <c r="H18" s="11">
        <v>2640</v>
      </c>
      <c r="I18" s="11">
        <v>2074</v>
      </c>
      <c r="J18" s="11">
        <v>1771</v>
      </c>
      <c r="K18" s="11">
        <v>1293</v>
      </c>
      <c r="L18" s="11">
        <v>1092</v>
      </c>
      <c r="M18" s="11">
        <v>778</v>
      </c>
      <c r="N18" s="11">
        <v>616</v>
      </c>
      <c r="O18" s="11">
        <v>607</v>
      </c>
      <c r="P18" s="11">
        <v>612</v>
      </c>
      <c r="Q18" s="11">
        <v>557</v>
      </c>
      <c r="R18">
        <v>512</v>
      </c>
      <c r="S18">
        <v>476</v>
      </c>
      <c r="T18">
        <v>532</v>
      </c>
      <c r="U18">
        <v>604</v>
      </c>
      <c r="V18">
        <v>688</v>
      </c>
      <c r="W18">
        <v>636</v>
      </c>
    </row>
    <row r="19" spans="1:23" x14ac:dyDescent="0.2">
      <c r="A19" s="13" t="s">
        <v>17</v>
      </c>
      <c r="B19" s="11">
        <v>1932</v>
      </c>
      <c r="C19" s="11">
        <v>1773</v>
      </c>
      <c r="D19" s="11">
        <v>1922</v>
      </c>
      <c r="E19" s="11">
        <v>1167</v>
      </c>
      <c r="F19" s="11">
        <v>1346</v>
      </c>
      <c r="G19" s="11">
        <v>1323</v>
      </c>
      <c r="H19" s="11">
        <v>1017</v>
      </c>
      <c r="I19" s="11">
        <v>830</v>
      </c>
      <c r="J19" s="11">
        <v>742</v>
      </c>
      <c r="K19" s="11">
        <v>591</v>
      </c>
      <c r="L19" s="11">
        <v>425</v>
      </c>
      <c r="M19" s="11">
        <v>271</v>
      </c>
      <c r="N19" s="11">
        <v>219</v>
      </c>
      <c r="O19" s="11">
        <v>254</v>
      </c>
      <c r="P19" s="11">
        <v>233</v>
      </c>
      <c r="Q19" s="11">
        <v>195</v>
      </c>
      <c r="R19">
        <v>184</v>
      </c>
      <c r="S19">
        <v>176</v>
      </c>
      <c r="T19">
        <v>246</v>
      </c>
      <c r="U19">
        <v>222</v>
      </c>
      <c r="V19">
        <v>211</v>
      </c>
      <c r="W19">
        <v>207</v>
      </c>
    </row>
    <row r="20" spans="1:23" x14ac:dyDescent="0.2">
      <c r="A20" s="13" t="s">
        <v>18</v>
      </c>
      <c r="B20" s="9">
        <v>3250</v>
      </c>
      <c r="C20" s="11">
        <v>2885</v>
      </c>
      <c r="D20" s="9">
        <v>3055</v>
      </c>
      <c r="E20" s="11">
        <v>2555</v>
      </c>
      <c r="F20" s="11">
        <v>2747</v>
      </c>
      <c r="G20" s="11">
        <v>2487</v>
      </c>
      <c r="H20" s="11">
        <v>2283</v>
      </c>
      <c r="I20" s="11">
        <v>2112</v>
      </c>
      <c r="J20" s="11">
        <v>1944</v>
      </c>
      <c r="K20" s="11">
        <v>1585</v>
      </c>
      <c r="L20" s="11">
        <v>1297</v>
      </c>
      <c r="M20" s="11">
        <v>29</v>
      </c>
      <c r="N20" s="11">
        <v>890</v>
      </c>
      <c r="O20" s="11">
        <v>794</v>
      </c>
      <c r="P20" s="11">
        <v>741</v>
      </c>
      <c r="Q20" s="11">
        <v>660</v>
      </c>
      <c r="R20">
        <v>545</v>
      </c>
      <c r="S20">
        <v>516</v>
      </c>
      <c r="T20">
        <v>580</v>
      </c>
      <c r="U20">
        <v>551</v>
      </c>
      <c r="V20">
        <v>549</v>
      </c>
      <c r="W20">
        <v>485</v>
      </c>
    </row>
    <row r="21" spans="1:23" x14ac:dyDescent="0.2">
      <c r="A21" s="13" t="s">
        <v>19</v>
      </c>
      <c r="B21" s="11">
        <v>2654</v>
      </c>
      <c r="C21" s="9">
        <v>2248</v>
      </c>
      <c r="D21" s="9">
        <v>2328</v>
      </c>
      <c r="E21" s="11">
        <v>1787</v>
      </c>
      <c r="F21" s="11">
        <v>1940</v>
      </c>
      <c r="G21" s="11">
        <v>1653</v>
      </c>
      <c r="H21" s="11">
        <v>1606</v>
      </c>
      <c r="I21" s="11">
        <v>1300</v>
      </c>
      <c r="J21" s="11">
        <v>1098</v>
      </c>
      <c r="K21" s="11">
        <v>733</v>
      </c>
      <c r="L21" s="11">
        <v>546</v>
      </c>
      <c r="M21" s="11">
        <v>377</v>
      </c>
      <c r="N21" s="11">
        <v>297</v>
      </c>
      <c r="O21" s="11">
        <v>304</v>
      </c>
      <c r="P21" s="11">
        <v>301</v>
      </c>
      <c r="Q21" s="11">
        <v>279</v>
      </c>
      <c r="R21">
        <v>222</v>
      </c>
      <c r="S21">
        <v>244</v>
      </c>
      <c r="T21">
        <v>342</v>
      </c>
      <c r="U21">
        <v>286</v>
      </c>
      <c r="V21">
        <v>273</v>
      </c>
      <c r="W21">
        <v>206</v>
      </c>
    </row>
    <row r="22" spans="1:23" x14ac:dyDescent="0.2">
      <c r="A22" s="13" t="s">
        <v>20</v>
      </c>
      <c r="B22" s="9">
        <v>316</v>
      </c>
      <c r="C22" s="9">
        <v>255</v>
      </c>
      <c r="D22">
        <v>470</v>
      </c>
      <c r="E22" s="9">
        <v>160</v>
      </c>
      <c r="F22">
        <v>245</v>
      </c>
      <c r="G22" s="11">
        <v>248</v>
      </c>
      <c r="H22" s="11">
        <v>189</v>
      </c>
      <c r="I22" s="11">
        <v>75</v>
      </c>
      <c r="J22" s="11">
        <v>32</v>
      </c>
      <c r="K22" s="11">
        <v>40</v>
      </c>
      <c r="L22" s="11">
        <v>12</v>
      </c>
      <c r="M22" s="11">
        <v>0</v>
      </c>
      <c r="N22" s="11">
        <v>2</v>
      </c>
      <c r="O22" s="11">
        <v>1</v>
      </c>
      <c r="P22" s="11">
        <v>2</v>
      </c>
      <c r="Q22" s="11">
        <v>2</v>
      </c>
      <c r="R22">
        <v>1</v>
      </c>
      <c r="S22">
        <v>13</v>
      </c>
      <c r="T22">
        <v>24</v>
      </c>
      <c r="U22">
        <v>20</v>
      </c>
      <c r="V22">
        <v>26</v>
      </c>
      <c r="W22">
        <v>14</v>
      </c>
    </row>
    <row r="23" spans="1:23" x14ac:dyDescent="0.2">
      <c r="A23" s="13" t="s">
        <v>21</v>
      </c>
      <c r="B23" s="9">
        <v>2739</v>
      </c>
      <c r="C23" s="9">
        <v>2849</v>
      </c>
      <c r="D23" s="9">
        <v>3092</v>
      </c>
      <c r="E23" s="26">
        <v>2400</v>
      </c>
      <c r="F23" s="11">
        <v>2663</v>
      </c>
      <c r="G23" s="11">
        <v>2316</v>
      </c>
      <c r="H23" s="11">
        <v>2069</v>
      </c>
      <c r="I23" s="11">
        <v>1869</v>
      </c>
      <c r="J23" s="11">
        <v>1719</v>
      </c>
      <c r="K23" s="11">
        <v>1383</v>
      </c>
      <c r="L23" s="11">
        <v>1243</v>
      </c>
      <c r="M23" s="11">
        <v>885</v>
      </c>
      <c r="N23" s="11">
        <v>795</v>
      </c>
      <c r="O23" s="11">
        <v>850</v>
      </c>
      <c r="P23" s="11">
        <v>796</v>
      </c>
      <c r="Q23" s="11">
        <v>708</v>
      </c>
      <c r="R23">
        <v>636</v>
      </c>
      <c r="S23">
        <v>583</v>
      </c>
      <c r="T23">
        <v>690</v>
      </c>
      <c r="U23">
        <v>672</v>
      </c>
      <c r="V23">
        <v>687</v>
      </c>
      <c r="W23">
        <v>596</v>
      </c>
    </row>
    <row r="24" spans="1:23" x14ac:dyDescent="0.2">
      <c r="A24" s="13" t="s">
        <v>22</v>
      </c>
      <c r="B24">
        <v>5778</v>
      </c>
      <c r="C24" s="11">
        <v>5151</v>
      </c>
      <c r="D24">
        <v>5007</v>
      </c>
      <c r="E24" s="11">
        <v>4699</v>
      </c>
      <c r="F24" s="11">
        <v>4993</v>
      </c>
      <c r="G24" s="11">
        <v>4205</v>
      </c>
      <c r="H24" s="11">
        <v>2985</v>
      </c>
      <c r="I24" s="11">
        <v>3440</v>
      </c>
      <c r="J24" s="11">
        <v>2978</v>
      </c>
      <c r="K24" s="11">
        <v>2390</v>
      </c>
      <c r="L24" s="11">
        <v>2048</v>
      </c>
      <c r="M24" s="11">
        <v>1633</v>
      </c>
      <c r="N24" s="11">
        <v>1383</v>
      </c>
      <c r="O24" s="11">
        <v>1319</v>
      </c>
      <c r="P24" s="11">
        <v>1245</v>
      </c>
      <c r="Q24" s="11">
        <v>1058</v>
      </c>
      <c r="R24">
        <v>894</v>
      </c>
      <c r="S24">
        <v>916</v>
      </c>
      <c r="T24" s="11">
        <v>1028</v>
      </c>
      <c r="U24">
        <v>885</v>
      </c>
      <c r="V24">
        <v>876</v>
      </c>
      <c r="W24">
        <v>792</v>
      </c>
    </row>
    <row r="25" spans="1:23" x14ac:dyDescent="0.2">
      <c r="A25" s="13" t="s">
        <v>23</v>
      </c>
      <c r="B25" s="9">
        <v>110</v>
      </c>
      <c r="C25" s="9">
        <v>54</v>
      </c>
      <c r="D25" s="9">
        <v>40</v>
      </c>
      <c r="E25" s="9">
        <v>11</v>
      </c>
      <c r="F25" s="9">
        <v>42</v>
      </c>
      <c r="G25" s="11">
        <v>39</v>
      </c>
      <c r="H25" s="11">
        <v>41</v>
      </c>
      <c r="I25" s="11">
        <v>65</v>
      </c>
      <c r="J25" s="11">
        <v>43</v>
      </c>
      <c r="K25" s="11">
        <v>14</v>
      </c>
      <c r="L25" s="11">
        <v>14</v>
      </c>
      <c r="M25" s="11">
        <v>0</v>
      </c>
      <c r="N25" s="11">
        <v>3</v>
      </c>
      <c r="O25" s="11">
        <v>5</v>
      </c>
      <c r="P25" s="11">
        <v>5</v>
      </c>
      <c r="Q25" s="11">
        <v>4</v>
      </c>
      <c r="R25">
        <v>3</v>
      </c>
      <c r="S25">
        <v>8</v>
      </c>
      <c r="T25">
        <v>1</v>
      </c>
      <c r="U25">
        <v>1</v>
      </c>
      <c r="V25">
        <v>10</v>
      </c>
      <c r="W25">
        <v>19</v>
      </c>
    </row>
    <row r="26" spans="1:23" x14ac:dyDescent="0.2">
      <c r="A26" s="13" t="s">
        <v>24</v>
      </c>
      <c r="B26">
        <v>3343</v>
      </c>
      <c r="C26" s="11">
        <v>2952</v>
      </c>
      <c r="D26">
        <v>2974</v>
      </c>
      <c r="E26" s="11">
        <v>2558</v>
      </c>
      <c r="F26" s="11">
        <v>2766</v>
      </c>
      <c r="G26" s="11">
        <v>2126</v>
      </c>
      <c r="H26" s="11">
        <v>2099</v>
      </c>
      <c r="I26" s="11">
        <v>1701</v>
      </c>
      <c r="J26" s="11">
        <v>1541</v>
      </c>
      <c r="K26" s="11">
        <v>1291</v>
      </c>
      <c r="L26" s="11">
        <v>1091</v>
      </c>
      <c r="M26" s="11">
        <v>905</v>
      </c>
      <c r="N26" s="11">
        <v>745</v>
      </c>
      <c r="O26" s="11">
        <v>771</v>
      </c>
      <c r="P26" s="11">
        <v>771</v>
      </c>
      <c r="Q26" s="11">
        <v>707</v>
      </c>
      <c r="R26">
        <v>617</v>
      </c>
      <c r="S26">
        <v>623</v>
      </c>
      <c r="T26">
        <v>721</v>
      </c>
      <c r="U26">
        <v>616</v>
      </c>
      <c r="V26">
        <v>634</v>
      </c>
      <c r="W26">
        <v>625</v>
      </c>
    </row>
    <row r="27" spans="1:23" x14ac:dyDescent="0.2">
      <c r="A27" s="13" t="s">
        <v>25</v>
      </c>
      <c r="B27">
        <v>3298</v>
      </c>
      <c r="C27" s="11">
        <v>2899</v>
      </c>
      <c r="D27">
        <v>2686</v>
      </c>
      <c r="E27" s="11">
        <v>2322</v>
      </c>
      <c r="F27" s="11">
        <v>2409</v>
      </c>
      <c r="G27" s="11">
        <v>2155</v>
      </c>
      <c r="H27" s="11">
        <v>2034</v>
      </c>
      <c r="I27" s="11">
        <v>1835</v>
      </c>
      <c r="J27" s="11">
        <v>1612</v>
      </c>
      <c r="K27" s="11">
        <v>1302</v>
      </c>
      <c r="L27" s="11">
        <v>984</v>
      </c>
      <c r="M27" s="11">
        <v>1038</v>
      </c>
      <c r="N27" s="11">
        <v>952</v>
      </c>
      <c r="O27" s="11">
        <v>837</v>
      </c>
      <c r="P27" s="11">
        <v>812</v>
      </c>
      <c r="Q27" s="11">
        <v>737</v>
      </c>
      <c r="R27">
        <v>636</v>
      </c>
      <c r="S27">
        <v>625</v>
      </c>
      <c r="T27">
        <v>801</v>
      </c>
      <c r="U27">
        <v>792</v>
      </c>
      <c r="V27">
        <v>661</v>
      </c>
      <c r="W27">
        <v>661</v>
      </c>
    </row>
    <row r="28" spans="1:23" x14ac:dyDescent="0.2">
      <c r="A28" s="13" t="s">
        <v>26</v>
      </c>
      <c r="B28" s="11">
        <v>4042</v>
      </c>
      <c r="C28">
        <v>3597</v>
      </c>
      <c r="D28">
        <v>3632</v>
      </c>
      <c r="E28" s="11">
        <v>3176</v>
      </c>
      <c r="F28" s="11">
        <v>3358</v>
      </c>
      <c r="G28" s="11">
        <v>2752</v>
      </c>
      <c r="H28" s="11">
        <v>2786</v>
      </c>
      <c r="I28" s="11">
        <v>2360</v>
      </c>
      <c r="J28" s="11">
        <v>1057</v>
      </c>
      <c r="K28" s="11">
        <v>1693</v>
      </c>
      <c r="L28" s="11">
        <v>1348</v>
      </c>
      <c r="M28" s="11">
        <v>1075</v>
      </c>
      <c r="N28" s="11">
        <v>942</v>
      </c>
      <c r="O28" s="11">
        <v>920</v>
      </c>
      <c r="P28" s="11">
        <v>888</v>
      </c>
      <c r="Q28" s="11">
        <v>785</v>
      </c>
      <c r="R28">
        <v>699</v>
      </c>
      <c r="S28">
        <v>692</v>
      </c>
      <c r="T28">
        <v>734</v>
      </c>
      <c r="U28">
        <v>744</v>
      </c>
      <c r="V28">
        <v>838</v>
      </c>
      <c r="W28">
        <v>691</v>
      </c>
    </row>
    <row r="29" spans="1:23" x14ac:dyDescent="0.2">
      <c r="A29" s="13" t="s">
        <v>27</v>
      </c>
      <c r="B29" s="9">
        <v>5971</v>
      </c>
      <c r="C29" s="11">
        <v>5174</v>
      </c>
      <c r="D29" s="11">
        <v>5004</v>
      </c>
      <c r="E29" s="11">
        <v>4165</v>
      </c>
      <c r="F29" s="11">
        <v>5084</v>
      </c>
      <c r="G29" s="11">
        <v>4129</v>
      </c>
      <c r="H29" s="11">
        <v>2665</v>
      </c>
      <c r="I29" s="11">
        <v>3147</v>
      </c>
      <c r="J29" s="11">
        <v>2721</v>
      </c>
      <c r="K29" s="11">
        <v>1880</v>
      </c>
      <c r="L29" s="11">
        <v>1466</v>
      </c>
      <c r="M29" s="11">
        <v>1085</v>
      </c>
      <c r="N29" s="11">
        <v>795</v>
      </c>
      <c r="O29" s="11">
        <v>784</v>
      </c>
      <c r="P29" s="11">
        <v>800</v>
      </c>
      <c r="Q29" s="11">
        <v>682</v>
      </c>
      <c r="R29">
        <v>511</v>
      </c>
      <c r="S29">
        <v>480</v>
      </c>
      <c r="T29">
        <v>631</v>
      </c>
      <c r="U29">
        <v>585</v>
      </c>
      <c r="V29">
        <v>475</v>
      </c>
      <c r="W29">
        <v>527</v>
      </c>
    </row>
    <row r="30" spans="1:23" x14ac:dyDescent="0.2">
      <c r="A30" s="13" t="s">
        <v>28</v>
      </c>
      <c r="B30" s="11">
        <v>2189</v>
      </c>
      <c r="C30">
        <v>2015</v>
      </c>
      <c r="D30" s="11">
        <v>2024</v>
      </c>
      <c r="E30" s="11">
        <v>1753</v>
      </c>
      <c r="F30" s="11">
        <v>1920</v>
      </c>
      <c r="G30" s="11">
        <v>1813</v>
      </c>
      <c r="H30" s="11">
        <v>1664</v>
      </c>
      <c r="I30" s="11">
        <v>1473</v>
      </c>
      <c r="J30" s="11">
        <v>1296</v>
      </c>
      <c r="K30" s="11">
        <v>1074</v>
      </c>
      <c r="L30" s="11">
        <v>940</v>
      </c>
      <c r="M30" s="11">
        <v>735</v>
      </c>
      <c r="N30" s="11">
        <v>680</v>
      </c>
      <c r="O30" s="11">
        <v>668</v>
      </c>
      <c r="P30" s="11">
        <v>657</v>
      </c>
      <c r="Q30" s="11">
        <v>616</v>
      </c>
      <c r="R30">
        <v>537</v>
      </c>
      <c r="S30">
        <v>542</v>
      </c>
      <c r="T30">
        <v>624</v>
      </c>
      <c r="U30">
        <v>604</v>
      </c>
      <c r="V30">
        <v>659</v>
      </c>
      <c r="W30">
        <v>564</v>
      </c>
    </row>
    <row r="31" spans="1:23" x14ac:dyDescent="0.2">
      <c r="A31" s="13" t="s">
        <v>29</v>
      </c>
      <c r="B31">
        <v>1017</v>
      </c>
      <c r="C31">
        <v>935</v>
      </c>
      <c r="D31">
        <v>766</v>
      </c>
      <c r="E31">
        <v>579</v>
      </c>
      <c r="F31">
        <v>614</v>
      </c>
      <c r="G31" s="11">
        <v>636</v>
      </c>
      <c r="H31" s="11">
        <v>658</v>
      </c>
      <c r="I31" s="11">
        <v>618</v>
      </c>
      <c r="J31" s="11">
        <v>329</v>
      </c>
      <c r="K31" s="11">
        <v>232</v>
      </c>
      <c r="L31" s="11">
        <v>187</v>
      </c>
      <c r="M31" s="11">
        <v>83</v>
      </c>
      <c r="N31" s="11">
        <v>104</v>
      </c>
      <c r="O31" s="11">
        <v>94</v>
      </c>
      <c r="P31" s="11">
        <v>98</v>
      </c>
      <c r="Q31" s="11">
        <v>67</v>
      </c>
      <c r="R31">
        <v>62</v>
      </c>
      <c r="S31">
        <v>55</v>
      </c>
      <c r="T31">
        <v>65</v>
      </c>
      <c r="U31">
        <v>59</v>
      </c>
      <c r="V31">
        <v>55</v>
      </c>
      <c r="W31">
        <v>32</v>
      </c>
    </row>
    <row r="32" spans="1:23" x14ac:dyDescent="0.2">
      <c r="A32" s="13" t="s">
        <v>62</v>
      </c>
      <c r="B32" s="9">
        <v>85</v>
      </c>
      <c r="C32" s="9">
        <v>5</v>
      </c>
      <c r="D32" s="9">
        <v>5</v>
      </c>
      <c r="E32" s="9">
        <v>0</v>
      </c>
      <c r="F32" s="9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>
        <v>0</v>
      </c>
      <c r="S32">
        <v>2</v>
      </c>
      <c r="T32">
        <v>4</v>
      </c>
      <c r="U32">
        <v>0</v>
      </c>
      <c r="V32">
        <v>6</v>
      </c>
      <c r="W32">
        <v>7</v>
      </c>
    </row>
    <row r="33" spans="1:23" x14ac:dyDescent="0.2">
      <c r="A33" s="13" t="s">
        <v>30</v>
      </c>
      <c r="B33">
        <v>41346</v>
      </c>
      <c r="C33" s="11">
        <v>4058</v>
      </c>
      <c r="D33" s="11">
        <v>4303</v>
      </c>
      <c r="E33" s="11">
        <v>4018</v>
      </c>
      <c r="F33" s="11">
        <v>4193</v>
      </c>
      <c r="G33" s="11">
        <v>3871</v>
      </c>
      <c r="H33" s="11">
        <v>3659</v>
      </c>
      <c r="I33" s="11">
        <v>3362</v>
      </c>
      <c r="J33" s="11">
        <v>2332</v>
      </c>
      <c r="K33" s="11">
        <v>2456</v>
      </c>
      <c r="L33" s="11">
        <v>1800</v>
      </c>
      <c r="M33" s="11">
        <v>1654</v>
      </c>
      <c r="N33" s="11">
        <v>1228</v>
      </c>
      <c r="O33" s="11">
        <v>1129</v>
      </c>
      <c r="P33" s="11">
        <v>1093</v>
      </c>
      <c r="Q33" s="11">
        <v>923</v>
      </c>
      <c r="R33">
        <v>749</v>
      </c>
      <c r="S33">
        <v>687</v>
      </c>
      <c r="T33">
        <v>801</v>
      </c>
      <c r="U33">
        <v>854</v>
      </c>
      <c r="V33">
        <v>760</v>
      </c>
      <c r="W33">
        <v>690</v>
      </c>
    </row>
    <row r="34" spans="1:23" x14ac:dyDescent="0.2">
      <c r="A34" s="13" t="s">
        <v>31</v>
      </c>
      <c r="B34" s="9">
        <v>6929</v>
      </c>
      <c r="C34" s="11">
        <v>6233</v>
      </c>
      <c r="D34" s="11">
        <v>5822</v>
      </c>
      <c r="E34" s="11">
        <v>4699</v>
      </c>
      <c r="F34" s="11">
        <v>5739</v>
      </c>
      <c r="G34" s="11">
        <v>4706</v>
      </c>
      <c r="H34" s="11">
        <v>4420</v>
      </c>
      <c r="I34" s="11">
        <v>3909</v>
      </c>
      <c r="J34" s="11">
        <v>3281</v>
      </c>
      <c r="K34" s="11">
        <v>2511</v>
      </c>
      <c r="L34" s="11">
        <v>2097</v>
      </c>
      <c r="M34" s="11">
        <v>1626</v>
      </c>
      <c r="N34" s="11">
        <v>1411</v>
      </c>
      <c r="O34" s="11">
        <v>1406</v>
      </c>
      <c r="P34" s="11">
        <v>1351</v>
      </c>
      <c r="Q34" s="11">
        <v>1251</v>
      </c>
      <c r="R34">
        <v>1051</v>
      </c>
      <c r="S34">
        <v>928</v>
      </c>
      <c r="T34" s="11">
        <v>1087</v>
      </c>
      <c r="U34">
        <v>1013</v>
      </c>
      <c r="V34">
        <v>1066</v>
      </c>
      <c r="W34">
        <v>967</v>
      </c>
    </row>
    <row r="35" spans="1:23" x14ac:dyDescent="0.2">
      <c r="A35" s="13" t="s">
        <v>32</v>
      </c>
      <c r="B35" s="9">
        <v>5770</v>
      </c>
      <c r="C35" s="11">
        <v>5652</v>
      </c>
      <c r="D35">
        <v>5538</v>
      </c>
      <c r="E35" s="11">
        <v>4529</v>
      </c>
      <c r="F35" s="11">
        <v>5648</v>
      </c>
      <c r="G35" s="11">
        <v>4490</v>
      </c>
      <c r="H35" s="11">
        <v>4830</v>
      </c>
      <c r="I35" s="11">
        <v>3405</v>
      </c>
      <c r="J35" s="11">
        <v>2539</v>
      </c>
      <c r="K35" s="11">
        <v>1765</v>
      </c>
      <c r="L35" s="11">
        <v>1446</v>
      </c>
      <c r="M35" s="11">
        <v>1159</v>
      </c>
      <c r="N35" s="11">
        <v>992</v>
      </c>
      <c r="O35" s="11">
        <v>869</v>
      </c>
      <c r="P35" s="11">
        <v>835</v>
      </c>
      <c r="Q35" s="11">
        <v>772</v>
      </c>
      <c r="R35">
        <v>636</v>
      </c>
      <c r="S35">
        <v>602</v>
      </c>
      <c r="T35">
        <v>725</v>
      </c>
      <c r="U35">
        <v>692</v>
      </c>
      <c r="V35">
        <v>681</v>
      </c>
      <c r="W35">
        <v>623</v>
      </c>
    </row>
    <row r="36" spans="1:23" x14ac:dyDescent="0.2">
      <c r="A36" s="13" t="s">
        <v>33</v>
      </c>
      <c r="B36" s="11">
        <v>4416</v>
      </c>
      <c r="C36" s="11">
        <v>4062</v>
      </c>
      <c r="D36" s="11">
        <v>3685</v>
      </c>
      <c r="E36" s="11">
        <v>3322</v>
      </c>
      <c r="F36" s="11">
        <v>3885</v>
      </c>
      <c r="G36" s="11">
        <v>3093</v>
      </c>
      <c r="H36" s="11">
        <v>2673</v>
      </c>
      <c r="I36" s="11">
        <v>2507</v>
      </c>
      <c r="J36" s="11">
        <v>2371</v>
      </c>
      <c r="K36" s="11">
        <v>1896</v>
      </c>
      <c r="L36" s="11">
        <v>1492</v>
      </c>
      <c r="M36" s="11">
        <v>1364</v>
      </c>
      <c r="N36" s="11">
        <v>1036</v>
      </c>
      <c r="O36" s="11">
        <v>967</v>
      </c>
      <c r="P36" s="11">
        <v>962</v>
      </c>
      <c r="Q36" s="11">
        <v>837</v>
      </c>
      <c r="R36">
        <v>725</v>
      </c>
      <c r="S36">
        <v>692</v>
      </c>
      <c r="T36">
        <v>896</v>
      </c>
      <c r="U36">
        <v>859</v>
      </c>
      <c r="V36">
        <v>853</v>
      </c>
      <c r="W36">
        <v>833</v>
      </c>
    </row>
    <row r="37" spans="1:23" x14ac:dyDescent="0.2">
      <c r="A37" s="13" t="s">
        <v>34</v>
      </c>
      <c r="B37" s="11">
        <v>8935</v>
      </c>
      <c r="C37" s="11">
        <v>3591</v>
      </c>
      <c r="D37">
        <v>3706</v>
      </c>
      <c r="E37" s="11">
        <v>3115</v>
      </c>
      <c r="F37" s="11">
        <v>3878</v>
      </c>
      <c r="G37" s="11">
        <v>3513</v>
      </c>
      <c r="H37" s="11">
        <v>3378</v>
      </c>
      <c r="I37" s="11">
        <v>2958</v>
      </c>
      <c r="J37" s="11">
        <v>2129</v>
      </c>
      <c r="K37" s="11">
        <v>2055</v>
      </c>
      <c r="L37" s="11">
        <v>1537</v>
      </c>
      <c r="M37" s="11">
        <v>1124</v>
      </c>
      <c r="N37" s="11">
        <v>891</v>
      </c>
      <c r="O37" s="11">
        <v>844</v>
      </c>
      <c r="P37" s="11">
        <v>894</v>
      </c>
      <c r="Q37" s="11">
        <v>789</v>
      </c>
      <c r="R37">
        <v>641</v>
      </c>
      <c r="S37">
        <v>624</v>
      </c>
      <c r="T37">
        <v>706</v>
      </c>
      <c r="U37">
        <v>642</v>
      </c>
      <c r="V37">
        <v>658</v>
      </c>
      <c r="W37">
        <v>621</v>
      </c>
    </row>
    <row r="38" spans="1:23" x14ac:dyDescent="0.2">
      <c r="A38" s="13" t="s">
        <v>35</v>
      </c>
      <c r="B38">
        <v>2780</v>
      </c>
      <c r="C38">
        <v>2579</v>
      </c>
      <c r="D38">
        <v>2767</v>
      </c>
      <c r="E38" s="11">
        <v>2392</v>
      </c>
      <c r="F38" s="11">
        <v>2608</v>
      </c>
      <c r="G38" s="11">
        <v>2161</v>
      </c>
      <c r="H38" s="11">
        <v>1909</v>
      </c>
      <c r="I38" s="11">
        <v>1878</v>
      </c>
      <c r="J38" s="11">
        <v>1536</v>
      </c>
      <c r="K38" s="11">
        <v>1259</v>
      </c>
      <c r="L38" s="11">
        <v>965</v>
      </c>
      <c r="M38" s="11">
        <v>928</v>
      </c>
      <c r="N38" s="11">
        <v>776</v>
      </c>
      <c r="O38" s="11">
        <v>709</v>
      </c>
      <c r="P38" s="11">
        <v>642</v>
      </c>
      <c r="Q38" s="11">
        <v>581</v>
      </c>
      <c r="R38">
        <v>469</v>
      </c>
      <c r="S38">
        <v>456</v>
      </c>
      <c r="T38">
        <v>504</v>
      </c>
      <c r="U38">
        <v>554</v>
      </c>
      <c r="V38">
        <v>487</v>
      </c>
      <c r="W38">
        <v>498</v>
      </c>
    </row>
    <row r="39" spans="1:23" x14ac:dyDescent="0.2">
      <c r="A39" s="13" t="s">
        <v>36</v>
      </c>
      <c r="B39">
        <v>6319</v>
      </c>
      <c r="C39">
        <v>5539</v>
      </c>
      <c r="D39" s="11">
        <v>5815</v>
      </c>
      <c r="E39" s="11">
        <v>4726</v>
      </c>
      <c r="F39" s="11">
        <v>5555</v>
      </c>
      <c r="G39" s="11">
        <v>4426</v>
      </c>
      <c r="H39" s="11">
        <v>4311</v>
      </c>
      <c r="I39" s="11">
        <v>3339</v>
      </c>
      <c r="J39" s="11">
        <v>2858</v>
      </c>
      <c r="K39" s="11">
        <v>2030</v>
      </c>
      <c r="L39" s="11">
        <v>1592</v>
      </c>
      <c r="M39" s="11">
        <v>1000</v>
      </c>
      <c r="N39" s="11">
        <v>904</v>
      </c>
      <c r="O39" s="11">
        <v>831</v>
      </c>
      <c r="P39" s="11">
        <v>826</v>
      </c>
      <c r="Q39" s="11">
        <v>749</v>
      </c>
      <c r="R39">
        <v>659</v>
      </c>
      <c r="S39">
        <v>605</v>
      </c>
      <c r="T39">
        <v>682</v>
      </c>
      <c r="U39">
        <v>639</v>
      </c>
      <c r="V39">
        <v>657</v>
      </c>
      <c r="W39">
        <v>612</v>
      </c>
    </row>
    <row r="40" spans="1:23" x14ac:dyDescent="0.2">
      <c r="A40" s="13" t="s">
        <v>37</v>
      </c>
      <c r="B40">
        <v>5346</v>
      </c>
      <c r="C40">
        <v>4770</v>
      </c>
      <c r="D40" s="11">
        <v>4887</v>
      </c>
      <c r="E40" s="11">
        <v>3980</v>
      </c>
      <c r="F40" s="11">
        <v>4377</v>
      </c>
      <c r="G40" s="11">
        <v>3752</v>
      </c>
      <c r="H40" s="11">
        <v>3914</v>
      </c>
      <c r="I40" s="11">
        <v>3261</v>
      </c>
      <c r="J40" s="11">
        <v>2823</v>
      </c>
      <c r="K40" s="11">
        <v>2391</v>
      </c>
      <c r="L40" s="11">
        <v>1889</v>
      </c>
      <c r="M40" s="11">
        <v>1427</v>
      </c>
      <c r="N40" s="11">
        <v>1206</v>
      </c>
      <c r="O40" s="11">
        <v>1166</v>
      </c>
      <c r="P40" s="11">
        <v>1120</v>
      </c>
      <c r="Q40" s="11">
        <v>1029</v>
      </c>
      <c r="R40">
        <v>867</v>
      </c>
      <c r="S40">
        <v>865</v>
      </c>
      <c r="T40" s="11">
        <v>1028</v>
      </c>
      <c r="U40">
        <v>980</v>
      </c>
      <c r="V40">
        <v>995</v>
      </c>
      <c r="W40">
        <v>880</v>
      </c>
    </row>
    <row r="41" spans="1:23" x14ac:dyDescent="0.2">
      <c r="A41" s="13" t="s">
        <v>38</v>
      </c>
      <c r="B41" s="9">
        <v>973</v>
      </c>
      <c r="C41" s="9">
        <v>767</v>
      </c>
      <c r="D41">
        <v>385</v>
      </c>
      <c r="E41">
        <v>293</v>
      </c>
      <c r="F41" s="9">
        <v>513</v>
      </c>
      <c r="G41" s="11">
        <v>346</v>
      </c>
      <c r="H41" s="11">
        <v>446</v>
      </c>
      <c r="I41" s="11">
        <v>219</v>
      </c>
      <c r="J41" s="11">
        <v>220</v>
      </c>
      <c r="K41" s="11">
        <v>156</v>
      </c>
      <c r="L41" s="11">
        <v>122</v>
      </c>
      <c r="M41" s="11">
        <v>69</v>
      </c>
      <c r="N41" s="11">
        <v>53</v>
      </c>
      <c r="O41" s="11">
        <v>58</v>
      </c>
      <c r="P41" s="11">
        <v>56</v>
      </c>
      <c r="Q41" s="11">
        <v>51</v>
      </c>
      <c r="R41">
        <v>42</v>
      </c>
      <c r="S41">
        <v>48</v>
      </c>
      <c r="T41">
        <v>52</v>
      </c>
      <c r="U41">
        <v>72</v>
      </c>
      <c r="V41">
        <v>72</v>
      </c>
      <c r="W41">
        <v>89</v>
      </c>
    </row>
    <row r="42" spans="1:23" x14ac:dyDescent="0.2">
      <c r="A42" s="13" t="s">
        <v>39</v>
      </c>
      <c r="B42" s="9">
        <v>720</v>
      </c>
      <c r="C42" s="9">
        <v>565</v>
      </c>
      <c r="D42" s="9">
        <v>191</v>
      </c>
      <c r="E42" s="9">
        <v>186</v>
      </c>
      <c r="F42" s="9">
        <v>292</v>
      </c>
      <c r="G42" s="11">
        <v>126</v>
      </c>
      <c r="H42" s="11">
        <v>139</v>
      </c>
      <c r="I42" s="11">
        <v>111</v>
      </c>
      <c r="J42" s="11">
        <v>83</v>
      </c>
      <c r="K42" s="11">
        <v>60</v>
      </c>
      <c r="L42" s="11">
        <v>43</v>
      </c>
      <c r="M42" s="11">
        <v>12</v>
      </c>
      <c r="N42" s="11">
        <v>13</v>
      </c>
      <c r="O42" s="11">
        <v>16</v>
      </c>
      <c r="P42" s="11">
        <v>9</v>
      </c>
      <c r="Q42" s="11">
        <v>6</v>
      </c>
      <c r="R42">
        <v>2</v>
      </c>
      <c r="S42">
        <v>2</v>
      </c>
      <c r="T42">
        <v>2</v>
      </c>
      <c r="U42">
        <v>4</v>
      </c>
      <c r="V42">
        <v>6</v>
      </c>
      <c r="W42">
        <v>4</v>
      </c>
    </row>
    <row r="43" spans="1:23" x14ac:dyDescent="0.2">
      <c r="A43" s="13" t="s">
        <v>40</v>
      </c>
      <c r="B43" s="11">
        <v>3654</v>
      </c>
      <c r="C43">
        <v>3078</v>
      </c>
      <c r="D43">
        <v>3130</v>
      </c>
      <c r="E43" s="9">
        <v>2533</v>
      </c>
      <c r="F43" s="9">
        <v>2710</v>
      </c>
      <c r="G43" s="11">
        <v>2675</v>
      </c>
      <c r="H43" s="11">
        <v>2330</v>
      </c>
      <c r="I43" s="11">
        <v>1822</v>
      </c>
      <c r="J43" s="11">
        <v>1616</v>
      </c>
      <c r="K43" s="11">
        <v>1151</v>
      </c>
      <c r="L43" s="11">
        <v>846</v>
      </c>
      <c r="M43" s="11">
        <v>649</v>
      </c>
      <c r="N43" s="11">
        <v>528</v>
      </c>
      <c r="O43" s="11">
        <v>559</v>
      </c>
      <c r="P43" s="11">
        <v>591</v>
      </c>
      <c r="Q43" s="11">
        <v>526</v>
      </c>
      <c r="R43">
        <v>444</v>
      </c>
      <c r="S43">
        <v>459</v>
      </c>
      <c r="T43">
        <v>549</v>
      </c>
      <c r="U43">
        <v>506</v>
      </c>
      <c r="V43">
        <v>495</v>
      </c>
      <c r="W43">
        <v>470</v>
      </c>
    </row>
    <row r="44" spans="1:23" x14ac:dyDescent="0.2">
      <c r="A44" s="13" t="s">
        <v>41</v>
      </c>
      <c r="B44">
        <v>163</v>
      </c>
      <c r="C44" s="9">
        <v>121</v>
      </c>
      <c r="D44" s="9">
        <v>159</v>
      </c>
      <c r="E44" s="9">
        <v>66</v>
      </c>
      <c r="F44" s="9">
        <v>91</v>
      </c>
      <c r="G44" s="11">
        <v>98</v>
      </c>
      <c r="H44" s="11">
        <v>65</v>
      </c>
      <c r="I44" s="11">
        <v>113</v>
      </c>
      <c r="J44" s="11">
        <v>72</v>
      </c>
      <c r="K44" s="11">
        <v>68</v>
      </c>
      <c r="L44" s="11">
        <v>52</v>
      </c>
      <c r="M44" s="11">
        <v>0</v>
      </c>
      <c r="N44" s="11">
        <v>14</v>
      </c>
      <c r="O44" s="11">
        <v>16</v>
      </c>
      <c r="P44" s="11">
        <v>12</v>
      </c>
      <c r="Q44" s="11">
        <v>7</v>
      </c>
      <c r="R44">
        <v>2</v>
      </c>
      <c r="S44">
        <v>7</v>
      </c>
      <c r="T44">
        <v>16</v>
      </c>
      <c r="U44">
        <v>14</v>
      </c>
      <c r="V44">
        <v>8</v>
      </c>
      <c r="W44">
        <v>6</v>
      </c>
    </row>
    <row r="45" spans="1:23" x14ac:dyDescent="0.2">
      <c r="A45" s="13" t="s">
        <v>42</v>
      </c>
      <c r="B45" s="11">
        <v>1133</v>
      </c>
      <c r="C45">
        <v>831</v>
      </c>
      <c r="D45">
        <v>889</v>
      </c>
      <c r="E45" s="9">
        <v>360</v>
      </c>
      <c r="F45" s="9">
        <v>321</v>
      </c>
      <c r="G45" s="11">
        <v>355</v>
      </c>
      <c r="H45" s="11">
        <v>384</v>
      </c>
      <c r="I45" s="11">
        <v>408</v>
      </c>
      <c r="J45" s="11">
        <v>134</v>
      </c>
      <c r="K45" s="11">
        <v>100</v>
      </c>
      <c r="L45" s="11">
        <v>97</v>
      </c>
      <c r="M45" s="11">
        <v>50</v>
      </c>
      <c r="N45" s="11">
        <v>55</v>
      </c>
      <c r="O45" s="11">
        <v>37</v>
      </c>
      <c r="P45" s="11">
        <v>36</v>
      </c>
      <c r="Q45" s="11">
        <v>27</v>
      </c>
      <c r="R45">
        <v>27</v>
      </c>
      <c r="S45">
        <v>21</v>
      </c>
      <c r="T45">
        <v>29</v>
      </c>
      <c r="U45">
        <v>21</v>
      </c>
      <c r="V45">
        <v>23</v>
      </c>
      <c r="W45">
        <v>14</v>
      </c>
    </row>
    <row r="46" spans="1:23" x14ac:dyDescent="0.2">
      <c r="A46" s="13" t="s">
        <v>63</v>
      </c>
      <c r="B46">
        <v>8224</v>
      </c>
      <c r="C46">
        <v>7652</v>
      </c>
      <c r="D46">
        <v>7583</v>
      </c>
      <c r="E46" s="11">
        <v>6979</v>
      </c>
      <c r="F46" s="9">
        <v>7000</v>
      </c>
      <c r="G46" s="11">
        <v>6236</v>
      </c>
      <c r="H46" s="11">
        <v>6050</v>
      </c>
      <c r="I46" s="11">
        <v>5091</v>
      </c>
      <c r="J46" s="11">
        <v>4380</v>
      </c>
      <c r="K46" s="11">
        <v>3426</v>
      </c>
      <c r="L46" s="11">
        <v>2895</v>
      </c>
      <c r="M46" s="11">
        <v>2190</v>
      </c>
      <c r="N46" s="11">
        <v>1730</v>
      </c>
      <c r="O46" s="11">
        <v>1834</v>
      </c>
      <c r="P46" s="11">
        <v>1807</v>
      </c>
      <c r="Q46" s="11">
        <v>1602</v>
      </c>
      <c r="R46">
        <v>1367</v>
      </c>
      <c r="S46">
        <v>1363</v>
      </c>
      <c r="T46" s="11">
        <v>1451</v>
      </c>
      <c r="U46">
        <v>1330</v>
      </c>
      <c r="V46">
        <v>1303</v>
      </c>
      <c r="W46" s="11">
        <v>1253</v>
      </c>
    </row>
    <row r="47" spans="1:23" x14ac:dyDescent="0.2">
      <c r="A47" s="13" t="s">
        <v>43</v>
      </c>
      <c r="B47">
        <v>3611</v>
      </c>
      <c r="C47">
        <v>3178</v>
      </c>
      <c r="D47" s="11">
        <v>3298</v>
      </c>
      <c r="E47" s="11">
        <v>2417</v>
      </c>
      <c r="F47" s="9">
        <v>2826</v>
      </c>
      <c r="G47" s="11">
        <v>2591</v>
      </c>
      <c r="H47" s="11">
        <v>2481</v>
      </c>
      <c r="I47" s="11">
        <v>1795</v>
      </c>
      <c r="J47" s="11">
        <v>1768</v>
      </c>
      <c r="K47" s="11">
        <v>1151</v>
      </c>
      <c r="L47" s="11">
        <v>913</v>
      </c>
      <c r="M47" s="11">
        <v>595</v>
      </c>
      <c r="N47" s="11">
        <v>534</v>
      </c>
      <c r="O47" s="11">
        <v>541</v>
      </c>
      <c r="P47" s="11">
        <v>580</v>
      </c>
      <c r="Q47" s="11">
        <v>528</v>
      </c>
      <c r="R47">
        <v>443</v>
      </c>
      <c r="S47">
        <v>472</v>
      </c>
      <c r="T47">
        <v>592</v>
      </c>
      <c r="U47">
        <v>641</v>
      </c>
      <c r="V47">
        <v>583</v>
      </c>
      <c r="W47">
        <v>591</v>
      </c>
    </row>
    <row r="48" spans="1:23" x14ac:dyDescent="0.2">
      <c r="A48" s="13" t="s">
        <v>44</v>
      </c>
      <c r="B48" s="11">
        <v>1027</v>
      </c>
      <c r="C48" s="9">
        <v>983</v>
      </c>
      <c r="D48" s="11">
        <v>1092</v>
      </c>
      <c r="E48" s="9">
        <v>736</v>
      </c>
      <c r="F48">
        <v>890</v>
      </c>
      <c r="G48" s="11">
        <v>938</v>
      </c>
      <c r="H48" s="11">
        <v>895</v>
      </c>
      <c r="I48" s="11">
        <v>600</v>
      </c>
      <c r="J48" s="11">
        <v>448</v>
      </c>
      <c r="K48" s="11">
        <v>349</v>
      </c>
      <c r="L48" s="11">
        <v>234</v>
      </c>
      <c r="M48" s="11">
        <v>2774</v>
      </c>
      <c r="N48" s="11">
        <v>185</v>
      </c>
      <c r="O48" s="11">
        <v>201</v>
      </c>
      <c r="P48" s="11">
        <v>209</v>
      </c>
      <c r="Q48" s="11">
        <v>182</v>
      </c>
      <c r="R48">
        <v>151</v>
      </c>
      <c r="S48">
        <v>151</v>
      </c>
      <c r="T48">
        <v>200</v>
      </c>
      <c r="U48">
        <v>194</v>
      </c>
      <c r="V48">
        <v>169</v>
      </c>
      <c r="W48">
        <v>185</v>
      </c>
    </row>
    <row r="49" spans="1:26" x14ac:dyDescent="0.2">
      <c r="A49" s="13" t="s">
        <v>45</v>
      </c>
      <c r="B49" s="9">
        <v>2889</v>
      </c>
      <c r="C49" s="9">
        <v>2791</v>
      </c>
      <c r="D49" s="9">
        <v>3288</v>
      </c>
      <c r="E49" s="11">
        <v>2272</v>
      </c>
      <c r="F49" s="9">
        <v>2591</v>
      </c>
      <c r="G49" s="11">
        <v>2453</v>
      </c>
      <c r="H49" s="11">
        <v>2188</v>
      </c>
      <c r="I49" s="11">
        <v>1940</v>
      </c>
      <c r="J49" s="11">
        <v>1458</v>
      </c>
      <c r="K49" s="11">
        <v>1188</v>
      </c>
      <c r="L49" s="11">
        <v>1044</v>
      </c>
      <c r="M49" s="11">
        <v>774</v>
      </c>
      <c r="N49" s="11">
        <v>679</v>
      </c>
      <c r="O49" s="11">
        <v>669</v>
      </c>
      <c r="P49" s="11">
        <v>658</v>
      </c>
      <c r="Q49" s="11">
        <v>572</v>
      </c>
      <c r="R49">
        <v>516</v>
      </c>
      <c r="S49">
        <v>518</v>
      </c>
      <c r="T49">
        <v>579</v>
      </c>
      <c r="U49">
        <v>525</v>
      </c>
      <c r="V49">
        <v>532</v>
      </c>
      <c r="W49">
        <v>541</v>
      </c>
    </row>
    <row r="50" spans="1:26" x14ac:dyDescent="0.2">
      <c r="A50" s="13" t="s">
        <v>46</v>
      </c>
      <c r="B50">
        <v>1600</v>
      </c>
      <c r="C50">
        <v>1639</v>
      </c>
      <c r="D50" s="9">
        <v>1920</v>
      </c>
      <c r="E50" s="11">
        <v>1361</v>
      </c>
      <c r="F50" s="9">
        <v>1547</v>
      </c>
      <c r="G50" s="11">
        <v>1126</v>
      </c>
      <c r="H50" s="11">
        <v>1160</v>
      </c>
      <c r="I50" s="11">
        <v>1118</v>
      </c>
      <c r="J50" s="11">
        <v>958</v>
      </c>
      <c r="K50" s="11">
        <v>675</v>
      </c>
      <c r="L50" s="11">
        <v>522</v>
      </c>
      <c r="M50" s="11">
        <v>482</v>
      </c>
      <c r="N50" s="11">
        <v>441</v>
      </c>
      <c r="O50" s="11">
        <v>444</v>
      </c>
      <c r="P50" s="11">
        <v>430</v>
      </c>
      <c r="Q50" s="11">
        <v>371</v>
      </c>
      <c r="R50">
        <v>312</v>
      </c>
      <c r="S50">
        <v>318</v>
      </c>
      <c r="T50">
        <v>405</v>
      </c>
      <c r="U50">
        <v>394</v>
      </c>
      <c r="V50">
        <v>393</v>
      </c>
      <c r="W50">
        <v>406</v>
      </c>
    </row>
    <row r="51" spans="1:26" x14ac:dyDescent="0.2">
      <c r="A51" s="13" t="s">
        <v>47</v>
      </c>
      <c r="B51" s="11">
        <v>2085</v>
      </c>
      <c r="C51" s="11">
        <v>1857</v>
      </c>
      <c r="D51">
        <v>1902</v>
      </c>
      <c r="E51" s="11">
        <v>1666</v>
      </c>
      <c r="F51" s="11">
        <v>1943</v>
      </c>
      <c r="G51" s="11">
        <v>1413</v>
      </c>
      <c r="H51" s="11">
        <v>1286</v>
      </c>
      <c r="I51" s="11">
        <v>1275</v>
      </c>
      <c r="J51" s="11">
        <v>1089</v>
      </c>
      <c r="K51" s="11">
        <v>813</v>
      </c>
      <c r="L51" s="11">
        <v>720</v>
      </c>
      <c r="M51" s="11">
        <v>585</v>
      </c>
      <c r="N51" s="11">
        <v>519</v>
      </c>
      <c r="O51" s="11">
        <v>506</v>
      </c>
      <c r="P51" s="11">
        <v>499</v>
      </c>
      <c r="Q51" s="11">
        <v>432</v>
      </c>
      <c r="R51">
        <v>386</v>
      </c>
      <c r="S51">
        <v>4113</v>
      </c>
      <c r="T51">
        <v>466</v>
      </c>
      <c r="U51">
        <v>513</v>
      </c>
      <c r="V51">
        <v>584</v>
      </c>
      <c r="W51">
        <v>516</v>
      </c>
    </row>
    <row r="52" spans="1:26" x14ac:dyDescent="0.2">
      <c r="A52" s="13" t="s">
        <v>48</v>
      </c>
      <c r="B52">
        <v>7363</v>
      </c>
      <c r="C52" s="11">
        <v>6132</v>
      </c>
      <c r="D52">
        <v>5786</v>
      </c>
      <c r="E52" s="11">
        <v>5143</v>
      </c>
      <c r="F52" s="11">
        <v>5784</v>
      </c>
      <c r="G52" s="11">
        <v>4513</v>
      </c>
      <c r="H52" s="11">
        <v>4396</v>
      </c>
      <c r="I52" s="11">
        <v>3833</v>
      </c>
      <c r="J52" s="11">
        <v>3219</v>
      </c>
      <c r="K52" s="11">
        <v>2704</v>
      </c>
      <c r="L52" s="11">
        <v>2334</v>
      </c>
      <c r="M52" s="11">
        <v>1799</v>
      </c>
      <c r="N52" s="11">
        <v>1615</v>
      </c>
      <c r="O52" s="11">
        <v>1549</v>
      </c>
      <c r="P52" s="11">
        <v>1525</v>
      </c>
      <c r="Q52" s="11">
        <v>1407</v>
      </c>
      <c r="R52">
        <v>1254</v>
      </c>
      <c r="S52">
        <v>1295</v>
      </c>
      <c r="T52">
        <v>1501</v>
      </c>
      <c r="U52">
        <v>1578</v>
      </c>
      <c r="V52">
        <v>1667</v>
      </c>
      <c r="W52">
        <v>1542</v>
      </c>
    </row>
    <row r="53" spans="1:26" x14ac:dyDescent="0.2">
      <c r="A53" s="13" t="s">
        <v>49</v>
      </c>
      <c r="B53">
        <v>2491</v>
      </c>
      <c r="C53" s="11">
        <v>2476</v>
      </c>
      <c r="D53" s="11">
        <v>2222</v>
      </c>
      <c r="E53" s="11">
        <v>1772</v>
      </c>
      <c r="F53" s="9">
        <v>2220</v>
      </c>
      <c r="G53" s="11">
        <v>2344</v>
      </c>
      <c r="H53" s="11">
        <v>2107</v>
      </c>
      <c r="I53" s="11">
        <v>2187</v>
      </c>
      <c r="J53" s="11">
        <v>1484</v>
      </c>
      <c r="K53" s="11">
        <v>1258</v>
      </c>
      <c r="L53" s="11">
        <v>1138</v>
      </c>
      <c r="M53" s="11">
        <v>743</v>
      </c>
      <c r="N53" s="11">
        <v>737</v>
      </c>
      <c r="O53" s="11">
        <v>777</v>
      </c>
      <c r="P53" s="11">
        <v>797</v>
      </c>
      <c r="Q53" s="11">
        <v>696</v>
      </c>
      <c r="R53">
        <v>587</v>
      </c>
      <c r="S53">
        <v>606</v>
      </c>
      <c r="T53">
        <v>651</v>
      </c>
      <c r="U53">
        <v>535</v>
      </c>
      <c r="V53">
        <v>604</v>
      </c>
      <c r="W53">
        <v>560</v>
      </c>
    </row>
    <row r="54" spans="1:26" x14ac:dyDescent="0.2">
      <c r="A54" s="13" t="s">
        <v>50</v>
      </c>
      <c r="B54">
        <v>3851</v>
      </c>
      <c r="C54" s="11">
        <v>3543</v>
      </c>
      <c r="D54" s="11">
        <v>3163</v>
      </c>
      <c r="E54" s="11">
        <v>2979</v>
      </c>
      <c r="F54" s="11">
        <v>3208</v>
      </c>
      <c r="G54" s="11">
        <v>2778</v>
      </c>
      <c r="H54" s="11">
        <v>2841</v>
      </c>
      <c r="I54" s="11">
        <v>1881</v>
      </c>
      <c r="J54" s="11">
        <v>1450</v>
      </c>
      <c r="K54" s="11">
        <v>1034</v>
      </c>
      <c r="L54" s="11">
        <v>803</v>
      </c>
      <c r="M54" s="11">
        <v>647</v>
      </c>
      <c r="N54" s="11">
        <v>421</v>
      </c>
      <c r="O54" s="11">
        <v>475</v>
      </c>
      <c r="P54" s="11">
        <v>460</v>
      </c>
      <c r="Q54" s="11">
        <v>373</v>
      </c>
      <c r="R54">
        <v>306</v>
      </c>
      <c r="S54">
        <v>311</v>
      </c>
      <c r="T54">
        <v>381</v>
      </c>
      <c r="U54">
        <v>323</v>
      </c>
      <c r="V54">
        <v>321</v>
      </c>
      <c r="W54">
        <v>366</v>
      </c>
    </row>
    <row r="55" spans="1:26" x14ac:dyDescent="0.2">
      <c r="A55" s="13" t="s">
        <v>51</v>
      </c>
      <c r="B55" s="11">
        <v>2844</v>
      </c>
      <c r="C55" s="11">
        <v>2541</v>
      </c>
      <c r="D55" s="11">
        <v>2506</v>
      </c>
      <c r="E55" s="11">
        <v>2273</v>
      </c>
      <c r="F55" s="11">
        <v>2431</v>
      </c>
      <c r="G55" s="11">
        <v>2127</v>
      </c>
      <c r="H55" s="11">
        <v>2076</v>
      </c>
      <c r="I55" s="11">
        <v>1870</v>
      </c>
      <c r="J55" s="11">
        <v>1580</v>
      </c>
      <c r="K55" s="11">
        <v>1111</v>
      </c>
      <c r="L55" s="11">
        <v>932</v>
      </c>
      <c r="M55" s="11">
        <v>734</v>
      </c>
      <c r="N55" s="11">
        <v>592</v>
      </c>
      <c r="O55" s="11">
        <v>638</v>
      </c>
      <c r="P55" s="11">
        <v>648</v>
      </c>
      <c r="Q55" s="11">
        <v>579</v>
      </c>
      <c r="R55">
        <v>507</v>
      </c>
      <c r="S55">
        <v>497</v>
      </c>
      <c r="T55">
        <v>604</v>
      </c>
      <c r="U55">
        <v>565</v>
      </c>
      <c r="V55">
        <v>536</v>
      </c>
      <c r="W55">
        <v>535</v>
      </c>
    </row>
    <row r="56" spans="1:26" x14ac:dyDescent="0.2">
      <c r="A56" s="13" t="s">
        <v>52</v>
      </c>
      <c r="B56" s="11">
        <v>2988</v>
      </c>
      <c r="C56" s="11">
        <v>2550</v>
      </c>
      <c r="D56" s="11">
        <v>2363</v>
      </c>
      <c r="E56" s="11">
        <v>2358</v>
      </c>
      <c r="F56" s="11">
        <v>2458</v>
      </c>
      <c r="G56" s="11">
        <v>1966</v>
      </c>
      <c r="H56" s="11">
        <v>1894</v>
      </c>
      <c r="I56" s="11">
        <v>1662</v>
      </c>
      <c r="J56" s="11">
        <v>1409</v>
      </c>
      <c r="K56" s="11">
        <v>1035</v>
      </c>
      <c r="L56" s="11">
        <v>767</v>
      </c>
      <c r="M56" s="11">
        <v>669</v>
      </c>
      <c r="N56" s="11">
        <v>597</v>
      </c>
      <c r="O56" s="11">
        <v>598</v>
      </c>
      <c r="P56" s="11">
        <v>567</v>
      </c>
      <c r="Q56" s="11">
        <v>532</v>
      </c>
      <c r="R56">
        <v>441</v>
      </c>
      <c r="S56">
        <v>447</v>
      </c>
      <c r="T56">
        <v>563</v>
      </c>
      <c r="U56">
        <v>588</v>
      </c>
      <c r="V56">
        <v>558</v>
      </c>
      <c r="W56">
        <v>523</v>
      </c>
    </row>
    <row r="57" spans="1:26" x14ac:dyDescent="0.2">
      <c r="A57" s="13" t="s">
        <v>53</v>
      </c>
      <c r="B57" s="11">
        <v>6022</v>
      </c>
      <c r="C57" s="11">
        <v>4311</v>
      </c>
      <c r="D57" s="11">
        <v>4036</v>
      </c>
      <c r="E57" s="11">
        <v>3690</v>
      </c>
      <c r="F57" s="11">
        <v>3774</v>
      </c>
      <c r="G57" s="11">
        <v>3286</v>
      </c>
      <c r="H57" s="11">
        <v>3896</v>
      </c>
      <c r="I57" s="11">
        <v>2552</v>
      </c>
      <c r="J57" s="11">
        <v>1915</v>
      </c>
      <c r="K57" s="11">
        <v>1460</v>
      </c>
      <c r="L57" s="11">
        <v>964</v>
      </c>
      <c r="M57" s="11">
        <v>761</v>
      </c>
      <c r="N57" s="11">
        <v>515</v>
      </c>
      <c r="O57" s="11">
        <v>561</v>
      </c>
      <c r="P57" s="11">
        <v>570</v>
      </c>
      <c r="Q57" s="11">
        <v>539</v>
      </c>
      <c r="R57">
        <v>433</v>
      </c>
      <c r="S57">
        <v>409</v>
      </c>
      <c r="T57">
        <v>532</v>
      </c>
      <c r="U57">
        <v>501</v>
      </c>
      <c r="V57">
        <v>486</v>
      </c>
      <c r="W57">
        <v>421</v>
      </c>
    </row>
    <row r="58" spans="1:26" x14ac:dyDescent="0.2">
      <c r="A58" s="13" t="s">
        <v>54</v>
      </c>
      <c r="B58" s="11">
        <v>1866</v>
      </c>
      <c r="C58" s="11">
        <v>1564</v>
      </c>
      <c r="D58">
        <v>1504</v>
      </c>
      <c r="E58" s="9">
        <v>889</v>
      </c>
      <c r="F58" s="11">
        <v>1213</v>
      </c>
      <c r="G58" s="11">
        <v>1096</v>
      </c>
      <c r="H58" s="11">
        <v>1290</v>
      </c>
      <c r="I58" s="11">
        <v>547</v>
      </c>
      <c r="J58" s="11">
        <v>580</v>
      </c>
      <c r="K58" s="11">
        <v>247</v>
      </c>
      <c r="L58" s="11">
        <v>161</v>
      </c>
      <c r="M58" s="11">
        <v>58</v>
      </c>
      <c r="N58" s="11">
        <v>46</v>
      </c>
      <c r="O58" s="11">
        <v>66</v>
      </c>
      <c r="P58" s="11">
        <v>76</v>
      </c>
      <c r="Q58" s="11">
        <v>61</v>
      </c>
      <c r="R58">
        <v>57</v>
      </c>
      <c r="S58">
        <v>58</v>
      </c>
      <c r="T58">
        <v>72</v>
      </c>
      <c r="U58">
        <v>86</v>
      </c>
      <c r="V58">
        <v>117</v>
      </c>
      <c r="W58">
        <v>80</v>
      </c>
    </row>
    <row r="59" spans="1:26" x14ac:dyDescent="0.2">
      <c r="A59" s="13" t="s">
        <v>55</v>
      </c>
      <c r="B59" s="9">
        <v>3564</v>
      </c>
      <c r="C59" s="9">
        <v>3334</v>
      </c>
      <c r="D59" s="11">
        <v>3389</v>
      </c>
      <c r="E59" s="11">
        <v>2889</v>
      </c>
      <c r="F59" s="11">
        <v>3093</v>
      </c>
      <c r="G59" s="11">
        <v>2934</v>
      </c>
      <c r="H59" s="11">
        <v>2748</v>
      </c>
      <c r="I59" s="11">
        <v>2349</v>
      </c>
      <c r="J59" s="11">
        <v>2043</v>
      </c>
      <c r="K59" s="11">
        <v>1625</v>
      </c>
      <c r="L59" s="11">
        <v>1369</v>
      </c>
      <c r="M59" s="11">
        <v>1038</v>
      </c>
      <c r="N59" s="11">
        <v>935</v>
      </c>
      <c r="O59" s="11">
        <v>932</v>
      </c>
      <c r="P59" s="11">
        <v>948</v>
      </c>
      <c r="Q59" s="11">
        <v>861</v>
      </c>
      <c r="R59">
        <v>745</v>
      </c>
      <c r="S59">
        <v>738</v>
      </c>
      <c r="T59">
        <v>887</v>
      </c>
      <c r="U59">
        <v>843</v>
      </c>
      <c r="V59">
        <v>851</v>
      </c>
      <c r="W59">
        <v>915</v>
      </c>
    </row>
    <row r="60" spans="1:26" x14ac:dyDescent="0.2">
      <c r="A60" s="13" t="s">
        <v>56</v>
      </c>
      <c r="B60" s="9">
        <v>5237</v>
      </c>
      <c r="C60" s="9">
        <v>4980</v>
      </c>
      <c r="D60" s="9">
        <v>4814</v>
      </c>
      <c r="E60" s="11">
        <v>4498</v>
      </c>
      <c r="F60" s="11">
        <v>4999</v>
      </c>
      <c r="G60" s="11">
        <v>4334</v>
      </c>
      <c r="H60" s="11">
        <v>4161</v>
      </c>
      <c r="I60" s="11">
        <v>3643</v>
      </c>
      <c r="J60" s="11">
        <v>2913</v>
      </c>
      <c r="K60" s="11">
        <v>2463</v>
      </c>
      <c r="L60" s="11">
        <v>1838</v>
      </c>
      <c r="M60" s="11">
        <v>1624</v>
      </c>
      <c r="N60" s="11">
        <v>1333</v>
      </c>
      <c r="O60" s="11">
        <v>1189</v>
      </c>
      <c r="P60" s="11">
        <v>1232</v>
      </c>
      <c r="Q60" s="11">
        <v>1064</v>
      </c>
      <c r="R60">
        <v>919</v>
      </c>
      <c r="S60">
        <v>840</v>
      </c>
      <c r="T60">
        <v>904</v>
      </c>
      <c r="U60">
        <v>938</v>
      </c>
      <c r="V60">
        <v>873</v>
      </c>
      <c r="W60">
        <v>829</v>
      </c>
    </row>
    <row r="61" spans="1:26" x14ac:dyDescent="0.2">
      <c r="A61" s="13" t="s">
        <v>57</v>
      </c>
      <c r="B61" s="9">
        <v>1880</v>
      </c>
      <c r="C61" s="9">
        <v>1538</v>
      </c>
      <c r="D61">
        <v>782</v>
      </c>
      <c r="E61" s="9">
        <v>428</v>
      </c>
      <c r="F61">
        <v>795</v>
      </c>
      <c r="G61" s="11">
        <v>518</v>
      </c>
      <c r="H61" s="11">
        <v>745</v>
      </c>
      <c r="I61" s="11">
        <v>664</v>
      </c>
      <c r="J61" s="11">
        <v>555</v>
      </c>
      <c r="K61" s="11">
        <v>303</v>
      </c>
      <c r="L61" s="11">
        <v>231</v>
      </c>
      <c r="M61" s="11">
        <v>133</v>
      </c>
      <c r="N61" s="11">
        <v>135</v>
      </c>
      <c r="O61" s="11">
        <v>168</v>
      </c>
      <c r="P61" s="11">
        <v>158</v>
      </c>
      <c r="Q61" s="11">
        <v>121</v>
      </c>
      <c r="R61">
        <v>97</v>
      </c>
      <c r="S61">
        <v>91</v>
      </c>
      <c r="T61">
        <v>129</v>
      </c>
      <c r="U61">
        <v>106</v>
      </c>
      <c r="V61">
        <v>131</v>
      </c>
      <c r="W61">
        <v>115</v>
      </c>
    </row>
    <row r="62" spans="1:26" x14ac:dyDescent="0.2">
      <c r="A62" s="13" t="s">
        <v>58</v>
      </c>
      <c r="B62" s="9">
        <v>3529</v>
      </c>
      <c r="C62" s="9">
        <v>3165</v>
      </c>
      <c r="D62" s="9">
        <v>3254</v>
      </c>
      <c r="E62" s="11">
        <v>2839</v>
      </c>
      <c r="F62" s="9">
        <v>2784</v>
      </c>
      <c r="G62" s="11">
        <v>2616</v>
      </c>
      <c r="H62" s="11">
        <v>2710</v>
      </c>
      <c r="I62" s="11">
        <v>2217</v>
      </c>
      <c r="J62" s="11">
        <v>2063</v>
      </c>
      <c r="K62" s="11">
        <v>1619</v>
      </c>
      <c r="L62" s="11">
        <v>1306</v>
      </c>
      <c r="M62" s="11">
        <v>1140</v>
      </c>
      <c r="N62" s="11">
        <v>1017</v>
      </c>
      <c r="O62" s="11">
        <v>934</v>
      </c>
      <c r="P62" s="11">
        <v>904</v>
      </c>
      <c r="Q62" s="11">
        <v>812</v>
      </c>
      <c r="R62">
        <v>736</v>
      </c>
      <c r="S62">
        <v>702</v>
      </c>
      <c r="T62">
        <v>767</v>
      </c>
      <c r="U62">
        <v>761</v>
      </c>
      <c r="V62">
        <v>713</v>
      </c>
      <c r="W62">
        <v>729</v>
      </c>
    </row>
    <row r="63" spans="1:26" x14ac:dyDescent="0.2">
      <c r="A63" s="13" t="s">
        <v>59</v>
      </c>
      <c r="B63" s="9">
        <v>2288</v>
      </c>
      <c r="C63" s="9">
        <v>2041</v>
      </c>
      <c r="D63" s="9">
        <v>1997</v>
      </c>
      <c r="E63" s="11">
        <v>1739</v>
      </c>
      <c r="F63" s="9">
        <v>1768</v>
      </c>
      <c r="G63" s="11">
        <v>1548</v>
      </c>
      <c r="H63" s="11">
        <v>1357</v>
      </c>
      <c r="I63" s="11">
        <v>1224</v>
      </c>
      <c r="J63" s="11">
        <v>1183</v>
      </c>
      <c r="K63" s="11">
        <v>1020</v>
      </c>
      <c r="L63" s="11">
        <v>833</v>
      </c>
      <c r="M63" s="11">
        <v>741</v>
      </c>
      <c r="N63" s="11">
        <v>621</v>
      </c>
      <c r="O63" s="11">
        <v>628</v>
      </c>
      <c r="P63" s="11">
        <v>617</v>
      </c>
      <c r="Q63" s="11">
        <v>619</v>
      </c>
      <c r="R63">
        <v>602</v>
      </c>
      <c r="S63">
        <v>657</v>
      </c>
      <c r="T63">
        <v>722</v>
      </c>
      <c r="U63">
        <v>864</v>
      </c>
      <c r="V63">
        <v>919</v>
      </c>
      <c r="W63">
        <v>867</v>
      </c>
    </row>
    <row r="64" spans="1:26" s="17" customFormat="1" x14ac:dyDescent="0.2">
      <c r="A64" s="15" t="s">
        <v>64</v>
      </c>
      <c r="B64" s="16">
        <f>SUM(B2:B63)</f>
        <v>256567.75</v>
      </c>
      <c r="C64" s="16">
        <f t="shared" ref="C64:D64" si="0">SUM(C2:C63)</f>
        <v>193185</v>
      </c>
      <c r="D64" s="16">
        <f t="shared" si="0"/>
        <v>189980</v>
      </c>
      <c r="E64" s="16">
        <f t="shared" ref="E64" si="1">SUM(E2:E63)</f>
        <v>159806</v>
      </c>
      <c r="F64" s="16">
        <f t="shared" ref="F64:H64" si="2">SUM(F2:F63)</f>
        <v>177025</v>
      </c>
      <c r="G64" s="16">
        <f t="shared" si="2"/>
        <v>153232</v>
      </c>
      <c r="H64" s="16">
        <f t="shared" si="2"/>
        <v>147620</v>
      </c>
      <c r="I64" s="16">
        <f t="shared" ref="I64" si="3">SUM(I2:I63)</f>
        <v>124008</v>
      </c>
      <c r="J64" s="16">
        <f t="shared" ref="J64" si="4">SUM(J2:J63)</f>
        <v>103802</v>
      </c>
      <c r="K64" s="16">
        <f t="shared" ref="K64" si="5">SUM(K2:K63)</f>
        <v>82356</v>
      </c>
      <c r="L64" s="16">
        <f t="shared" ref="L64" si="6">SUM(L2:L63)</f>
        <v>66510</v>
      </c>
      <c r="M64" s="16">
        <f t="shared" ref="M64" si="7">SUM(M2:M63)</f>
        <v>53399</v>
      </c>
      <c r="N64" s="16">
        <f t="shared" ref="N64" si="8">SUM(N2:N63)</f>
        <v>43682</v>
      </c>
      <c r="O64" s="16">
        <f t="shared" ref="O64" si="9">SUM(O2:O63)</f>
        <v>43012</v>
      </c>
      <c r="P64" s="16">
        <f t="shared" ref="P64:Q64" si="10">SUM(P2:P63)</f>
        <v>42270</v>
      </c>
      <c r="Q64" s="16">
        <f t="shared" si="10"/>
        <v>37743</v>
      </c>
      <c r="R64" s="17">
        <f t="shared" ref="R64:W64" si="11">SUM(R2:R63)</f>
        <v>32306</v>
      </c>
      <c r="S64" s="17">
        <f t="shared" si="11"/>
        <v>35457</v>
      </c>
      <c r="T64" s="17">
        <f t="shared" si="11"/>
        <v>37235</v>
      </c>
      <c r="U64" s="17">
        <f t="shared" si="11"/>
        <v>36291</v>
      </c>
      <c r="V64" s="17">
        <f t="shared" si="11"/>
        <v>35537</v>
      </c>
      <c r="W64" s="17">
        <f t="shared" si="11"/>
        <v>33436</v>
      </c>
      <c r="Y64"/>
      <c r="Z64" s="24"/>
    </row>
    <row r="66" spans="1:6" x14ac:dyDescent="0.2">
      <c r="A66" s="29" t="s">
        <v>65</v>
      </c>
      <c r="B66" s="9"/>
      <c r="C66" s="9"/>
      <c r="D66" s="9"/>
      <c r="E66" s="9"/>
      <c r="F66" s="9"/>
    </row>
    <row r="67" spans="1:6" x14ac:dyDescent="0.2">
      <c r="C67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AD48-4E39-6C4A-8AF2-D14BB9EAFFB4}">
  <dimension ref="A1:Q65"/>
  <sheetViews>
    <sheetView tabSelected="1" workbookViewId="0"/>
  </sheetViews>
  <sheetFormatPr baseColWidth="10" defaultRowHeight="16" x14ac:dyDescent="0.2"/>
  <cols>
    <col min="2" max="2" width="14" bestFit="1" customWidth="1"/>
  </cols>
  <sheetData>
    <row r="1" spans="1:17" s="12" customFormat="1" x14ac:dyDescent="0.2">
      <c r="A1" s="12" t="s">
        <v>68</v>
      </c>
      <c r="B1" s="12">
        <v>1920</v>
      </c>
      <c r="C1" s="12">
        <v>1930</v>
      </c>
      <c r="D1" s="12">
        <v>1940</v>
      </c>
      <c r="E1" s="12">
        <v>1950</v>
      </c>
      <c r="F1" s="12">
        <v>1960</v>
      </c>
      <c r="G1" s="12">
        <v>1970</v>
      </c>
      <c r="H1" s="12">
        <v>1980</v>
      </c>
      <c r="I1" s="12">
        <v>1990</v>
      </c>
      <c r="J1" s="12">
        <v>2000</v>
      </c>
      <c r="K1" s="12">
        <v>2010</v>
      </c>
      <c r="L1" s="12">
        <v>2012</v>
      </c>
      <c r="M1" s="12">
        <v>2017</v>
      </c>
    </row>
    <row r="2" spans="1:17" x14ac:dyDescent="0.2">
      <c r="A2" s="13" t="s">
        <v>0</v>
      </c>
      <c r="B2" s="34">
        <v>186106</v>
      </c>
      <c r="C2" s="35">
        <v>211953</v>
      </c>
      <c r="D2" s="34">
        <v>221315</v>
      </c>
      <c r="E2" s="34">
        <v>239386</v>
      </c>
      <c r="F2" s="35">
        <v>272926</v>
      </c>
      <c r="G2" s="35">
        <v>286742</v>
      </c>
      <c r="H2" s="35">
        <v>285909</v>
      </c>
      <c r="I2" s="35">
        <v>292594</v>
      </c>
      <c r="J2" s="35">
        <v>294565</v>
      </c>
      <c r="K2" s="35">
        <v>304204</v>
      </c>
      <c r="L2" s="35">
        <v>305723</v>
      </c>
      <c r="M2" s="35">
        <v>307717</v>
      </c>
    </row>
    <row r="3" spans="1:17" x14ac:dyDescent="0.2">
      <c r="A3" s="13" t="s">
        <v>1</v>
      </c>
      <c r="B3" s="35">
        <v>36842</v>
      </c>
      <c r="C3" s="34">
        <v>38025</v>
      </c>
      <c r="D3" s="35">
        <v>39681</v>
      </c>
      <c r="E3" s="35">
        <v>43784</v>
      </c>
      <c r="F3" s="34">
        <v>43978</v>
      </c>
      <c r="G3" s="34">
        <v>46458</v>
      </c>
      <c r="H3" s="34">
        <v>51742</v>
      </c>
      <c r="I3" s="34">
        <v>50470</v>
      </c>
      <c r="J3" s="34">
        <v>49927</v>
      </c>
      <c r="K3" s="34">
        <v>48946</v>
      </c>
      <c r="L3" s="34">
        <v>48210</v>
      </c>
      <c r="M3" s="34">
        <v>46639</v>
      </c>
      <c r="N3" s="4"/>
      <c r="O3" s="2"/>
      <c r="P3" s="3"/>
      <c r="Q3" s="28"/>
    </row>
    <row r="4" spans="1:17" x14ac:dyDescent="0.2">
      <c r="A4" s="13" t="s">
        <v>2</v>
      </c>
      <c r="B4" s="34">
        <v>732016</v>
      </c>
      <c r="C4" s="35">
        <v>1265258</v>
      </c>
      <c r="D4" s="34">
        <v>1394711</v>
      </c>
      <c r="E4" s="34">
        <v>1451277</v>
      </c>
      <c r="F4" s="35">
        <v>1424815</v>
      </c>
      <c r="G4" s="35">
        <v>1471690</v>
      </c>
      <c r="H4" s="35">
        <v>1168972</v>
      </c>
      <c r="I4" s="35">
        <v>1203789</v>
      </c>
      <c r="J4" s="35">
        <v>1332650</v>
      </c>
      <c r="K4" s="35">
        <v>1385108</v>
      </c>
      <c r="L4" s="35">
        <v>1411496</v>
      </c>
      <c r="M4" s="35">
        <v>1440625</v>
      </c>
    </row>
    <row r="5" spans="1:17" x14ac:dyDescent="0.2">
      <c r="A5" s="13" t="s">
        <v>3</v>
      </c>
      <c r="B5" s="35">
        <v>113610</v>
      </c>
      <c r="C5" s="34">
        <v>147022</v>
      </c>
      <c r="D5" s="35">
        <v>165749</v>
      </c>
      <c r="E5" s="35">
        <v>184698</v>
      </c>
      <c r="F5" s="34">
        <v>212661</v>
      </c>
      <c r="G5" s="34">
        <v>221815</v>
      </c>
      <c r="H5" s="34">
        <v>213648</v>
      </c>
      <c r="I5" s="34">
        <v>212160</v>
      </c>
      <c r="J5" s="34">
        <v>200536</v>
      </c>
      <c r="K5" s="34">
        <v>200600</v>
      </c>
      <c r="L5" s="34">
        <v>198667</v>
      </c>
      <c r="M5" s="34">
        <v>193100</v>
      </c>
    </row>
    <row r="6" spans="1:17" x14ac:dyDescent="0.2">
      <c r="A6" s="13" t="s">
        <v>4</v>
      </c>
      <c r="B6" s="34">
        <v>71323</v>
      </c>
      <c r="C6" s="35">
        <v>72398</v>
      </c>
      <c r="D6" s="34">
        <v>72652</v>
      </c>
      <c r="E6" s="34">
        <v>77901</v>
      </c>
      <c r="F6" s="35">
        <v>80187</v>
      </c>
      <c r="G6" s="35">
        <v>81666</v>
      </c>
      <c r="H6" s="35">
        <v>85697</v>
      </c>
      <c r="I6" s="35">
        <v>84234</v>
      </c>
      <c r="J6" s="35">
        <v>83955</v>
      </c>
      <c r="K6" s="35">
        <v>80317</v>
      </c>
      <c r="L6" s="35">
        <v>79348</v>
      </c>
      <c r="M6" s="35">
        <v>77176</v>
      </c>
    </row>
    <row r="7" spans="1:17" x14ac:dyDescent="0.2">
      <c r="A7" s="13" t="s">
        <v>5</v>
      </c>
      <c r="B7" s="35">
        <v>65221</v>
      </c>
      <c r="C7" s="34">
        <v>64751</v>
      </c>
      <c r="D7" s="35">
        <v>65508</v>
      </c>
      <c r="E7" s="35">
        <v>70136</v>
      </c>
      <c r="F7" s="34">
        <v>73942</v>
      </c>
      <c r="G7" s="34">
        <v>77439</v>
      </c>
      <c r="H7" s="34">
        <v>79894</v>
      </c>
      <c r="I7" s="34">
        <v>82313</v>
      </c>
      <c r="J7" s="34">
        <v>81963</v>
      </c>
      <c r="K7" s="34">
        <v>80026</v>
      </c>
      <c r="L7" s="34">
        <v>79505</v>
      </c>
      <c r="M7" s="34">
        <v>77457</v>
      </c>
    </row>
    <row r="8" spans="1:17" x14ac:dyDescent="0.2">
      <c r="A8" s="13" t="s">
        <v>6</v>
      </c>
      <c r="B8" s="34">
        <v>115348</v>
      </c>
      <c r="C8" s="35">
        <v>126457</v>
      </c>
      <c r="D8" s="34">
        <v>123580</v>
      </c>
      <c r="E8" s="34">
        <v>135189</v>
      </c>
      <c r="F8" s="35">
        <v>145377</v>
      </c>
      <c r="G8" s="35">
        <v>147305</v>
      </c>
      <c r="H8" s="35">
        <v>146925</v>
      </c>
      <c r="I8" s="35">
        <v>141895</v>
      </c>
      <c r="J8" s="35">
        <v>139750</v>
      </c>
      <c r="K8" s="35">
        <v>134905</v>
      </c>
      <c r="L8" s="35">
        <v>133304</v>
      </c>
      <c r="M8" s="35">
        <v>128372</v>
      </c>
    </row>
    <row r="9" spans="1:17" x14ac:dyDescent="0.2">
      <c r="A9" s="13" t="s">
        <v>7</v>
      </c>
      <c r="B9" s="35">
        <v>65872</v>
      </c>
      <c r="C9" s="34">
        <v>74680</v>
      </c>
      <c r="D9" s="35">
        <v>73718</v>
      </c>
      <c r="E9" s="35">
        <v>86827</v>
      </c>
      <c r="F9" s="34">
        <v>98706</v>
      </c>
      <c r="G9" s="34">
        <v>101537</v>
      </c>
      <c r="H9" s="34">
        <v>97656</v>
      </c>
      <c r="I9" s="34">
        <v>95195</v>
      </c>
      <c r="J9" s="34">
        <v>91070</v>
      </c>
      <c r="K9" s="34">
        <v>88830</v>
      </c>
      <c r="L9" s="34">
        <v>89137</v>
      </c>
      <c r="M9" s="34">
        <v>84736</v>
      </c>
    </row>
    <row r="10" spans="1:17" x14ac:dyDescent="0.2">
      <c r="A10" s="13" t="s">
        <v>8</v>
      </c>
      <c r="B10" s="34">
        <v>34969</v>
      </c>
      <c r="C10" s="35">
        <v>34665</v>
      </c>
      <c r="D10" s="34">
        <v>36454</v>
      </c>
      <c r="E10" s="34">
        <v>39138</v>
      </c>
      <c r="F10" s="35">
        <v>43243</v>
      </c>
      <c r="G10" s="35">
        <v>46368</v>
      </c>
      <c r="H10" s="35">
        <v>49344</v>
      </c>
      <c r="I10" s="35">
        <v>51768</v>
      </c>
      <c r="J10" s="35">
        <v>51401</v>
      </c>
      <c r="K10" s="35">
        <v>50477</v>
      </c>
      <c r="L10" s="35">
        <v>49883</v>
      </c>
      <c r="M10" s="35">
        <v>47805</v>
      </c>
    </row>
    <row r="11" spans="1:17" x14ac:dyDescent="0.2">
      <c r="A11" s="13" t="s">
        <v>9</v>
      </c>
      <c r="B11" s="35">
        <v>43898</v>
      </c>
      <c r="C11" s="34">
        <v>46687</v>
      </c>
      <c r="D11" s="35">
        <v>54006</v>
      </c>
      <c r="E11" s="35">
        <v>53622</v>
      </c>
      <c r="F11" s="34">
        <v>72722</v>
      </c>
      <c r="G11" s="34">
        <v>72934</v>
      </c>
      <c r="H11" s="34">
        <v>80750</v>
      </c>
      <c r="I11" s="34">
        <v>85969</v>
      </c>
      <c r="J11" s="34">
        <v>79894</v>
      </c>
      <c r="K11" s="34">
        <v>82128</v>
      </c>
      <c r="L11" s="34">
        <v>81714</v>
      </c>
      <c r="M11" s="34">
        <v>80531</v>
      </c>
    </row>
    <row r="12" spans="1:17" x14ac:dyDescent="0.2">
      <c r="A12" s="13" t="s">
        <v>10</v>
      </c>
      <c r="B12" s="34">
        <v>38930</v>
      </c>
      <c r="C12" s="35">
        <v>41617</v>
      </c>
      <c r="D12" s="34">
        <v>41464</v>
      </c>
      <c r="E12" s="34">
        <v>43182</v>
      </c>
      <c r="F12" s="35">
        <v>47322</v>
      </c>
      <c r="G12" s="35">
        <v>51519</v>
      </c>
      <c r="H12" s="35">
        <v>59487</v>
      </c>
      <c r="I12" s="35">
        <v>62982</v>
      </c>
      <c r="J12" s="35">
        <v>63094</v>
      </c>
      <c r="K12" s="35">
        <v>63096</v>
      </c>
      <c r="L12" s="35">
        <v>62449</v>
      </c>
      <c r="M12" s="35">
        <v>60338</v>
      </c>
    </row>
    <row r="13" spans="1:17" x14ac:dyDescent="0.2">
      <c r="A13" s="13" t="s">
        <v>11</v>
      </c>
      <c r="B13" s="35">
        <v>29625</v>
      </c>
      <c r="C13" s="34">
        <v>31709</v>
      </c>
      <c r="D13" s="35">
        <v>33668</v>
      </c>
      <c r="E13" s="35">
        <v>37158</v>
      </c>
      <c r="F13" s="34">
        <v>41113</v>
      </c>
      <c r="G13" s="34">
        <v>45894</v>
      </c>
      <c r="H13" s="34">
        <v>48820</v>
      </c>
      <c r="I13" s="34">
        <v>48963</v>
      </c>
      <c r="J13" s="34">
        <v>48599</v>
      </c>
      <c r="K13" s="34">
        <v>49336</v>
      </c>
      <c r="L13" s="34">
        <v>49023</v>
      </c>
      <c r="M13" s="34">
        <v>47815</v>
      </c>
    </row>
    <row r="14" spans="1:17" x14ac:dyDescent="0.2">
      <c r="A14" s="13" t="s">
        <v>12</v>
      </c>
      <c r="B14" s="34">
        <v>42774</v>
      </c>
      <c r="C14" s="35">
        <v>41163</v>
      </c>
      <c r="D14" s="34">
        <v>40989</v>
      </c>
      <c r="E14" s="34">
        <v>44420</v>
      </c>
      <c r="F14" s="35">
        <v>43540</v>
      </c>
      <c r="G14" s="35">
        <v>44718</v>
      </c>
      <c r="H14" s="35">
        <v>46824</v>
      </c>
      <c r="I14" s="35">
        <v>47225</v>
      </c>
      <c r="J14" s="35">
        <v>48055</v>
      </c>
      <c r="K14" s="35">
        <v>47980</v>
      </c>
      <c r="L14" s="35">
        <v>47215</v>
      </c>
      <c r="M14" s="35">
        <v>45028</v>
      </c>
    </row>
    <row r="15" spans="1:17" x14ac:dyDescent="0.2">
      <c r="A15" s="13" t="s">
        <v>13</v>
      </c>
      <c r="B15" s="35">
        <v>91747</v>
      </c>
      <c r="C15" s="34">
        <v>105462</v>
      </c>
      <c r="D15" s="35">
        <v>120542</v>
      </c>
      <c r="E15" s="35">
        <v>136781</v>
      </c>
      <c r="F15" s="34">
        <v>176008</v>
      </c>
      <c r="G15" s="34">
        <v>222295</v>
      </c>
      <c r="H15" s="34">
        <v>245055</v>
      </c>
      <c r="I15" s="34">
        <v>259462</v>
      </c>
      <c r="J15" s="34">
        <v>280150</v>
      </c>
      <c r="K15" s="34">
        <v>297488</v>
      </c>
      <c r="L15" s="34">
        <v>297023</v>
      </c>
      <c r="M15" s="34">
        <v>293545</v>
      </c>
    </row>
    <row r="16" spans="1:17" x14ac:dyDescent="0.2">
      <c r="A16" s="13" t="s">
        <v>14</v>
      </c>
      <c r="B16" s="34">
        <v>634688</v>
      </c>
      <c r="C16" s="35">
        <v>762408</v>
      </c>
      <c r="D16" s="34">
        <v>798377</v>
      </c>
      <c r="E16" s="34">
        <v>899238</v>
      </c>
      <c r="F16" s="35">
        <v>1064688</v>
      </c>
      <c r="G16" s="35">
        <v>1113491</v>
      </c>
      <c r="H16" s="35">
        <v>1015472</v>
      </c>
      <c r="I16" s="35">
        <v>968532</v>
      </c>
      <c r="J16" s="35">
        <v>950265</v>
      </c>
      <c r="K16" s="35">
        <v>919040</v>
      </c>
      <c r="L16" s="35">
        <v>919906</v>
      </c>
      <c r="M16" s="35">
        <v>919034</v>
      </c>
    </row>
    <row r="17" spans="1:13" x14ac:dyDescent="0.2">
      <c r="A17" s="13" t="s">
        <v>15</v>
      </c>
      <c r="B17" s="35">
        <v>31871</v>
      </c>
      <c r="C17" s="34">
        <v>33959</v>
      </c>
      <c r="D17" s="35">
        <v>34178</v>
      </c>
      <c r="E17" s="35">
        <v>35086</v>
      </c>
      <c r="F17" s="34">
        <v>35300</v>
      </c>
      <c r="G17" s="34">
        <v>34631</v>
      </c>
      <c r="H17" s="34">
        <v>36176</v>
      </c>
      <c r="I17" s="34">
        <v>37152</v>
      </c>
      <c r="J17" s="34">
        <v>38851</v>
      </c>
      <c r="K17" s="34">
        <v>39370</v>
      </c>
      <c r="L17" s="34">
        <v>38875</v>
      </c>
      <c r="M17" s="34">
        <v>37487</v>
      </c>
    </row>
    <row r="18" spans="1:13" x14ac:dyDescent="0.2">
      <c r="A18" s="13" t="s">
        <v>16</v>
      </c>
      <c r="B18" s="34">
        <v>43541</v>
      </c>
      <c r="C18" s="35">
        <v>45694</v>
      </c>
      <c r="D18" s="34">
        <v>44286</v>
      </c>
      <c r="E18" s="34">
        <v>44830</v>
      </c>
      <c r="F18" s="35">
        <v>44742</v>
      </c>
      <c r="G18" s="35">
        <v>43931</v>
      </c>
      <c r="H18" s="35">
        <v>44929</v>
      </c>
      <c r="I18" s="35">
        <v>46540</v>
      </c>
      <c r="J18" s="35">
        <v>51134</v>
      </c>
      <c r="K18" s="35">
        <v>51599</v>
      </c>
      <c r="L18" s="35">
        <v>51791</v>
      </c>
      <c r="M18" s="35">
        <v>50465</v>
      </c>
    </row>
    <row r="19" spans="1:13" x14ac:dyDescent="0.2">
      <c r="A19" s="13" t="s">
        <v>17</v>
      </c>
      <c r="B19" s="35">
        <v>44927</v>
      </c>
      <c r="C19" s="34">
        <v>46560</v>
      </c>
      <c r="D19" s="35">
        <v>48597</v>
      </c>
      <c r="E19" s="35">
        <v>51021</v>
      </c>
      <c r="F19" s="34">
        <v>51304</v>
      </c>
      <c r="G19" s="34">
        <v>52637</v>
      </c>
      <c r="H19" s="34">
        <v>55153</v>
      </c>
      <c r="I19" s="34">
        <v>54191</v>
      </c>
      <c r="J19" s="34">
        <v>55073</v>
      </c>
      <c r="K19" s="34">
        <v>55531</v>
      </c>
      <c r="L19" s="34">
        <v>54845</v>
      </c>
      <c r="M19" s="34">
        <v>53802</v>
      </c>
    </row>
    <row r="20" spans="1:13" x14ac:dyDescent="0.2">
      <c r="A20" s="13" t="s">
        <v>18</v>
      </c>
      <c r="B20" s="34">
        <v>37976</v>
      </c>
      <c r="C20" s="35">
        <v>44468</v>
      </c>
      <c r="D20" s="34">
        <v>44481</v>
      </c>
      <c r="E20" s="34">
        <v>47584</v>
      </c>
      <c r="F20" s="35">
        <v>53994</v>
      </c>
      <c r="G20" s="35">
        <v>58722</v>
      </c>
      <c r="H20" s="35">
        <v>59400</v>
      </c>
      <c r="I20" s="35">
        <v>60060</v>
      </c>
      <c r="J20" s="35">
        <v>60370</v>
      </c>
      <c r="K20" s="35">
        <v>60079</v>
      </c>
      <c r="L20" s="35">
        <v>59672</v>
      </c>
      <c r="M20" s="35">
        <v>57798</v>
      </c>
    </row>
    <row r="21" spans="1:13" x14ac:dyDescent="0.2">
      <c r="A21" s="13" t="s">
        <v>19</v>
      </c>
      <c r="B21" s="35">
        <v>25796</v>
      </c>
      <c r="C21" s="34">
        <v>25808</v>
      </c>
      <c r="D21" s="35">
        <v>27926</v>
      </c>
      <c r="E21" s="35">
        <v>28745</v>
      </c>
      <c r="F21" s="34">
        <v>31372</v>
      </c>
      <c r="G21" s="34">
        <v>33136</v>
      </c>
      <c r="H21" s="34">
        <v>40861</v>
      </c>
      <c r="I21" s="34">
        <v>44739</v>
      </c>
      <c r="J21" s="34">
        <v>48195</v>
      </c>
      <c r="K21" s="34">
        <v>49221</v>
      </c>
      <c r="L21" s="34">
        <v>48587</v>
      </c>
      <c r="M21" s="34">
        <v>47442</v>
      </c>
    </row>
    <row r="22" spans="1:13" x14ac:dyDescent="0.2">
      <c r="A22" s="13" t="s">
        <v>20</v>
      </c>
      <c r="B22" s="34">
        <v>3970</v>
      </c>
      <c r="C22" s="35">
        <v>3929</v>
      </c>
      <c r="D22" s="34">
        <v>4188</v>
      </c>
      <c r="E22" s="34">
        <v>4105</v>
      </c>
      <c r="F22" s="35">
        <v>4267</v>
      </c>
      <c r="G22" s="35">
        <v>4714</v>
      </c>
      <c r="H22" s="35">
        <v>5034</v>
      </c>
      <c r="I22" s="35">
        <v>5279</v>
      </c>
      <c r="J22" s="35">
        <v>5379</v>
      </c>
      <c r="K22" s="35">
        <v>4836</v>
      </c>
      <c r="L22" s="35">
        <v>4803</v>
      </c>
      <c r="M22" s="35">
        <v>4471</v>
      </c>
    </row>
    <row r="23" spans="1:13" x14ac:dyDescent="0.2">
      <c r="A23" s="13" t="s">
        <v>21</v>
      </c>
      <c r="B23" s="35">
        <v>64962</v>
      </c>
      <c r="C23" s="34">
        <v>64006</v>
      </c>
      <c r="D23" s="35">
        <v>59527</v>
      </c>
      <c r="E23" s="35">
        <v>61407</v>
      </c>
      <c r="F23" s="34">
        <v>66370</v>
      </c>
      <c r="G23" s="34">
        <v>67633</v>
      </c>
      <c r="H23" s="34">
        <v>66714</v>
      </c>
      <c r="I23" s="34">
        <v>65797</v>
      </c>
      <c r="J23" s="34">
        <v>64427</v>
      </c>
      <c r="K23" s="34">
        <v>64519</v>
      </c>
      <c r="L23" s="34">
        <v>64227</v>
      </c>
      <c r="M23" s="34">
        <v>62163</v>
      </c>
    </row>
    <row r="24" spans="1:13" x14ac:dyDescent="0.2">
      <c r="A24" s="13" t="s">
        <v>22</v>
      </c>
      <c r="B24" s="34">
        <v>82250</v>
      </c>
      <c r="C24" s="35">
        <v>83574</v>
      </c>
      <c r="D24" s="34">
        <v>84003</v>
      </c>
      <c r="E24" s="34">
        <v>85521</v>
      </c>
      <c r="F24" s="35">
        <v>87835</v>
      </c>
      <c r="G24" s="35">
        <v>88508</v>
      </c>
      <c r="H24" s="35">
        <v>88151</v>
      </c>
      <c r="I24" s="35">
        <v>110943</v>
      </c>
      <c r="J24" s="35">
        <v>111738</v>
      </c>
      <c r="K24" s="35">
        <v>116229</v>
      </c>
      <c r="L24" s="35">
        <v>120235</v>
      </c>
      <c r="M24" s="35">
        <v>113157</v>
      </c>
    </row>
    <row r="25" spans="1:13" x14ac:dyDescent="0.2">
      <c r="A25" s="13" t="s">
        <v>23</v>
      </c>
      <c r="B25" s="35">
        <v>2018356</v>
      </c>
      <c r="C25" s="34">
        <v>2560401</v>
      </c>
      <c r="D25" s="35">
        <v>2698285</v>
      </c>
      <c r="E25" s="35">
        <v>2738175</v>
      </c>
      <c r="F25" s="34">
        <v>2627319</v>
      </c>
      <c r="G25" s="34">
        <v>2602012</v>
      </c>
      <c r="H25" s="34">
        <v>2230936</v>
      </c>
      <c r="I25" s="34">
        <v>2300664</v>
      </c>
      <c r="J25" s="34">
        <v>2465326</v>
      </c>
      <c r="K25" s="34">
        <v>2504700</v>
      </c>
      <c r="L25" s="34">
        <v>2568450</v>
      </c>
      <c r="M25" s="34">
        <v>2594676</v>
      </c>
    </row>
    <row r="26" spans="1:13" x14ac:dyDescent="0.2">
      <c r="A26" s="13" t="s">
        <v>24</v>
      </c>
      <c r="B26" s="34">
        <v>23704</v>
      </c>
      <c r="C26" s="35">
        <v>23447</v>
      </c>
      <c r="D26" s="34">
        <v>22815</v>
      </c>
      <c r="E26" s="34">
        <v>22521</v>
      </c>
      <c r="F26" s="35">
        <v>23249</v>
      </c>
      <c r="G26" s="35">
        <v>23644</v>
      </c>
      <c r="H26" s="35">
        <v>25035</v>
      </c>
      <c r="I26" s="35">
        <v>26796</v>
      </c>
      <c r="J26" s="35">
        <v>26944</v>
      </c>
      <c r="K26" s="35">
        <v>27087</v>
      </c>
      <c r="L26" s="35">
        <v>27196</v>
      </c>
      <c r="M26" s="35">
        <v>26605</v>
      </c>
    </row>
    <row r="27" spans="1:13" x14ac:dyDescent="0.2">
      <c r="A27" s="13" t="s">
        <v>25</v>
      </c>
      <c r="B27" s="35">
        <v>36830</v>
      </c>
      <c r="C27" s="34">
        <v>37560</v>
      </c>
      <c r="D27" s="35">
        <v>38510</v>
      </c>
      <c r="E27" s="35">
        <v>40257</v>
      </c>
      <c r="F27" s="34">
        <v>44053</v>
      </c>
      <c r="G27" s="34">
        <v>54041</v>
      </c>
      <c r="H27" s="34">
        <v>57006</v>
      </c>
      <c r="I27" s="34">
        <v>62372</v>
      </c>
      <c r="J27" s="34">
        <v>64328</v>
      </c>
      <c r="K27" s="34">
        <v>65393</v>
      </c>
      <c r="L27" s="34">
        <v>64796</v>
      </c>
      <c r="M27" s="34">
        <v>63483</v>
      </c>
    </row>
    <row r="28" spans="1:13" x14ac:dyDescent="0.2">
      <c r="A28" s="13" t="s">
        <v>26</v>
      </c>
      <c r="B28" s="34">
        <v>39535</v>
      </c>
      <c r="C28" s="35">
        <v>39790</v>
      </c>
      <c r="D28" s="34">
        <v>39598</v>
      </c>
      <c r="E28" s="34">
        <v>46214</v>
      </c>
      <c r="F28" s="35">
        <v>54635</v>
      </c>
      <c r="G28" s="35">
        <v>62864</v>
      </c>
      <c r="H28" s="35">
        <v>65150</v>
      </c>
      <c r="I28" s="35">
        <v>69120</v>
      </c>
      <c r="J28" s="35">
        <v>69441</v>
      </c>
      <c r="K28" s="35">
        <v>73442</v>
      </c>
      <c r="L28" s="35">
        <v>72414</v>
      </c>
      <c r="M28" s="35">
        <v>70942</v>
      </c>
    </row>
    <row r="29" spans="1:13" x14ac:dyDescent="0.2">
      <c r="A29" s="13" t="s">
        <v>27</v>
      </c>
      <c r="B29" s="35">
        <v>352034</v>
      </c>
      <c r="C29" s="34">
        <v>423881</v>
      </c>
      <c r="D29" s="35">
        <v>438230</v>
      </c>
      <c r="E29" s="35">
        <v>487632</v>
      </c>
      <c r="F29" s="34">
        <v>586387</v>
      </c>
      <c r="G29" s="34">
        <v>711917</v>
      </c>
      <c r="H29" s="34">
        <v>702238</v>
      </c>
      <c r="I29" s="34">
        <v>713968</v>
      </c>
      <c r="J29" s="34">
        <v>735343</v>
      </c>
      <c r="K29" s="34">
        <v>744344</v>
      </c>
      <c r="L29" s="34">
        <v>747344</v>
      </c>
      <c r="M29" s="34">
        <v>742724</v>
      </c>
    </row>
    <row r="30" spans="1:13" x14ac:dyDescent="0.2">
      <c r="A30" s="13" t="s">
        <v>28</v>
      </c>
      <c r="B30" s="34">
        <v>57928</v>
      </c>
      <c r="C30" s="35">
        <v>60076</v>
      </c>
      <c r="D30" s="34">
        <v>59142</v>
      </c>
      <c r="E30" s="34">
        <v>59594</v>
      </c>
      <c r="F30" s="35">
        <v>57240</v>
      </c>
      <c r="G30" s="35">
        <v>55883</v>
      </c>
      <c r="H30" s="35">
        <v>53439</v>
      </c>
      <c r="I30" s="35">
        <v>51981</v>
      </c>
      <c r="J30" s="35">
        <v>49708</v>
      </c>
      <c r="K30" s="35">
        <v>50219</v>
      </c>
      <c r="L30" s="35">
        <v>49829</v>
      </c>
      <c r="M30" s="35">
        <v>49163</v>
      </c>
    </row>
    <row r="31" spans="1:13" x14ac:dyDescent="0.2">
      <c r="A31" s="13" t="s">
        <v>29</v>
      </c>
      <c r="B31" s="35">
        <v>126120</v>
      </c>
      <c r="C31" s="34">
        <v>303053</v>
      </c>
      <c r="D31" s="35">
        <v>406748</v>
      </c>
      <c r="E31" s="35">
        <v>672765</v>
      </c>
      <c r="F31" s="34">
        <v>1300171</v>
      </c>
      <c r="G31" s="34">
        <v>1428075</v>
      </c>
      <c r="H31" s="34">
        <v>1321582</v>
      </c>
      <c r="I31" s="34">
        <v>1287348</v>
      </c>
      <c r="J31" s="34">
        <v>1334544</v>
      </c>
      <c r="K31" s="34">
        <v>1339532</v>
      </c>
      <c r="L31" s="34">
        <v>1349616</v>
      </c>
      <c r="M31" s="34">
        <v>1357293</v>
      </c>
    </row>
    <row r="32" spans="1:13" x14ac:dyDescent="0.2">
      <c r="A32" s="13" t="s">
        <v>62</v>
      </c>
      <c r="B32" s="34">
        <v>2284103</v>
      </c>
      <c r="C32" s="35">
        <v>1867312</v>
      </c>
      <c r="D32" s="34">
        <v>1889924</v>
      </c>
      <c r="E32" s="34">
        <v>1960101</v>
      </c>
      <c r="F32" s="35">
        <v>1698281</v>
      </c>
      <c r="G32" s="35">
        <v>1539233</v>
      </c>
      <c r="H32" s="35">
        <v>1428285</v>
      </c>
      <c r="I32" s="35">
        <v>1487536</v>
      </c>
      <c r="J32" s="35">
        <v>1537195</v>
      </c>
      <c r="K32" s="35">
        <v>1585873</v>
      </c>
      <c r="L32" s="35">
        <v>1623911</v>
      </c>
      <c r="M32" s="35">
        <v>1630698</v>
      </c>
    </row>
    <row r="33" spans="1:13" x14ac:dyDescent="0.2">
      <c r="A33" s="13" t="s">
        <v>30</v>
      </c>
      <c r="B33" s="35">
        <v>118705</v>
      </c>
      <c r="C33" s="34">
        <v>149329</v>
      </c>
      <c r="D33" s="35">
        <v>160110</v>
      </c>
      <c r="E33" s="35">
        <v>189992</v>
      </c>
      <c r="F33" s="34">
        <v>242269</v>
      </c>
      <c r="G33" s="34">
        <v>235720</v>
      </c>
      <c r="H33" s="34">
        <v>227354</v>
      </c>
      <c r="I33" s="34">
        <v>220756</v>
      </c>
      <c r="J33" s="34">
        <v>219846</v>
      </c>
      <c r="K33" s="34">
        <v>216469</v>
      </c>
      <c r="L33" s="34">
        <v>214713</v>
      </c>
      <c r="M33" s="34">
        <v>210848</v>
      </c>
    </row>
    <row r="34" spans="1:13" x14ac:dyDescent="0.2">
      <c r="A34" s="13" t="s">
        <v>31</v>
      </c>
      <c r="B34" s="34">
        <v>182833</v>
      </c>
      <c r="C34" s="35">
        <v>198763</v>
      </c>
      <c r="D34" s="34">
        <v>203636</v>
      </c>
      <c r="E34" s="34">
        <v>222855</v>
      </c>
      <c r="F34" s="35">
        <v>264401</v>
      </c>
      <c r="G34" s="35">
        <v>273037</v>
      </c>
      <c r="H34" s="35">
        <v>253466</v>
      </c>
      <c r="I34" s="35">
        <v>250836</v>
      </c>
      <c r="J34" s="35">
        <v>235469</v>
      </c>
      <c r="K34" s="35">
        <v>234878</v>
      </c>
      <c r="L34" s="35">
        <v>233765</v>
      </c>
      <c r="M34" s="35">
        <v>230011</v>
      </c>
    </row>
    <row r="35" spans="1:13" x14ac:dyDescent="0.2">
      <c r="A35" s="13" t="s">
        <v>32</v>
      </c>
      <c r="B35" s="35">
        <v>241465</v>
      </c>
      <c r="C35" s="34">
        <v>291606</v>
      </c>
      <c r="D35" s="35">
        <v>295108</v>
      </c>
      <c r="E35" s="35">
        <v>341719</v>
      </c>
      <c r="F35" s="34">
        <v>423028</v>
      </c>
      <c r="G35" s="34">
        <v>472746</v>
      </c>
      <c r="H35" s="34">
        <v>463920</v>
      </c>
      <c r="I35" s="34">
        <v>468973</v>
      </c>
      <c r="J35" s="34">
        <v>458336</v>
      </c>
      <c r="K35" s="34">
        <v>467026</v>
      </c>
      <c r="L35" s="34">
        <v>467030</v>
      </c>
      <c r="M35" s="34">
        <v>461795</v>
      </c>
    </row>
    <row r="36" spans="1:13" x14ac:dyDescent="0.2">
      <c r="A36" s="13" t="s">
        <v>33</v>
      </c>
      <c r="B36" s="34">
        <v>52652</v>
      </c>
      <c r="C36" s="35">
        <v>54276</v>
      </c>
      <c r="D36" s="34">
        <v>55307</v>
      </c>
      <c r="E36" s="34">
        <v>60172</v>
      </c>
      <c r="F36" s="35">
        <v>68070</v>
      </c>
      <c r="G36" s="35">
        <v>78849</v>
      </c>
      <c r="H36" s="35">
        <v>88909</v>
      </c>
      <c r="I36" s="35">
        <v>95101</v>
      </c>
      <c r="J36" s="35">
        <v>100224</v>
      </c>
      <c r="K36" s="35">
        <v>107931</v>
      </c>
      <c r="L36" s="35">
        <v>108611</v>
      </c>
      <c r="M36" s="35">
        <v>109538</v>
      </c>
    </row>
    <row r="37" spans="1:13" x14ac:dyDescent="0.2">
      <c r="A37" s="13" t="s">
        <v>34</v>
      </c>
      <c r="B37" s="35">
        <v>119844</v>
      </c>
      <c r="C37" s="34">
        <v>130383</v>
      </c>
      <c r="D37" s="35">
        <v>140113</v>
      </c>
      <c r="E37" s="35">
        <v>152255</v>
      </c>
      <c r="F37" s="34">
        <v>183734</v>
      </c>
      <c r="G37" s="34">
        <v>221657</v>
      </c>
      <c r="H37" s="34">
        <v>259603</v>
      </c>
      <c r="I37" s="34">
        <v>307647</v>
      </c>
      <c r="J37" s="34">
        <v>341367</v>
      </c>
      <c r="K37" s="34">
        <v>372813</v>
      </c>
      <c r="L37" s="34">
        <v>373699</v>
      </c>
      <c r="M37" s="34">
        <v>379758</v>
      </c>
    </row>
    <row r="38" spans="1:13" x14ac:dyDescent="0.2">
      <c r="A38" s="13" t="s">
        <v>35</v>
      </c>
      <c r="B38" s="34">
        <v>28619</v>
      </c>
      <c r="C38" s="35">
        <v>28795</v>
      </c>
      <c r="D38" s="34">
        <v>27760</v>
      </c>
      <c r="E38" s="34">
        <v>29832</v>
      </c>
      <c r="F38" s="35">
        <v>34159</v>
      </c>
      <c r="G38" s="35">
        <v>37305</v>
      </c>
      <c r="H38" s="35">
        <v>38496</v>
      </c>
      <c r="I38" s="35">
        <v>41846</v>
      </c>
      <c r="J38" s="35">
        <v>44171</v>
      </c>
      <c r="K38" s="35">
        <v>42883</v>
      </c>
      <c r="L38" s="35">
        <v>42391</v>
      </c>
      <c r="M38" s="35">
        <v>40786</v>
      </c>
    </row>
    <row r="39" spans="1:13" x14ac:dyDescent="0.2">
      <c r="A39" s="13" t="s">
        <v>36</v>
      </c>
      <c r="B39" s="35">
        <v>71045</v>
      </c>
      <c r="C39" s="34">
        <v>69645</v>
      </c>
      <c r="D39" s="35">
        <v>71275</v>
      </c>
      <c r="E39" s="35">
        <v>77181</v>
      </c>
      <c r="F39" s="34">
        <v>86118</v>
      </c>
      <c r="G39" s="34">
        <v>100897</v>
      </c>
      <c r="H39" s="34">
        <v>113901</v>
      </c>
      <c r="I39" s="34">
        <v>121771</v>
      </c>
      <c r="J39" s="34">
        <v>122377</v>
      </c>
      <c r="K39" s="34">
        <v>122109</v>
      </c>
      <c r="L39" s="34">
        <v>121458</v>
      </c>
      <c r="M39" s="34">
        <v>118427</v>
      </c>
    </row>
    <row r="40" spans="1:13" x14ac:dyDescent="0.2">
      <c r="A40" s="13" t="s">
        <v>37</v>
      </c>
      <c r="B40" s="34">
        <v>46200</v>
      </c>
      <c r="C40" s="35">
        <v>46710</v>
      </c>
      <c r="D40" s="34">
        <v>46082</v>
      </c>
      <c r="E40" s="34">
        <v>50763</v>
      </c>
      <c r="F40" s="35">
        <v>51942</v>
      </c>
      <c r="G40" s="35">
        <v>56181</v>
      </c>
      <c r="H40" s="35">
        <v>59075</v>
      </c>
      <c r="I40" s="35">
        <v>60517</v>
      </c>
      <c r="J40" s="35">
        <v>61676</v>
      </c>
      <c r="K40" s="35">
        <v>62259</v>
      </c>
      <c r="L40" s="35">
        <v>61747</v>
      </c>
      <c r="M40" s="35">
        <v>59920</v>
      </c>
    </row>
    <row r="41" spans="1:13" x14ac:dyDescent="0.2">
      <c r="A41" s="13" t="s">
        <v>38</v>
      </c>
      <c r="B41" s="35">
        <v>10802</v>
      </c>
      <c r="C41" s="34">
        <v>13744</v>
      </c>
      <c r="D41" s="35">
        <v>16555</v>
      </c>
      <c r="E41" s="35">
        <v>20307</v>
      </c>
      <c r="F41" s="34">
        <v>31722</v>
      </c>
      <c r="G41" s="34">
        <v>56696</v>
      </c>
      <c r="H41" s="34">
        <v>77193</v>
      </c>
      <c r="I41" s="34">
        <v>83941</v>
      </c>
      <c r="J41" s="34">
        <v>95745</v>
      </c>
      <c r="K41" s="34">
        <v>99710</v>
      </c>
      <c r="L41" s="34">
        <v>99625</v>
      </c>
      <c r="M41" s="34">
        <v>98856</v>
      </c>
    </row>
    <row r="42" spans="1:13" x14ac:dyDescent="0.2">
      <c r="A42" s="13" t="s">
        <v>39</v>
      </c>
      <c r="B42" s="34">
        <v>469042</v>
      </c>
      <c r="C42" s="35">
        <v>1079129</v>
      </c>
      <c r="D42" s="34">
        <v>1297634</v>
      </c>
      <c r="E42" s="34">
        <v>1550849</v>
      </c>
      <c r="F42" s="35">
        <v>1809578</v>
      </c>
      <c r="G42" s="35">
        <v>1986473</v>
      </c>
      <c r="H42" s="35">
        <v>1891325</v>
      </c>
      <c r="I42" s="35">
        <v>1951598</v>
      </c>
      <c r="J42" s="35">
        <v>2229379</v>
      </c>
      <c r="K42" s="35">
        <v>2230722</v>
      </c>
      <c r="L42" s="35">
        <v>2272222</v>
      </c>
      <c r="M42" s="35">
        <v>2295808</v>
      </c>
    </row>
    <row r="43" spans="1:13" x14ac:dyDescent="0.2">
      <c r="A43" s="13" t="s">
        <v>40</v>
      </c>
      <c r="B43" s="35">
        <v>113129</v>
      </c>
      <c r="C43" s="34">
        <v>119781</v>
      </c>
      <c r="D43" s="35">
        <v>121834</v>
      </c>
      <c r="E43" s="35">
        <v>132607</v>
      </c>
      <c r="F43" s="34">
        <v>142585</v>
      </c>
      <c r="G43" s="34">
        <v>152510</v>
      </c>
      <c r="H43" s="34">
        <v>151966</v>
      </c>
      <c r="I43" s="34">
        <v>154429</v>
      </c>
      <c r="J43" s="34">
        <v>152538</v>
      </c>
      <c r="K43" s="34">
        <v>159429</v>
      </c>
      <c r="L43" s="34">
        <v>159437</v>
      </c>
      <c r="M43" s="34">
        <v>159200</v>
      </c>
    </row>
    <row r="44" spans="1:13" x14ac:dyDescent="0.2">
      <c r="A44" s="13" t="s">
        <v>41</v>
      </c>
      <c r="B44" s="34">
        <v>116531</v>
      </c>
      <c r="C44" s="35">
        <v>158346</v>
      </c>
      <c r="D44" s="34">
        <v>174441</v>
      </c>
      <c r="E44" s="34">
        <v>191555</v>
      </c>
      <c r="F44" s="35">
        <v>221991</v>
      </c>
      <c r="G44" s="35">
        <v>295443</v>
      </c>
      <c r="H44" s="35">
        <v>352121</v>
      </c>
      <c r="I44" s="35">
        <v>378977</v>
      </c>
      <c r="J44" s="35">
        <v>443728</v>
      </c>
      <c r="K44" s="35">
        <v>468730</v>
      </c>
      <c r="L44" s="35">
        <v>470614</v>
      </c>
      <c r="M44" s="35">
        <v>475671</v>
      </c>
    </row>
    <row r="45" spans="1:13" x14ac:dyDescent="0.2">
      <c r="A45" s="13" t="s">
        <v>42</v>
      </c>
      <c r="B45" s="35">
        <v>45548</v>
      </c>
      <c r="C45" s="34">
        <v>59599</v>
      </c>
      <c r="D45" s="35">
        <v>74261</v>
      </c>
      <c r="E45" s="35">
        <v>89276</v>
      </c>
      <c r="F45" s="34">
        <v>136803</v>
      </c>
      <c r="G45" s="34">
        <v>229903</v>
      </c>
      <c r="H45" s="34">
        <v>259530</v>
      </c>
      <c r="I45" s="34">
        <v>265475</v>
      </c>
      <c r="J45" s="34">
        <v>286753</v>
      </c>
      <c r="K45" s="34">
        <v>311687</v>
      </c>
      <c r="L45" s="34">
        <v>317196</v>
      </c>
      <c r="M45" s="34">
        <v>324622</v>
      </c>
    </row>
    <row r="46" spans="1:13" x14ac:dyDescent="0.2">
      <c r="A46" s="13" t="s">
        <v>43</v>
      </c>
      <c r="B46" s="34">
        <v>60029</v>
      </c>
      <c r="C46" s="35">
        <v>63314</v>
      </c>
      <c r="D46" s="34">
        <v>65606</v>
      </c>
      <c r="E46" s="34">
        <v>74869</v>
      </c>
      <c r="F46" s="35">
        <v>89096</v>
      </c>
      <c r="G46" s="35">
        <v>121679</v>
      </c>
      <c r="H46" s="35">
        <v>153759</v>
      </c>
      <c r="I46" s="35">
        <v>181276</v>
      </c>
      <c r="J46" s="35">
        <v>200635</v>
      </c>
      <c r="K46" s="35">
        <v>219607</v>
      </c>
      <c r="L46" s="35">
        <v>222483</v>
      </c>
      <c r="M46" s="35">
        <v>229276</v>
      </c>
    </row>
    <row r="47" spans="1:13" x14ac:dyDescent="0.2">
      <c r="A47" s="13" t="s">
        <v>44</v>
      </c>
      <c r="B47" s="35">
        <v>109363</v>
      </c>
      <c r="C47" s="34">
        <v>125021</v>
      </c>
      <c r="D47" s="35">
        <v>122494</v>
      </c>
      <c r="E47" s="35">
        <v>142497</v>
      </c>
      <c r="F47" s="34">
        <v>152896</v>
      </c>
      <c r="G47" s="34">
        <v>160979</v>
      </c>
      <c r="H47" s="34">
        <v>149946</v>
      </c>
      <c r="I47" s="34">
        <v>149285</v>
      </c>
      <c r="J47" s="34">
        <v>146555</v>
      </c>
      <c r="K47" s="34">
        <v>154727</v>
      </c>
      <c r="L47" s="34">
        <v>155016</v>
      </c>
      <c r="M47" s="34">
        <v>154710</v>
      </c>
    </row>
    <row r="48" spans="1:13" x14ac:dyDescent="0.2">
      <c r="A48" s="13" t="s">
        <v>45</v>
      </c>
      <c r="B48" s="34">
        <v>21303</v>
      </c>
      <c r="C48" s="35">
        <v>19667</v>
      </c>
      <c r="D48" s="34">
        <v>20812</v>
      </c>
      <c r="E48" s="34">
        <v>22703</v>
      </c>
      <c r="F48" s="35">
        <v>22616</v>
      </c>
      <c r="G48" s="35">
        <v>24750</v>
      </c>
      <c r="H48" s="35">
        <v>29710</v>
      </c>
      <c r="I48" s="35">
        <v>31859</v>
      </c>
      <c r="J48" s="35">
        <v>31582</v>
      </c>
      <c r="K48" s="35">
        <v>32749</v>
      </c>
      <c r="L48" s="35">
        <v>32039</v>
      </c>
      <c r="M48" s="35">
        <v>31255</v>
      </c>
    </row>
    <row r="49" spans="1:13" x14ac:dyDescent="0.2">
      <c r="A49" s="13" t="s">
        <v>46</v>
      </c>
      <c r="B49" s="35">
        <v>13098</v>
      </c>
      <c r="C49" s="34">
        <v>12909</v>
      </c>
      <c r="D49" s="35">
        <v>12979</v>
      </c>
      <c r="E49" s="35">
        <v>14182</v>
      </c>
      <c r="F49" s="34">
        <v>15044</v>
      </c>
      <c r="G49" s="34">
        <v>16737</v>
      </c>
      <c r="H49" s="34">
        <v>17686</v>
      </c>
      <c r="I49" s="34">
        <v>18662</v>
      </c>
      <c r="J49" s="34">
        <v>19224</v>
      </c>
      <c r="K49" s="34">
        <v>18343</v>
      </c>
      <c r="L49" s="34">
        <v>18498</v>
      </c>
      <c r="M49" s="34">
        <v>17913</v>
      </c>
    </row>
    <row r="50" spans="1:13" x14ac:dyDescent="0.2">
      <c r="A50" s="13" t="s">
        <v>47</v>
      </c>
      <c r="B50" s="34">
        <v>24735</v>
      </c>
      <c r="C50" s="35">
        <v>24983</v>
      </c>
      <c r="D50" s="34">
        <v>25732</v>
      </c>
      <c r="E50" s="34">
        <v>29253</v>
      </c>
      <c r="F50" s="35">
        <v>31984</v>
      </c>
      <c r="G50" s="35">
        <v>35083</v>
      </c>
      <c r="H50" s="35">
        <v>33733</v>
      </c>
      <c r="I50" s="35">
        <v>33683</v>
      </c>
      <c r="J50" s="35">
        <v>33342</v>
      </c>
      <c r="K50" s="35">
        <v>35251</v>
      </c>
      <c r="L50" s="35">
        <v>35388</v>
      </c>
      <c r="M50" s="35">
        <v>34246</v>
      </c>
    </row>
    <row r="51" spans="1:13" x14ac:dyDescent="0.2">
      <c r="A51" s="13" t="s">
        <v>63</v>
      </c>
      <c r="B51" s="35">
        <v>88121</v>
      </c>
      <c r="C51" s="34">
        <v>90960</v>
      </c>
      <c r="D51" s="35">
        <v>91098</v>
      </c>
      <c r="E51" s="35">
        <v>98897</v>
      </c>
      <c r="F51" s="34">
        <v>111239</v>
      </c>
      <c r="G51" s="34">
        <v>111991</v>
      </c>
      <c r="H51" s="34">
        <v>114254</v>
      </c>
      <c r="I51" s="34">
        <v>111974</v>
      </c>
      <c r="J51" s="34">
        <v>111931</v>
      </c>
      <c r="K51" s="34">
        <v>111944</v>
      </c>
      <c r="L51" s="34">
        <v>112355</v>
      </c>
      <c r="M51" s="34">
        <v>108699</v>
      </c>
    </row>
    <row r="52" spans="1:13" x14ac:dyDescent="0.2">
      <c r="A52" s="13" t="s">
        <v>48</v>
      </c>
      <c r="B52" s="34">
        <v>80627</v>
      </c>
      <c r="C52" s="34">
        <v>82671</v>
      </c>
      <c r="D52" s="34">
        <v>84927</v>
      </c>
      <c r="E52" s="34">
        <v>91439</v>
      </c>
      <c r="F52" s="35">
        <v>97691</v>
      </c>
      <c r="G52" s="35">
        <v>99546</v>
      </c>
      <c r="H52" s="35">
        <v>99217</v>
      </c>
      <c r="I52" s="35">
        <v>99088</v>
      </c>
      <c r="J52" s="35">
        <v>98726</v>
      </c>
      <c r="K52" s="35">
        <v>98990</v>
      </c>
      <c r="L52" s="35">
        <v>98925</v>
      </c>
      <c r="M52" s="35">
        <v>96360</v>
      </c>
    </row>
    <row r="53" spans="1:13" x14ac:dyDescent="0.2">
      <c r="A53" s="13" t="s">
        <v>49</v>
      </c>
      <c r="B53" s="35">
        <v>110246</v>
      </c>
      <c r="C53" s="35">
        <v>161055</v>
      </c>
      <c r="D53" s="35">
        <v>197355</v>
      </c>
      <c r="E53" s="35">
        <v>276129</v>
      </c>
      <c r="F53" s="34">
        <v>666784</v>
      </c>
      <c r="G53" s="34">
        <v>1124950</v>
      </c>
      <c r="H53" s="34">
        <v>1284231</v>
      </c>
      <c r="I53" s="34">
        <v>1321864</v>
      </c>
      <c r="J53" s="34">
        <v>1419369</v>
      </c>
      <c r="K53" s="34">
        <v>1493350</v>
      </c>
      <c r="L53" s="34">
        <v>1496982</v>
      </c>
      <c r="M53" s="34">
        <v>1483358</v>
      </c>
    </row>
    <row r="54" spans="1:13" x14ac:dyDescent="0.2">
      <c r="A54" s="13" t="s">
        <v>50</v>
      </c>
      <c r="B54" s="34">
        <v>33163</v>
      </c>
      <c r="C54" s="34">
        <v>35272</v>
      </c>
      <c r="D54" s="34">
        <v>37901</v>
      </c>
      <c r="E54" s="34">
        <v>40731</v>
      </c>
      <c r="F54" s="35">
        <v>45272</v>
      </c>
      <c r="G54" s="35">
        <v>52580</v>
      </c>
      <c r="H54" s="35">
        <v>65155</v>
      </c>
      <c r="I54" s="35">
        <v>69277</v>
      </c>
      <c r="J54" s="35">
        <v>73966</v>
      </c>
      <c r="K54" s="35">
        <v>77547</v>
      </c>
      <c r="L54" s="35">
        <v>76931</v>
      </c>
      <c r="M54" s="35">
        <v>74994</v>
      </c>
    </row>
    <row r="55" spans="1:13" x14ac:dyDescent="0.2">
      <c r="A55" s="13" t="s">
        <v>51</v>
      </c>
      <c r="B55" s="35">
        <v>24212</v>
      </c>
      <c r="C55" s="35">
        <v>25480</v>
      </c>
      <c r="D55" s="35">
        <v>27072</v>
      </c>
      <c r="E55" s="35">
        <v>30166</v>
      </c>
      <c r="F55" s="34">
        <v>37802</v>
      </c>
      <c r="G55" s="34">
        <v>46513</v>
      </c>
      <c r="H55" s="34">
        <v>49812</v>
      </c>
      <c r="I55" s="34">
        <v>52337</v>
      </c>
      <c r="J55" s="34">
        <v>51784</v>
      </c>
      <c r="K55" s="34">
        <v>51125</v>
      </c>
      <c r="L55" s="34">
        <v>50278</v>
      </c>
      <c r="M55" s="34">
        <v>48609</v>
      </c>
    </row>
    <row r="56" spans="1:13" x14ac:dyDescent="0.2">
      <c r="A56" s="13" t="s">
        <v>52</v>
      </c>
      <c r="B56" s="34">
        <v>35285</v>
      </c>
      <c r="C56" s="34">
        <v>41490</v>
      </c>
      <c r="D56" s="34">
        <v>42340</v>
      </c>
      <c r="E56" s="34">
        <v>59122</v>
      </c>
      <c r="F56" s="35">
        <v>66164</v>
      </c>
      <c r="G56" s="35">
        <v>76879</v>
      </c>
      <c r="H56" s="35">
        <v>87085</v>
      </c>
      <c r="I56" s="35">
        <v>94097</v>
      </c>
      <c r="J56" s="35">
        <v>96501</v>
      </c>
      <c r="K56" s="35">
        <v>101564</v>
      </c>
      <c r="L56" s="35">
        <v>102726</v>
      </c>
      <c r="M56" s="35">
        <v>102664</v>
      </c>
    </row>
    <row r="57" spans="1:13" x14ac:dyDescent="0.2">
      <c r="A57" s="13" t="s">
        <v>53</v>
      </c>
      <c r="B57" s="35">
        <v>74979</v>
      </c>
      <c r="C57" s="34">
        <v>80155</v>
      </c>
      <c r="D57" s="35">
        <v>87017</v>
      </c>
      <c r="E57" s="35">
        <v>92621</v>
      </c>
      <c r="F57" s="34">
        <v>118804</v>
      </c>
      <c r="G57" s="34">
        <v>141241</v>
      </c>
      <c r="H57" s="34">
        <v>158158</v>
      </c>
      <c r="I57" s="34">
        <v>165304</v>
      </c>
      <c r="J57" s="34">
        <v>177749</v>
      </c>
      <c r="K57" s="34">
        <v>182493</v>
      </c>
      <c r="L57" s="34">
        <v>181538</v>
      </c>
      <c r="M57" s="34">
        <v>178635</v>
      </c>
    </row>
    <row r="58" spans="1:13" x14ac:dyDescent="0.2">
      <c r="A58" s="13" t="s">
        <v>54</v>
      </c>
      <c r="B58" s="34">
        <v>31673</v>
      </c>
      <c r="C58" s="35">
        <v>34174</v>
      </c>
      <c r="D58" s="34">
        <v>36035</v>
      </c>
      <c r="E58" s="34">
        <v>39205</v>
      </c>
      <c r="F58" s="35">
        <v>44002</v>
      </c>
      <c r="G58" s="35">
        <v>49402</v>
      </c>
      <c r="H58" s="35">
        <v>54854</v>
      </c>
      <c r="I58" s="35">
        <v>59209</v>
      </c>
      <c r="J58" s="35">
        <v>63303</v>
      </c>
      <c r="K58" s="35">
        <v>65707</v>
      </c>
      <c r="L58" s="35">
        <v>65417</v>
      </c>
      <c r="M58" s="35">
        <v>64365</v>
      </c>
    </row>
    <row r="59" spans="1:13" x14ac:dyDescent="0.2">
      <c r="A59" s="13" t="s">
        <v>55</v>
      </c>
      <c r="B59" s="35">
        <v>44888</v>
      </c>
      <c r="C59" s="34">
        <v>46482</v>
      </c>
      <c r="D59" s="35">
        <v>46726</v>
      </c>
      <c r="E59" s="35">
        <v>47144</v>
      </c>
      <c r="F59" s="34">
        <v>48476</v>
      </c>
      <c r="G59" s="34">
        <v>52725</v>
      </c>
      <c r="H59" s="34">
        <v>54795</v>
      </c>
      <c r="I59" s="34">
        <v>59330</v>
      </c>
      <c r="J59" s="34">
        <v>61042</v>
      </c>
      <c r="K59" s="34">
        <v>63216</v>
      </c>
      <c r="L59" s="34">
        <v>63003</v>
      </c>
      <c r="M59" s="34">
        <v>61559</v>
      </c>
    </row>
    <row r="60" spans="1:13" x14ac:dyDescent="0.2">
      <c r="A60" s="13" t="s">
        <v>56</v>
      </c>
      <c r="B60" s="34">
        <v>48827</v>
      </c>
      <c r="C60" s="35">
        <v>49995</v>
      </c>
      <c r="D60" s="34">
        <v>52747</v>
      </c>
      <c r="E60" s="34">
        <v>57323</v>
      </c>
      <c r="F60" s="35">
        <v>67989</v>
      </c>
      <c r="G60" s="35">
        <v>79404</v>
      </c>
      <c r="H60" s="35">
        <v>84581</v>
      </c>
      <c r="I60" s="35">
        <v>89123</v>
      </c>
      <c r="J60" s="35">
        <v>93765</v>
      </c>
      <c r="K60" s="35">
        <v>93772</v>
      </c>
      <c r="L60" s="35">
        <v>93029</v>
      </c>
      <c r="M60" s="35">
        <v>90429</v>
      </c>
    </row>
    <row r="61" spans="1:13" x14ac:dyDescent="0.2">
      <c r="A61" s="13" t="s">
        <v>57</v>
      </c>
      <c r="B61" s="35">
        <v>344436</v>
      </c>
      <c r="C61" s="34">
        <v>520947</v>
      </c>
      <c r="D61" s="35">
        <v>573558</v>
      </c>
      <c r="E61" s="35">
        <v>625816</v>
      </c>
      <c r="F61" s="34">
        <v>808891</v>
      </c>
      <c r="G61" s="34">
        <v>894104</v>
      </c>
      <c r="H61" s="34">
        <v>866599</v>
      </c>
      <c r="I61" s="34">
        <v>874866</v>
      </c>
      <c r="J61" s="34">
        <v>923459</v>
      </c>
      <c r="K61" s="34">
        <v>949113</v>
      </c>
      <c r="L61" s="34">
        <v>959585</v>
      </c>
      <c r="M61" s="34">
        <v>969689</v>
      </c>
    </row>
    <row r="62" spans="1:13" x14ac:dyDescent="0.2">
      <c r="A62" s="13" t="s">
        <v>58</v>
      </c>
      <c r="B62" s="34">
        <v>30314</v>
      </c>
      <c r="C62" s="35">
        <v>28764</v>
      </c>
      <c r="D62" s="34">
        <v>31394</v>
      </c>
      <c r="E62" s="34">
        <v>32822</v>
      </c>
      <c r="F62" s="35">
        <v>34793</v>
      </c>
      <c r="G62" s="35">
        <v>37688</v>
      </c>
      <c r="H62" s="35">
        <v>39895</v>
      </c>
      <c r="I62" s="35">
        <v>42507</v>
      </c>
      <c r="J62" s="35">
        <v>43424</v>
      </c>
      <c r="K62" s="35">
        <v>42155</v>
      </c>
      <c r="L62" s="35">
        <v>41700</v>
      </c>
      <c r="M62" s="35">
        <v>40282</v>
      </c>
    </row>
    <row r="63" spans="1:13" x14ac:dyDescent="0.2">
      <c r="A63" s="13" t="s">
        <v>59</v>
      </c>
      <c r="B63" s="35">
        <v>16641</v>
      </c>
      <c r="C63" s="34">
        <v>16848</v>
      </c>
      <c r="D63" s="35">
        <v>16381</v>
      </c>
      <c r="E63" s="35">
        <v>17615</v>
      </c>
      <c r="F63" s="34">
        <v>18614</v>
      </c>
      <c r="G63" s="34">
        <v>19831</v>
      </c>
      <c r="H63" s="34">
        <v>21459</v>
      </c>
      <c r="I63" s="34">
        <v>22810</v>
      </c>
      <c r="J63" s="34">
        <v>24621</v>
      </c>
      <c r="K63" s="34">
        <v>25348</v>
      </c>
      <c r="L63" s="34">
        <v>25337</v>
      </c>
      <c r="M63" s="34">
        <v>25002</v>
      </c>
    </row>
    <row r="64" spans="1:13" x14ac:dyDescent="0.2">
      <c r="C64" s="34"/>
    </row>
    <row r="65" spans="1:1" x14ac:dyDescent="0.2">
      <c r="A65" s="1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Land in Acres</vt:lpstr>
      <vt:lpstr>Average size of farm in acres</vt:lpstr>
      <vt:lpstr>Number of farms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2021-10-09T03:25:59Z</dcterms:created>
  <dcterms:modified xsi:type="dcterms:W3CDTF">2021-10-15T20:38:30Z</dcterms:modified>
</cp:coreProperties>
</file>