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226"/>
  <workbookPr autoCompressPictures="0"/>
  <bookViews>
    <workbookView xWindow="10700" yWindow="11400" windowWidth="28800" windowHeight="17460" tabRatio="748" activeTab="6"/>
  </bookViews>
  <sheets>
    <sheet name="summary" sheetId="11" r:id="rId1"/>
    <sheet name="summary  unsigned" sheetId="16" r:id="rId2"/>
    <sheet name="MultAdd_run1" sheetId="12" r:id="rId3"/>
    <sheet name="MultAdd_run2" sheetId="13" r:id="rId4"/>
    <sheet name="MultAdd_run3" sheetId="14" r:id="rId5"/>
    <sheet name="MultAdd_run4" sheetId="15" r:id="rId6"/>
    <sheet name="MultAdd_run1 (2)" sheetId="17" r:id="rId7"/>
    <sheet name="MultAdd_run2 (2)" sheetId="18" r:id="rId8"/>
    <sheet name="MultAdd_run3 (2)" sheetId="19" r:id="rId9"/>
    <sheet name="MultAdd_run4 (2)" sheetId="20" r:id="rId10"/>
    <sheet name="Sheet1" sheetId="21" r:id="rId1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AA29" i="17" l="1"/>
  <c r="AB29" i="17"/>
  <c r="AA30" i="17"/>
  <c r="AB30" i="17"/>
  <c r="AA31" i="17"/>
  <c r="AB31" i="17"/>
  <c r="AA32" i="17"/>
  <c r="AB32" i="17"/>
  <c r="AA33" i="17"/>
  <c r="AB33" i="17"/>
  <c r="AA34" i="17"/>
  <c r="AB34" i="17"/>
  <c r="AA35" i="17"/>
  <c r="AB35" i="17"/>
  <c r="AA36" i="17"/>
  <c r="AB36" i="17"/>
  <c r="AA37" i="17"/>
  <c r="AB37" i="17"/>
  <c r="AA38" i="17"/>
  <c r="AB38" i="17"/>
  <c r="AA39" i="17"/>
  <c r="AB39" i="17"/>
  <c r="AA40" i="17"/>
  <c r="AB40" i="17"/>
  <c r="AA41" i="17"/>
  <c r="AB41" i="17"/>
  <c r="AA42" i="17"/>
  <c r="AB42" i="17"/>
  <c r="AA43" i="17"/>
  <c r="AB43" i="17"/>
  <c r="AA44" i="17"/>
  <c r="AB44" i="17"/>
  <c r="AA45" i="17"/>
  <c r="AB45" i="17"/>
  <c r="AA46" i="17"/>
  <c r="AB46" i="17"/>
  <c r="AA47" i="17"/>
  <c r="AB47" i="17"/>
  <c r="AA48" i="17"/>
  <c r="AB48" i="17"/>
  <c r="R29" i="17"/>
  <c r="S29" i="17"/>
  <c r="T29" i="17"/>
  <c r="U29" i="17"/>
  <c r="V29" i="17"/>
  <c r="W29" i="17"/>
  <c r="X29" i="17"/>
  <c r="Y29" i="17"/>
  <c r="Z29" i="17"/>
  <c r="R30" i="17"/>
  <c r="S30" i="17"/>
  <c r="T30" i="17"/>
  <c r="U30" i="17"/>
  <c r="V30" i="17"/>
  <c r="W30" i="17"/>
  <c r="X30" i="17"/>
  <c r="Y30" i="17"/>
  <c r="Z30" i="17"/>
  <c r="R31" i="17"/>
  <c r="S31" i="17"/>
  <c r="T31" i="17"/>
  <c r="U31" i="17"/>
  <c r="V31" i="17"/>
  <c r="W31" i="17"/>
  <c r="X31" i="17"/>
  <c r="Y31" i="17"/>
  <c r="Z31" i="17"/>
  <c r="R32" i="17"/>
  <c r="S32" i="17"/>
  <c r="T32" i="17"/>
  <c r="U32" i="17"/>
  <c r="V32" i="17"/>
  <c r="W32" i="17"/>
  <c r="X32" i="17"/>
  <c r="Y32" i="17"/>
  <c r="Z32" i="17"/>
  <c r="R33" i="17"/>
  <c r="S33" i="17"/>
  <c r="T33" i="17"/>
  <c r="U33" i="17"/>
  <c r="V33" i="17"/>
  <c r="W33" i="17"/>
  <c r="X33" i="17"/>
  <c r="Y33" i="17"/>
  <c r="Z33" i="17"/>
  <c r="R34" i="17"/>
  <c r="S34" i="17"/>
  <c r="T34" i="17"/>
  <c r="U34" i="17"/>
  <c r="V34" i="17"/>
  <c r="W34" i="17"/>
  <c r="X34" i="17"/>
  <c r="Y34" i="17"/>
  <c r="Z34" i="17"/>
  <c r="R35" i="17"/>
  <c r="S35" i="17"/>
  <c r="T35" i="17"/>
  <c r="U35" i="17"/>
  <c r="V35" i="17"/>
  <c r="W35" i="17"/>
  <c r="X35" i="17"/>
  <c r="Y35" i="17"/>
  <c r="Z35" i="17"/>
  <c r="R36" i="17"/>
  <c r="S36" i="17"/>
  <c r="T36" i="17"/>
  <c r="U36" i="17"/>
  <c r="V36" i="17"/>
  <c r="W36" i="17"/>
  <c r="X36" i="17"/>
  <c r="Y36" i="17"/>
  <c r="Z36" i="17"/>
  <c r="R37" i="17"/>
  <c r="S37" i="17"/>
  <c r="T37" i="17"/>
  <c r="U37" i="17"/>
  <c r="V37" i="17"/>
  <c r="W37" i="17"/>
  <c r="X37" i="17"/>
  <c r="Y37" i="17"/>
  <c r="Z37" i="17"/>
  <c r="R38" i="17"/>
  <c r="S38" i="17"/>
  <c r="T38" i="17"/>
  <c r="U38" i="17"/>
  <c r="V38" i="17"/>
  <c r="W38" i="17"/>
  <c r="X38" i="17"/>
  <c r="Y38" i="17"/>
  <c r="Z38" i="17"/>
  <c r="R39" i="17"/>
  <c r="S39" i="17"/>
  <c r="T39" i="17"/>
  <c r="U39" i="17"/>
  <c r="V39" i="17"/>
  <c r="W39" i="17"/>
  <c r="X39" i="17"/>
  <c r="Y39" i="17"/>
  <c r="Z39" i="17"/>
  <c r="R40" i="17"/>
  <c r="S40" i="17"/>
  <c r="T40" i="17"/>
  <c r="U40" i="17"/>
  <c r="V40" i="17"/>
  <c r="W40" i="17"/>
  <c r="X40" i="17"/>
  <c r="Y40" i="17"/>
  <c r="Z40" i="17"/>
  <c r="R41" i="17"/>
  <c r="S41" i="17"/>
  <c r="T41" i="17"/>
  <c r="U41" i="17"/>
  <c r="V41" i="17"/>
  <c r="W41" i="17"/>
  <c r="X41" i="17"/>
  <c r="Y41" i="17"/>
  <c r="Z41" i="17"/>
  <c r="R42" i="17"/>
  <c r="S42" i="17"/>
  <c r="T42" i="17"/>
  <c r="U42" i="17"/>
  <c r="V42" i="17"/>
  <c r="W42" i="17"/>
  <c r="X42" i="17"/>
  <c r="Y42" i="17"/>
  <c r="Z42" i="17"/>
  <c r="R43" i="17"/>
  <c r="S43" i="17"/>
  <c r="T43" i="17"/>
  <c r="U43" i="17"/>
  <c r="V43" i="17"/>
  <c r="W43" i="17"/>
  <c r="X43" i="17"/>
  <c r="Y43" i="17"/>
  <c r="Z43" i="17"/>
  <c r="R44" i="17"/>
  <c r="S44" i="17"/>
  <c r="T44" i="17"/>
  <c r="U44" i="17"/>
  <c r="V44" i="17"/>
  <c r="W44" i="17"/>
  <c r="X44" i="17"/>
  <c r="Y44" i="17"/>
  <c r="Z44" i="17"/>
  <c r="R45" i="17"/>
  <c r="S45" i="17"/>
  <c r="T45" i="17"/>
  <c r="U45" i="17"/>
  <c r="V45" i="17"/>
  <c r="W45" i="17"/>
  <c r="X45" i="17"/>
  <c r="Y45" i="17"/>
  <c r="Z45" i="17"/>
  <c r="R46" i="17"/>
  <c r="S46" i="17"/>
  <c r="T46" i="17"/>
  <c r="U46" i="17"/>
  <c r="V46" i="17"/>
  <c r="W46" i="17"/>
  <c r="X46" i="17"/>
  <c r="Y46" i="17"/>
  <c r="Z46" i="17"/>
  <c r="R47" i="17"/>
  <c r="S47" i="17"/>
  <c r="T47" i="17"/>
  <c r="U47" i="17"/>
  <c r="V47" i="17"/>
  <c r="W47" i="17"/>
  <c r="X47" i="17"/>
  <c r="Y47" i="17"/>
  <c r="Z47" i="17"/>
  <c r="R48" i="17"/>
  <c r="S48" i="17"/>
  <c r="T48" i="17"/>
  <c r="U48" i="17"/>
  <c r="V48" i="17"/>
  <c r="W48" i="17"/>
  <c r="X48" i="17"/>
  <c r="Y48" i="17"/>
  <c r="Z48" i="17"/>
  <c r="Q30" i="17"/>
  <c r="Q31" i="17"/>
  <c r="Q32" i="17"/>
  <c r="Q33" i="17"/>
  <c r="Q34" i="17"/>
  <c r="Q35" i="17"/>
  <c r="Q36" i="17"/>
  <c r="Q37" i="17"/>
  <c r="Q38" i="17"/>
  <c r="Q39" i="17"/>
  <c r="Q40" i="17"/>
  <c r="Q41" i="17"/>
  <c r="Q42" i="17"/>
  <c r="Q43" i="17"/>
  <c r="Q44" i="17"/>
  <c r="Q45" i="17"/>
  <c r="Q46" i="17"/>
  <c r="Q47" i="17"/>
  <c r="Q48" i="17"/>
  <c r="Q29" i="17"/>
  <c r="D7" i="21"/>
  <c r="E7" i="21"/>
  <c r="F7" i="21"/>
  <c r="G7" i="21"/>
  <c r="H7" i="21"/>
  <c r="I7" i="21"/>
  <c r="J7" i="21"/>
  <c r="K7" i="21"/>
  <c r="L7" i="21"/>
  <c r="M7" i="21"/>
  <c r="N7" i="21"/>
  <c r="C7" i="21"/>
  <c r="O48" i="15"/>
  <c r="O48" i="18"/>
  <c r="N27" i="21"/>
  <c r="N48" i="15"/>
  <c r="N48" i="18"/>
  <c r="M27" i="21"/>
  <c r="M48" i="15"/>
  <c r="M48" i="18"/>
  <c r="L27" i="21"/>
  <c r="L48" i="15"/>
  <c r="L48" i="18"/>
  <c r="K27" i="21"/>
  <c r="K48" i="15"/>
  <c r="K48" i="18"/>
  <c r="J27" i="21"/>
  <c r="J48" i="15"/>
  <c r="J48" i="18"/>
  <c r="I27" i="21"/>
  <c r="I48" i="15"/>
  <c r="I48" i="18"/>
  <c r="H27" i="21"/>
  <c r="H48" i="15"/>
  <c r="H48" i="18"/>
  <c r="G27" i="21"/>
  <c r="G48" i="15"/>
  <c r="G48" i="18"/>
  <c r="F27" i="21"/>
  <c r="F48" i="15"/>
  <c r="F48" i="18"/>
  <c r="E27" i="21"/>
  <c r="E48" i="15"/>
  <c r="E48" i="18"/>
  <c r="D27" i="21"/>
  <c r="D48" i="15"/>
  <c r="D48" i="18"/>
  <c r="C27" i="21"/>
  <c r="O47" i="15"/>
  <c r="O47" i="18"/>
  <c r="N26" i="21"/>
  <c r="N47" i="15"/>
  <c r="N47" i="18"/>
  <c r="M26" i="21"/>
  <c r="M47" i="15"/>
  <c r="M47" i="18"/>
  <c r="L26" i="21"/>
  <c r="L47" i="15"/>
  <c r="L47" i="18"/>
  <c r="K26" i="21"/>
  <c r="K47" i="15"/>
  <c r="K47" i="18"/>
  <c r="J26" i="21"/>
  <c r="J47" i="15"/>
  <c r="J47" i="18"/>
  <c r="I26" i="21"/>
  <c r="I47" i="15"/>
  <c r="I47" i="18"/>
  <c r="H26" i="21"/>
  <c r="H47" i="15"/>
  <c r="H47" i="18"/>
  <c r="G26" i="21"/>
  <c r="G47" i="15"/>
  <c r="G47" i="18"/>
  <c r="F26" i="21"/>
  <c r="F47" i="15"/>
  <c r="F47" i="18"/>
  <c r="E26" i="21"/>
  <c r="E47" i="15"/>
  <c r="E47" i="18"/>
  <c r="D26" i="21"/>
  <c r="D47" i="15"/>
  <c r="D47" i="18"/>
  <c r="C26" i="21"/>
  <c r="O46" i="15"/>
  <c r="O46" i="18"/>
  <c r="N25" i="21"/>
  <c r="N46" i="15"/>
  <c r="N46" i="18"/>
  <c r="M25" i="21"/>
  <c r="M46" i="15"/>
  <c r="M46" i="18"/>
  <c r="L25" i="21"/>
  <c r="L46" i="15"/>
  <c r="L46" i="18"/>
  <c r="K25" i="21"/>
  <c r="K46" i="15"/>
  <c r="K46" i="18"/>
  <c r="J25" i="21"/>
  <c r="J46" i="15"/>
  <c r="J46" i="18"/>
  <c r="I25" i="21"/>
  <c r="I46" i="15"/>
  <c r="I46" i="18"/>
  <c r="H25" i="21"/>
  <c r="H46" i="15"/>
  <c r="H46" i="18"/>
  <c r="G25" i="21"/>
  <c r="G46" i="15"/>
  <c r="G46" i="18"/>
  <c r="F25" i="21"/>
  <c r="F46" i="15"/>
  <c r="F46" i="18"/>
  <c r="E25" i="21"/>
  <c r="E46" i="15"/>
  <c r="E46" i="18"/>
  <c r="D25" i="21"/>
  <c r="D46" i="15"/>
  <c r="D46" i="18"/>
  <c r="C25" i="21"/>
  <c r="O45" i="15"/>
  <c r="O45" i="18"/>
  <c r="N24" i="21"/>
  <c r="N45" i="15"/>
  <c r="N45" i="18"/>
  <c r="M24" i="21"/>
  <c r="M45" i="15"/>
  <c r="M45" i="18"/>
  <c r="L24" i="21"/>
  <c r="L45" i="15"/>
  <c r="L45" i="18"/>
  <c r="K24" i="21"/>
  <c r="K45" i="15"/>
  <c r="K45" i="18"/>
  <c r="J24" i="21"/>
  <c r="J45" i="15"/>
  <c r="J45" i="18"/>
  <c r="I24" i="21"/>
  <c r="I45" i="15"/>
  <c r="I45" i="18"/>
  <c r="H24" i="21"/>
  <c r="H45" i="15"/>
  <c r="H45" i="18"/>
  <c r="G24" i="21"/>
  <c r="G45" i="15"/>
  <c r="G45" i="18"/>
  <c r="F24" i="21"/>
  <c r="F45" i="15"/>
  <c r="F45" i="18"/>
  <c r="E24" i="21"/>
  <c r="E45" i="15"/>
  <c r="E45" i="18"/>
  <c r="D24" i="21"/>
  <c r="D45" i="15"/>
  <c r="D45" i="18"/>
  <c r="C24" i="21"/>
  <c r="O44" i="15"/>
  <c r="O44" i="18"/>
  <c r="N23" i="21"/>
  <c r="N44" i="15"/>
  <c r="N44" i="18"/>
  <c r="M23" i="21"/>
  <c r="M44" i="15"/>
  <c r="M44" i="18"/>
  <c r="L23" i="21"/>
  <c r="L44" i="15"/>
  <c r="L44" i="18"/>
  <c r="K23" i="21"/>
  <c r="K44" i="15"/>
  <c r="K44" i="18"/>
  <c r="J23" i="21"/>
  <c r="J44" i="15"/>
  <c r="J44" i="18"/>
  <c r="I23" i="21"/>
  <c r="I44" i="15"/>
  <c r="I44" i="18"/>
  <c r="H23" i="21"/>
  <c r="H44" i="15"/>
  <c r="H44" i="18"/>
  <c r="G23" i="21"/>
  <c r="G44" i="15"/>
  <c r="G44" i="18"/>
  <c r="F23" i="21"/>
  <c r="F44" i="15"/>
  <c r="F44" i="18"/>
  <c r="E23" i="21"/>
  <c r="E44" i="15"/>
  <c r="E44" i="18"/>
  <c r="D23" i="21"/>
  <c r="D44" i="15"/>
  <c r="D44" i="18"/>
  <c r="C23" i="21"/>
  <c r="O43" i="15"/>
  <c r="O43" i="18"/>
  <c r="N22" i="21"/>
  <c r="N43" i="15"/>
  <c r="N43" i="18"/>
  <c r="M22" i="21"/>
  <c r="M43" i="15"/>
  <c r="M43" i="18"/>
  <c r="L22" i="21"/>
  <c r="L43" i="15"/>
  <c r="L43" i="18"/>
  <c r="K22" i="21"/>
  <c r="K43" i="15"/>
  <c r="K43" i="18"/>
  <c r="J22" i="21"/>
  <c r="J43" i="15"/>
  <c r="J43" i="18"/>
  <c r="I22" i="21"/>
  <c r="I43" i="15"/>
  <c r="I43" i="18"/>
  <c r="H22" i="21"/>
  <c r="H43" i="15"/>
  <c r="H43" i="18"/>
  <c r="G22" i="21"/>
  <c r="G43" i="15"/>
  <c r="G43" i="18"/>
  <c r="F22" i="21"/>
  <c r="F43" i="15"/>
  <c r="F43" i="18"/>
  <c r="E22" i="21"/>
  <c r="E43" i="15"/>
  <c r="E43" i="18"/>
  <c r="D22" i="21"/>
  <c r="D43" i="15"/>
  <c r="D43" i="18"/>
  <c r="C22" i="21"/>
  <c r="O42" i="15"/>
  <c r="O42" i="18"/>
  <c r="N21" i="21"/>
  <c r="N42" i="15"/>
  <c r="N42" i="18"/>
  <c r="M21" i="21"/>
  <c r="M42" i="15"/>
  <c r="M42" i="18"/>
  <c r="L21" i="21"/>
  <c r="L42" i="15"/>
  <c r="L42" i="18"/>
  <c r="K21" i="21"/>
  <c r="K42" i="15"/>
  <c r="K42" i="18"/>
  <c r="J21" i="21"/>
  <c r="J42" i="15"/>
  <c r="J42" i="18"/>
  <c r="I21" i="21"/>
  <c r="I42" i="15"/>
  <c r="I42" i="18"/>
  <c r="H21" i="21"/>
  <c r="H42" i="15"/>
  <c r="H42" i="18"/>
  <c r="G21" i="21"/>
  <c r="G42" i="15"/>
  <c r="G42" i="18"/>
  <c r="F21" i="21"/>
  <c r="F42" i="15"/>
  <c r="F42" i="18"/>
  <c r="E21" i="21"/>
  <c r="E42" i="15"/>
  <c r="E42" i="18"/>
  <c r="D21" i="21"/>
  <c r="D42" i="15"/>
  <c r="D42" i="18"/>
  <c r="C21" i="21"/>
  <c r="O41" i="15"/>
  <c r="O41" i="18"/>
  <c r="N20" i="21"/>
  <c r="N41" i="15"/>
  <c r="N41" i="18"/>
  <c r="M20" i="21"/>
  <c r="M41" i="15"/>
  <c r="M41" i="18"/>
  <c r="L20" i="21"/>
  <c r="L41" i="15"/>
  <c r="L41" i="18"/>
  <c r="K20" i="21"/>
  <c r="K41" i="15"/>
  <c r="K41" i="18"/>
  <c r="J20" i="21"/>
  <c r="J41" i="15"/>
  <c r="J41" i="18"/>
  <c r="I20" i="21"/>
  <c r="I41" i="15"/>
  <c r="I41" i="18"/>
  <c r="H20" i="21"/>
  <c r="H41" i="15"/>
  <c r="H41" i="18"/>
  <c r="G20" i="21"/>
  <c r="G41" i="15"/>
  <c r="G41" i="18"/>
  <c r="F20" i="21"/>
  <c r="F41" i="15"/>
  <c r="F41" i="18"/>
  <c r="E20" i="21"/>
  <c r="E41" i="15"/>
  <c r="E41" i="18"/>
  <c r="D20" i="21"/>
  <c r="D41" i="15"/>
  <c r="D41" i="18"/>
  <c r="C20" i="21"/>
  <c r="O40" i="15"/>
  <c r="O40" i="18"/>
  <c r="N19" i="21"/>
  <c r="N40" i="15"/>
  <c r="N40" i="18"/>
  <c r="M19" i="21"/>
  <c r="M40" i="15"/>
  <c r="M40" i="18"/>
  <c r="L19" i="21"/>
  <c r="L40" i="15"/>
  <c r="L40" i="18"/>
  <c r="K19" i="21"/>
  <c r="K40" i="15"/>
  <c r="K40" i="18"/>
  <c r="J19" i="21"/>
  <c r="J40" i="15"/>
  <c r="J40" i="18"/>
  <c r="I19" i="21"/>
  <c r="I40" i="15"/>
  <c r="I40" i="18"/>
  <c r="H19" i="21"/>
  <c r="H40" i="15"/>
  <c r="H40" i="18"/>
  <c r="G19" i="21"/>
  <c r="G40" i="15"/>
  <c r="G40" i="18"/>
  <c r="F19" i="21"/>
  <c r="F40" i="15"/>
  <c r="F40" i="18"/>
  <c r="E19" i="21"/>
  <c r="E40" i="15"/>
  <c r="E40" i="18"/>
  <c r="D19" i="21"/>
  <c r="D40" i="15"/>
  <c r="D40" i="18"/>
  <c r="C19" i="21"/>
  <c r="O39" i="15"/>
  <c r="O39" i="18"/>
  <c r="N18" i="21"/>
  <c r="N39" i="15"/>
  <c r="N39" i="18"/>
  <c r="M18" i="21"/>
  <c r="M39" i="15"/>
  <c r="M39" i="18"/>
  <c r="L18" i="21"/>
  <c r="L39" i="15"/>
  <c r="L39" i="18"/>
  <c r="K18" i="21"/>
  <c r="K39" i="15"/>
  <c r="K39" i="18"/>
  <c r="J18" i="21"/>
  <c r="J39" i="15"/>
  <c r="J39" i="18"/>
  <c r="I18" i="21"/>
  <c r="I39" i="15"/>
  <c r="I39" i="18"/>
  <c r="H18" i="21"/>
  <c r="H39" i="15"/>
  <c r="H39" i="18"/>
  <c r="G18" i="21"/>
  <c r="G39" i="15"/>
  <c r="G39" i="18"/>
  <c r="F18" i="21"/>
  <c r="F39" i="15"/>
  <c r="F39" i="18"/>
  <c r="E18" i="21"/>
  <c r="E39" i="15"/>
  <c r="E39" i="18"/>
  <c r="D18" i="21"/>
  <c r="D39" i="15"/>
  <c r="D39" i="18"/>
  <c r="C18" i="21"/>
  <c r="O38" i="15"/>
  <c r="O38" i="18"/>
  <c r="N17" i="21"/>
  <c r="N38" i="15"/>
  <c r="N38" i="18"/>
  <c r="M17" i="21"/>
  <c r="M38" i="15"/>
  <c r="M38" i="18"/>
  <c r="L17" i="21"/>
  <c r="L38" i="15"/>
  <c r="L38" i="18"/>
  <c r="K17" i="21"/>
  <c r="K38" i="15"/>
  <c r="K38" i="18"/>
  <c r="J17" i="21"/>
  <c r="J38" i="15"/>
  <c r="J38" i="18"/>
  <c r="I17" i="21"/>
  <c r="I38" i="15"/>
  <c r="I38" i="18"/>
  <c r="H17" i="21"/>
  <c r="H38" i="15"/>
  <c r="H38" i="18"/>
  <c r="G17" i="21"/>
  <c r="G38" i="15"/>
  <c r="G38" i="18"/>
  <c r="F17" i="21"/>
  <c r="F38" i="15"/>
  <c r="F38" i="18"/>
  <c r="E17" i="21"/>
  <c r="E38" i="15"/>
  <c r="E38" i="18"/>
  <c r="D17" i="21"/>
  <c r="D38" i="15"/>
  <c r="D38" i="18"/>
  <c r="C17" i="21"/>
  <c r="O37" i="15"/>
  <c r="O37" i="18"/>
  <c r="N16" i="21"/>
  <c r="N37" i="15"/>
  <c r="N37" i="18"/>
  <c r="M16" i="21"/>
  <c r="M37" i="15"/>
  <c r="M37" i="18"/>
  <c r="L16" i="21"/>
  <c r="L37" i="15"/>
  <c r="L37" i="18"/>
  <c r="K16" i="21"/>
  <c r="K37" i="15"/>
  <c r="K37" i="18"/>
  <c r="J16" i="21"/>
  <c r="J37" i="15"/>
  <c r="J37" i="18"/>
  <c r="I16" i="21"/>
  <c r="I37" i="15"/>
  <c r="I37" i="18"/>
  <c r="H16" i="21"/>
  <c r="H37" i="15"/>
  <c r="H37" i="18"/>
  <c r="G16" i="21"/>
  <c r="G37" i="15"/>
  <c r="G37" i="18"/>
  <c r="F16" i="21"/>
  <c r="F37" i="15"/>
  <c r="F37" i="18"/>
  <c r="E16" i="21"/>
  <c r="E37" i="15"/>
  <c r="E37" i="18"/>
  <c r="D16" i="21"/>
  <c r="D37" i="15"/>
  <c r="D37" i="18"/>
  <c r="C16" i="21"/>
  <c r="O36" i="15"/>
  <c r="O36" i="18"/>
  <c r="N15" i="21"/>
  <c r="N36" i="15"/>
  <c r="N36" i="18"/>
  <c r="M15" i="21"/>
  <c r="M36" i="15"/>
  <c r="M36" i="18"/>
  <c r="L15" i="21"/>
  <c r="L36" i="15"/>
  <c r="L36" i="18"/>
  <c r="K15" i="21"/>
  <c r="K36" i="15"/>
  <c r="K36" i="18"/>
  <c r="J15" i="21"/>
  <c r="J36" i="15"/>
  <c r="J36" i="18"/>
  <c r="I15" i="21"/>
  <c r="I36" i="15"/>
  <c r="I36" i="18"/>
  <c r="H15" i="21"/>
  <c r="H36" i="15"/>
  <c r="H36" i="18"/>
  <c r="G15" i="21"/>
  <c r="G36" i="15"/>
  <c r="G36" i="18"/>
  <c r="F15" i="21"/>
  <c r="F36" i="15"/>
  <c r="F36" i="18"/>
  <c r="E15" i="21"/>
  <c r="E36" i="15"/>
  <c r="E36" i="18"/>
  <c r="D15" i="21"/>
  <c r="D36" i="15"/>
  <c r="D36" i="18"/>
  <c r="C15" i="21"/>
  <c r="O35" i="15"/>
  <c r="O35" i="18"/>
  <c r="N14" i="21"/>
  <c r="N35" i="15"/>
  <c r="N35" i="18"/>
  <c r="M14" i="21"/>
  <c r="M35" i="15"/>
  <c r="M35" i="18"/>
  <c r="L14" i="21"/>
  <c r="L35" i="15"/>
  <c r="L35" i="18"/>
  <c r="K14" i="21"/>
  <c r="K35" i="15"/>
  <c r="K35" i="18"/>
  <c r="J14" i="21"/>
  <c r="J35" i="15"/>
  <c r="J35" i="18"/>
  <c r="I14" i="21"/>
  <c r="I35" i="15"/>
  <c r="I35" i="18"/>
  <c r="H14" i="21"/>
  <c r="H35" i="15"/>
  <c r="H35" i="18"/>
  <c r="G14" i="21"/>
  <c r="G35" i="15"/>
  <c r="G35" i="18"/>
  <c r="F14" i="21"/>
  <c r="F35" i="15"/>
  <c r="F35" i="18"/>
  <c r="E14" i="21"/>
  <c r="E35" i="15"/>
  <c r="E35" i="18"/>
  <c r="D14" i="21"/>
  <c r="D35" i="15"/>
  <c r="D35" i="18"/>
  <c r="C14" i="21"/>
  <c r="O34" i="15"/>
  <c r="O34" i="18"/>
  <c r="N13" i="21"/>
  <c r="N34" i="15"/>
  <c r="N34" i="18"/>
  <c r="M13" i="21"/>
  <c r="M34" i="15"/>
  <c r="M34" i="18"/>
  <c r="L13" i="21"/>
  <c r="L34" i="15"/>
  <c r="L34" i="18"/>
  <c r="K13" i="21"/>
  <c r="K34" i="15"/>
  <c r="K34" i="18"/>
  <c r="J13" i="21"/>
  <c r="J34" i="15"/>
  <c r="J34" i="18"/>
  <c r="I13" i="21"/>
  <c r="I34" i="15"/>
  <c r="I34" i="18"/>
  <c r="H13" i="21"/>
  <c r="H34" i="15"/>
  <c r="H34" i="18"/>
  <c r="G13" i="21"/>
  <c r="G34" i="15"/>
  <c r="G34" i="18"/>
  <c r="F13" i="21"/>
  <c r="F34" i="15"/>
  <c r="F34" i="18"/>
  <c r="E13" i="21"/>
  <c r="E34" i="15"/>
  <c r="E34" i="18"/>
  <c r="D13" i="21"/>
  <c r="D34" i="15"/>
  <c r="D34" i="18"/>
  <c r="C13" i="21"/>
  <c r="O33" i="15"/>
  <c r="O33" i="18"/>
  <c r="N12" i="21"/>
  <c r="N33" i="15"/>
  <c r="N33" i="18"/>
  <c r="M12" i="21"/>
  <c r="M33" i="15"/>
  <c r="M33" i="18"/>
  <c r="L12" i="21"/>
  <c r="L33" i="15"/>
  <c r="L33" i="18"/>
  <c r="K12" i="21"/>
  <c r="K33" i="15"/>
  <c r="K33" i="18"/>
  <c r="J12" i="21"/>
  <c r="J33" i="15"/>
  <c r="J33" i="18"/>
  <c r="I12" i="21"/>
  <c r="I33" i="15"/>
  <c r="I33" i="18"/>
  <c r="H12" i="21"/>
  <c r="H33" i="15"/>
  <c r="H33" i="18"/>
  <c r="G12" i="21"/>
  <c r="G33" i="15"/>
  <c r="G33" i="18"/>
  <c r="F12" i="21"/>
  <c r="F33" i="15"/>
  <c r="F33" i="18"/>
  <c r="E12" i="21"/>
  <c r="E33" i="15"/>
  <c r="E33" i="18"/>
  <c r="D12" i="21"/>
  <c r="D33" i="15"/>
  <c r="D33" i="18"/>
  <c r="C12" i="21"/>
  <c r="O32" i="15"/>
  <c r="O32" i="18"/>
  <c r="N11" i="21"/>
  <c r="N32" i="15"/>
  <c r="N32" i="18"/>
  <c r="M11" i="21"/>
  <c r="M32" i="15"/>
  <c r="M32" i="18"/>
  <c r="L11" i="21"/>
  <c r="L32" i="15"/>
  <c r="L32" i="18"/>
  <c r="K11" i="21"/>
  <c r="K32" i="15"/>
  <c r="K32" i="18"/>
  <c r="J11" i="21"/>
  <c r="J32" i="15"/>
  <c r="J32" i="18"/>
  <c r="I11" i="21"/>
  <c r="I32" i="15"/>
  <c r="I32" i="18"/>
  <c r="H11" i="21"/>
  <c r="H32" i="15"/>
  <c r="H32" i="18"/>
  <c r="G11" i="21"/>
  <c r="G32" i="15"/>
  <c r="G32" i="18"/>
  <c r="F11" i="21"/>
  <c r="F32" i="15"/>
  <c r="F32" i="18"/>
  <c r="E11" i="21"/>
  <c r="E32" i="15"/>
  <c r="E32" i="18"/>
  <c r="D11" i="21"/>
  <c r="D32" i="15"/>
  <c r="D32" i="18"/>
  <c r="C11" i="21"/>
  <c r="O31" i="15"/>
  <c r="O31" i="18"/>
  <c r="N10" i="21"/>
  <c r="N31" i="15"/>
  <c r="N31" i="18"/>
  <c r="M10" i="21"/>
  <c r="M31" i="15"/>
  <c r="M31" i="18"/>
  <c r="L10" i="21"/>
  <c r="L31" i="15"/>
  <c r="L31" i="18"/>
  <c r="K10" i="21"/>
  <c r="K31" i="15"/>
  <c r="K31" i="18"/>
  <c r="J10" i="21"/>
  <c r="J31" i="15"/>
  <c r="J31" i="18"/>
  <c r="I10" i="21"/>
  <c r="I31" i="15"/>
  <c r="I31" i="18"/>
  <c r="H10" i="21"/>
  <c r="H31" i="15"/>
  <c r="H31" i="18"/>
  <c r="G10" i="21"/>
  <c r="G31" i="15"/>
  <c r="G31" i="18"/>
  <c r="F10" i="21"/>
  <c r="F31" i="15"/>
  <c r="F31" i="18"/>
  <c r="E10" i="21"/>
  <c r="E31" i="15"/>
  <c r="E31" i="18"/>
  <c r="D10" i="21"/>
  <c r="D31" i="15"/>
  <c r="D31" i="18"/>
  <c r="C10" i="21"/>
  <c r="O30" i="15"/>
  <c r="O30" i="18"/>
  <c r="N9" i="21"/>
  <c r="N30" i="15"/>
  <c r="N30" i="18"/>
  <c r="M9" i="21"/>
  <c r="M30" i="15"/>
  <c r="M30" i="18"/>
  <c r="L9" i="21"/>
  <c r="L30" i="15"/>
  <c r="L30" i="18"/>
  <c r="K9" i="21"/>
  <c r="K30" i="15"/>
  <c r="K30" i="18"/>
  <c r="J9" i="21"/>
  <c r="J30" i="15"/>
  <c r="J30" i="18"/>
  <c r="I9" i="21"/>
  <c r="I30" i="15"/>
  <c r="I30" i="18"/>
  <c r="H9" i="21"/>
  <c r="H30" i="15"/>
  <c r="H30" i="18"/>
  <c r="G9" i="21"/>
  <c r="G30" i="15"/>
  <c r="G30" i="18"/>
  <c r="F9" i="21"/>
  <c r="F30" i="15"/>
  <c r="F30" i="18"/>
  <c r="E9" i="21"/>
  <c r="E30" i="15"/>
  <c r="E30" i="18"/>
  <c r="D9" i="21"/>
  <c r="D30" i="15"/>
  <c r="D30" i="18"/>
  <c r="C9" i="21"/>
  <c r="O29" i="15"/>
  <c r="O29" i="18"/>
  <c r="N8" i="21"/>
  <c r="N29" i="15"/>
  <c r="N29" i="18"/>
  <c r="M8" i="21"/>
  <c r="M29" i="15"/>
  <c r="M29" i="18"/>
  <c r="L8" i="21"/>
  <c r="L29" i="15"/>
  <c r="L29" i="18"/>
  <c r="K8" i="21"/>
  <c r="K29" i="15"/>
  <c r="K29" i="18"/>
  <c r="J8" i="21"/>
  <c r="J29" i="15"/>
  <c r="J29" i="18"/>
  <c r="I8" i="21"/>
  <c r="I29" i="15"/>
  <c r="I29" i="18"/>
  <c r="H8" i="21"/>
  <c r="H29" i="15"/>
  <c r="H29" i="18"/>
  <c r="G8" i="21"/>
  <c r="G29" i="15"/>
  <c r="G29" i="18"/>
  <c r="F8" i="21"/>
  <c r="F29" i="15"/>
  <c r="F29" i="18"/>
  <c r="E8" i="21"/>
  <c r="E29" i="15"/>
  <c r="E29" i="18"/>
  <c r="D8" i="21"/>
  <c r="D29" i="15"/>
  <c r="D29" i="18"/>
  <c r="C8" i="21"/>
  <c r="C30" i="17"/>
  <c r="B9" i="21"/>
  <c r="B10" i="21"/>
  <c r="C32" i="17"/>
  <c r="B11" i="21"/>
  <c r="C33" i="17"/>
  <c r="B12" i="21"/>
  <c r="C34" i="17"/>
  <c r="B13" i="21"/>
  <c r="C35" i="17"/>
  <c r="B14" i="21"/>
  <c r="C36" i="17"/>
  <c r="B15" i="21"/>
  <c r="C37" i="17"/>
  <c r="B16" i="21"/>
  <c r="C38" i="17"/>
  <c r="B17" i="21"/>
  <c r="C39" i="17"/>
  <c r="B18" i="21"/>
  <c r="C40" i="17"/>
  <c r="B19" i="21"/>
  <c r="C41" i="17"/>
  <c r="B20" i="21"/>
  <c r="C42" i="17"/>
  <c r="B21" i="21"/>
  <c r="C43" i="17"/>
  <c r="B22" i="21"/>
  <c r="C44" i="17"/>
  <c r="B23" i="21"/>
  <c r="C45" i="17"/>
  <c r="B24" i="21"/>
  <c r="C46" i="17"/>
  <c r="B25" i="21"/>
  <c r="C47" i="17"/>
  <c r="B26" i="21"/>
  <c r="C48" i="17"/>
  <c r="B27" i="21"/>
  <c r="B8" i="21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O48" i="13"/>
  <c r="N48" i="13"/>
  <c r="M48" i="13"/>
  <c r="L48" i="13"/>
  <c r="K48" i="13"/>
  <c r="J48" i="13"/>
  <c r="I48" i="13"/>
  <c r="H48" i="13"/>
  <c r="G48" i="13"/>
  <c r="F48" i="13"/>
  <c r="E48" i="13"/>
  <c r="O47" i="13"/>
  <c r="N47" i="13"/>
  <c r="M47" i="13"/>
  <c r="L47" i="13"/>
  <c r="K47" i="13"/>
  <c r="J47" i="13"/>
  <c r="I47" i="13"/>
  <c r="H47" i="13"/>
  <c r="G47" i="13"/>
  <c r="F47" i="13"/>
  <c r="E47" i="13"/>
  <c r="O46" i="13"/>
  <c r="N46" i="13"/>
  <c r="M46" i="13"/>
  <c r="L46" i="13"/>
  <c r="K46" i="13"/>
  <c r="J46" i="13"/>
  <c r="I46" i="13"/>
  <c r="H46" i="13"/>
  <c r="G46" i="13"/>
  <c r="F46" i="13"/>
  <c r="E46" i="13"/>
  <c r="O45" i="13"/>
  <c r="N45" i="13"/>
  <c r="M45" i="13"/>
  <c r="L45" i="13"/>
  <c r="K45" i="13"/>
  <c r="J45" i="13"/>
  <c r="I45" i="13"/>
  <c r="H45" i="13"/>
  <c r="G45" i="13"/>
  <c r="F45" i="13"/>
  <c r="E45" i="13"/>
  <c r="O44" i="13"/>
  <c r="N44" i="13"/>
  <c r="M44" i="13"/>
  <c r="L44" i="13"/>
  <c r="K44" i="13"/>
  <c r="J44" i="13"/>
  <c r="I44" i="13"/>
  <c r="H44" i="13"/>
  <c r="G44" i="13"/>
  <c r="F44" i="13"/>
  <c r="E44" i="13"/>
  <c r="O43" i="13"/>
  <c r="N43" i="13"/>
  <c r="M43" i="13"/>
  <c r="L43" i="13"/>
  <c r="K43" i="13"/>
  <c r="J43" i="13"/>
  <c r="I43" i="13"/>
  <c r="H43" i="13"/>
  <c r="G43" i="13"/>
  <c r="F43" i="13"/>
  <c r="E43" i="13"/>
  <c r="O42" i="13"/>
  <c r="N42" i="13"/>
  <c r="M42" i="13"/>
  <c r="L42" i="13"/>
  <c r="K42" i="13"/>
  <c r="J42" i="13"/>
  <c r="I42" i="13"/>
  <c r="H42" i="13"/>
  <c r="G42" i="13"/>
  <c r="F42" i="13"/>
  <c r="E42" i="13"/>
  <c r="O41" i="13"/>
  <c r="N41" i="13"/>
  <c r="M41" i="13"/>
  <c r="L41" i="13"/>
  <c r="K41" i="13"/>
  <c r="J41" i="13"/>
  <c r="I41" i="13"/>
  <c r="H41" i="13"/>
  <c r="G41" i="13"/>
  <c r="F41" i="13"/>
  <c r="E41" i="13"/>
  <c r="O40" i="13"/>
  <c r="N40" i="13"/>
  <c r="M40" i="13"/>
  <c r="L40" i="13"/>
  <c r="K40" i="13"/>
  <c r="J40" i="13"/>
  <c r="I40" i="13"/>
  <c r="H40" i="13"/>
  <c r="G40" i="13"/>
  <c r="F40" i="13"/>
  <c r="E40" i="13"/>
  <c r="O39" i="13"/>
  <c r="N39" i="13"/>
  <c r="M39" i="13"/>
  <c r="L39" i="13"/>
  <c r="K39" i="13"/>
  <c r="J39" i="13"/>
  <c r="I39" i="13"/>
  <c r="H39" i="13"/>
  <c r="G39" i="13"/>
  <c r="F39" i="13"/>
  <c r="E39" i="13"/>
  <c r="O38" i="13"/>
  <c r="N38" i="13"/>
  <c r="M38" i="13"/>
  <c r="L38" i="13"/>
  <c r="K38" i="13"/>
  <c r="J38" i="13"/>
  <c r="I38" i="13"/>
  <c r="H38" i="13"/>
  <c r="G38" i="13"/>
  <c r="F38" i="13"/>
  <c r="E38" i="13"/>
  <c r="O37" i="13"/>
  <c r="N37" i="13"/>
  <c r="M37" i="13"/>
  <c r="L37" i="13"/>
  <c r="K37" i="13"/>
  <c r="J37" i="13"/>
  <c r="I37" i="13"/>
  <c r="H37" i="13"/>
  <c r="G37" i="13"/>
  <c r="F37" i="13"/>
  <c r="E37" i="13"/>
  <c r="O36" i="13"/>
  <c r="N36" i="13"/>
  <c r="M36" i="13"/>
  <c r="L36" i="13"/>
  <c r="K36" i="13"/>
  <c r="J36" i="13"/>
  <c r="I36" i="13"/>
  <c r="H36" i="13"/>
  <c r="G36" i="13"/>
  <c r="F36" i="13"/>
  <c r="E36" i="13"/>
  <c r="O35" i="13"/>
  <c r="N35" i="13"/>
  <c r="M35" i="13"/>
  <c r="L35" i="13"/>
  <c r="K35" i="13"/>
  <c r="J35" i="13"/>
  <c r="I35" i="13"/>
  <c r="H35" i="13"/>
  <c r="G35" i="13"/>
  <c r="F35" i="13"/>
  <c r="E35" i="13"/>
  <c r="O34" i="13"/>
  <c r="N34" i="13"/>
  <c r="M34" i="13"/>
  <c r="L34" i="13"/>
  <c r="K34" i="13"/>
  <c r="J34" i="13"/>
  <c r="I34" i="13"/>
  <c r="H34" i="13"/>
  <c r="G34" i="13"/>
  <c r="F34" i="13"/>
  <c r="E34" i="13"/>
  <c r="O33" i="13"/>
  <c r="N33" i="13"/>
  <c r="M33" i="13"/>
  <c r="L33" i="13"/>
  <c r="K33" i="13"/>
  <c r="J33" i="13"/>
  <c r="I33" i="13"/>
  <c r="H33" i="13"/>
  <c r="G33" i="13"/>
  <c r="F33" i="13"/>
  <c r="E33" i="13"/>
  <c r="O32" i="13"/>
  <c r="N32" i="13"/>
  <c r="M32" i="13"/>
  <c r="L32" i="13"/>
  <c r="K32" i="13"/>
  <c r="J32" i="13"/>
  <c r="I32" i="13"/>
  <c r="H32" i="13"/>
  <c r="G32" i="13"/>
  <c r="F32" i="13"/>
  <c r="E32" i="13"/>
  <c r="O31" i="13"/>
  <c r="N31" i="13"/>
  <c r="M31" i="13"/>
  <c r="L31" i="13"/>
  <c r="K31" i="13"/>
  <c r="J31" i="13"/>
  <c r="I31" i="13"/>
  <c r="H31" i="13"/>
  <c r="G31" i="13"/>
  <c r="F31" i="13"/>
  <c r="E31" i="13"/>
  <c r="O30" i="13"/>
  <c r="N30" i="13"/>
  <c r="M30" i="13"/>
  <c r="L30" i="13"/>
  <c r="K30" i="13"/>
  <c r="J30" i="13"/>
  <c r="I30" i="13"/>
  <c r="H30" i="13"/>
  <c r="G30" i="13"/>
  <c r="F30" i="13"/>
  <c r="E30" i="13"/>
  <c r="O29" i="13"/>
  <c r="N29" i="13"/>
  <c r="M29" i="13"/>
  <c r="L29" i="13"/>
  <c r="K29" i="13"/>
  <c r="J29" i="13"/>
  <c r="I29" i="13"/>
  <c r="H29" i="13"/>
  <c r="G29" i="13"/>
  <c r="F29" i="13"/>
  <c r="E29" i="13"/>
  <c r="O48" i="14"/>
  <c r="N48" i="14"/>
  <c r="M48" i="14"/>
  <c r="L48" i="14"/>
  <c r="K48" i="14"/>
  <c r="J48" i="14"/>
  <c r="I48" i="14"/>
  <c r="H48" i="14"/>
  <c r="G48" i="14"/>
  <c r="F48" i="14"/>
  <c r="E48" i="14"/>
  <c r="O47" i="14"/>
  <c r="N47" i="14"/>
  <c r="M47" i="14"/>
  <c r="L47" i="14"/>
  <c r="K47" i="14"/>
  <c r="J47" i="14"/>
  <c r="I47" i="14"/>
  <c r="H47" i="14"/>
  <c r="G47" i="14"/>
  <c r="F47" i="14"/>
  <c r="E47" i="14"/>
  <c r="O46" i="14"/>
  <c r="N46" i="14"/>
  <c r="M46" i="14"/>
  <c r="L46" i="14"/>
  <c r="K46" i="14"/>
  <c r="J46" i="14"/>
  <c r="I46" i="14"/>
  <c r="H46" i="14"/>
  <c r="G46" i="14"/>
  <c r="F46" i="14"/>
  <c r="E46" i="14"/>
  <c r="O45" i="14"/>
  <c r="N45" i="14"/>
  <c r="M45" i="14"/>
  <c r="L45" i="14"/>
  <c r="K45" i="14"/>
  <c r="J45" i="14"/>
  <c r="I45" i="14"/>
  <c r="H45" i="14"/>
  <c r="G45" i="14"/>
  <c r="F45" i="14"/>
  <c r="E45" i="14"/>
  <c r="O44" i="14"/>
  <c r="N44" i="14"/>
  <c r="M44" i="14"/>
  <c r="L44" i="14"/>
  <c r="K44" i="14"/>
  <c r="J44" i="14"/>
  <c r="I44" i="14"/>
  <c r="H44" i="14"/>
  <c r="G44" i="14"/>
  <c r="F44" i="14"/>
  <c r="E44" i="14"/>
  <c r="O43" i="14"/>
  <c r="N43" i="14"/>
  <c r="M43" i="14"/>
  <c r="L43" i="14"/>
  <c r="K43" i="14"/>
  <c r="J43" i="14"/>
  <c r="I43" i="14"/>
  <c r="H43" i="14"/>
  <c r="G43" i="14"/>
  <c r="F43" i="14"/>
  <c r="E43" i="14"/>
  <c r="O42" i="14"/>
  <c r="N42" i="14"/>
  <c r="M42" i="14"/>
  <c r="L42" i="14"/>
  <c r="K42" i="14"/>
  <c r="J42" i="14"/>
  <c r="I42" i="14"/>
  <c r="H42" i="14"/>
  <c r="G42" i="14"/>
  <c r="F42" i="14"/>
  <c r="E42" i="14"/>
  <c r="O41" i="14"/>
  <c r="N41" i="14"/>
  <c r="M41" i="14"/>
  <c r="L41" i="14"/>
  <c r="K41" i="14"/>
  <c r="J41" i="14"/>
  <c r="I41" i="14"/>
  <c r="H41" i="14"/>
  <c r="G41" i="14"/>
  <c r="F41" i="14"/>
  <c r="E41" i="14"/>
  <c r="O40" i="14"/>
  <c r="N40" i="14"/>
  <c r="M40" i="14"/>
  <c r="L40" i="14"/>
  <c r="K40" i="14"/>
  <c r="J40" i="14"/>
  <c r="I40" i="14"/>
  <c r="H40" i="14"/>
  <c r="G40" i="14"/>
  <c r="F40" i="14"/>
  <c r="E40" i="14"/>
  <c r="O39" i="14"/>
  <c r="N39" i="14"/>
  <c r="M39" i="14"/>
  <c r="L39" i="14"/>
  <c r="K39" i="14"/>
  <c r="J39" i="14"/>
  <c r="I39" i="14"/>
  <c r="H39" i="14"/>
  <c r="G39" i="14"/>
  <c r="F39" i="14"/>
  <c r="E39" i="14"/>
  <c r="O38" i="14"/>
  <c r="N38" i="14"/>
  <c r="M38" i="14"/>
  <c r="L38" i="14"/>
  <c r="K38" i="14"/>
  <c r="J38" i="14"/>
  <c r="I38" i="14"/>
  <c r="H38" i="14"/>
  <c r="G38" i="14"/>
  <c r="F38" i="14"/>
  <c r="E38" i="14"/>
  <c r="O37" i="14"/>
  <c r="N37" i="14"/>
  <c r="M37" i="14"/>
  <c r="L37" i="14"/>
  <c r="K37" i="14"/>
  <c r="J37" i="14"/>
  <c r="I37" i="14"/>
  <c r="H37" i="14"/>
  <c r="G37" i="14"/>
  <c r="F37" i="14"/>
  <c r="E37" i="14"/>
  <c r="O36" i="14"/>
  <c r="N36" i="14"/>
  <c r="M36" i="14"/>
  <c r="L36" i="14"/>
  <c r="K36" i="14"/>
  <c r="J36" i="14"/>
  <c r="I36" i="14"/>
  <c r="H36" i="14"/>
  <c r="G36" i="14"/>
  <c r="F36" i="14"/>
  <c r="E36" i="14"/>
  <c r="O35" i="14"/>
  <c r="N35" i="14"/>
  <c r="M35" i="14"/>
  <c r="L35" i="14"/>
  <c r="K35" i="14"/>
  <c r="J35" i="14"/>
  <c r="I35" i="14"/>
  <c r="H35" i="14"/>
  <c r="G35" i="14"/>
  <c r="F35" i="14"/>
  <c r="E35" i="14"/>
  <c r="O34" i="14"/>
  <c r="N34" i="14"/>
  <c r="M34" i="14"/>
  <c r="L34" i="14"/>
  <c r="K34" i="14"/>
  <c r="J34" i="14"/>
  <c r="I34" i="14"/>
  <c r="H34" i="14"/>
  <c r="G34" i="14"/>
  <c r="F34" i="14"/>
  <c r="E34" i="14"/>
  <c r="O33" i="14"/>
  <c r="N33" i="14"/>
  <c r="M33" i="14"/>
  <c r="L33" i="14"/>
  <c r="K33" i="14"/>
  <c r="J33" i="14"/>
  <c r="I33" i="14"/>
  <c r="H33" i="14"/>
  <c r="G33" i="14"/>
  <c r="F33" i="14"/>
  <c r="E33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O29" i="14"/>
  <c r="N29" i="14"/>
  <c r="M29" i="14"/>
  <c r="L29" i="14"/>
  <c r="K29" i="14"/>
  <c r="J29" i="14"/>
  <c r="I29" i="14"/>
  <c r="H29" i="14"/>
  <c r="G29" i="14"/>
  <c r="F29" i="14"/>
  <c r="E29" i="14"/>
  <c r="O48" i="17"/>
  <c r="N48" i="17"/>
  <c r="M48" i="17"/>
  <c r="L48" i="17"/>
  <c r="K48" i="17"/>
  <c r="J48" i="17"/>
  <c r="I48" i="17"/>
  <c r="H48" i="17"/>
  <c r="G48" i="17"/>
  <c r="F48" i="17"/>
  <c r="E48" i="17"/>
  <c r="O47" i="17"/>
  <c r="N47" i="17"/>
  <c r="M47" i="17"/>
  <c r="L47" i="17"/>
  <c r="K47" i="17"/>
  <c r="J47" i="17"/>
  <c r="I47" i="17"/>
  <c r="H47" i="17"/>
  <c r="G47" i="17"/>
  <c r="F47" i="17"/>
  <c r="E47" i="17"/>
  <c r="O46" i="17"/>
  <c r="N46" i="17"/>
  <c r="M46" i="17"/>
  <c r="L46" i="17"/>
  <c r="K46" i="17"/>
  <c r="J46" i="17"/>
  <c r="I46" i="17"/>
  <c r="H46" i="17"/>
  <c r="G46" i="17"/>
  <c r="F46" i="17"/>
  <c r="E46" i="17"/>
  <c r="O45" i="17"/>
  <c r="N45" i="17"/>
  <c r="M45" i="17"/>
  <c r="L45" i="17"/>
  <c r="K45" i="17"/>
  <c r="J45" i="17"/>
  <c r="I45" i="17"/>
  <c r="H45" i="17"/>
  <c r="G45" i="17"/>
  <c r="F45" i="17"/>
  <c r="E45" i="17"/>
  <c r="O44" i="17"/>
  <c r="N44" i="17"/>
  <c r="M44" i="17"/>
  <c r="L44" i="17"/>
  <c r="K44" i="17"/>
  <c r="J44" i="17"/>
  <c r="I44" i="17"/>
  <c r="H44" i="17"/>
  <c r="G44" i="17"/>
  <c r="F44" i="17"/>
  <c r="E44" i="17"/>
  <c r="O43" i="17"/>
  <c r="N43" i="17"/>
  <c r="M43" i="17"/>
  <c r="L43" i="17"/>
  <c r="K43" i="17"/>
  <c r="J43" i="17"/>
  <c r="I43" i="17"/>
  <c r="H43" i="17"/>
  <c r="G43" i="17"/>
  <c r="F43" i="17"/>
  <c r="E43" i="17"/>
  <c r="O42" i="17"/>
  <c r="N42" i="17"/>
  <c r="M42" i="17"/>
  <c r="L42" i="17"/>
  <c r="K42" i="17"/>
  <c r="J42" i="17"/>
  <c r="I42" i="17"/>
  <c r="H42" i="17"/>
  <c r="G42" i="17"/>
  <c r="F42" i="17"/>
  <c r="E42" i="17"/>
  <c r="O41" i="17"/>
  <c r="N41" i="17"/>
  <c r="M41" i="17"/>
  <c r="L41" i="17"/>
  <c r="K41" i="17"/>
  <c r="J41" i="17"/>
  <c r="I41" i="17"/>
  <c r="H41" i="17"/>
  <c r="G41" i="17"/>
  <c r="F41" i="17"/>
  <c r="E41" i="17"/>
  <c r="O40" i="17"/>
  <c r="N40" i="17"/>
  <c r="M40" i="17"/>
  <c r="L40" i="17"/>
  <c r="K40" i="17"/>
  <c r="J40" i="17"/>
  <c r="I40" i="17"/>
  <c r="H40" i="17"/>
  <c r="G40" i="17"/>
  <c r="F40" i="17"/>
  <c r="E40" i="17"/>
  <c r="O39" i="17"/>
  <c r="N39" i="17"/>
  <c r="M39" i="17"/>
  <c r="L39" i="17"/>
  <c r="K39" i="17"/>
  <c r="J39" i="17"/>
  <c r="I39" i="17"/>
  <c r="H39" i="17"/>
  <c r="G39" i="17"/>
  <c r="F39" i="17"/>
  <c r="E39" i="17"/>
  <c r="O38" i="17"/>
  <c r="N38" i="17"/>
  <c r="M38" i="17"/>
  <c r="L38" i="17"/>
  <c r="K38" i="17"/>
  <c r="J38" i="17"/>
  <c r="I38" i="17"/>
  <c r="H38" i="17"/>
  <c r="G38" i="17"/>
  <c r="F38" i="17"/>
  <c r="E38" i="17"/>
  <c r="O37" i="17"/>
  <c r="N37" i="17"/>
  <c r="M37" i="17"/>
  <c r="L37" i="17"/>
  <c r="K37" i="17"/>
  <c r="J37" i="17"/>
  <c r="I37" i="17"/>
  <c r="H37" i="17"/>
  <c r="G37" i="17"/>
  <c r="F37" i="17"/>
  <c r="E37" i="17"/>
  <c r="O36" i="17"/>
  <c r="N36" i="17"/>
  <c r="M36" i="17"/>
  <c r="L36" i="17"/>
  <c r="K36" i="17"/>
  <c r="J36" i="17"/>
  <c r="I36" i="17"/>
  <c r="H36" i="17"/>
  <c r="G36" i="17"/>
  <c r="F36" i="17"/>
  <c r="E36" i="17"/>
  <c r="O35" i="17"/>
  <c r="N35" i="17"/>
  <c r="M35" i="17"/>
  <c r="L35" i="17"/>
  <c r="K35" i="17"/>
  <c r="J35" i="17"/>
  <c r="I35" i="17"/>
  <c r="H35" i="17"/>
  <c r="G35" i="17"/>
  <c r="F35" i="17"/>
  <c r="E35" i="17"/>
  <c r="O34" i="17"/>
  <c r="N34" i="17"/>
  <c r="M34" i="17"/>
  <c r="L34" i="17"/>
  <c r="K34" i="17"/>
  <c r="J34" i="17"/>
  <c r="I34" i="17"/>
  <c r="H34" i="17"/>
  <c r="G34" i="17"/>
  <c r="F34" i="17"/>
  <c r="E34" i="17"/>
  <c r="O33" i="17"/>
  <c r="N33" i="17"/>
  <c r="M33" i="17"/>
  <c r="L33" i="17"/>
  <c r="K33" i="17"/>
  <c r="J33" i="17"/>
  <c r="I33" i="17"/>
  <c r="H33" i="17"/>
  <c r="G33" i="17"/>
  <c r="F33" i="17"/>
  <c r="E33" i="17"/>
  <c r="O32" i="17"/>
  <c r="N32" i="17"/>
  <c r="M32" i="17"/>
  <c r="L32" i="17"/>
  <c r="K32" i="17"/>
  <c r="J32" i="17"/>
  <c r="I32" i="17"/>
  <c r="H32" i="17"/>
  <c r="G32" i="17"/>
  <c r="F32" i="17"/>
  <c r="E32" i="17"/>
  <c r="O31" i="17"/>
  <c r="N31" i="17"/>
  <c r="M31" i="17"/>
  <c r="L31" i="17"/>
  <c r="K31" i="17"/>
  <c r="J31" i="17"/>
  <c r="I31" i="17"/>
  <c r="H31" i="17"/>
  <c r="G31" i="17"/>
  <c r="F31" i="17"/>
  <c r="E31" i="17"/>
  <c r="O30" i="17"/>
  <c r="N30" i="17"/>
  <c r="M30" i="17"/>
  <c r="L30" i="17"/>
  <c r="K30" i="17"/>
  <c r="J30" i="17"/>
  <c r="I30" i="17"/>
  <c r="H30" i="17"/>
  <c r="G30" i="17"/>
  <c r="F30" i="17"/>
  <c r="E30" i="17"/>
  <c r="O29" i="17"/>
  <c r="N29" i="17"/>
  <c r="M29" i="17"/>
  <c r="L29" i="17"/>
  <c r="K29" i="17"/>
  <c r="J29" i="17"/>
  <c r="I29" i="17"/>
  <c r="H29" i="17"/>
  <c r="G29" i="17"/>
  <c r="F29" i="17"/>
  <c r="E29" i="17"/>
  <c r="O48" i="19"/>
  <c r="N48" i="19"/>
  <c r="M48" i="19"/>
  <c r="L48" i="19"/>
  <c r="K48" i="19"/>
  <c r="J48" i="19"/>
  <c r="I48" i="19"/>
  <c r="H48" i="19"/>
  <c r="G48" i="19"/>
  <c r="F48" i="19"/>
  <c r="E48" i="19"/>
  <c r="O47" i="19"/>
  <c r="N47" i="19"/>
  <c r="M47" i="19"/>
  <c r="L47" i="19"/>
  <c r="K47" i="19"/>
  <c r="J47" i="19"/>
  <c r="I47" i="19"/>
  <c r="H47" i="19"/>
  <c r="G47" i="19"/>
  <c r="F47" i="19"/>
  <c r="E47" i="19"/>
  <c r="O46" i="19"/>
  <c r="N46" i="19"/>
  <c r="M46" i="19"/>
  <c r="L46" i="19"/>
  <c r="K46" i="19"/>
  <c r="J46" i="19"/>
  <c r="I46" i="19"/>
  <c r="H46" i="19"/>
  <c r="G46" i="19"/>
  <c r="F46" i="19"/>
  <c r="E46" i="19"/>
  <c r="O45" i="19"/>
  <c r="N45" i="19"/>
  <c r="M45" i="19"/>
  <c r="L45" i="19"/>
  <c r="K45" i="19"/>
  <c r="J45" i="19"/>
  <c r="I45" i="19"/>
  <c r="H45" i="19"/>
  <c r="G45" i="19"/>
  <c r="F45" i="19"/>
  <c r="E45" i="19"/>
  <c r="O44" i="19"/>
  <c r="N44" i="19"/>
  <c r="M44" i="19"/>
  <c r="L44" i="19"/>
  <c r="K44" i="19"/>
  <c r="J44" i="19"/>
  <c r="I44" i="19"/>
  <c r="H44" i="19"/>
  <c r="G44" i="19"/>
  <c r="F44" i="19"/>
  <c r="E44" i="19"/>
  <c r="O43" i="19"/>
  <c r="N43" i="19"/>
  <c r="M43" i="19"/>
  <c r="L43" i="19"/>
  <c r="K43" i="19"/>
  <c r="J43" i="19"/>
  <c r="I43" i="19"/>
  <c r="H43" i="19"/>
  <c r="G43" i="19"/>
  <c r="F43" i="19"/>
  <c r="E43" i="19"/>
  <c r="O42" i="19"/>
  <c r="N42" i="19"/>
  <c r="M42" i="19"/>
  <c r="L42" i="19"/>
  <c r="K42" i="19"/>
  <c r="J42" i="19"/>
  <c r="I42" i="19"/>
  <c r="H42" i="19"/>
  <c r="G42" i="19"/>
  <c r="F42" i="19"/>
  <c r="E42" i="19"/>
  <c r="O41" i="19"/>
  <c r="N41" i="19"/>
  <c r="M41" i="19"/>
  <c r="L41" i="19"/>
  <c r="K41" i="19"/>
  <c r="J41" i="19"/>
  <c r="I41" i="19"/>
  <c r="H41" i="19"/>
  <c r="G41" i="19"/>
  <c r="F41" i="19"/>
  <c r="E41" i="19"/>
  <c r="O40" i="19"/>
  <c r="N40" i="19"/>
  <c r="M40" i="19"/>
  <c r="L40" i="19"/>
  <c r="K40" i="19"/>
  <c r="J40" i="19"/>
  <c r="I40" i="19"/>
  <c r="H40" i="19"/>
  <c r="G40" i="19"/>
  <c r="F40" i="19"/>
  <c r="E40" i="19"/>
  <c r="O39" i="19"/>
  <c r="N39" i="19"/>
  <c r="M39" i="19"/>
  <c r="L39" i="19"/>
  <c r="K39" i="19"/>
  <c r="J39" i="19"/>
  <c r="I39" i="19"/>
  <c r="H39" i="19"/>
  <c r="G39" i="19"/>
  <c r="F39" i="19"/>
  <c r="E39" i="19"/>
  <c r="O38" i="19"/>
  <c r="N38" i="19"/>
  <c r="M38" i="19"/>
  <c r="L38" i="19"/>
  <c r="K38" i="19"/>
  <c r="J38" i="19"/>
  <c r="I38" i="19"/>
  <c r="H38" i="19"/>
  <c r="G38" i="19"/>
  <c r="F38" i="19"/>
  <c r="E38" i="19"/>
  <c r="O37" i="19"/>
  <c r="N37" i="19"/>
  <c r="M37" i="19"/>
  <c r="L37" i="19"/>
  <c r="K37" i="19"/>
  <c r="J37" i="19"/>
  <c r="I37" i="19"/>
  <c r="H37" i="19"/>
  <c r="G37" i="19"/>
  <c r="F37" i="19"/>
  <c r="E37" i="19"/>
  <c r="O36" i="19"/>
  <c r="N36" i="19"/>
  <c r="M36" i="19"/>
  <c r="L36" i="19"/>
  <c r="K36" i="19"/>
  <c r="J36" i="19"/>
  <c r="I36" i="19"/>
  <c r="H36" i="19"/>
  <c r="G36" i="19"/>
  <c r="F36" i="19"/>
  <c r="E36" i="19"/>
  <c r="O35" i="19"/>
  <c r="N35" i="19"/>
  <c r="M35" i="19"/>
  <c r="L35" i="19"/>
  <c r="K35" i="19"/>
  <c r="J35" i="19"/>
  <c r="I35" i="19"/>
  <c r="H35" i="19"/>
  <c r="G35" i="19"/>
  <c r="F35" i="19"/>
  <c r="E35" i="19"/>
  <c r="O34" i="19"/>
  <c r="N34" i="19"/>
  <c r="M34" i="19"/>
  <c r="L34" i="19"/>
  <c r="K34" i="19"/>
  <c r="J34" i="19"/>
  <c r="I34" i="19"/>
  <c r="H34" i="19"/>
  <c r="G34" i="19"/>
  <c r="F34" i="19"/>
  <c r="E34" i="19"/>
  <c r="O33" i="19"/>
  <c r="N33" i="19"/>
  <c r="M33" i="19"/>
  <c r="L33" i="19"/>
  <c r="K33" i="19"/>
  <c r="J33" i="19"/>
  <c r="I33" i="19"/>
  <c r="H33" i="19"/>
  <c r="G33" i="19"/>
  <c r="F33" i="19"/>
  <c r="E33" i="19"/>
  <c r="O32" i="19"/>
  <c r="N32" i="19"/>
  <c r="M32" i="19"/>
  <c r="L32" i="19"/>
  <c r="K32" i="19"/>
  <c r="J32" i="19"/>
  <c r="I32" i="19"/>
  <c r="H32" i="19"/>
  <c r="G32" i="19"/>
  <c r="F32" i="19"/>
  <c r="E32" i="19"/>
  <c r="O31" i="19"/>
  <c r="N31" i="19"/>
  <c r="M31" i="19"/>
  <c r="L31" i="19"/>
  <c r="K31" i="19"/>
  <c r="J31" i="19"/>
  <c r="I31" i="19"/>
  <c r="H31" i="19"/>
  <c r="G31" i="19"/>
  <c r="F31" i="19"/>
  <c r="E31" i="19"/>
  <c r="O30" i="19"/>
  <c r="N30" i="19"/>
  <c r="M30" i="19"/>
  <c r="L30" i="19"/>
  <c r="K30" i="19"/>
  <c r="J30" i="19"/>
  <c r="I30" i="19"/>
  <c r="H30" i="19"/>
  <c r="G30" i="19"/>
  <c r="F30" i="19"/>
  <c r="E30" i="19"/>
  <c r="O29" i="19"/>
  <c r="N29" i="19"/>
  <c r="M29" i="19"/>
  <c r="L29" i="19"/>
  <c r="K29" i="19"/>
  <c r="J29" i="19"/>
  <c r="I29" i="19"/>
  <c r="H29" i="19"/>
  <c r="G29" i="19"/>
  <c r="F29" i="19"/>
  <c r="E29" i="19"/>
  <c r="O48" i="20"/>
  <c r="N48" i="20"/>
  <c r="M48" i="20"/>
  <c r="L48" i="20"/>
  <c r="K48" i="20"/>
  <c r="J48" i="20"/>
  <c r="I48" i="20"/>
  <c r="H48" i="20"/>
  <c r="G48" i="20"/>
  <c r="F48" i="20"/>
  <c r="E48" i="20"/>
  <c r="O47" i="20"/>
  <c r="N47" i="20"/>
  <c r="M47" i="20"/>
  <c r="L47" i="20"/>
  <c r="K47" i="20"/>
  <c r="J47" i="20"/>
  <c r="I47" i="20"/>
  <c r="H47" i="20"/>
  <c r="G47" i="20"/>
  <c r="F47" i="20"/>
  <c r="E47" i="20"/>
  <c r="O46" i="20"/>
  <c r="N46" i="20"/>
  <c r="M46" i="20"/>
  <c r="L46" i="20"/>
  <c r="K46" i="20"/>
  <c r="J46" i="20"/>
  <c r="I46" i="20"/>
  <c r="H46" i="20"/>
  <c r="G46" i="20"/>
  <c r="F46" i="20"/>
  <c r="E46" i="20"/>
  <c r="O45" i="20"/>
  <c r="N45" i="20"/>
  <c r="M45" i="20"/>
  <c r="L45" i="20"/>
  <c r="K45" i="20"/>
  <c r="J45" i="20"/>
  <c r="I45" i="20"/>
  <c r="H45" i="20"/>
  <c r="G45" i="20"/>
  <c r="F45" i="20"/>
  <c r="E45" i="20"/>
  <c r="O44" i="20"/>
  <c r="N44" i="20"/>
  <c r="M44" i="20"/>
  <c r="L44" i="20"/>
  <c r="K44" i="20"/>
  <c r="J44" i="20"/>
  <c r="I44" i="20"/>
  <c r="H44" i="20"/>
  <c r="G44" i="20"/>
  <c r="F44" i="20"/>
  <c r="E44" i="20"/>
  <c r="O43" i="20"/>
  <c r="N43" i="20"/>
  <c r="M43" i="20"/>
  <c r="L43" i="20"/>
  <c r="K43" i="20"/>
  <c r="J43" i="20"/>
  <c r="I43" i="20"/>
  <c r="H43" i="20"/>
  <c r="G43" i="20"/>
  <c r="F43" i="20"/>
  <c r="E43" i="20"/>
  <c r="O42" i="20"/>
  <c r="N42" i="20"/>
  <c r="M42" i="20"/>
  <c r="L42" i="20"/>
  <c r="K42" i="20"/>
  <c r="J42" i="20"/>
  <c r="I42" i="20"/>
  <c r="H42" i="20"/>
  <c r="G42" i="20"/>
  <c r="F42" i="20"/>
  <c r="E42" i="20"/>
  <c r="O41" i="20"/>
  <c r="N41" i="20"/>
  <c r="M41" i="20"/>
  <c r="L41" i="20"/>
  <c r="K41" i="20"/>
  <c r="J41" i="20"/>
  <c r="I41" i="20"/>
  <c r="H41" i="20"/>
  <c r="G41" i="20"/>
  <c r="F41" i="20"/>
  <c r="E41" i="20"/>
  <c r="O40" i="20"/>
  <c r="N40" i="20"/>
  <c r="M40" i="20"/>
  <c r="L40" i="20"/>
  <c r="K40" i="20"/>
  <c r="J40" i="20"/>
  <c r="I40" i="20"/>
  <c r="H40" i="20"/>
  <c r="G40" i="20"/>
  <c r="F40" i="20"/>
  <c r="E40" i="20"/>
  <c r="O39" i="20"/>
  <c r="N39" i="20"/>
  <c r="M39" i="20"/>
  <c r="L39" i="20"/>
  <c r="K39" i="20"/>
  <c r="J39" i="20"/>
  <c r="I39" i="20"/>
  <c r="H39" i="20"/>
  <c r="G39" i="20"/>
  <c r="F39" i="20"/>
  <c r="E39" i="20"/>
  <c r="O38" i="20"/>
  <c r="N38" i="20"/>
  <c r="M38" i="20"/>
  <c r="L38" i="20"/>
  <c r="K38" i="20"/>
  <c r="J38" i="20"/>
  <c r="I38" i="20"/>
  <c r="H38" i="20"/>
  <c r="G38" i="20"/>
  <c r="F38" i="20"/>
  <c r="E38" i="20"/>
  <c r="O37" i="20"/>
  <c r="N37" i="20"/>
  <c r="M37" i="20"/>
  <c r="L37" i="20"/>
  <c r="K37" i="20"/>
  <c r="J37" i="20"/>
  <c r="I37" i="20"/>
  <c r="H37" i="20"/>
  <c r="G37" i="20"/>
  <c r="F37" i="20"/>
  <c r="E37" i="20"/>
  <c r="O36" i="20"/>
  <c r="N36" i="20"/>
  <c r="M36" i="20"/>
  <c r="L36" i="20"/>
  <c r="K36" i="20"/>
  <c r="J36" i="20"/>
  <c r="I36" i="20"/>
  <c r="H36" i="20"/>
  <c r="G36" i="20"/>
  <c r="F36" i="20"/>
  <c r="E36" i="20"/>
  <c r="O35" i="20"/>
  <c r="N35" i="20"/>
  <c r="M35" i="20"/>
  <c r="L35" i="20"/>
  <c r="K35" i="20"/>
  <c r="J35" i="20"/>
  <c r="I35" i="20"/>
  <c r="H35" i="20"/>
  <c r="G35" i="20"/>
  <c r="F35" i="20"/>
  <c r="E35" i="20"/>
  <c r="O34" i="20"/>
  <c r="N34" i="20"/>
  <c r="M34" i="20"/>
  <c r="L34" i="20"/>
  <c r="K34" i="20"/>
  <c r="J34" i="20"/>
  <c r="I34" i="20"/>
  <c r="H34" i="20"/>
  <c r="G34" i="20"/>
  <c r="F34" i="20"/>
  <c r="E34" i="20"/>
  <c r="O33" i="20"/>
  <c r="N33" i="20"/>
  <c r="M33" i="20"/>
  <c r="L33" i="20"/>
  <c r="K33" i="20"/>
  <c r="J33" i="20"/>
  <c r="I33" i="20"/>
  <c r="H33" i="20"/>
  <c r="G33" i="20"/>
  <c r="F33" i="20"/>
  <c r="E33" i="20"/>
  <c r="O32" i="20"/>
  <c r="N32" i="20"/>
  <c r="M32" i="20"/>
  <c r="L32" i="20"/>
  <c r="K32" i="20"/>
  <c r="J32" i="20"/>
  <c r="I32" i="20"/>
  <c r="H32" i="20"/>
  <c r="G32" i="20"/>
  <c r="F32" i="20"/>
  <c r="E32" i="20"/>
  <c r="O31" i="20"/>
  <c r="N31" i="20"/>
  <c r="M31" i="20"/>
  <c r="L31" i="20"/>
  <c r="K31" i="20"/>
  <c r="J31" i="20"/>
  <c r="I31" i="20"/>
  <c r="H31" i="20"/>
  <c r="G31" i="20"/>
  <c r="F31" i="20"/>
  <c r="E31" i="20"/>
  <c r="O30" i="20"/>
  <c r="N30" i="20"/>
  <c r="M30" i="20"/>
  <c r="L30" i="20"/>
  <c r="K30" i="20"/>
  <c r="J30" i="20"/>
  <c r="I30" i="20"/>
  <c r="H30" i="20"/>
  <c r="G30" i="20"/>
  <c r="F30" i="20"/>
  <c r="E30" i="20"/>
  <c r="O29" i="20"/>
  <c r="N29" i="20"/>
  <c r="M29" i="20"/>
  <c r="L29" i="20"/>
  <c r="K29" i="20"/>
  <c r="J29" i="20"/>
  <c r="I29" i="20"/>
  <c r="H29" i="20"/>
  <c r="G29" i="20"/>
  <c r="F29" i="20"/>
  <c r="E29" i="20"/>
  <c r="O48" i="12"/>
  <c r="N48" i="12"/>
  <c r="M48" i="12"/>
  <c r="L48" i="12"/>
  <c r="K48" i="12"/>
  <c r="J48" i="12"/>
  <c r="I48" i="12"/>
  <c r="H48" i="12"/>
  <c r="G48" i="12"/>
  <c r="F48" i="12"/>
  <c r="E48" i="12"/>
  <c r="O47" i="12"/>
  <c r="N47" i="12"/>
  <c r="M47" i="12"/>
  <c r="L47" i="12"/>
  <c r="K47" i="12"/>
  <c r="J47" i="12"/>
  <c r="I47" i="12"/>
  <c r="H47" i="12"/>
  <c r="G47" i="12"/>
  <c r="F47" i="12"/>
  <c r="E47" i="12"/>
  <c r="O46" i="12"/>
  <c r="N46" i="12"/>
  <c r="M46" i="12"/>
  <c r="L46" i="12"/>
  <c r="K46" i="12"/>
  <c r="J46" i="12"/>
  <c r="I46" i="12"/>
  <c r="H46" i="12"/>
  <c r="G46" i="12"/>
  <c r="F46" i="12"/>
  <c r="E46" i="12"/>
  <c r="O45" i="12"/>
  <c r="N45" i="12"/>
  <c r="M45" i="12"/>
  <c r="L45" i="12"/>
  <c r="K45" i="12"/>
  <c r="J45" i="12"/>
  <c r="I45" i="12"/>
  <c r="H45" i="12"/>
  <c r="G45" i="12"/>
  <c r="F45" i="12"/>
  <c r="E45" i="12"/>
  <c r="O44" i="12"/>
  <c r="N44" i="12"/>
  <c r="M44" i="12"/>
  <c r="L44" i="12"/>
  <c r="K44" i="12"/>
  <c r="J44" i="12"/>
  <c r="I44" i="12"/>
  <c r="H44" i="12"/>
  <c r="G44" i="12"/>
  <c r="F44" i="12"/>
  <c r="E44" i="12"/>
  <c r="O43" i="12"/>
  <c r="N43" i="12"/>
  <c r="M43" i="12"/>
  <c r="L43" i="12"/>
  <c r="K43" i="12"/>
  <c r="J43" i="12"/>
  <c r="I43" i="12"/>
  <c r="H43" i="12"/>
  <c r="G43" i="12"/>
  <c r="F43" i="12"/>
  <c r="E43" i="12"/>
  <c r="O42" i="12"/>
  <c r="N42" i="12"/>
  <c r="M42" i="12"/>
  <c r="L42" i="12"/>
  <c r="K42" i="12"/>
  <c r="J42" i="12"/>
  <c r="I42" i="12"/>
  <c r="H42" i="12"/>
  <c r="G42" i="12"/>
  <c r="F42" i="12"/>
  <c r="E42" i="12"/>
  <c r="O41" i="12"/>
  <c r="N41" i="12"/>
  <c r="M41" i="12"/>
  <c r="L41" i="12"/>
  <c r="K41" i="12"/>
  <c r="J41" i="12"/>
  <c r="I41" i="12"/>
  <c r="H41" i="12"/>
  <c r="G41" i="12"/>
  <c r="F41" i="12"/>
  <c r="E41" i="12"/>
  <c r="O40" i="12"/>
  <c r="N40" i="12"/>
  <c r="M40" i="12"/>
  <c r="L40" i="12"/>
  <c r="K40" i="12"/>
  <c r="J40" i="12"/>
  <c r="I40" i="12"/>
  <c r="H40" i="12"/>
  <c r="G40" i="12"/>
  <c r="F40" i="12"/>
  <c r="E40" i="12"/>
  <c r="O39" i="12"/>
  <c r="N39" i="12"/>
  <c r="M39" i="12"/>
  <c r="L39" i="12"/>
  <c r="K39" i="12"/>
  <c r="J39" i="12"/>
  <c r="I39" i="12"/>
  <c r="H39" i="12"/>
  <c r="G39" i="12"/>
  <c r="F39" i="12"/>
  <c r="E39" i="12"/>
  <c r="O38" i="12"/>
  <c r="N38" i="12"/>
  <c r="M38" i="12"/>
  <c r="L38" i="12"/>
  <c r="K38" i="12"/>
  <c r="J38" i="12"/>
  <c r="I38" i="12"/>
  <c r="H38" i="12"/>
  <c r="G38" i="12"/>
  <c r="F38" i="12"/>
  <c r="E38" i="12"/>
  <c r="O37" i="12"/>
  <c r="N37" i="12"/>
  <c r="M37" i="12"/>
  <c r="L37" i="12"/>
  <c r="K37" i="12"/>
  <c r="J37" i="12"/>
  <c r="I37" i="12"/>
  <c r="H37" i="12"/>
  <c r="G37" i="12"/>
  <c r="F37" i="12"/>
  <c r="E37" i="12"/>
  <c r="O36" i="12"/>
  <c r="N36" i="12"/>
  <c r="M36" i="12"/>
  <c r="L36" i="12"/>
  <c r="K36" i="12"/>
  <c r="J36" i="12"/>
  <c r="I36" i="12"/>
  <c r="H36" i="12"/>
  <c r="G36" i="12"/>
  <c r="F36" i="12"/>
  <c r="E36" i="12"/>
  <c r="O35" i="12"/>
  <c r="N35" i="12"/>
  <c r="M35" i="12"/>
  <c r="L35" i="12"/>
  <c r="K35" i="12"/>
  <c r="J35" i="12"/>
  <c r="I35" i="12"/>
  <c r="H35" i="12"/>
  <c r="G35" i="12"/>
  <c r="F35" i="12"/>
  <c r="E35" i="12"/>
  <c r="O34" i="12"/>
  <c r="N34" i="12"/>
  <c r="M34" i="12"/>
  <c r="L34" i="12"/>
  <c r="K34" i="12"/>
  <c r="J34" i="12"/>
  <c r="I34" i="12"/>
  <c r="H34" i="12"/>
  <c r="G34" i="12"/>
  <c r="F34" i="12"/>
  <c r="E34" i="12"/>
  <c r="O33" i="12"/>
  <c r="N33" i="12"/>
  <c r="M33" i="12"/>
  <c r="L33" i="12"/>
  <c r="K33" i="12"/>
  <c r="J33" i="12"/>
  <c r="I33" i="12"/>
  <c r="H33" i="12"/>
  <c r="G33" i="12"/>
  <c r="F33" i="12"/>
  <c r="E33" i="12"/>
  <c r="O32" i="12"/>
  <c r="N32" i="12"/>
  <c r="M32" i="12"/>
  <c r="L32" i="12"/>
  <c r="K32" i="12"/>
  <c r="J32" i="12"/>
  <c r="I32" i="12"/>
  <c r="H32" i="12"/>
  <c r="G32" i="12"/>
  <c r="F32" i="12"/>
  <c r="E32" i="12"/>
  <c r="O31" i="12"/>
  <c r="N31" i="12"/>
  <c r="M31" i="12"/>
  <c r="L31" i="12"/>
  <c r="K31" i="12"/>
  <c r="J31" i="12"/>
  <c r="I31" i="12"/>
  <c r="H31" i="12"/>
  <c r="G31" i="12"/>
  <c r="F31" i="12"/>
  <c r="E31" i="12"/>
  <c r="O30" i="12"/>
  <c r="N30" i="12"/>
  <c r="M30" i="12"/>
  <c r="L30" i="12"/>
  <c r="K30" i="12"/>
  <c r="J30" i="12"/>
  <c r="I30" i="12"/>
  <c r="H30" i="12"/>
  <c r="G30" i="12"/>
  <c r="F30" i="12"/>
  <c r="E30" i="12"/>
  <c r="O29" i="12"/>
  <c r="N29" i="12"/>
  <c r="M29" i="12"/>
  <c r="L29" i="12"/>
  <c r="K29" i="12"/>
  <c r="J29" i="12"/>
  <c r="I29" i="12"/>
  <c r="H29" i="12"/>
  <c r="G29" i="12"/>
  <c r="F29" i="12"/>
  <c r="E29" i="12"/>
  <c r="C32" i="12"/>
  <c r="C36" i="12"/>
  <c r="C40" i="12"/>
  <c r="C44" i="12"/>
  <c r="C48" i="12"/>
  <c r="A32" i="12"/>
  <c r="A34" i="12"/>
  <c r="A36" i="12"/>
  <c r="A38" i="12"/>
  <c r="A40" i="12"/>
  <c r="A42" i="12"/>
  <c r="A44" i="12"/>
  <c r="A46" i="12"/>
  <c r="A48" i="12"/>
  <c r="C35" i="12"/>
  <c r="C39" i="12"/>
  <c r="C43" i="12"/>
  <c r="C47" i="12"/>
  <c r="A31" i="12"/>
  <c r="A33" i="12"/>
  <c r="A35" i="12"/>
  <c r="A37" i="12"/>
  <c r="A39" i="12"/>
  <c r="A41" i="12"/>
  <c r="A43" i="12"/>
  <c r="A45" i="12"/>
  <c r="A47" i="12"/>
  <c r="C30" i="12"/>
  <c r="C34" i="12"/>
  <c r="C38" i="12"/>
  <c r="C42" i="12"/>
  <c r="C46" i="12"/>
  <c r="C33" i="12"/>
  <c r="C37" i="12"/>
  <c r="C41" i="12"/>
  <c r="C45" i="12"/>
  <c r="B45" i="12"/>
  <c r="B41" i="12"/>
  <c r="B37" i="12"/>
  <c r="B33" i="12"/>
  <c r="B29" i="12"/>
  <c r="C32" i="14"/>
  <c r="C36" i="14"/>
  <c r="C40" i="14"/>
  <c r="C44" i="14"/>
  <c r="C48" i="14"/>
  <c r="A32" i="14"/>
  <c r="A34" i="14"/>
  <c r="A36" i="14"/>
  <c r="A38" i="14"/>
  <c r="A40" i="14"/>
  <c r="A42" i="14"/>
  <c r="A44" i="14"/>
  <c r="A46" i="14"/>
  <c r="A48" i="14"/>
  <c r="C35" i="14"/>
  <c r="C39" i="14"/>
  <c r="C43" i="14"/>
  <c r="C47" i="14"/>
  <c r="A31" i="14"/>
  <c r="A33" i="14"/>
  <c r="A35" i="14"/>
  <c r="A37" i="14"/>
  <c r="A39" i="14"/>
  <c r="A41" i="14"/>
  <c r="A43" i="14"/>
  <c r="A45" i="14"/>
  <c r="A47" i="14"/>
  <c r="C30" i="14"/>
  <c r="C34" i="14"/>
  <c r="C38" i="14"/>
  <c r="C42" i="14"/>
  <c r="C46" i="14"/>
  <c r="C33" i="14"/>
  <c r="C37" i="14"/>
  <c r="C41" i="14"/>
  <c r="C45" i="14"/>
  <c r="B45" i="14"/>
  <c r="B41" i="14"/>
  <c r="B37" i="14"/>
  <c r="B33" i="14"/>
  <c r="B29" i="14"/>
  <c r="C32" i="15"/>
  <c r="C36" i="15"/>
  <c r="C40" i="15"/>
  <c r="C44" i="15"/>
  <c r="C48" i="15"/>
  <c r="A32" i="15"/>
  <c r="A34" i="15"/>
  <c r="A36" i="15"/>
  <c r="A38" i="15"/>
  <c r="A40" i="15"/>
  <c r="A42" i="15"/>
  <c r="A44" i="15"/>
  <c r="A46" i="15"/>
  <c r="A48" i="15"/>
  <c r="C35" i="15"/>
  <c r="C39" i="15"/>
  <c r="C43" i="15"/>
  <c r="C47" i="15"/>
  <c r="A31" i="15"/>
  <c r="A33" i="15"/>
  <c r="A35" i="15"/>
  <c r="A37" i="15"/>
  <c r="A39" i="15"/>
  <c r="A41" i="15"/>
  <c r="A43" i="15"/>
  <c r="A45" i="15"/>
  <c r="A47" i="15"/>
  <c r="C30" i="15"/>
  <c r="C34" i="15"/>
  <c r="C38" i="15"/>
  <c r="C42" i="15"/>
  <c r="C46" i="15"/>
  <c r="C33" i="15"/>
  <c r="C37" i="15"/>
  <c r="C41" i="15"/>
  <c r="C45" i="15"/>
  <c r="B45" i="15"/>
  <c r="B41" i="15"/>
  <c r="B37" i="15"/>
  <c r="B33" i="15"/>
  <c r="B29" i="15"/>
  <c r="A32" i="17"/>
  <c r="A34" i="17"/>
  <c r="A36" i="17"/>
  <c r="A38" i="17"/>
  <c r="A40" i="17"/>
  <c r="A42" i="17"/>
  <c r="A44" i="17"/>
  <c r="A46" i="17"/>
  <c r="A48" i="17"/>
  <c r="A31" i="17"/>
  <c r="A33" i="17"/>
  <c r="A35" i="17"/>
  <c r="A37" i="17"/>
  <c r="A39" i="17"/>
  <c r="A41" i="17"/>
  <c r="A43" i="17"/>
  <c r="A45" i="17"/>
  <c r="A47" i="17"/>
  <c r="B45" i="17"/>
  <c r="B41" i="17"/>
  <c r="B37" i="17"/>
  <c r="B33" i="17"/>
  <c r="B29" i="17"/>
  <c r="C32" i="18"/>
  <c r="C36" i="18"/>
  <c r="C40" i="18"/>
  <c r="C44" i="18"/>
  <c r="C48" i="18"/>
  <c r="A32" i="18"/>
  <c r="A34" i="18"/>
  <c r="A36" i="18"/>
  <c r="A38" i="18"/>
  <c r="A40" i="18"/>
  <c r="A42" i="18"/>
  <c r="A44" i="18"/>
  <c r="A46" i="18"/>
  <c r="A48" i="18"/>
  <c r="C35" i="18"/>
  <c r="C39" i="18"/>
  <c r="C43" i="18"/>
  <c r="C47" i="18"/>
  <c r="A31" i="18"/>
  <c r="A33" i="18"/>
  <c r="A35" i="18"/>
  <c r="A37" i="18"/>
  <c r="A39" i="18"/>
  <c r="A41" i="18"/>
  <c r="A43" i="18"/>
  <c r="A45" i="18"/>
  <c r="A47" i="18"/>
  <c r="C30" i="18"/>
  <c r="C34" i="18"/>
  <c r="C38" i="18"/>
  <c r="C42" i="18"/>
  <c r="C46" i="18"/>
  <c r="C33" i="18"/>
  <c r="C37" i="18"/>
  <c r="C41" i="18"/>
  <c r="C45" i="18"/>
  <c r="B45" i="18"/>
  <c r="B41" i="18"/>
  <c r="B37" i="18"/>
  <c r="B33" i="18"/>
  <c r="B29" i="18"/>
  <c r="C32" i="19"/>
  <c r="C36" i="19"/>
  <c r="C40" i="19"/>
  <c r="C44" i="19"/>
  <c r="C48" i="19"/>
  <c r="A32" i="19"/>
  <c r="A34" i="19"/>
  <c r="A36" i="19"/>
  <c r="A38" i="19"/>
  <c r="A40" i="19"/>
  <c r="A42" i="19"/>
  <c r="A44" i="19"/>
  <c r="A46" i="19"/>
  <c r="A48" i="19"/>
  <c r="C35" i="19"/>
  <c r="C39" i="19"/>
  <c r="C43" i="19"/>
  <c r="C47" i="19"/>
  <c r="A31" i="19"/>
  <c r="A33" i="19"/>
  <c r="A35" i="19"/>
  <c r="A37" i="19"/>
  <c r="A39" i="19"/>
  <c r="A41" i="19"/>
  <c r="A43" i="19"/>
  <c r="A45" i="19"/>
  <c r="A47" i="19"/>
  <c r="C30" i="19"/>
  <c r="C34" i="19"/>
  <c r="C38" i="19"/>
  <c r="C42" i="19"/>
  <c r="C46" i="19"/>
  <c r="C33" i="19"/>
  <c r="C37" i="19"/>
  <c r="C41" i="19"/>
  <c r="C45" i="19"/>
  <c r="B45" i="19"/>
  <c r="B41" i="19"/>
  <c r="B37" i="19"/>
  <c r="B33" i="19"/>
  <c r="B29" i="19"/>
  <c r="C32" i="20"/>
  <c r="C36" i="20"/>
  <c r="C40" i="20"/>
  <c r="C44" i="20"/>
  <c r="C48" i="20"/>
  <c r="A32" i="20"/>
  <c r="A34" i="20"/>
  <c r="A36" i="20"/>
  <c r="A38" i="20"/>
  <c r="A40" i="20"/>
  <c r="A42" i="20"/>
  <c r="A44" i="20"/>
  <c r="A46" i="20"/>
  <c r="A48" i="20"/>
  <c r="C35" i="20"/>
  <c r="C39" i="20"/>
  <c r="C43" i="20"/>
  <c r="C47" i="20"/>
  <c r="A31" i="20"/>
  <c r="A33" i="20"/>
  <c r="A35" i="20"/>
  <c r="A37" i="20"/>
  <c r="A39" i="20"/>
  <c r="A41" i="20"/>
  <c r="A43" i="20"/>
  <c r="A45" i="20"/>
  <c r="A47" i="20"/>
  <c r="C30" i="20"/>
  <c r="C34" i="20"/>
  <c r="C38" i="20"/>
  <c r="C42" i="20"/>
  <c r="C46" i="20"/>
  <c r="C33" i="20"/>
  <c r="C37" i="20"/>
  <c r="C41" i="20"/>
  <c r="C45" i="20"/>
  <c r="B45" i="20"/>
  <c r="B41" i="20"/>
  <c r="B37" i="20"/>
  <c r="B33" i="20"/>
  <c r="B29" i="20"/>
  <c r="C32" i="13"/>
  <c r="C36" i="13"/>
  <c r="C40" i="13"/>
  <c r="C44" i="13"/>
  <c r="C48" i="13"/>
  <c r="A32" i="13"/>
  <c r="A34" i="13"/>
  <c r="A36" i="13"/>
  <c r="A38" i="13"/>
  <c r="A40" i="13"/>
  <c r="A42" i="13"/>
  <c r="A44" i="13"/>
  <c r="A46" i="13"/>
  <c r="A48" i="13"/>
  <c r="C35" i="13"/>
  <c r="C39" i="13"/>
  <c r="C43" i="13"/>
  <c r="C47" i="13"/>
  <c r="A31" i="13"/>
  <c r="A33" i="13"/>
  <c r="A35" i="13"/>
  <c r="A37" i="13"/>
  <c r="A39" i="13"/>
  <c r="A41" i="13"/>
  <c r="A43" i="13"/>
  <c r="A45" i="13"/>
  <c r="A47" i="13"/>
  <c r="C30" i="13"/>
  <c r="C34" i="13"/>
  <c r="C38" i="13"/>
  <c r="C42" i="13"/>
  <c r="C46" i="13"/>
  <c r="C33" i="13"/>
  <c r="C37" i="13"/>
  <c r="C41" i="13"/>
  <c r="C45" i="13"/>
  <c r="B45" i="13"/>
  <c r="B41" i="13"/>
  <c r="B37" i="13"/>
  <c r="B33" i="13"/>
  <c r="B29" i="13"/>
  <c r="P9" i="20"/>
  <c r="P13" i="20"/>
  <c r="P17" i="20"/>
  <c r="P21" i="20"/>
  <c r="P23" i="20"/>
  <c r="P24" i="20"/>
  <c r="Q24" i="20"/>
  <c r="O24" i="20"/>
  <c r="N24" i="20"/>
  <c r="M24" i="20"/>
  <c r="L24" i="20"/>
  <c r="K24" i="20"/>
  <c r="J24" i="20"/>
  <c r="I24" i="20"/>
  <c r="H24" i="20"/>
  <c r="G24" i="20"/>
  <c r="F24" i="20"/>
  <c r="E24" i="20"/>
  <c r="C8" i="20"/>
  <c r="C12" i="20"/>
  <c r="C16" i="20"/>
  <c r="C20" i="20"/>
  <c r="C24" i="20"/>
  <c r="A8" i="20"/>
  <c r="A10" i="20"/>
  <c r="A12" i="20"/>
  <c r="A14" i="20"/>
  <c r="A16" i="20"/>
  <c r="A18" i="20"/>
  <c r="A20" i="20"/>
  <c r="A22" i="20"/>
  <c r="A24" i="20"/>
  <c r="Q23" i="20"/>
  <c r="O23" i="20"/>
  <c r="N23" i="20"/>
  <c r="M23" i="20"/>
  <c r="L23" i="20"/>
  <c r="K23" i="20"/>
  <c r="J23" i="20"/>
  <c r="I23" i="20"/>
  <c r="H23" i="20"/>
  <c r="G23" i="20"/>
  <c r="F23" i="20"/>
  <c r="E23" i="20"/>
  <c r="C11" i="20"/>
  <c r="C15" i="20"/>
  <c r="C19" i="20"/>
  <c r="C23" i="20"/>
  <c r="A7" i="20"/>
  <c r="A9" i="20"/>
  <c r="A11" i="20"/>
  <c r="A13" i="20"/>
  <c r="A15" i="20"/>
  <c r="A17" i="20"/>
  <c r="A19" i="20"/>
  <c r="A21" i="20"/>
  <c r="A23" i="20"/>
  <c r="P22" i="20"/>
  <c r="Q22" i="20"/>
  <c r="O22" i="20"/>
  <c r="N22" i="20"/>
  <c r="M22" i="20"/>
  <c r="L22" i="20"/>
  <c r="K22" i="20"/>
  <c r="J22" i="20"/>
  <c r="I22" i="20"/>
  <c r="H22" i="20"/>
  <c r="G22" i="20"/>
  <c r="F22" i="20"/>
  <c r="E22" i="20"/>
  <c r="C5" i="20"/>
  <c r="C6" i="20"/>
  <c r="C10" i="20"/>
  <c r="C14" i="20"/>
  <c r="C18" i="20"/>
  <c r="C22" i="20"/>
  <c r="Q21" i="20"/>
  <c r="O21" i="20"/>
  <c r="N21" i="20"/>
  <c r="M21" i="20"/>
  <c r="L21" i="20"/>
  <c r="K21" i="20"/>
  <c r="J21" i="20"/>
  <c r="I21" i="20"/>
  <c r="H21" i="20"/>
  <c r="G21" i="20"/>
  <c r="F21" i="20"/>
  <c r="E21" i="20"/>
  <c r="C9" i="20"/>
  <c r="C13" i="20"/>
  <c r="C17" i="20"/>
  <c r="C21" i="20"/>
  <c r="B21" i="20"/>
  <c r="P19" i="20"/>
  <c r="P20" i="20"/>
  <c r="Q20" i="20"/>
  <c r="O20" i="20"/>
  <c r="N20" i="20"/>
  <c r="M20" i="20"/>
  <c r="L20" i="20"/>
  <c r="K20" i="20"/>
  <c r="J20" i="20"/>
  <c r="I20" i="20"/>
  <c r="H20" i="20"/>
  <c r="G20" i="20"/>
  <c r="F20" i="20"/>
  <c r="E20" i="20"/>
  <c r="Q19" i="20"/>
  <c r="O19" i="20"/>
  <c r="N19" i="20"/>
  <c r="M19" i="20"/>
  <c r="L19" i="20"/>
  <c r="K19" i="20"/>
  <c r="J19" i="20"/>
  <c r="I19" i="20"/>
  <c r="H19" i="20"/>
  <c r="G19" i="20"/>
  <c r="F19" i="20"/>
  <c r="E19" i="20"/>
  <c r="P18" i="20"/>
  <c r="Q18" i="20"/>
  <c r="O18" i="20"/>
  <c r="N18" i="20"/>
  <c r="M18" i="20"/>
  <c r="L18" i="20"/>
  <c r="K18" i="20"/>
  <c r="J18" i="20"/>
  <c r="I18" i="20"/>
  <c r="H18" i="20"/>
  <c r="G18" i="20"/>
  <c r="F18" i="20"/>
  <c r="E18" i="20"/>
  <c r="Q17" i="20"/>
  <c r="O17" i="20"/>
  <c r="N17" i="20"/>
  <c r="M17" i="20"/>
  <c r="L17" i="20"/>
  <c r="K17" i="20"/>
  <c r="J17" i="20"/>
  <c r="I17" i="20"/>
  <c r="H17" i="20"/>
  <c r="G17" i="20"/>
  <c r="F17" i="20"/>
  <c r="E17" i="20"/>
  <c r="B17" i="20"/>
  <c r="P15" i="20"/>
  <c r="P16" i="20"/>
  <c r="Q16" i="20"/>
  <c r="O16" i="20"/>
  <c r="N16" i="20"/>
  <c r="M16" i="20"/>
  <c r="L16" i="20"/>
  <c r="K16" i="20"/>
  <c r="J16" i="20"/>
  <c r="I16" i="20"/>
  <c r="H16" i="20"/>
  <c r="G16" i="20"/>
  <c r="F16" i="20"/>
  <c r="E16" i="20"/>
  <c r="Q15" i="20"/>
  <c r="O15" i="20"/>
  <c r="N15" i="20"/>
  <c r="M15" i="20"/>
  <c r="L15" i="20"/>
  <c r="K15" i="20"/>
  <c r="J15" i="20"/>
  <c r="I15" i="20"/>
  <c r="H15" i="20"/>
  <c r="G15" i="20"/>
  <c r="F15" i="20"/>
  <c r="E15" i="20"/>
  <c r="P14" i="20"/>
  <c r="Q14" i="20"/>
  <c r="O14" i="20"/>
  <c r="N14" i="20"/>
  <c r="M14" i="20"/>
  <c r="L14" i="20"/>
  <c r="K14" i="20"/>
  <c r="J14" i="20"/>
  <c r="I14" i="20"/>
  <c r="H14" i="20"/>
  <c r="G14" i="20"/>
  <c r="F14" i="20"/>
  <c r="E14" i="20"/>
  <c r="Q13" i="20"/>
  <c r="O13" i="20"/>
  <c r="N13" i="20"/>
  <c r="M13" i="20"/>
  <c r="L13" i="20"/>
  <c r="K13" i="20"/>
  <c r="J13" i="20"/>
  <c r="I13" i="20"/>
  <c r="H13" i="20"/>
  <c r="G13" i="20"/>
  <c r="F13" i="20"/>
  <c r="E13" i="20"/>
  <c r="B13" i="20"/>
  <c r="P11" i="20"/>
  <c r="P12" i="20"/>
  <c r="Q12" i="20"/>
  <c r="O12" i="20"/>
  <c r="N12" i="20"/>
  <c r="M12" i="20"/>
  <c r="L12" i="20"/>
  <c r="K12" i="20"/>
  <c r="J12" i="20"/>
  <c r="I12" i="20"/>
  <c r="H12" i="20"/>
  <c r="G12" i="20"/>
  <c r="F12" i="20"/>
  <c r="E12" i="20"/>
  <c r="Q11" i="20"/>
  <c r="O11" i="20"/>
  <c r="N11" i="20"/>
  <c r="M11" i="20"/>
  <c r="L11" i="20"/>
  <c r="K11" i="20"/>
  <c r="J11" i="20"/>
  <c r="I11" i="20"/>
  <c r="H11" i="20"/>
  <c r="G11" i="20"/>
  <c r="F11" i="20"/>
  <c r="E11" i="20"/>
  <c r="P10" i="20"/>
  <c r="Q10" i="20"/>
  <c r="O10" i="20"/>
  <c r="N10" i="20"/>
  <c r="M10" i="20"/>
  <c r="L10" i="20"/>
  <c r="K10" i="20"/>
  <c r="J10" i="20"/>
  <c r="I10" i="20"/>
  <c r="H10" i="20"/>
  <c r="G10" i="20"/>
  <c r="F10" i="20"/>
  <c r="E10" i="20"/>
  <c r="Q9" i="20"/>
  <c r="O9" i="20"/>
  <c r="N9" i="20"/>
  <c r="M9" i="20"/>
  <c r="L9" i="20"/>
  <c r="K9" i="20"/>
  <c r="J9" i="20"/>
  <c r="I9" i="20"/>
  <c r="H9" i="20"/>
  <c r="G9" i="20"/>
  <c r="F9" i="20"/>
  <c r="E9" i="20"/>
  <c r="B9" i="20"/>
  <c r="P7" i="20"/>
  <c r="P8" i="20"/>
  <c r="Q8" i="20"/>
  <c r="O8" i="20"/>
  <c r="N8" i="20"/>
  <c r="M8" i="20"/>
  <c r="L8" i="20"/>
  <c r="K8" i="20"/>
  <c r="J8" i="20"/>
  <c r="I8" i="20"/>
  <c r="H8" i="20"/>
  <c r="G8" i="20"/>
  <c r="F8" i="20"/>
  <c r="E8" i="20"/>
  <c r="Q7" i="20"/>
  <c r="O7" i="20"/>
  <c r="N7" i="20"/>
  <c r="M7" i="20"/>
  <c r="L7" i="20"/>
  <c r="K7" i="20"/>
  <c r="J7" i="20"/>
  <c r="I7" i="20"/>
  <c r="H7" i="20"/>
  <c r="G7" i="20"/>
  <c r="F7" i="20"/>
  <c r="E7" i="20"/>
  <c r="P6" i="20"/>
  <c r="Q6" i="20"/>
  <c r="O6" i="20"/>
  <c r="N6" i="20"/>
  <c r="M6" i="20"/>
  <c r="L6" i="20"/>
  <c r="K6" i="20"/>
  <c r="J6" i="20"/>
  <c r="I6" i="20"/>
  <c r="H6" i="20"/>
  <c r="G6" i="20"/>
  <c r="F6" i="20"/>
  <c r="E6" i="20"/>
  <c r="Q5" i="20"/>
  <c r="O5" i="20"/>
  <c r="N5" i="20"/>
  <c r="M5" i="20"/>
  <c r="L5" i="20"/>
  <c r="K5" i="20"/>
  <c r="J5" i="20"/>
  <c r="I5" i="20"/>
  <c r="H5" i="20"/>
  <c r="G5" i="20"/>
  <c r="F5" i="20"/>
  <c r="E5" i="20"/>
  <c r="B5" i="20"/>
  <c r="P9" i="19"/>
  <c r="P13" i="19"/>
  <c r="P17" i="19"/>
  <c r="P21" i="19"/>
  <c r="P23" i="19"/>
  <c r="P24" i="19"/>
  <c r="Q24" i="19"/>
  <c r="O24" i="19"/>
  <c r="N24" i="19"/>
  <c r="M24" i="19"/>
  <c r="L24" i="19"/>
  <c r="K24" i="19"/>
  <c r="J24" i="19"/>
  <c r="I24" i="19"/>
  <c r="H24" i="19"/>
  <c r="G24" i="19"/>
  <c r="F24" i="19"/>
  <c r="E24" i="19"/>
  <c r="C8" i="19"/>
  <c r="C12" i="19"/>
  <c r="C16" i="19"/>
  <c r="C20" i="19"/>
  <c r="C24" i="19"/>
  <c r="A8" i="19"/>
  <c r="A10" i="19"/>
  <c r="A12" i="19"/>
  <c r="A14" i="19"/>
  <c r="A16" i="19"/>
  <c r="A18" i="19"/>
  <c r="A20" i="19"/>
  <c r="A22" i="19"/>
  <c r="A24" i="19"/>
  <c r="Q23" i="19"/>
  <c r="O23" i="19"/>
  <c r="N23" i="19"/>
  <c r="M23" i="19"/>
  <c r="L23" i="19"/>
  <c r="K23" i="19"/>
  <c r="J23" i="19"/>
  <c r="I23" i="19"/>
  <c r="H23" i="19"/>
  <c r="G23" i="19"/>
  <c r="F23" i="19"/>
  <c r="E23" i="19"/>
  <c r="C11" i="19"/>
  <c r="C15" i="19"/>
  <c r="C19" i="19"/>
  <c r="C23" i="19"/>
  <c r="A7" i="19"/>
  <c r="A9" i="19"/>
  <c r="A11" i="19"/>
  <c r="A13" i="19"/>
  <c r="A15" i="19"/>
  <c r="A17" i="19"/>
  <c r="A19" i="19"/>
  <c r="A21" i="19"/>
  <c r="A23" i="19"/>
  <c r="P22" i="19"/>
  <c r="Q22" i="19"/>
  <c r="O22" i="19"/>
  <c r="N22" i="19"/>
  <c r="M22" i="19"/>
  <c r="L22" i="19"/>
  <c r="K22" i="19"/>
  <c r="J22" i="19"/>
  <c r="I22" i="19"/>
  <c r="H22" i="19"/>
  <c r="G22" i="19"/>
  <c r="F22" i="19"/>
  <c r="E22" i="19"/>
  <c r="C5" i="19"/>
  <c r="C6" i="19"/>
  <c r="C10" i="19"/>
  <c r="C14" i="19"/>
  <c r="C18" i="19"/>
  <c r="C22" i="19"/>
  <c r="Q21" i="19"/>
  <c r="O21" i="19"/>
  <c r="N21" i="19"/>
  <c r="M21" i="19"/>
  <c r="L21" i="19"/>
  <c r="K21" i="19"/>
  <c r="J21" i="19"/>
  <c r="I21" i="19"/>
  <c r="H21" i="19"/>
  <c r="G21" i="19"/>
  <c r="F21" i="19"/>
  <c r="E21" i="19"/>
  <c r="C9" i="19"/>
  <c r="C13" i="19"/>
  <c r="C17" i="19"/>
  <c r="C21" i="19"/>
  <c r="B21" i="19"/>
  <c r="P19" i="19"/>
  <c r="P20" i="19"/>
  <c r="Q20" i="19"/>
  <c r="O20" i="19"/>
  <c r="N20" i="19"/>
  <c r="M20" i="19"/>
  <c r="L20" i="19"/>
  <c r="K20" i="19"/>
  <c r="J20" i="19"/>
  <c r="I20" i="19"/>
  <c r="H20" i="19"/>
  <c r="G20" i="19"/>
  <c r="F20" i="19"/>
  <c r="E20" i="19"/>
  <c r="Q19" i="19"/>
  <c r="O19" i="19"/>
  <c r="N19" i="19"/>
  <c r="M19" i="19"/>
  <c r="L19" i="19"/>
  <c r="K19" i="19"/>
  <c r="J19" i="19"/>
  <c r="I19" i="19"/>
  <c r="H19" i="19"/>
  <c r="G19" i="19"/>
  <c r="F19" i="19"/>
  <c r="E19" i="19"/>
  <c r="P18" i="19"/>
  <c r="Q18" i="19"/>
  <c r="O18" i="19"/>
  <c r="N18" i="19"/>
  <c r="M18" i="19"/>
  <c r="L18" i="19"/>
  <c r="K18" i="19"/>
  <c r="J18" i="19"/>
  <c r="I18" i="19"/>
  <c r="H18" i="19"/>
  <c r="G18" i="19"/>
  <c r="F18" i="19"/>
  <c r="E18" i="19"/>
  <c r="Q17" i="19"/>
  <c r="O17" i="19"/>
  <c r="N17" i="19"/>
  <c r="M17" i="19"/>
  <c r="L17" i="19"/>
  <c r="K17" i="19"/>
  <c r="J17" i="19"/>
  <c r="I17" i="19"/>
  <c r="H17" i="19"/>
  <c r="G17" i="19"/>
  <c r="F17" i="19"/>
  <c r="E17" i="19"/>
  <c r="B17" i="19"/>
  <c r="P15" i="19"/>
  <c r="P16" i="19"/>
  <c r="Q16" i="19"/>
  <c r="O16" i="19"/>
  <c r="N16" i="19"/>
  <c r="M16" i="19"/>
  <c r="L16" i="19"/>
  <c r="K16" i="19"/>
  <c r="J16" i="19"/>
  <c r="I16" i="19"/>
  <c r="H16" i="19"/>
  <c r="G16" i="19"/>
  <c r="F16" i="19"/>
  <c r="E16" i="19"/>
  <c r="Q15" i="19"/>
  <c r="O15" i="19"/>
  <c r="N15" i="19"/>
  <c r="M15" i="19"/>
  <c r="L15" i="19"/>
  <c r="K15" i="19"/>
  <c r="J15" i="19"/>
  <c r="I15" i="19"/>
  <c r="H15" i="19"/>
  <c r="G15" i="19"/>
  <c r="F15" i="19"/>
  <c r="E15" i="19"/>
  <c r="P14" i="19"/>
  <c r="Q14" i="19"/>
  <c r="O14" i="19"/>
  <c r="N14" i="19"/>
  <c r="M14" i="19"/>
  <c r="L14" i="19"/>
  <c r="K14" i="19"/>
  <c r="J14" i="19"/>
  <c r="I14" i="19"/>
  <c r="H14" i="19"/>
  <c r="G14" i="19"/>
  <c r="F14" i="19"/>
  <c r="E14" i="19"/>
  <c r="Q13" i="19"/>
  <c r="O13" i="19"/>
  <c r="N13" i="19"/>
  <c r="M13" i="19"/>
  <c r="L13" i="19"/>
  <c r="K13" i="19"/>
  <c r="J13" i="19"/>
  <c r="I13" i="19"/>
  <c r="H13" i="19"/>
  <c r="G13" i="19"/>
  <c r="F13" i="19"/>
  <c r="E13" i="19"/>
  <c r="B13" i="19"/>
  <c r="P11" i="19"/>
  <c r="P12" i="19"/>
  <c r="Q12" i="19"/>
  <c r="O12" i="19"/>
  <c r="N12" i="19"/>
  <c r="M12" i="19"/>
  <c r="L12" i="19"/>
  <c r="K12" i="19"/>
  <c r="J12" i="19"/>
  <c r="I12" i="19"/>
  <c r="H12" i="19"/>
  <c r="G12" i="19"/>
  <c r="F12" i="19"/>
  <c r="E12" i="19"/>
  <c r="Q11" i="19"/>
  <c r="O11" i="19"/>
  <c r="N11" i="19"/>
  <c r="M11" i="19"/>
  <c r="L11" i="19"/>
  <c r="K11" i="19"/>
  <c r="J11" i="19"/>
  <c r="I11" i="19"/>
  <c r="H11" i="19"/>
  <c r="G11" i="19"/>
  <c r="F11" i="19"/>
  <c r="E11" i="19"/>
  <c r="P10" i="19"/>
  <c r="Q10" i="19"/>
  <c r="O10" i="19"/>
  <c r="N10" i="19"/>
  <c r="M10" i="19"/>
  <c r="L10" i="19"/>
  <c r="K10" i="19"/>
  <c r="J10" i="19"/>
  <c r="I10" i="19"/>
  <c r="H10" i="19"/>
  <c r="G10" i="19"/>
  <c r="F10" i="19"/>
  <c r="E10" i="19"/>
  <c r="Q9" i="19"/>
  <c r="O9" i="19"/>
  <c r="N9" i="19"/>
  <c r="M9" i="19"/>
  <c r="L9" i="19"/>
  <c r="K9" i="19"/>
  <c r="J9" i="19"/>
  <c r="I9" i="19"/>
  <c r="H9" i="19"/>
  <c r="G9" i="19"/>
  <c r="F9" i="19"/>
  <c r="E9" i="19"/>
  <c r="B9" i="19"/>
  <c r="P7" i="19"/>
  <c r="P8" i="19"/>
  <c r="Q8" i="19"/>
  <c r="O8" i="19"/>
  <c r="N8" i="19"/>
  <c r="M8" i="19"/>
  <c r="L8" i="19"/>
  <c r="K8" i="19"/>
  <c r="J8" i="19"/>
  <c r="I8" i="19"/>
  <c r="H8" i="19"/>
  <c r="G8" i="19"/>
  <c r="F8" i="19"/>
  <c r="E8" i="19"/>
  <c r="Q7" i="19"/>
  <c r="O7" i="19"/>
  <c r="N7" i="19"/>
  <c r="M7" i="19"/>
  <c r="L7" i="19"/>
  <c r="K7" i="19"/>
  <c r="J7" i="19"/>
  <c r="I7" i="19"/>
  <c r="H7" i="19"/>
  <c r="G7" i="19"/>
  <c r="F7" i="19"/>
  <c r="E7" i="19"/>
  <c r="P6" i="19"/>
  <c r="Q6" i="19"/>
  <c r="O6" i="19"/>
  <c r="N6" i="19"/>
  <c r="M6" i="19"/>
  <c r="L6" i="19"/>
  <c r="K6" i="19"/>
  <c r="J6" i="19"/>
  <c r="I6" i="19"/>
  <c r="H6" i="19"/>
  <c r="G6" i="19"/>
  <c r="F6" i="19"/>
  <c r="E6" i="19"/>
  <c r="Q5" i="19"/>
  <c r="O5" i="19"/>
  <c r="N5" i="19"/>
  <c r="M5" i="19"/>
  <c r="L5" i="19"/>
  <c r="K5" i="19"/>
  <c r="J5" i="19"/>
  <c r="I5" i="19"/>
  <c r="H5" i="19"/>
  <c r="G5" i="19"/>
  <c r="F5" i="19"/>
  <c r="E5" i="19"/>
  <c r="B5" i="19"/>
  <c r="P9" i="18"/>
  <c r="P13" i="18"/>
  <c r="P17" i="18"/>
  <c r="P21" i="18"/>
  <c r="P23" i="18"/>
  <c r="P24" i="18"/>
  <c r="Q24" i="18"/>
  <c r="O24" i="18"/>
  <c r="N24" i="18"/>
  <c r="M24" i="18"/>
  <c r="L24" i="18"/>
  <c r="K24" i="18"/>
  <c r="J24" i="18"/>
  <c r="I24" i="18"/>
  <c r="H24" i="18"/>
  <c r="G24" i="18"/>
  <c r="F24" i="18"/>
  <c r="E24" i="18"/>
  <c r="C8" i="18"/>
  <c r="C12" i="18"/>
  <c r="C16" i="18"/>
  <c r="C20" i="18"/>
  <c r="C24" i="18"/>
  <c r="A8" i="18"/>
  <c r="A10" i="18"/>
  <c r="A12" i="18"/>
  <c r="A14" i="18"/>
  <c r="A16" i="18"/>
  <c r="A18" i="18"/>
  <c r="A20" i="18"/>
  <c r="A22" i="18"/>
  <c r="A24" i="18"/>
  <c r="Q23" i="18"/>
  <c r="O23" i="18"/>
  <c r="N23" i="18"/>
  <c r="M23" i="18"/>
  <c r="L23" i="18"/>
  <c r="K23" i="18"/>
  <c r="J23" i="18"/>
  <c r="I23" i="18"/>
  <c r="H23" i="18"/>
  <c r="G23" i="18"/>
  <c r="F23" i="18"/>
  <c r="E23" i="18"/>
  <c r="C11" i="18"/>
  <c r="C15" i="18"/>
  <c r="C19" i="18"/>
  <c r="C23" i="18"/>
  <c r="A7" i="18"/>
  <c r="A9" i="18"/>
  <c r="A11" i="18"/>
  <c r="A13" i="18"/>
  <c r="A15" i="18"/>
  <c r="A17" i="18"/>
  <c r="A19" i="18"/>
  <c r="A21" i="18"/>
  <c r="A23" i="18"/>
  <c r="P22" i="18"/>
  <c r="Q22" i="18"/>
  <c r="O22" i="18"/>
  <c r="N22" i="18"/>
  <c r="M22" i="18"/>
  <c r="L22" i="18"/>
  <c r="K22" i="18"/>
  <c r="J22" i="18"/>
  <c r="I22" i="18"/>
  <c r="H22" i="18"/>
  <c r="G22" i="18"/>
  <c r="F22" i="18"/>
  <c r="E22" i="18"/>
  <c r="C5" i="18"/>
  <c r="C6" i="18"/>
  <c r="C10" i="18"/>
  <c r="C14" i="18"/>
  <c r="C18" i="18"/>
  <c r="C22" i="18"/>
  <c r="Q21" i="18"/>
  <c r="O21" i="18"/>
  <c r="N21" i="18"/>
  <c r="M21" i="18"/>
  <c r="L21" i="18"/>
  <c r="K21" i="18"/>
  <c r="J21" i="18"/>
  <c r="I21" i="18"/>
  <c r="H21" i="18"/>
  <c r="G21" i="18"/>
  <c r="F21" i="18"/>
  <c r="E21" i="18"/>
  <c r="C9" i="18"/>
  <c r="C13" i="18"/>
  <c r="C17" i="18"/>
  <c r="C21" i="18"/>
  <c r="B21" i="18"/>
  <c r="P19" i="18"/>
  <c r="P20" i="18"/>
  <c r="Q20" i="18"/>
  <c r="O20" i="18"/>
  <c r="N20" i="18"/>
  <c r="M20" i="18"/>
  <c r="L20" i="18"/>
  <c r="K20" i="18"/>
  <c r="J20" i="18"/>
  <c r="I20" i="18"/>
  <c r="H20" i="18"/>
  <c r="G20" i="18"/>
  <c r="F20" i="18"/>
  <c r="E20" i="18"/>
  <c r="Q19" i="18"/>
  <c r="O19" i="18"/>
  <c r="N19" i="18"/>
  <c r="M19" i="18"/>
  <c r="L19" i="18"/>
  <c r="K19" i="18"/>
  <c r="J19" i="18"/>
  <c r="I19" i="18"/>
  <c r="H19" i="18"/>
  <c r="G19" i="18"/>
  <c r="F19" i="18"/>
  <c r="E19" i="18"/>
  <c r="P18" i="18"/>
  <c r="Q18" i="18"/>
  <c r="O18" i="18"/>
  <c r="N18" i="18"/>
  <c r="M18" i="18"/>
  <c r="L18" i="18"/>
  <c r="K18" i="18"/>
  <c r="J18" i="18"/>
  <c r="I18" i="18"/>
  <c r="H18" i="18"/>
  <c r="G18" i="18"/>
  <c r="F18" i="18"/>
  <c r="E18" i="18"/>
  <c r="Q17" i="18"/>
  <c r="O17" i="18"/>
  <c r="N17" i="18"/>
  <c r="M17" i="18"/>
  <c r="L17" i="18"/>
  <c r="K17" i="18"/>
  <c r="J17" i="18"/>
  <c r="I17" i="18"/>
  <c r="H17" i="18"/>
  <c r="G17" i="18"/>
  <c r="F17" i="18"/>
  <c r="E17" i="18"/>
  <c r="B17" i="18"/>
  <c r="P15" i="18"/>
  <c r="P16" i="18"/>
  <c r="Q16" i="18"/>
  <c r="O16" i="18"/>
  <c r="N16" i="18"/>
  <c r="M16" i="18"/>
  <c r="L16" i="18"/>
  <c r="K16" i="18"/>
  <c r="J16" i="18"/>
  <c r="I16" i="18"/>
  <c r="H16" i="18"/>
  <c r="G16" i="18"/>
  <c r="F16" i="18"/>
  <c r="E16" i="18"/>
  <c r="Q15" i="18"/>
  <c r="O15" i="18"/>
  <c r="N15" i="18"/>
  <c r="M15" i="18"/>
  <c r="L15" i="18"/>
  <c r="K15" i="18"/>
  <c r="J15" i="18"/>
  <c r="I15" i="18"/>
  <c r="H15" i="18"/>
  <c r="G15" i="18"/>
  <c r="F15" i="18"/>
  <c r="E15" i="18"/>
  <c r="P14" i="18"/>
  <c r="Q14" i="18"/>
  <c r="O14" i="18"/>
  <c r="N14" i="18"/>
  <c r="M14" i="18"/>
  <c r="L14" i="18"/>
  <c r="K14" i="18"/>
  <c r="J14" i="18"/>
  <c r="I14" i="18"/>
  <c r="H14" i="18"/>
  <c r="G14" i="18"/>
  <c r="F14" i="18"/>
  <c r="E14" i="18"/>
  <c r="Q13" i="18"/>
  <c r="O13" i="18"/>
  <c r="N13" i="18"/>
  <c r="M13" i="18"/>
  <c r="L13" i="18"/>
  <c r="K13" i="18"/>
  <c r="J13" i="18"/>
  <c r="I13" i="18"/>
  <c r="H13" i="18"/>
  <c r="G13" i="18"/>
  <c r="F13" i="18"/>
  <c r="E13" i="18"/>
  <c r="B13" i="18"/>
  <c r="P11" i="18"/>
  <c r="P12" i="18"/>
  <c r="Q12" i="18"/>
  <c r="O12" i="18"/>
  <c r="N12" i="18"/>
  <c r="M12" i="18"/>
  <c r="L12" i="18"/>
  <c r="K12" i="18"/>
  <c r="J12" i="18"/>
  <c r="I12" i="18"/>
  <c r="H12" i="18"/>
  <c r="G12" i="18"/>
  <c r="F12" i="18"/>
  <c r="E12" i="18"/>
  <c r="Q11" i="18"/>
  <c r="O11" i="18"/>
  <c r="N11" i="18"/>
  <c r="M11" i="18"/>
  <c r="L11" i="18"/>
  <c r="K11" i="18"/>
  <c r="J11" i="18"/>
  <c r="I11" i="18"/>
  <c r="H11" i="18"/>
  <c r="G11" i="18"/>
  <c r="F11" i="18"/>
  <c r="E11" i="18"/>
  <c r="P10" i="18"/>
  <c r="Q10" i="18"/>
  <c r="O10" i="18"/>
  <c r="N10" i="18"/>
  <c r="M10" i="18"/>
  <c r="L10" i="18"/>
  <c r="K10" i="18"/>
  <c r="J10" i="18"/>
  <c r="I10" i="18"/>
  <c r="H10" i="18"/>
  <c r="G10" i="18"/>
  <c r="F10" i="18"/>
  <c r="E10" i="18"/>
  <c r="Q9" i="18"/>
  <c r="O9" i="18"/>
  <c r="N9" i="18"/>
  <c r="M9" i="18"/>
  <c r="L9" i="18"/>
  <c r="K9" i="18"/>
  <c r="J9" i="18"/>
  <c r="I9" i="18"/>
  <c r="H9" i="18"/>
  <c r="G9" i="18"/>
  <c r="F9" i="18"/>
  <c r="E9" i="18"/>
  <c r="B9" i="18"/>
  <c r="P7" i="18"/>
  <c r="P8" i="18"/>
  <c r="Q8" i="18"/>
  <c r="O8" i="18"/>
  <c r="N8" i="18"/>
  <c r="M8" i="18"/>
  <c r="L8" i="18"/>
  <c r="K8" i="18"/>
  <c r="J8" i="18"/>
  <c r="I8" i="18"/>
  <c r="H8" i="18"/>
  <c r="G8" i="18"/>
  <c r="F8" i="18"/>
  <c r="E8" i="18"/>
  <c r="Q7" i="18"/>
  <c r="O7" i="18"/>
  <c r="N7" i="18"/>
  <c r="M7" i="18"/>
  <c r="L7" i="18"/>
  <c r="K7" i="18"/>
  <c r="J7" i="18"/>
  <c r="I7" i="18"/>
  <c r="H7" i="18"/>
  <c r="G7" i="18"/>
  <c r="F7" i="18"/>
  <c r="E7" i="18"/>
  <c r="P6" i="18"/>
  <c r="Q6" i="18"/>
  <c r="O6" i="18"/>
  <c r="N6" i="18"/>
  <c r="M6" i="18"/>
  <c r="L6" i="18"/>
  <c r="K6" i="18"/>
  <c r="J6" i="18"/>
  <c r="I6" i="18"/>
  <c r="H6" i="18"/>
  <c r="G6" i="18"/>
  <c r="F6" i="18"/>
  <c r="E6" i="18"/>
  <c r="Q5" i="18"/>
  <c r="O5" i="18"/>
  <c r="N5" i="18"/>
  <c r="M5" i="18"/>
  <c r="L5" i="18"/>
  <c r="K5" i="18"/>
  <c r="J5" i="18"/>
  <c r="I5" i="18"/>
  <c r="H5" i="18"/>
  <c r="G5" i="18"/>
  <c r="F5" i="18"/>
  <c r="E5" i="18"/>
  <c r="B5" i="18"/>
  <c r="P9" i="17"/>
  <c r="P13" i="17"/>
  <c r="P17" i="17"/>
  <c r="P21" i="17"/>
  <c r="P23" i="17"/>
  <c r="P24" i="17"/>
  <c r="Q24" i="17"/>
  <c r="O24" i="17"/>
  <c r="N24" i="17"/>
  <c r="M24" i="17"/>
  <c r="L24" i="17"/>
  <c r="K24" i="17"/>
  <c r="J24" i="17"/>
  <c r="I24" i="17"/>
  <c r="H24" i="17"/>
  <c r="G24" i="17"/>
  <c r="F24" i="17"/>
  <c r="E24" i="17"/>
  <c r="C8" i="17"/>
  <c r="C12" i="17"/>
  <c r="C16" i="17"/>
  <c r="C20" i="17"/>
  <c r="C24" i="17"/>
  <c r="A8" i="17"/>
  <c r="A10" i="17"/>
  <c r="A12" i="17"/>
  <c r="A14" i="17"/>
  <c r="A16" i="17"/>
  <c r="A18" i="17"/>
  <c r="A20" i="17"/>
  <c r="A22" i="17"/>
  <c r="A24" i="17"/>
  <c r="Q23" i="17"/>
  <c r="O23" i="17"/>
  <c r="N23" i="17"/>
  <c r="M23" i="17"/>
  <c r="L23" i="17"/>
  <c r="K23" i="17"/>
  <c r="J23" i="17"/>
  <c r="I23" i="17"/>
  <c r="H23" i="17"/>
  <c r="G23" i="17"/>
  <c r="F23" i="17"/>
  <c r="E23" i="17"/>
  <c r="C11" i="17"/>
  <c r="C15" i="17"/>
  <c r="C19" i="17"/>
  <c r="C23" i="17"/>
  <c r="A7" i="17"/>
  <c r="A9" i="17"/>
  <c r="A11" i="17"/>
  <c r="A13" i="17"/>
  <c r="A15" i="17"/>
  <c r="A17" i="17"/>
  <c r="A19" i="17"/>
  <c r="A21" i="17"/>
  <c r="A23" i="17"/>
  <c r="P22" i="17"/>
  <c r="Q22" i="17"/>
  <c r="O22" i="17"/>
  <c r="N22" i="17"/>
  <c r="M22" i="17"/>
  <c r="L22" i="17"/>
  <c r="K22" i="17"/>
  <c r="J22" i="17"/>
  <c r="I22" i="17"/>
  <c r="H22" i="17"/>
  <c r="G22" i="17"/>
  <c r="F22" i="17"/>
  <c r="E22" i="17"/>
  <c r="C5" i="17"/>
  <c r="C6" i="17"/>
  <c r="C10" i="17"/>
  <c r="C14" i="17"/>
  <c r="C18" i="17"/>
  <c r="C22" i="17"/>
  <c r="Q21" i="17"/>
  <c r="O21" i="17"/>
  <c r="N21" i="17"/>
  <c r="M21" i="17"/>
  <c r="L21" i="17"/>
  <c r="K21" i="17"/>
  <c r="J21" i="17"/>
  <c r="I21" i="17"/>
  <c r="H21" i="17"/>
  <c r="G21" i="17"/>
  <c r="F21" i="17"/>
  <c r="E21" i="17"/>
  <c r="C9" i="17"/>
  <c r="C13" i="17"/>
  <c r="C17" i="17"/>
  <c r="C21" i="17"/>
  <c r="B21" i="17"/>
  <c r="P19" i="17"/>
  <c r="P20" i="17"/>
  <c r="Q20" i="17"/>
  <c r="O20" i="17"/>
  <c r="N20" i="17"/>
  <c r="M20" i="17"/>
  <c r="L20" i="17"/>
  <c r="K20" i="17"/>
  <c r="J20" i="17"/>
  <c r="I20" i="17"/>
  <c r="H20" i="17"/>
  <c r="G20" i="17"/>
  <c r="F20" i="17"/>
  <c r="E20" i="17"/>
  <c r="Q19" i="17"/>
  <c r="O19" i="17"/>
  <c r="N19" i="17"/>
  <c r="M19" i="17"/>
  <c r="L19" i="17"/>
  <c r="K19" i="17"/>
  <c r="J19" i="17"/>
  <c r="I19" i="17"/>
  <c r="H19" i="17"/>
  <c r="G19" i="17"/>
  <c r="F19" i="17"/>
  <c r="E19" i="17"/>
  <c r="P18" i="17"/>
  <c r="Q18" i="17"/>
  <c r="O18" i="17"/>
  <c r="N18" i="17"/>
  <c r="M18" i="17"/>
  <c r="L18" i="17"/>
  <c r="K18" i="17"/>
  <c r="J18" i="17"/>
  <c r="I18" i="17"/>
  <c r="H18" i="17"/>
  <c r="G18" i="17"/>
  <c r="F18" i="17"/>
  <c r="E18" i="17"/>
  <c r="Q17" i="17"/>
  <c r="O17" i="17"/>
  <c r="N17" i="17"/>
  <c r="M17" i="17"/>
  <c r="L17" i="17"/>
  <c r="K17" i="17"/>
  <c r="J17" i="17"/>
  <c r="I17" i="17"/>
  <c r="H17" i="17"/>
  <c r="G17" i="17"/>
  <c r="F17" i="17"/>
  <c r="E17" i="17"/>
  <c r="B17" i="17"/>
  <c r="P15" i="17"/>
  <c r="P16" i="17"/>
  <c r="Q16" i="17"/>
  <c r="O16" i="17"/>
  <c r="N16" i="17"/>
  <c r="M16" i="17"/>
  <c r="L16" i="17"/>
  <c r="K16" i="17"/>
  <c r="J16" i="17"/>
  <c r="I16" i="17"/>
  <c r="H16" i="17"/>
  <c r="G16" i="17"/>
  <c r="F16" i="17"/>
  <c r="E16" i="17"/>
  <c r="Q15" i="17"/>
  <c r="O15" i="17"/>
  <c r="N15" i="17"/>
  <c r="M15" i="17"/>
  <c r="L15" i="17"/>
  <c r="K15" i="17"/>
  <c r="J15" i="17"/>
  <c r="I15" i="17"/>
  <c r="H15" i="17"/>
  <c r="G15" i="17"/>
  <c r="F15" i="17"/>
  <c r="E15" i="17"/>
  <c r="P14" i="17"/>
  <c r="Q14" i="17"/>
  <c r="O14" i="17"/>
  <c r="N14" i="17"/>
  <c r="M14" i="17"/>
  <c r="L14" i="17"/>
  <c r="K14" i="17"/>
  <c r="J14" i="17"/>
  <c r="I14" i="17"/>
  <c r="H14" i="17"/>
  <c r="G14" i="17"/>
  <c r="F14" i="17"/>
  <c r="E14" i="17"/>
  <c r="Q13" i="17"/>
  <c r="O13" i="17"/>
  <c r="N13" i="17"/>
  <c r="M13" i="17"/>
  <c r="L13" i="17"/>
  <c r="K13" i="17"/>
  <c r="J13" i="17"/>
  <c r="I13" i="17"/>
  <c r="H13" i="17"/>
  <c r="G13" i="17"/>
  <c r="F13" i="17"/>
  <c r="E13" i="17"/>
  <c r="B13" i="17"/>
  <c r="P11" i="17"/>
  <c r="P12" i="17"/>
  <c r="Q12" i="17"/>
  <c r="O12" i="17"/>
  <c r="N12" i="17"/>
  <c r="M12" i="17"/>
  <c r="L12" i="17"/>
  <c r="K12" i="17"/>
  <c r="J12" i="17"/>
  <c r="I12" i="17"/>
  <c r="H12" i="17"/>
  <c r="G12" i="17"/>
  <c r="F12" i="17"/>
  <c r="E12" i="17"/>
  <c r="Q11" i="17"/>
  <c r="O11" i="17"/>
  <c r="N11" i="17"/>
  <c r="M11" i="17"/>
  <c r="L11" i="17"/>
  <c r="K11" i="17"/>
  <c r="J11" i="17"/>
  <c r="I11" i="17"/>
  <c r="H11" i="17"/>
  <c r="G11" i="17"/>
  <c r="F11" i="17"/>
  <c r="E11" i="17"/>
  <c r="P10" i="17"/>
  <c r="Q10" i="17"/>
  <c r="O10" i="17"/>
  <c r="N10" i="17"/>
  <c r="M10" i="17"/>
  <c r="L10" i="17"/>
  <c r="K10" i="17"/>
  <c r="J10" i="17"/>
  <c r="I10" i="17"/>
  <c r="H10" i="17"/>
  <c r="G10" i="17"/>
  <c r="F10" i="17"/>
  <c r="E10" i="17"/>
  <c r="Q9" i="17"/>
  <c r="O9" i="17"/>
  <c r="N9" i="17"/>
  <c r="M9" i="17"/>
  <c r="L9" i="17"/>
  <c r="K9" i="17"/>
  <c r="J9" i="17"/>
  <c r="I9" i="17"/>
  <c r="H9" i="17"/>
  <c r="G9" i="17"/>
  <c r="F9" i="17"/>
  <c r="E9" i="17"/>
  <c r="B9" i="17"/>
  <c r="P7" i="17"/>
  <c r="P8" i="17"/>
  <c r="Q8" i="17"/>
  <c r="O8" i="17"/>
  <c r="N8" i="17"/>
  <c r="M8" i="17"/>
  <c r="L8" i="17"/>
  <c r="K8" i="17"/>
  <c r="J8" i="17"/>
  <c r="I8" i="17"/>
  <c r="H8" i="17"/>
  <c r="G8" i="17"/>
  <c r="F8" i="17"/>
  <c r="E8" i="17"/>
  <c r="Q7" i="17"/>
  <c r="O7" i="17"/>
  <c r="N7" i="17"/>
  <c r="M7" i="17"/>
  <c r="L7" i="17"/>
  <c r="K7" i="17"/>
  <c r="J7" i="17"/>
  <c r="I7" i="17"/>
  <c r="H7" i="17"/>
  <c r="G7" i="17"/>
  <c r="F7" i="17"/>
  <c r="E7" i="17"/>
  <c r="P6" i="17"/>
  <c r="Q6" i="17"/>
  <c r="O6" i="17"/>
  <c r="N6" i="17"/>
  <c r="M6" i="17"/>
  <c r="L6" i="17"/>
  <c r="K6" i="17"/>
  <c r="J6" i="17"/>
  <c r="I6" i="17"/>
  <c r="H6" i="17"/>
  <c r="G6" i="17"/>
  <c r="F6" i="17"/>
  <c r="E6" i="17"/>
  <c r="Q5" i="17"/>
  <c r="O5" i="17"/>
  <c r="N5" i="17"/>
  <c r="M5" i="17"/>
  <c r="L5" i="17"/>
  <c r="K5" i="17"/>
  <c r="J5" i="17"/>
  <c r="I5" i="17"/>
  <c r="H5" i="17"/>
  <c r="G5" i="17"/>
  <c r="F5" i="17"/>
  <c r="E5" i="17"/>
  <c r="B5" i="17"/>
  <c r="P5" i="16"/>
  <c r="P7" i="16"/>
  <c r="P9" i="16"/>
  <c r="P11" i="16"/>
  <c r="P13" i="16"/>
  <c r="P15" i="16"/>
  <c r="P19" i="16"/>
  <c r="P21" i="16"/>
  <c r="P23" i="16"/>
  <c r="P27" i="16"/>
  <c r="P6" i="16"/>
  <c r="P8" i="16"/>
  <c r="P10" i="16"/>
  <c r="P12" i="16"/>
  <c r="P14" i="16"/>
  <c r="P16" i="16"/>
  <c r="P18" i="16"/>
  <c r="P20" i="16"/>
  <c r="P22" i="16"/>
  <c r="P24" i="16"/>
  <c r="P30" i="16"/>
  <c r="P33" i="16"/>
  <c r="O5" i="16"/>
  <c r="O7" i="16"/>
  <c r="O9" i="16"/>
  <c r="O11" i="16"/>
  <c r="O13" i="16"/>
  <c r="O15" i="16"/>
  <c r="O19" i="16"/>
  <c r="O21" i="16"/>
  <c r="O23" i="16"/>
  <c r="O27" i="16"/>
  <c r="O6" i="16"/>
  <c r="O8" i="16"/>
  <c r="O10" i="16"/>
  <c r="O12" i="16"/>
  <c r="O14" i="16"/>
  <c r="O16" i="16"/>
  <c r="O18" i="16"/>
  <c r="O20" i="16"/>
  <c r="O22" i="16"/>
  <c r="O24" i="16"/>
  <c r="O30" i="16"/>
  <c r="O33" i="16"/>
  <c r="M5" i="16"/>
  <c r="M7" i="16"/>
  <c r="M9" i="16"/>
  <c r="M11" i="16"/>
  <c r="M13" i="16"/>
  <c r="M15" i="16"/>
  <c r="M19" i="16"/>
  <c r="M21" i="16"/>
  <c r="M23" i="16"/>
  <c r="M27" i="16"/>
  <c r="M6" i="16"/>
  <c r="M8" i="16"/>
  <c r="M10" i="16"/>
  <c r="M12" i="16"/>
  <c r="M14" i="16"/>
  <c r="M16" i="16"/>
  <c r="M18" i="16"/>
  <c r="M20" i="16"/>
  <c r="M22" i="16"/>
  <c r="M24" i="16"/>
  <c r="M30" i="16"/>
  <c r="M33" i="16"/>
  <c r="L5" i="16"/>
  <c r="L7" i="16"/>
  <c r="L9" i="16"/>
  <c r="L11" i="16"/>
  <c r="L13" i="16"/>
  <c r="L15" i="16"/>
  <c r="L19" i="16"/>
  <c r="L21" i="16"/>
  <c r="L23" i="16"/>
  <c r="L27" i="16"/>
  <c r="L6" i="16"/>
  <c r="L8" i="16"/>
  <c r="L10" i="16"/>
  <c r="L12" i="16"/>
  <c r="L14" i="16"/>
  <c r="L16" i="16"/>
  <c r="L18" i="16"/>
  <c r="L20" i="16"/>
  <c r="L22" i="16"/>
  <c r="L24" i="16"/>
  <c r="L30" i="16"/>
  <c r="L33" i="16"/>
  <c r="K5" i="16"/>
  <c r="K7" i="16"/>
  <c r="K9" i="16"/>
  <c r="K11" i="16"/>
  <c r="K13" i="16"/>
  <c r="K15" i="16"/>
  <c r="K19" i="16"/>
  <c r="K21" i="16"/>
  <c r="K23" i="16"/>
  <c r="K27" i="16"/>
  <c r="K6" i="16"/>
  <c r="K8" i="16"/>
  <c r="K10" i="16"/>
  <c r="K12" i="16"/>
  <c r="K14" i="16"/>
  <c r="K16" i="16"/>
  <c r="K18" i="16"/>
  <c r="K20" i="16"/>
  <c r="K22" i="16"/>
  <c r="K24" i="16"/>
  <c r="K30" i="16"/>
  <c r="K33" i="16"/>
  <c r="J5" i="16"/>
  <c r="J7" i="16"/>
  <c r="J9" i="16"/>
  <c r="J11" i="16"/>
  <c r="J13" i="16"/>
  <c r="J15" i="16"/>
  <c r="J19" i="16"/>
  <c r="J21" i="16"/>
  <c r="J23" i="16"/>
  <c r="J27" i="16"/>
  <c r="J6" i="16"/>
  <c r="J8" i="16"/>
  <c r="J10" i="16"/>
  <c r="J12" i="16"/>
  <c r="J14" i="16"/>
  <c r="J16" i="16"/>
  <c r="J18" i="16"/>
  <c r="J20" i="16"/>
  <c r="J22" i="16"/>
  <c r="J24" i="16"/>
  <c r="J30" i="16"/>
  <c r="J33" i="16"/>
  <c r="I5" i="16"/>
  <c r="I7" i="16"/>
  <c r="I9" i="16"/>
  <c r="I11" i="16"/>
  <c r="I13" i="16"/>
  <c r="I15" i="16"/>
  <c r="I19" i="16"/>
  <c r="I21" i="16"/>
  <c r="I23" i="16"/>
  <c r="I27" i="16"/>
  <c r="I6" i="16"/>
  <c r="I8" i="16"/>
  <c r="I10" i="16"/>
  <c r="I12" i="16"/>
  <c r="I14" i="16"/>
  <c r="I16" i="16"/>
  <c r="I18" i="16"/>
  <c r="I20" i="16"/>
  <c r="I22" i="16"/>
  <c r="I24" i="16"/>
  <c r="I30" i="16"/>
  <c r="I33" i="16"/>
  <c r="H5" i="16"/>
  <c r="H7" i="16"/>
  <c r="H9" i="16"/>
  <c r="H11" i="16"/>
  <c r="H13" i="16"/>
  <c r="H15" i="16"/>
  <c r="H19" i="16"/>
  <c r="H21" i="16"/>
  <c r="H23" i="16"/>
  <c r="H27" i="16"/>
  <c r="H6" i="16"/>
  <c r="H8" i="16"/>
  <c r="H10" i="16"/>
  <c r="H12" i="16"/>
  <c r="H14" i="16"/>
  <c r="H16" i="16"/>
  <c r="H18" i="16"/>
  <c r="H20" i="16"/>
  <c r="H22" i="16"/>
  <c r="H24" i="16"/>
  <c r="H30" i="16"/>
  <c r="H33" i="16"/>
  <c r="P26" i="16"/>
  <c r="P29" i="16"/>
  <c r="P32" i="16"/>
  <c r="O26" i="16"/>
  <c r="O29" i="16"/>
  <c r="O32" i="16"/>
  <c r="M26" i="16"/>
  <c r="M29" i="16"/>
  <c r="M32" i="16"/>
  <c r="L26" i="16"/>
  <c r="L29" i="16"/>
  <c r="L32" i="16"/>
  <c r="K26" i="16"/>
  <c r="K29" i="16"/>
  <c r="K32" i="16"/>
  <c r="J26" i="16"/>
  <c r="J29" i="16"/>
  <c r="J32" i="16"/>
  <c r="I26" i="16"/>
  <c r="I29" i="16"/>
  <c r="I32" i="16"/>
  <c r="H26" i="16"/>
  <c r="H29" i="16"/>
  <c r="H32" i="16"/>
  <c r="N6" i="16"/>
  <c r="N8" i="16"/>
  <c r="N10" i="16"/>
  <c r="N12" i="16"/>
  <c r="N14" i="16"/>
  <c r="N16" i="16"/>
  <c r="N18" i="16"/>
  <c r="N20" i="16"/>
  <c r="N22" i="16"/>
  <c r="N24" i="16"/>
  <c r="N30" i="16"/>
  <c r="G6" i="16"/>
  <c r="G8" i="16"/>
  <c r="G10" i="16"/>
  <c r="G12" i="16"/>
  <c r="G14" i="16"/>
  <c r="G16" i="16"/>
  <c r="G18" i="16"/>
  <c r="G20" i="16"/>
  <c r="G22" i="16"/>
  <c r="G24" i="16"/>
  <c r="G30" i="16"/>
  <c r="F6" i="16"/>
  <c r="F8" i="16"/>
  <c r="F10" i="16"/>
  <c r="F12" i="16"/>
  <c r="F14" i="16"/>
  <c r="F16" i="16"/>
  <c r="F18" i="16"/>
  <c r="F20" i="16"/>
  <c r="F22" i="16"/>
  <c r="F24" i="16"/>
  <c r="F30" i="16"/>
  <c r="E6" i="16"/>
  <c r="E8" i="16"/>
  <c r="E10" i="16"/>
  <c r="E12" i="16"/>
  <c r="E14" i="16"/>
  <c r="E16" i="16"/>
  <c r="E18" i="16"/>
  <c r="E20" i="16"/>
  <c r="E22" i="16"/>
  <c r="E24" i="16"/>
  <c r="E30" i="16"/>
  <c r="N29" i="16"/>
  <c r="G29" i="16"/>
  <c r="F29" i="16"/>
  <c r="E29" i="16"/>
  <c r="N5" i="16"/>
  <c r="N7" i="16"/>
  <c r="N9" i="16"/>
  <c r="N11" i="16"/>
  <c r="N13" i="16"/>
  <c r="N15" i="16"/>
  <c r="N19" i="16"/>
  <c r="N21" i="16"/>
  <c r="N23" i="16"/>
  <c r="N27" i="16"/>
  <c r="G5" i="16"/>
  <c r="G7" i="16"/>
  <c r="G9" i="16"/>
  <c r="G11" i="16"/>
  <c r="G13" i="16"/>
  <c r="G15" i="16"/>
  <c r="G19" i="16"/>
  <c r="G21" i="16"/>
  <c r="G23" i="16"/>
  <c r="G27" i="16"/>
  <c r="F5" i="16"/>
  <c r="F7" i="16"/>
  <c r="F9" i="16"/>
  <c r="F11" i="16"/>
  <c r="F13" i="16"/>
  <c r="F15" i="16"/>
  <c r="F19" i="16"/>
  <c r="F21" i="16"/>
  <c r="F23" i="16"/>
  <c r="F27" i="16"/>
  <c r="E5" i="16"/>
  <c r="E7" i="16"/>
  <c r="E9" i="16"/>
  <c r="E11" i="16"/>
  <c r="E13" i="16"/>
  <c r="E15" i="16"/>
  <c r="E19" i="16"/>
  <c r="E21" i="16"/>
  <c r="E23" i="16"/>
  <c r="E27" i="16"/>
  <c r="N26" i="16"/>
  <c r="G26" i="16"/>
  <c r="F26" i="16"/>
  <c r="E26" i="16"/>
  <c r="D24" i="16"/>
  <c r="B8" i="16"/>
  <c r="B10" i="16"/>
  <c r="B12" i="16"/>
  <c r="B14" i="16"/>
  <c r="B16" i="16"/>
  <c r="B18" i="16"/>
  <c r="B20" i="16"/>
  <c r="B22" i="16"/>
  <c r="B24" i="16"/>
  <c r="D23" i="16"/>
  <c r="B7" i="16"/>
  <c r="B9" i="16"/>
  <c r="B11" i="16"/>
  <c r="B13" i="16"/>
  <c r="B15" i="16"/>
  <c r="B17" i="16"/>
  <c r="B19" i="16"/>
  <c r="B21" i="16"/>
  <c r="B23" i="16"/>
  <c r="D22" i="16"/>
  <c r="D21" i="16"/>
  <c r="C21" i="16"/>
  <c r="D20" i="16"/>
  <c r="D19" i="16"/>
  <c r="D18" i="16"/>
  <c r="D17" i="16"/>
  <c r="C17" i="16"/>
  <c r="D16" i="16"/>
  <c r="D15" i="16"/>
  <c r="D14" i="16"/>
  <c r="D13" i="16"/>
  <c r="C13" i="16"/>
  <c r="D12" i="16"/>
  <c r="D11" i="16"/>
  <c r="D10" i="16"/>
  <c r="D9" i="16"/>
  <c r="C9" i="16"/>
  <c r="D8" i="16"/>
  <c r="D7" i="16"/>
  <c r="D6" i="16"/>
  <c r="D5" i="16"/>
  <c r="C5" i="16"/>
  <c r="G5" i="15"/>
  <c r="G5" i="12"/>
  <c r="G5" i="13"/>
  <c r="G5" i="14"/>
  <c r="H5" i="11"/>
  <c r="G7" i="15"/>
  <c r="G7" i="12"/>
  <c r="G7" i="13"/>
  <c r="G7" i="14"/>
  <c r="H7" i="11"/>
  <c r="G9" i="15"/>
  <c r="G9" i="12"/>
  <c r="G9" i="13"/>
  <c r="G9" i="14"/>
  <c r="H9" i="11"/>
  <c r="G11" i="15"/>
  <c r="G11" i="12"/>
  <c r="G11" i="13"/>
  <c r="G11" i="14"/>
  <c r="H11" i="11"/>
  <c r="G13" i="15"/>
  <c r="G13" i="12"/>
  <c r="G13" i="13"/>
  <c r="G13" i="14"/>
  <c r="H13" i="11"/>
  <c r="G15" i="15"/>
  <c r="G15" i="12"/>
  <c r="G15" i="13"/>
  <c r="G15" i="14"/>
  <c r="H15" i="11"/>
  <c r="G17" i="15"/>
  <c r="G17" i="12"/>
  <c r="G17" i="13"/>
  <c r="G17" i="14"/>
  <c r="H17" i="11"/>
  <c r="G19" i="15"/>
  <c r="G19" i="12"/>
  <c r="G19" i="13"/>
  <c r="G19" i="14"/>
  <c r="H19" i="11"/>
  <c r="G21" i="15"/>
  <c r="G21" i="12"/>
  <c r="G21" i="13"/>
  <c r="G21" i="14"/>
  <c r="H21" i="11"/>
  <c r="G23" i="15"/>
  <c r="G23" i="12"/>
  <c r="G23" i="13"/>
  <c r="G23" i="14"/>
  <c r="H23" i="11"/>
  <c r="H26" i="11"/>
  <c r="G6" i="15"/>
  <c r="G6" i="12"/>
  <c r="G6" i="13"/>
  <c r="G6" i="14"/>
  <c r="H6" i="11"/>
  <c r="G8" i="15"/>
  <c r="G8" i="12"/>
  <c r="G8" i="13"/>
  <c r="G8" i="14"/>
  <c r="H8" i="11"/>
  <c r="G10" i="15"/>
  <c r="G10" i="12"/>
  <c r="G10" i="13"/>
  <c r="G10" i="14"/>
  <c r="H10" i="11"/>
  <c r="G12" i="15"/>
  <c r="G12" i="12"/>
  <c r="G12" i="13"/>
  <c r="G12" i="14"/>
  <c r="H12" i="11"/>
  <c r="G14" i="15"/>
  <c r="G14" i="12"/>
  <c r="G14" i="13"/>
  <c r="G14" i="14"/>
  <c r="H14" i="11"/>
  <c r="G16" i="15"/>
  <c r="G16" i="12"/>
  <c r="G16" i="13"/>
  <c r="G16" i="14"/>
  <c r="H16" i="11"/>
  <c r="G18" i="15"/>
  <c r="G18" i="12"/>
  <c r="G18" i="13"/>
  <c r="G18" i="14"/>
  <c r="H18" i="11"/>
  <c r="G20" i="15"/>
  <c r="G20" i="12"/>
  <c r="G20" i="13"/>
  <c r="G20" i="14"/>
  <c r="H20" i="11"/>
  <c r="G22" i="15"/>
  <c r="G22" i="12"/>
  <c r="G22" i="13"/>
  <c r="G22" i="14"/>
  <c r="H22" i="11"/>
  <c r="G24" i="15"/>
  <c r="G24" i="12"/>
  <c r="G24" i="13"/>
  <c r="G24" i="14"/>
  <c r="H24" i="11"/>
  <c r="H29" i="11"/>
  <c r="H32" i="11"/>
  <c r="H5" i="15"/>
  <c r="H5" i="12"/>
  <c r="H5" i="13"/>
  <c r="H5" i="14"/>
  <c r="I5" i="11"/>
  <c r="H7" i="15"/>
  <c r="H7" i="12"/>
  <c r="H7" i="13"/>
  <c r="H7" i="14"/>
  <c r="I7" i="11"/>
  <c r="H9" i="15"/>
  <c r="H9" i="12"/>
  <c r="H9" i="13"/>
  <c r="H9" i="14"/>
  <c r="I9" i="11"/>
  <c r="H11" i="15"/>
  <c r="H11" i="12"/>
  <c r="H11" i="13"/>
  <c r="H11" i="14"/>
  <c r="I11" i="11"/>
  <c r="H13" i="15"/>
  <c r="H13" i="12"/>
  <c r="H13" i="13"/>
  <c r="H13" i="14"/>
  <c r="I13" i="11"/>
  <c r="H15" i="15"/>
  <c r="H15" i="12"/>
  <c r="H15" i="13"/>
  <c r="H15" i="14"/>
  <c r="I15" i="11"/>
  <c r="H17" i="15"/>
  <c r="H17" i="12"/>
  <c r="H17" i="13"/>
  <c r="H17" i="14"/>
  <c r="I17" i="11"/>
  <c r="H19" i="15"/>
  <c r="H19" i="12"/>
  <c r="H19" i="13"/>
  <c r="H19" i="14"/>
  <c r="I19" i="11"/>
  <c r="H21" i="15"/>
  <c r="H21" i="12"/>
  <c r="H21" i="13"/>
  <c r="H21" i="14"/>
  <c r="I21" i="11"/>
  <c r="H23" i="15"/>
  <c r="H23" i="12"/>
  <c r="H23" i="13"/>
  <c r="H23" i="14"/>
  <c r="I23" i="11"/>
  <c r="I26" i="11"/>
  <c r="H6" i="15"/>
  <c r="H6" i="12"/>
  <c r="H6" i="13"/>
  <c r="H6" i="14"/>
  <c r="I6" i="11"/>
  <c r="H8" i="15"/>
  <c r="H8" i="12"/>
  <c r="H8" i="13"/>
  <c r="H8" i="14"/>
  <c r="I8" i="11"/>
  <c r="H10" i="15"/>
  <c r="H10" i="12"/>
  <c r="H10" i="13"/>
  <c r="H10" i="14"/>
  <c r="I10" i="11"/>
  <c r="H12" i="15"/>
  <c r="H12" i="12"/>
  <c r="H12" i="13"/>
  <c r="H12" i="14"/>
  <c r="I12" i="11"/>
  <c r="H14" i="15"/>
  <c r="H14" i="12"/>
  <c r="H14" i="13"/>
  <c r="H14" i="14"/>
  <c r="I14" i="11"/>
  <c r="H16" i="15"/>
  <c r="H16" i="12"/>
  <c r="H16" i="13"/>
  <c r="H16" i="14"/>
  <c r="I16" i="11"/>
  <c r="H18" i="15"/>
  <c r="H18" i="12"/>
  <c r="H18" i="13"/>
  <c r="H18" i="14"/>
  <c r="I18" i="11"/>
  <c r="H20" i="15"/>
  <c r="H20" i="12"/>
  <c r="H20" i="13"/>
  <c r="H20" i="14"/>
  <c r="I20" i="11"/>
  <c r="H22" i="15"/>
  <c r="H22" i="12"/>
  <c r="H22" i="13"/>
  <c r="H22" i="14"/>
  <c r="I22" i="11"/>
  <c r="H24" i="15"/>
  <c r="H24" i="12"/>
  <c r="H24" i="13"/>
  <c r="H24" i="14"/>
  <c r="I24" i="11"/>
  <c r="I29" i="11"/>
  <c r="I32" i="11"/>
  <c r="I5" i="15"/>
  <c r="I5" i="12"/>
  <c r="I5" i="13"/>
  <c r="I5" i="14"/>
  <c r="J5" i="11"/>
  <c r="I7" i="15"/>
  <c r="I7" i="12"/>
  <c r="I7" i="13"/>
  <c r="I7" i="14"/>
  <c r="J7" i="11"/>
  <c r="I9" i="15"/>
  <c r="I9" i="12"/>
  <c r="I9" i="13"/>
  <c r="I9" i="14"/>
  <c r="J9" i="11"/>
  <c r="I11" i="15"/>
  <c r="I11" i="12"/>
  <c r="I11" i="13"/>
  <c r="I11" i="14"/>
  <c r="J11" i="11"/>
  <c r="I13" i="15"/>
  <c r="I13" i="12"/>
  <c r="I13" i="13"/>
  <c r="I13" i="14"/>
  <c r="J13" i="11"/>
  <c r="I15" i="15"/>
  <c r="I15" i="12"/>
  <c r="I15" i="13"/>
  <c r="I15" i="14"/>
  <c r="J15" i="11"/>
  <c r="I17" i="15"/>
  <c r="I17" i="12"/>
  <c r="I17" i="13"/>
  <c r="I17" i="14"/>
  <c r="J17" i="11"/>
  <c r="I19" i="15"/>
  <c r="I19" i="12"/>
  <c r="I19" i="13"/>
  <c r="I19" i="14"/>
  <c r="J19" i="11"/>
  <c r="I21" i="15"/>
  <c r="I21" i="12"/>
  <c r="I21" i="13"/>
  <c r="I21" i="14"/>
  <c r="J21" i="11"/>
  <c r="I23" i="15"/>
  <c r="I23" i="12"/>
  <c r="I23" i="13"/>
  <c r="I23" i="14"/>
  <c r="J23" i="11"/>
  <c r="J26" i="11"/>
  <c r="I6" i="15"/>
  <c r="I6" i="12"/>
  <c r="I6" i="13"/>
  <c r="I6" i="14"/>
  <c r="J6" i="11"/>
  <c r="I8" i="15"/>
  <c r="I8" i="12"/>
  <c r="I8" i="13"/>
  <c r="I8" i="14"/>
  <c r="J8" i="11"/>
  <c r="I10" i="15"/>
  <c r="I10" i="12"/>
  <c r="I10" i="13"/>
  <c r="I10" i="14"/>
  <c r="J10" i="11"/>
  <c r="I12" i="15"/>
  <c r="I12" i="12"/>
  <c r="I12" i="13"/>
  <c r="I12" i="14"/>
  <c r="J12" i="11"/>
  <c r="I14" i="15"/>
  <c r="I14" i="12"/>
  <c r="I14" i="13"/>
  <c r="I14" i="14"/>
  <c r="J14" i="11"/>
  <c r="I16" i="15"/>
  <c r="I16" i="12"/>
  <c r="I16" i="13"/>
  <c r="I16" i="14"/>
  <c r="J16" i="11"/>
  <c r="I18" i="15"/>
  <c r="I18" i="12"/>
  <c r="I18" i="13"/>
  <c r="I18" i="14"/>
  <c r="J18" i="11"/>
  <c r="I20" i="15"/>
  <c r="I20" i="12"/>
  <c r="I20" i="13"/>
  <c r="I20" i="14"/>
  <c r="J20" i="11"/>
  <c r="I22" i="15"/>
  <c r="I22" i="12"/>
  <c r="I22" i="13"/>
  <c r="I22" i="14"/>
  <c r="J22" i="11"/>
  <c r="I24" i="15"/>
  <c r="I24" i="12"/>
  <c r="I24" i="13"/>
  <c r="I24" i="14"/>
  <c r="J24" i="11"/>
  <c r="J29" i="11"/>
  <c r="J32" i="11"/>
  <c r="J5" i="15"/>
  <c r="J5" i="12"/>
  <c r="J5" i="13"/>
  <c r="J5" i="14"/>
  <c r="K5" i="11"/>
  <c r="J7" i="15"/>
  <c r="J7" i="12"/>
  <c r="J7" i="13"/>
  <c r="J7" i="14"/>
  <c r="K7" i="11"/>
  <c r="J9" i="15"/>
  <c r="J9" i="12"/>
  <c r="J9" i="13"/>
  <c r="J9" i="14"/>
  <c r="K9" i="11"/>
  <c r="J11" i="15"/>
  <c r="J11" i="12"/>
  <c r="J11" i="13"/>
  <c r="J11" i="14"/>
  <c r="K11" i="11"/>
  <c r="J13" i="15"/>
  <c r="J13" i="12"/>
  <c r="J13" i="13"/>
  <c r="J13" i="14"/>
  <c r="K13" i="11"/>
  <c r="J15" i="15"/>
  <c r="J15" i="12"/>
  <c r="J15" i="13"/>
  <c r="J15" i="14"/>
  <c r="K15" i="11"/>
  <c r="J17" i="15"/>
  <c r="J17" i="12"/>
  <c r="J17" i="13"/>
  <c r="J17" i="14"/>
  <c r="K17" i="11"/>
  <c r="J19" i="15"/>
  <c r="J19" i="12"/>
  <c r="J19" i="13"/>
  <c r="J19" i="14"/>
  <c r="K19" i="11"/>
  <c r="J21" i="15"/>
  <c r="J21" i="12"/>
  <c r="J21" i="13"/>
  <c r="J21" i="14"/>
  <c r="K21" i="11"/>
  <c r="J23" i="15"/>
  <c r="J23" i="12"/>
  <c r="J23" i="13"/>
  <c r="J23" i="14"/>
  <c r="K23" i="11"/>
  <c r="K26" i="11"/>
  <c r="J6" i="15"/>
  <c r="J6" i="12"/>
  <c r="J6" i="13"/>
  <c r="J6" i="14"/>
  <c r="K6" i="11"/>
  <c r="J8" i="15"/>
  <c r="J8" i="12"/>
  <c r="J8" i="13"/>
  <c r="J8" i="14"/>
  <c r="K8" i="11"/>
  <c r="J10" i="15"/>
  <c r="J10" i="12"/>
  <c r="J10" i="13"/>
  <c r="J10" i="14"/>
  <c r="K10" i="11"/>
  <c r="J12" i="15"/>
  <c r="J12" i="12"/>
  <c r="J12" i="13"/>
  <c r="J12" i="14"/>
  <c r="K12" i="11"/>
  <c r="J14" i="15"/>
  <c r="J14" i="12"/>
  <c r="J14" i="13"/>
  <c r="J14" i="14"/>
  <c r="K14" i="11"/>
  <c r="J16" i="15"/>
  <c r="J16" i="12"/>
  <c r="J16" i="13"/>
  <c r="J16" i="14"/>
  <c r="K16" i="11"/>
  <c r="J18" i="15"/>
  <c r="J18" i="12"/>
  <c r="J18" i="13"/>
  <c r="J18" i="14"/>
  <c r="K18" i="11"/>
  <c r="J20" i="15"/>
  <c r="J20" i="12"/>
  <c r="J20" i="13"/>
  <c r="J20" i="14"/>
  <c r="K20" i="11"/>
  <c r="J22" i="15"/>
  <c r="J22" i="12"/>
  <c r="J22" i="13"/>
  <c r="J22" i="14"/>
  <c r="K22" i="11"/>
  <c r="J24" i="15"/>
  <c r="J24" i="12"/>
  <c r="J24" i="13"/>
  <c r="J24" i="14"/>
  <c r="K24" i="11"/>
  <c r="K29" i="11"/>
  <c r="K32" i="11"/>
  <c r="K5" i="15"/>
  <c r="K5" i="12"/>
  <c r="K5" i="13"/>
  <c r="K5" i="14"/>
  <c r="L5" i="11"/>
  <c r="K7" i="15"/>
  <c r="K7" i="12"/>
  <c r="K7" i="13"/>
  <c r="K7" i="14"/>
  <c r="L7" i="11"/>
  <c r="K9" i="15"/>
  <c r="K9" i="12"/>
  <c r="K9" i="13"/>
  <c r="K9" i="14"/>
  <c r="L9" i="11"/>
  <c r="K11" i="15"/>
  <c r="K11" i="12"/>
  <c r="K11" i="13"/>
  <c r="K11" i="14"/>
  <c r="L11" i="11"/>
  <c r="K13" i="15"/>
  <c r="K13" i="12"/>
  <c r="K13" i="13"/>
  <c r="K13" i="14"/>
  <c r="L13" i="11"/>
  <c r="K15" i="15"/>
  <c r="K15" i="12"/>
  <c r="K15" i="13"/>
  <c r="K15" i="14"/>
  <c r="L15" i="11"/>
  <c r="K17" i="15"/>
  <c r="K17" i="12"/>
  <c r="K17" i="13"/>
  <c r="K17" i="14"/>
  <c r="L17" i="11"/>
  <c r="K19" i="15"/>
  <c r="K19" i="12"/>
  <c r="K19" i="13"/>
  <c r="K19" i="14"/>
  <c r="L19" i="11"/>
  <c r="K21" i="15"/>
  <c r="K21" i="12"/>
  <c r="K21" i="13"/>
  <c r="K21" i="14"/>
  <c r="L21" i="11"/>
  <c r="K23" i="15"/>
  <c r="K23" i="12"/>
  <c r="K23" i="13"/>
  <c r="K23" i="14"/>
  <c r="L23" i="11"/>
  <c r="L26" i="11"/>
  <c r="K6" i="15"/>
  <c r="K6" i="12"/>
  <c r="K6" i="13"/>
  <c r="K6" i="14"/>
  <c r="L6" i="11"/>
  <c r="K8" i="15"/>
  <c r="K8" i="12"/>
  <c r="K8" i="13"/>
  <c r="K8" i="14"/>
  <c r="L8" i="11"/>
  <c r="K10" i="15"/>
  <c r="K10" i="12"/>
  <c r="K10" i="13"/>
  <c r="K10" i="14"/>
  <c r="L10" i="11"/>
  <c r="K12" i="15"/>
  <c r="K12" i="12"/>
  <c r="K12" i="13"/>
  <c r="K12" i="14"/>
  <c r="L12" i="11"/>
  <c r="K14" i="15"/>
  <c r="K14" i="12"/>
  <c r="K14" i="13"/>
  <c r="K14" i="14"/>
  <c r="L14" i="11"/>
  <c r="K16" i="15"/>
  <c r="K16" i="12"/>
  <c r="K16" i="13"/>
  <c r="K16" i="14"/>
  <c r="L16" i="11"/>
  <c r="K18" i="15"/>
  <c r="K18" i="12"/>
  <c r="K18" i="13"/>
  <c r="K18" i="14"/>
  <c r="L18" i="11"/>
  <c r="K20" i="15"/>
  <c r="K20" i="12"/>
  <c r="K20" i="13"/>
  <c r="K20" i="14"/>
  <c r="L20" i="11"/>
  <c r="K22" i="15"/>
  <c r="K22" i="12"/>
  <c r="K22" i="13"/>
  <c r="K22" i="14"/>
  <c r="L22" i="11"/>
  <c r="K24" i="15"/>
  <c r="K24" i="12"/>
  <c r="K24" i="13"/>
  <c r="K24" i="14"/>
  <c r="L24" i="11"/>
  <c r="L29" i="11"/>
  <c r="L32" i="11"/>
  <c r="L5" i="15"/>
  <c r="L5" i="12"/>
  <c r="L5" i="13"/>
  <c r="L5" i="14"/>
  <c r="M5" i="11"/>
  <c r="L7" i="15"/>
  <c r="L7" i="12"/>
  <c r="L7" i="13"/>
  <c r="L7" i="14"/>
  <c r="M7" i="11"/>
  <c r="L9" i="15"/>
  <c r="L9" i="12"/>
  <c r="L9" i="13"/>
  <c r="L9" i="14"/>
  <c r="M9" i="11"/>
  <c r="L11" i="15"/>
  <c r="L11" i="12"/>
  <c r="L11" i="13"/>
  <c r="L11" i="14"/>
  <c r="M11" i="11"/>
  <c r="L13" i="15"/>
  <c r="L13" i="12"/>
  <c r="L13" i="13"/>
  <c r="L13" i="14"/>
  <c r="M13" i="11"/>
  <c r="L15" i="15"/>
  <c r="L15" i="12"/>
  <c r="L15" i="13"/>
  <c r="L15" i="14"/>
  <c r="M15" i="11"/>
  <c r="L17" i="15"/>
  <c r="L17" i="12"/>
  <c r="L17" i="13"/>
  <c r="L17" i="14"/>
  <c r="M17" i="11"/>
  <c r="L19" i="15"/>
  <c r="L19" i="12"/>
  <c r="L19" i="13"/>
  <c r="L19" i="14"/>
  <c r="M19" i="11"/>
  <c r="L21" i="15"/>
  <c r="L21" i="12"/>
  <c r="L21" i="13"/>
  <c r="L21" i="14"/>
  <c r="M21" i="11"/>
  <c r="L23" i="15"/>
  <c r="L23" i="12"/>
  <c r="L23" i="13"/>
  <c r="L23" i="14"/>
  <c r="M23" i="11"/>
  <c r="M26" i="11"/>
  <c r="L6" i="15"/>
  <c r="L6" i="12"/>
  <c r="L6" i="13"/>
  <c r="L6" i="14"/>
  <c r="M6" i="11"/>
  <c r="L8" i="15"/>
  <c r="L8" i="12"/>
  <c r="L8" i="13"/>
  <c r="L8" i="14"/>
  <c r="M8" i="11"/>
  <c r="L10" i="15"/>
  <c r="L10" i="12"/>
  <c r="L10" i="13"/>
  <c r="L10" i="14"/>
  <c r="M10" i="11"/>
  <c r="L12" i="15"/>
  <c r="L12" i="12"/>
  <c r="L12" i="13"/>
  <c r="L12" i="14"/>
  <c r="M12" i="11"/>
  <c r="L14" i="15"/>
  <c r="L14" i="12"/>
  <c r="L14" i="13"/>
  <c r="L14" i="14"/>
  <c r="M14" i="11"/>
  <c r="L16" i="15"/>
  <c r="L16" i="12"/>
  <c r="L16" i="13"/>
  <c r="L16" i="14"/>
  <c r="M16" i="11"/>
  <c r="L18" i="15"/>
  <c r="L18" i="12"/>
  <c r="L18" i="13"/>
  <c r="L18" i="14"/>
  <c r="M18" i="11"/>
  <c r="L20" i="15"/>
  <c r="L20" i="12"/>
  <c r="L20" i="13"/>
  <c r="L20" i="14"/>
  <c r="M20" i="11"/>
  <c r="L22" i="15"/>
  <c r="L22" i="12"/>
  <c r="L22" i="13"/>
  <c r="L22" i="14"/>
  <c r="M22" i="11"/>
  <c r="L24" i="15"/>
  <c r="L24" i="12"/>
  <c r="L24" i="13"/>
  <c r="L24" i="14"/>
  <c r="M24" i="11"/>
  <c r="M29" i="11"/>
  <c r="M32" i="11"/>
  <c r="N5" i="15"/>
  <c r="N5" i="12"/>
  <c r="N5" i="13"/>
  <c r="N5" i="14"/>
  <c r="O5" i="11"/>
  <c r="N7" i="15"/>
  <c r="N7" i="12"/>
  <c r="N7" i="13"/>
  <c r="N7" i="14"/>
  <c r="O7" i="11"/>
  <c r="N9" i="15"/>
  <c r="N9" i="12"/>
  <c r="N9" i="13"/>
  <c r="N9" i="14"/>
  <c r="O9" i="11"/>
  <c r="N11" i="15"/>
  <c r="N11" i="12"/>
  <c r="N11" i="13"/>
  <c r="N11" i="14"/>
  <c r="O11" i="11"/>
  <c r="N13" i="15"/>
  <c r="N13" i="12"/>
  <c r="N13" i="13"/>
  <c r="N13" i="14"/>
  <c r="O13" i="11"/>
  <c r="N15" i="15"/>
  <c r="N15" i="12"/>
  <c r="N15" i="13"/>
  <c r="N15" i="14"/>
  <c r="O15" i="11"/>
  <c r="N17" i="15"/>
  <c r="N17" i="12"/>
  <c r="N17" i="13"/>
  <c r="N17" i="14"/>
  <c r="O17" i="11"/>
  <c r="N19" i="15"/>
  <c r="N19" i="12"/>
  <c r="N19" i="13"/>
  <c r="N19" i="14"/>
  <c r="O19" i="11"/>
  <c r="N21" i="15"/>
  <c r="N21" i="12"/>
  <c r="N21" i="13"/>
  <c r="N21" i="14"/>
  <c r="O21" i="11"/>
  <c r="N23" i="15"/>
  <c r="N23" i="12"/>
  <c r="N23" i="13"/>
  <c r="N23" i="14"/>
  <c r="O23" i="11"/>
  <c r="O26" i="11"/>
  <c r="N6" i="15"/>
  <c r="N6" i="12"/>
  <c r="N6" i="13"/>
  <c r="N6" i="14"/>
  <c r="O6" i="11"/>
  <c r="N8" i="15"/>
  <c r="N8" i="12"/>
  <c r="N8" i="13"/>
  <c r="N8" i="14"/>
  <c r="O8" i="11"/>
  <c r="N10" i="15"/>
  <c r="N10" i="12"/>
  <c r="N10" i="13"/>
  <c r="N10" i="14"/>
  <c r="O10" i="11"/>
  <c r="N12" i="15"/>
  <c r="N12" i="12"/>
  <c r="N12" i="13"/>
  <c r="N12" i="14"/>
  <c r="O12" i="11"/>
  <c r="N14" i="15"/>
  <c r="N14" i="12"/>
  <c r="N14" i="13"/>
  <c r="N14" i="14"/>
  <c r="O14" i="11"/>
  <c r="N16" i="15"/>
  <c r="N16" i="12"/>
  <c r="N16" i="13"/>
  <c r="N16" i="14"/>
  <c r="O16" i="11"/>
  <c r="N18" i="15"/>
  <c r="N18" i="12"/>
  <c r="N18" i="13"/>
  <c r="N18" i="14"/>
  <c r="O18" i="11"/>
  <c r="N20" i="15"/>
  <c r="N20" i="12"/>
  <c r="N20" i="13"/>
  <c r="N20" i="14"/>
  <c r="O20" i="11"/>
  <c r="N22" i="15"/>
  <c r="N22" i="12"/>
  <c r="N22" i="13"/>
  <c r="N22" i="14"/>
  <c r="O22" i="11"/>
  <c r="N24" i="15"/>
  <c r="N24" i="12"/>
  <c r="N24" i="13"/>
  <c r="N24" i="14"/>
  <c r="O24" i="11"/>
  <c r="O29" i="11"/>
  <c r="O32" i="11"/>
  <c r="O5" i="15"/>
  <c r="O5" i="12"/>
  <c r="O5" i="13"/>
  <c r="O5" i="14"/>
  <c r="P5" i="11"/>
  <c r="O7" i="15"/>
  <c r="O7" i="12"/>
  <c r="O7" i="13"/>
  <c r="O7" i="14"/>
  <c r="P7" i="11"/>
  <c r="O9" i="15"/>
  <c r="O9" i="12"/>
  <c r="O9" i="13"/>
  <c r="O9" i="14"/>
  <c r="P9" i="11"/>
  <c r="O11" i="15"/>
  <c r="O11" i="12"/>
  <c r="O11" i="13"/>
  <c r="O11" i="14"/>
  <c r="P11" i="11"/>
  <c r="O13" i="15"/>
  <c r="O13" i="12"/>
  <c r="O13" i="13"/>
  <c r="O13" i="14"/>
  <c r="P13" i="11"/>
  <c r="O15" i="15"/>
  <c r="O15" i="12"/>
  <c r="O15" i="13"/>
  <c r="O15" i="14"/>
  <c r="P15" i="11"/>
  <c r="O17" i="15"/>
  <c r="O17" i="12"/>
  <c r="O17" i="13"/>
  <c r="O17" i="14"/>
  <c r="P17" i="11"/>
  <c r="O19" i="15"/>
  <c r="O19" i="12"/>
  <c r="O19" i="13"/>
  <c r="O19" i="14"/>
  <c r="P19" i="11"/>
  <c r="O21" i="15"/>
  <c r="O21" i="12"/>
  <c r="O21" i="13"/>
  <c r="O21" i="14"/>
  <c r="P21" i="11"/>
  <c r="O23" i="15"/>
  <c r="O23" i="12"/>
  <c r="O23" i="13"/>
  <c r="O23" i="14"/>
  <c r="P23" i="11"/>
  <c r="P26" i="11"/>
  <c r="O6" i="15"/>
  <c r="O6" i="12"/>
  <c r="O6" i="13"/>
  <c r="O6" i="14"/>
  <c r="P6" i="11"/>
  <c r="O8" i="15"/>
  <c r="O8" i="12"/>
  <c r="O8" i="13"/>
  <c r="O8" i="14"/>
  <c r="P8" i="11"/>
  <c r="O10" i="15"/>
  <c r="O10" i="12"/>
  <c r="O10" i="13"/>
  <c r="O10" i="14"/>
  <c r="P10" i="11"/>
  <c r="O12" i="15"/>
  <c r="O12" i="12"/>
  <c r="O12" i="13"/>
  <c r="O12" i="14"/>
  <c r="P12" i="11"/>
  <c r="O14" i="15"/>
  <c r="O14" i="12"/>
  <c r="O14" i="13"/>
  <c r="O14" i="14"/>
  <c r="P14" i="11"/>
  <c r="O16" i="15"/>
  <c r="O16" i="12"/>
  <c r="O16" i="13"/>
  <c r="O16" i="14"/>
  <c r="P16" i="11"/>
  <c r="O18" i="15"/>
  <c r="O18" i="12"/>
  <c r="O18" i="13"/>
  <c r="O18" i="14"/>
  <c r="P18" i="11"/>
  <c r="O20" i="15"/>
  <c r="O20" i="12"/>
  <c r="O20" i="13"/>
  <c r="O20" i="14"/>
  <c r="P20" i="11"/>
  <c r="O22" i="15"/>
  <c r="O22" i="12"/>
  <c r="O22" i="13"/>
  <c r="O22" i="14"/>
  <c r="P22" i="11"/>
  <c r="O24" i="15"/>
  <c r="O24" i="12"/>
  <c r="O24" i="13"/>
  <c r="O24" i="14"/>
  <c r="P24" i="11"/>
  <c r="P29" i="11"/>
  <c r="P32" i="11"/>
  <c r="H27" i="11"/>
  <c r="H30" i="11"/>
  <c r="H33" i="11"/>
  <c r="I27" i="11"/>
  <c r="I30" i="11"/>
  <c r="I33" i="11"/>
  <c r="J27" i="11"/>
  <c r="J30" i="11"/>
  <c r="J33" i="11"/>
  <c r="K27" i="11"/>
  <c r="K30" i="11"/>
  <c r="K33" i="11"/>
  <c r="L27" i="11"/>
  <c r="L30" i="11"/>
  <c r="L33" i="11"/>
  <c r="M27" i="11"/>
  <c r="M30" i="11"/>
  <c r="M33" i="11"/>
  <c r="O27" i="11"/>
  <c r="O30" i="11"/>
  <c r="O33" i="11"/>
  <c r="P27" i="11"/>
  <c r="P30" i="11"/>
  <c r="P33" i="11"/>
  <c r="E6" i="12"/>
  <c r="E6" i="13"/>
  <c r="E6" i="14"/>
  <c r="E6" i="15"/>
  <c r="F6" i="11"/>
  <c r="E8" i="12"/>
  <c r="E8" i="13"/>
  <c r="E8" i="14"/>
  <c r="E8" i="15"/>
  <c r="F8" i="11"/>
  <c r="E10" i="12"/>
  <c r="E10" i="13"/>
  <c r="E10" i="14"/>
  <c r="E10" i="15"/>
  <c r="F10" i="11"/>
  <c r="E12" i="12"/>
  <c r="E12" i="13"/>
  <c r="E12" i="14"/>
  <c r="E12" i="15"/>
  <c r="F12" i="11"/>
  <c r="E14" i="12"/>
  <c r="E14" i="13"/>
  <c r="E14" i="14"/>
  <c r="E14" i="15"/>
  <c r="F14" i="11"/>
  <c r="E16" i="12"/>
  <c r="E16" i="13"/>
  <c r="E16" i="14"/>
  <c r="E16" i="15"/>
  <c r="F16" i="11"/>
  <c r="E18" i="12"/>
  <c r="E18" i="13"/>
  <c r="E18" i="14"/>
  <c r="E18" i="15"/>
  <c r="F18" i="11"/>
  <c r="E20" i="12"/>
  <c r="E20" i="13"/>
  <c r="E20" i="14"/>
  <c r="E20" i="15"/>
  <c r="F20" i="11"/>
  <c r="E22" i="12"/>
  <c r="E22" i="13"/>
  <c r="E22" i="14"/>
  <c r="E22" i="15"/>
  <c r="F22" i="11"/>
  <c r="E24" i="12"/>
  <c r="E24" i="13"/>
  <c r="E24" i="14"/>
  <c r="E24" i="15"/>
  <c r="F24" i="11"/>
  <c r="F29" i="11"/>
  <c r="F6" i="12"/>
  <c r="F6" i="13"/>
  <c r="F6" i="14"/>
  <c r="F6" i="15"/>
  <c r="G6" i="11"/>
  <c r="F8" i="12"/>
  <c r="F8" i="13"/>
  <c r="F8" i="14"/>
  <c r="F8" i="15"/>
  <c r="G8" i="11"/>
  <c r="F10" i="12"/>
  <c r="F10" i="13"/>
  <c r="F10" i="14"/>
  <c r="F10" i="15"/>
  <c r="G10" i="11"/>
  <c r="F12" i="12"/>
  <c r="F12" i="13"/>
  <c r="F12" i="14"/>
  <c r="F12" i="15"/>
  <c r="G12" i="11"/>
  <c r="F14" i="12"/>
  <c r="F14" i="13"/>
  <c r="F14" i="14"/>
  <c r="F14" i="15"/>
  <c r="G14" i="11"/>
  <c r="F16" i="12"/>
  <c r="F16" i="13"/>
  <c r="F16" i="14"/>
  <c r="F16" i="15"/>
  <c r="G16" i="11"/>
  <c r="F18" i="12"/>
  <c r="F18" i="13"/>
  <c r="F18" i="14"/>
  <c r="F18" i="15"/>
  <c r="G18" i="11"/>
  <c r="F20" i="12"/>
  <c r="F20" i="13"/>
  <c r="F20" i="14"/>
  <c r="F20" i="15"/>
  <c r="G20" i="11"/>
  <c r="F22" i="12"/>
  <c r="F22" i="13"/>
  <c r="F22" i="14"/>
  <c r="F22" i="15"/>
  <c r="G22" i="11"/>
  <c r="F24" i="12"/>
  <c r="F24" i="13"/>
  <c r="F24" i="14"/>
  <c r="F24" i="15"/>
  <c r="G24" i="11"/>
  <c r="G29" i="11"/>
  <c r="M6" i="12"/>
  <c r="M6" i="13"/>
  <c r="M6" i="14"/>
  <c r="M6" i="15"/>
  <c r="N6" i="11"/>
  <c r="M8" i="12"/>
  <c r="M8" i="13"/>
  <c r="M8" i="14"/>
  <c r="M8" i="15"/>
  <c r="N8" i="11"/>
  <c r="M10" i="12"/>
  <c r="M10" i="13"/>
  <c r="M10" i="14"/>
  <c r="M10" i="15"/>
  <c r="N10" i="11"/>
  <c r="M12" i="12"/>
  <c r="M12" i="13"/>
  <c r="M12" i="14"/>
  <c r="M12" i="15"/>
  <c r="N12" i="11"/>
  <c r="M14" i="12"/>
  <c r="M14" i="13"/>
  <c r="M14" i="14"/>
  <c r="M14" i="15"/>
  <c r="N14" i="11"/>
  <c r="M16" i="12"/>
  <c r="M16" i="13"/>
  <c r="M16" i="14"/>
  <c r="M16" i="15"/>
  <c r="N16" i="11"/>
  <c r="M18" i="12"/>
  <c r="M18" i="13"/>
  <c r="M18" i="14"/>
  <c r="M18" i="15"/>
  <c r="N18" i="11"/>
  <c r="M20" i="12"/>
  <c r="M20" i="13"/>
  <c r="M20" i="14"/>
  <c r="M20" i="15"/>
  <c r="N20" i="11"/>
  <c r="M22" i="12"/>
  <c r="M22" i="13"/>
  <c r="M22" i="14"/>
  <c r="M22" i="15"/>
  <c r="N22" i="11"/>
  <c r="M24" i="12"/>
  <c r="M24" i="13"/>
  <c r="M24" i="14"/>
  <c r="M24" i="15"/>
  <c r="N24" i="11"/>
  <c r="N29" i="11"/>
  <c r="F30" i="11"/>
  <c r="G30" i="11"/>
  <c r="N30" i="11"/>
  <c r="E6" i="11"/>
  <c r="E8" i="11"/>
  <c r="E10" i="11"/>
  <c r="E12" i="11"/>
  <c r="E14" i="11"/>
  <c r="E16" i="11"/>
  <c r="E18" i="11"/>
  <c r="E20" i="11"/>
  <c r="E22" i="11"/>
  <c r="E24" i="11"/>
  <c r="E30" i="11"/>
  <c r="E5" i="12"/>
  <c r="E5" i="13"/>
  <c r="E5" i="14"/>
  <c r="E5" i="15"/>
  <c r="F5" i="11"/>
  <c r="E7" i="12"/>
  <c r="E7" i="13"/>
  <c r="E7" i="14"/>
  <c r="E7" i="15"/>
  <c r="F7" i="11"/>
  <c r="E9" i="12"/>
  <c r="E9" i="13"/>
  <c r="E9" i="14"/>
  <c r="E9" i="15"/>
  <c r="F9" i="11"/>
  <c r="E11" i="12"/>
  <c r="E11" i="13"/>
  <c r="E11" i="14"/>
  <c r="E11" i="15"/>
  <c r="F11" i="11"/>
  <c r="E13" i="12"/>
  <c r="E13" i="13"/>
  <c r="E13" i="14"/>
  <c r="E13" i="15"/>
  <c r="F13" i="11"/>
  <c r="E15" i="12"/>
  <c r="E15" i="13"/>
  <c r="E15" i="14"/>
  <c r="E15" i="15"/>
  <c r="F15" i="11"/>
  <c r="E17" i="12"/>
  <c r="E17" i="13"/>
  <c r="E17" i="14"/>
  <c r="E17" i="15"/>
  <c r="F17" i="11"/>
  <c r="E19" i="12"/>
  <c r="E19" i="13"/>
  <c r="E19" i="14"/>
  <c r="E19" i="15"/>
  <c r="F19" i="11"/>
  <c r="E21" i="12"/>
  <c r="E21" i="13"/>
  <c r="E21" i="14"/>
  <c r="E21" i="15"/>
  <c r="F21" i="11"/>
  <c r="E23" i="12"/>
  <c r="E23" i="13"/>
  <c r="E23" i="14"/>
  <c r="E23" i="15"/>
  <c r="F23" i="11"/>
  <c r="F27" i="11"/>
  <c r="F5" i="12"/>
  <c r="F5" i="13"/>
  <c r="F5" i="14"/>
  <c r="F5" i="15"/>
  <c r="G5" i="11"/>
  <c r="F7" i="12"/>
  <c r="F7" i="13"/>
  <c r="F7" i="14"/>
  <c r="F7" i="15"/>
  <c r="G7" i="11"/>
  <c r="F9" i="12"/>
  <c r="F9" i="13"/>
  <c r="F9" i="14"/>
  <c r="F9" i="15"/>
  <c r="G9" i="11"/>
  <c r="F11" i="12"/>
  <c r="F11" i="13"/>
  <c r="F11" i="14"/>
  <c r="F11" i="15"/>
  <c r="G11" i="11"/>
  <c r="F13" i="12"/>
  <c r="F13" i="13"/>
  <c r="F13" i="14"/>
  <c r="F13" i="15"/>
  <c r="G13" i="11"/>
  <c r="F15" i="12"/>
  <c r="F15" i="13"/>
  <c r="F15" i="14"/>
  <c r="F15" i="15"/>
  <c r="G15" i="11"/>
  <c r="F17" i="12"/>
  <c r="F17" i="13"/>
  <c r="F17" i="14"/>
  <c r="F17" i="15"/>
  <c r="G17" i="11"/>
  <c r="F19" i="12"/>
  <c r="F19" i="13"/>
  <c r="F19" i="14"/>
  <c r="F19" i="15"/>
  <c r="G19" i="11"/>
  <c r="F21" i="12"/>
  <c r="F21" i="13"/>
  <c r="F21" i="14"/>
  <c r="F21" i="15"/>
  <c r="G21" i="11"/>
  <c r="F23" i="12"/>
  <c r="F23" i="13"/>
  <c r="F23" i="14"/>
  <c r="F23" i="15"/>
  <c r="G23" i="11"/>
  <c r="G27" i="11"/>
  <c r="M5" i="12"/>
  <c r="M5" i="13"/>
  <c r="M5" i="14"/>
  <c r="M5" i="15"/>
  <c r="N5" i="11"/>
  <c r="M7" i="12"/>
  <c r="M7" i="13"/>
  <c r="M7" i="14"/>
  <c r="M7" i="15"/>
  <c r="N7" i="11"/>
  <c r="M9" i="12"/>
  <c r="M9" i="13"/>
  <c r="M9" i="14"/>
  <c r="M9" i="15"/>
  <c r="N9" i="11"/>
  <c r="M11" i="12"/>
  <c r="M11" i="13"/>
  <c r="M11" i="14"/>
  <c r="M11" i="15"/>
  <c r="N11" i="11"/>
  <c r="M13" i="12"/>
  <c r="M13" i="13"/>
  <c r="M13" i="14"/>
  <c r="M13" i="15"/>
  <c r="N13" i="11"/>
  <c r="M15" i="12"/>
  <c r="M15" i="13"/>
  <c r="M15" i="14"/>
  <c r="M15" i="15"/>
  <c r="N15" i="11"/>
  <c r="M17" i="12"/>
  <c r="M17" i="13"/>
  <c r="M17" i="14"/>
  <c r="M17" i="15"/>
  <c r="N17" i="11"/>
  <c r="M19" i="12"/>
  <c r="M19" i="13"/>
  <c r="M19" i="14"/>
  <c r="M19" i="15"/>
  <c r="N19" i="11"/>
  <c r="M21" i="12"/>
  <c r="M21" i="13"/>
  <c r="M21" i="14"/>
  <c r="M21" i="15"/>
  <c r="N21" i="11"/>
  <c r="M23" i="12"/>
  <c r="M23" i="13"/>
  <c r="M23" i="14"/>
  <c r="M23" i="15"/>
  <c r="N23" i="11"/>
  <c r="N27" i="11"/>
  <c r="E5" i="11"/>
  <c r="E7" i="11"/>
  <c r="E9" i="11"/>
  <c r="E11" i="11"/>
  <c r="E13" i="11"/>
  <c r="E15" i="11"/>
  <c r="E17" i="11"/>
  <c r="E19" i="11"/>
  <c r="E21" i="11"/>
  <c r="E23" i="11"/>
  <c r="E27" i="11"/>
  <c r="E26" i="11"/>
  <c r="F26" i="11"/>
  <c r="G26" i="11"/>
  <c r="N26" i="11"/>
  <c r="E29" i="11"/>
  <c r="P9" i="15"/>
  <c r="P13" i="15"/>
  <c r="P17" i="15"/>
  <c r="P21" i="15"/>
  <c r="P23" i="15"/>
  <c r="P24" i="15"/>
  <c r="Q24" i="15"/>
  <c r="C8" i="15"/>
  <c r="C12" i="15"/>
  <c r="C16" i="15"/>
  <c r="C20" i="15"/>
  <c r="C24" i="15"/>
  <c r="A8" i="15"/>
  <c r="A10" i="15"/>
  <c r="A12" i="15"/>
  <c r="A14" i="15"/>
  <c r="A16" i="15"/>
  <c r="A18" i="15"/>
  <c r="A20" i="15"/>
  <c r="A22" i="15"/>
  <c r="A24" i="15"/>
  <c r="Q23" i="15"/>
  <c r="C11" i="15"/>
  <c r="C15" i="15"/>
  <c r="C19" i="15"/>
  <c r="C23" i="15"/>
  <c r="A7" i="15"/>
  <c r="A9" i="15"/>
  <c r="A11" i="15"/>
  <c r="A13" i="15"/>
  <c r="A15" i="15"/>
  <c r="A17" i="15"/>
  <c r="A19" i="15"/>
  <c r="A21" i="15"/>
  <c r="A23" i="15"/>
  <c r="P22" i="15"/>
  <c r="Q22" i="15"/>
  <c r="C5" i="15"/>
  <c r="C6" i="15"/>
  <c r="C10" i="15"/>
  <c r="C14" i="15"/>
  <c r="C18" i="15"/>
  <c r="C22" i="15"/>
  <c r="Q21" i="15"/>
  <c r="C9" i="15"/>
  <c r="C13" i="15"/>
  <c r="C17" i="15"/>
  <c r="C21" i="15"/>
  <c r="B21" i="15"/>
  <c r="P19" i="15"/>
  <c r="P20" i="15"/>
  <c r="Q20" i="15"/>
  <c r="Q19" i="15"/>
  <c r="P18" i="15"/>
  <c r="Q18" i="15"/>
  <c r="Q17" i="15"/>
  <c r="B17" i="15"/>
  <c r="P15" i="15"/>
  <c r="P16" i="15"/>
  <c r="Q16" i="15"/>
  <c r="Q15" i="15"/>
  <c r="P14" i="15"/>
  <c r="Q14" i="15"/>
  <c r="Q13" i="15"/>
  <c r="B13" i="15"/>
  <c r="P11" i="15"/>
  <c r="P12" i="15"/>
  <c r="Q12" i="15"/>
  <c r="Q11" i="15"/>
  <c r="P10" i="15"/>
  <c r="Q10" i="15"/>
  <c r="Q9" i="15"/>
  <c r="B9" i="15"/>
  <c r="P7" i="15"/>
  <c r="P8" i="15"/>
  <c r="Q8" i="15"/>
  <c r="Q7" i="15"/>
  <c r="P6" i="15"/>
  <c r="Q6" i="15"/>
  <c r="Q5" i="15"/>
  <c r="B5" i="15"/>
  <c r="P9" i="14"/>
  <c r="P13" i="14"/>
  <c r="P17" i="14"/>
  <c r="P21" i="14"/>
  <c r="P23" i="14"/>
  <c r="P24" i="14"/>
  <c r="Q24" i="14"/>
  <c r="C8" i="14"/>
  <c r="C12" i="14"/>
  <c r="C16" i="14"/>
  <c r="C20" i="14"/>
  <c r="C24" i="14"/>
  <c r="A8" i="14"/>
  <c r="A10" i="14"/>
  <c r="A12" i="14"/>
  <c r="A14" i="14"/>
  <c r="A16" i="14"/>
  <c r="A18" i="14"/>
  <c r="A20" i="14"/>
  <c r="A22" i="14"/>
  <c r="A24" i="14"/>
  <c r="Q23" i="14"/>
  <c r="C11" i="14"/>
  <c r="C15" i="14"/>
  <c r="C19" i="14"/>
  <c r="C23" i="14"/>
  <c r="A7" i="14"/>
  <c r="A9" i="14"/>
  <c r="A11" i="14"/>
  <c r="A13" i="14"/>
  <c r="A15" i="14"/>
  <c r="A17" i="14"/>
  <c r="A19" i="14"/>
  <c r="A21" i="14"/>
  <c r="A23" i="14"/>
  <c r="P22" i="14"/>
  <c r="Q22" i="14"/>
  <c r="C5" i="14"/>
  <c r="C6" i="14"/>
  <c r="C10" i="14"/>
  <c r="C14" i="14"/>
  <c r="C18" i="14"/>
  <c r="C22" i="14"/>
  <c r="Q21" i="14"/>
  <c r="C9" i="14"/>
  <c r="C13" i="14"/>
  <c r="C17" i="14"/>
  <c r="C21" i="14"/>
  <c r="B21" i="14"/>
  <c r="P19" i="14"/>
  <c r="P20" i="14"/>
  <c r="Q20" i="14"/>
  <c r="Q19" i="14"/>
  <c r="P18" i="14"/>
  <c r="Q18" i="14"/>
  <c r="Q17" i="14"/>
  <c r="B17" i="14"/>
  <c r="P15" i="14"/>
  <c r="P16" i="14"/>
  <c r="Q16" i="14"/>
  <c r="Q15" i="14"/>
  <c r="P14" i="14"/>
  <c r="Q14" i="14"/>
  <c r="Q13" i="14"/>
  <c r="B13" i="14"/>
  <c r="P11" i="14"/>
  <c r="P12" i="14"/>
  <c r="Q12" i="14"/>
  <c r="Q11" i="14"/>
  <c r="P10" i="14"/>
  <c r="Q10" i="14"/>
  <c r="Q9" i="14"/>
  <c r="B9" i="14"/>
  <c r="P7" i="14"/>
  <c r="P8" i="14"/>
  <c r="Q8" i="14"/>
  <c r="Q7" i="14"/>
  <c r="P6" i="14"/>
  <c r="Q6" i="14"/>
  <c r="Q5" i="14"/>
  <c r="B5" i="14"/>
  <c r="P9" i="13"/>
  <c r="P13" i="13"/>
  <c r="P17" i="13"/>
  <c r="P21" i="13"/>
  <c r="P23" i="13"/>
  <c r="P24" i="13"/>
  <c r="Q24" i="13"/>
  <c r="C8" i="13"/>
  <c r="C12" i="13"/>
  <c r="C16" i="13"/>
  <c r="C20" i="13"/>
  <c r="C24" i="13"/>
  <c r="A8" i="13"/>
  <c r="A10" i="13"/>
  <c r="A12" i="13"/>
  <c r="A14" i="13"/>
  <c r="A16" i="13"/>
  <c r="A18" i="13"/>
  <c r="A20" i="13"/>
  <c r="A22" i="13"/>
  <c r="A24" i="13"/>
  <c r="Q23" i="13"/>
  <c r="C11" i="13"/>
  <c r="C15" i="13"/>
  <c r="C19" i="13"/>
  <c r="C23" i="13"/>
  <c r="A7" i="13"/>
  <c r="A9" i="13"/>
  <c r="A11" i="13"/>
  <c r="A13" i="13"/>
  <c r="A15" i="13"/>
  <c r="A17" i="13"/>
  <c r="A19" i="13"/>
  <c r="A21" i="13"/>
  <c r="A23" i="13"/>
  <c r="P22" i="13"/>
  <c r="Q22" i="13"/>
  <c r="C5" i="13"/>
  <c r="C6" i="13"/>
  <c r="C10" i="13"/>
  <c r="C14" i="13"/>
  <c r="C18" i="13"/>
  <c r="C22" i="13"/>
  <c r="Q21" i="13"/>
  <c r="C9" i="13"/>
  <c r="C13" i="13"/>
  <c r="C17" i="13"/>
  <c r="C21" i="13"/>
  <c r="B21" i="13"/>
  <c r="P19" i="13"/>
  <c r="P20" i="13"/>
  <c r="Q20" i="13"/>
  <c r="Q19" i="13"/>
  <c r="P18" i="13"/>
  <c r="Q18" i="13"/>
  <c r="Q17" i="13"/>
  <c r="B17" i="13"/>
  <c r="P15" i="13"/>
  <c r="P16" i="13"/>
  <c r="Q16" i="13"/>
  <c r="Q15" i="13"/>
  <c r="P14" i="13"/>
  <c r="Q14" i="13"/>
  <c r="Q13" i="13"/>
  <c r="B13" i="13"/>
  <c r="P11" i="13"/>
  <c r="P12" i="13"/>
  <c r="Q12" i="13"/>
  <c r="Q11" i="13"/>
  <c r="P10" i="13"/>
  <c r="Q10" i="13"/>
  <c r="Q9" i="13"/>
  <c r="B9" i="13"/>
  <c r="P7" i="13"/>
  <c r="P8" i="13"/>
  <c r="Q8" i="13"/>
  <c r="Q7" i="13"/>
  <c r="P6" i="13"/>
  <c r="Q6" i="13"/>
  <c r="Q5" i="13"/>
  <c r="B5" i="13"/>
  <c r="P9" i="12"/>
  <c r="P13" i="12"/>
  <c r="P17" i="12"/>
  <c r="P21" i="12"/>
  <c r="P23" i="12"/>
  <c r="P24" i="12"/>
  <c r="Q24" i="12"/>
  <c r="C8" i="12"/>
  <c r="C12" i="12"/>
  <c r="C16" i="12"/>
  <c r="C20" i="12"/>
  <c r="C24" i="12"/>
  <c r="A8" i="12"/>
  <c r="A10" i="12"/>
  <c r="A12" i="12"/>
  <c r="A14" i="12"/>
  <c r="A16" i="12"/>
  <c r="A18" i="12"/>
  <c r="A20" i="12"/>
  <c r="A22" i="12"/>
  <c r="A24" i="12"/>
  <c r="Q23" i="12"/>
  <c r="C11" i="12"/>
  <c r="C15" i="12"/>
  <c r="C19" i="12"/>
  <c r="C23" i="12"/>
  <c r="A7" i="12"/>
  <c r="A9" i="12"/>
  <c r="A11" i="12"/>
  <c r="A13" i="12"/>
  <c r="A15" i="12"/>
  <c r="A17" i="12"/>
  <c r="A19" i="12"/>
  <c r="A21" i="12"/>
  <c r="A23" i="12"/>
  <c r="P22" i="12"/>
  <c r="Q22" i="12"/>
  <c r="C5" i="12"/>
  <c r="C6" i="12"/>
  <c r="C10" i="12"/>
  <c r="C14" i="12"/>
  <c r="C18" i="12"/>
  <c r="C22" i="12"/>
  <c r="Q21" i="12"/>
  <c r="C9" i="12"/>
  <c r="C13" i="12"/>
  <c r="C17" i="12"/>
  <c r="C21" i="12"/>
  <c r="B21" i="12"/>
  <c r="P19" i="12"/>
  <c r="P20" i="12"/>
  <c r="Q20" i="12"/>
  <c r="Q19" i="12"/>
  <c r="P18" i="12"/>
  <c r="Q18" i="12"/>
  <c r="Q17" i="12"/>
  <c r="B17" i="12"/>
  <c r="P15" i="12"/>
  <c r="P16" i="12"/>
  <c r="Q16" i="12"/>
  <c r="Q15" i="12"/>
  <c r="P14" i="12"/>
  <c r="Q14" i="12"/>
  <c r="Q13" i="12"/>
  <c r="B13" i="12"/>
  <c r="P11" i="12"/>
  <c r="P12" i="12"/>
  <c r="Q12" i="12"/>
  <c r="Q11" i="12"/>
  <c r="P10" i="12"/>
  <c r="Q10" i="12"/>
  <c r="Q9" i="12"/>
  <c r="B9" i="12"/>
  <c r="P7" i="12"/>
  <c r="P8" i="12"/>
  <c r="Q8" i="12"/>
  <c r="Q7" i="12"/>
  <c r="P6" i="12"/>
  <c r="Q6" i="12"/>
  <c r="Q5" i="12"/>
  <c r="B5" i="12"/>
  <c r="D24" i="11"/>
  <c r="B8" i="11"/>
  <c r="B10" i="11"/>
  <c r="B12" i="11"/>
  <c r="B14" i="11"/>
  <c r="B16" i="11"/>
  <c r="B18" i="11"/>
  <c r="B20" i="11"/>
  <c r="B22" i="11"/>
  <c r="B24" i="11"/>
  <c r="D23" i="11"/>
  <c r="B7" i="11"/>
  <c r="B9" i="11"/>
  <c r="B11" i="11"/>
  <c r="B13" i="11"/>
  <c r="B15" i="11"/>
  <c r="B17" i="11"/>
  <c r="B19" i="11"/>
  <c r="B21" i="11"/>
  <c r="B23" i="11"/>
  <c r="D22" i="11"/>
  <c r="D21" i="11"/>
  <c r="C21" i="11"/>
  <c r="D20" i="11"/>
  <c r="D19" i="11"/>
  <c r="D18" i="11"/>
  <c r="D17" i="11"/>
  <c r="C17" i="11"/>
  <c r="D16" i="11"/>
  <c r="D15" i="11"/>
  <c r="D14" i="11"/>
  <c r="D13" i="11"/>
  <c r="C13" i="11"/>
  <c r="D12" i="11"/>
  <c r="D11" i="11"/>
  <c r="D10" i="11"/>
  <c r="D9" i="11"/>
  <c r="C9" i="11"/>
  <c r="D8" i="11"/>
  <c r="D7" i="11"/>
  <c r="D6" i="11"/>
  <c r="D5" i="11"/>
  <c r="C5" i="11"/>
</calcChain>
</file>

<file path=xl/sharedStrings.xml><?xml version="1.0" encoding="utf-8"?>
<sst xmlns="http://schemas.openxmlformats.org/spreadsheetml/2006/main" count="559" uniqueCount="41">
  <si>
    <t>1d array</t>
  </si>
  <si>
    <t>1d array restrict</t>
  </si>
  <si>
    <t>2d native</t>
  </si>
  <si>
    <t>accessor</t>
  </si>
  <si>
    <t>no func call</t>
  </si>
  <si>
    <t>pass by value</t>
  </si>
  <si>
    <t>pass by value inline</t>
  </si>
  <si>
    <t>pass by ref</t>
  </si>
  <si>
    <t>pass by ref inline</t>
  </si>
  <si>
    <t>local construct from ptr</t>
  </si>
  <si>
    <t>local construct from ptr restrict</t>
  </si>
  <si>
    <t>local copy construct</t>
  </si>
  <si>
    <t>local copy construct ptr</t>
  </si>
  <si>
    <t>gcc49</t>
  </si>
  <si>
    <t>clang38</t>
  </si>
  <si>
    <t>gcc49-2</t>
  </si>
  <si>
    <t>clang38-2</t>
  </si>
  <si>
    <t>ArraySize</t>
  </si>
  <si>
    <t>compiler</t>
  </si>
  <si>
    <t>method</t>
  </si>
  <si>
    <t>member</t>
  </si>
  <si>
    <t>construction</t>
  </si>
  <si>
    <t>ArraySize
( ni x nk x nj )</t>
  </si>
  <si>
    <t xml:space="preserve">  {</t>
  </si>
  <si>
    <t xml:space="preserve">    m_childInterface.m_data = &amp;(m_data[index*m_stride]);</t>
  </si>
  <si>
    <t xml:space="preserve">    return m_childInterface;</t>
  </si>
  <si>
    <t xml:space="preserve">  }</t>
  </si>
  <si>
    <t xml:space="preserve">  inline ArrayAccessor&lt;T,NDIM-1&gt; &amp; operator[](integer_t const index)</t>
  </si>
  <si>
    <t>operator[] method</t>
  </si>
  <si>
    <t xml:space="preserve">    return ArrayAccessor&lt;T,NDIM-1&gt;( &amp;(m_data[index*m_strides[0]]), m_lengths+1, m_strides+1 );</t>
  </si>
  <si>
    <t xml:space="preserve">  inline ArrayAccessor&lt;T,NDIM-1&gt; operator[](integer_t const index)</t>
  </si>
  <si>
    <t xml:space="preserve">  Cij=AikBkj + 3.1415*Aik + 1.618*Bkj</t>
  </si>
  <si>
    <t>MAX</t>
  </si>
  <si>
    <t>MEAN</t>
  </si>
  <si>
    <t>Member</t>
  </si>
  <si>
    <t>Construction</t>
  </si>
  <si>
    <t>run_cab.bash:</t>
  </si>
  <si>
    <t>line</t>
  </si>
  <si>
    <t>./gcc49.x:</t>
  </si>
  <si>
    <t>Permission</t>
  </si>
  <si>
    <t>denied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</si>
</sst>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13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6" xfId="0" applyBorder="1"/>
    <xf numFmtId="0" fontId="0" fillId="0" borderId="3" xfId="0" applyBorder="1"/>
    <xf numFmtId="0" fontId="0" fillId="0" borderId="1" xfId="0" applyBorder="1" applyAlignment="1">
      <alignment horizontal="centerContinuous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2" fontId="0" fillId="0" borderId="2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14" xfId="0" applyBorder="1" applyAlignment="1">
      <alignment horizontal="center" vertical="center" wrapText="1"/>
    </xf>
    <xf numFmtId="0" fontId="0" fillId="0" borderId="8" xfId="0" applyBorder="1" applyAlignment="1">
      <alignment horizontal="centerContinuous"/>
    </xf>
    <xf numFmtId="0" fontId="0" fillId="0" borderId="9" xfId="0" applyBorder="1" applyAlignment="1">
      <alignment horizontal="centerContinuous"/>
    </xf>
    <xf numFmtId="0" fontId="0" fillId="0" borderId="10" xfId="0" applyBorder="1" applyAlignment="1">
      <alignment horizontal="centerContinuous"/>
    </xf>
    <xf numFmtId="2" fontId="0" fillId="0" borderId="0" xfId="0" applyNumberFormat="1" applyBorder="1" applyAlignment="1">
      <alignment horizontal="center"/>
    </xf>
    <xf numFmtId="0" fontId="0" fillId="0" borderId="0" xfId="0" applyBorder="1"/>
    <xf numFmtId="20" fontId="0" fillId="0" borderId="0" xfId="0" applyNumberFormat="1"/>
    <xf numFmtId="9" fontId="0" fillId="0" borderId="0" xfId="111" applyFont="1"/>
    <xf numFmtId="2" fontId="0" fillId="0" borderId="0" xfId="0" applyNumberFormat="1" applyFill="1" applyBorder="1" applyAlignment="1">
      <alignment horizontal="center"/>
    </xf>
  </cellXfs>
  <cellStyles count="13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Normal" xfId="0" builtinId="0"/>
    <cellStyle name="Percent" xfId="11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6"/>
  <sheetViews>
    <sheetView topLeftCell="A3" workbookViewId="0">
      <selection activeCell="J15" sqref="J15"/>
    </sheetView>
  </sheetViews>
  <sheetFormatPr baseColWidth="10" defaultRowHeight="15" x14ac:dyDescent="0"/>
  <cols>
    <col min="2" max="2" width="19" bestFit="1" customWidth="1"/>
    <col min="3" max="3" width="12.1640625" bestFit="1" customWidth="1"/>
  </cols>
  <sheetData>
    <row r="2" spans="2:18" ht="17" thickBot="1">
      <c r="B2" t="s">
        <v>31</v>
      </c>
    </row>
    <row r="3" spans="2:18" ht="17" thickBot="1">
      <c r="H3" s="24" t="s">
        <v>3</v>
      </c>
      <c r="I3" s="25"/>
      <c r="J3" s="25"/>
      <c r="K3" s="25"/>
      <c r="L3" s="25"/>
      <c r="M3" s="25"/>
      <c r="N3" s="25"/>
      <c r="O3" s="25"/>
      <c r="P3" s="26"/>
    </row>
    <row r="4" spans="2:18" ht="65" thickBot="1">
      <c r="B4" s="1" t="s">
        <v>28</v>
      </c>
      <c r="C4" s="22" t="s">
        <v>22</v>
      </c>
      <c r="D4" s="1" t="s">
        <v>18</v>
      </c>
      <c r="E4" s="14" t="s">
        <v>0</v>
      </c>
      <c r="F4" s="15" t="s">
        <v>1</v>
      </c>
      <c r="G4" s="23" t="s">
        <v>2</v>
      </c>
      <c r="H4" s="19" t="s">
        <v>4</v>
      </c>
      <c r="I4" s="20" t="s">
        <v>5</v>
      </c>
      <c r="J4" s="20" t="s">
        <v>6</v>
      </c>
      <c r="K4" s="20" t="s">
        <v>7</v>
      </c>
      <c r="L4" s="21" t="s">
        <v>8</v>
      </c>
      <c r="M4" s="19" t="s">
        <v>9</v>
      </c>
      <c r="N4" s="20" t="s">
        <v>10</v>
      </c>
      <c r="O4" s="20" t="s">
        <v>11</v>
      </c>
      <c r="P4" s="21" t="s">
        <v>12</v>
      </c>
    </row>
    <row r="5" spans="2:18">
      <c r="B5" s="3" t="s">
        <v>20</v>
      </c>
      <c r="C5" s="4" t="str">
        <f>MultAdd_run1!B5</f>
        <v>200x400x200</v>
      </c>
      <c r="D5" s="4" t="str">
        <f>MultAdd_run1!C5</f>
        <v>gcc49</v>
      </c>
      <c r="E5" s="17">
        <f>MIN(MultAdd_run1!D5,MultAdd_run2!D5,MultAdd_run3!D5,MultAdd_run4!D5)</f>
        <v>1.0553677092138629</v>
      </c>
      <c r="F5" s="5">
        <f>MIN(MultAdd_run1!E5,MultAdd_run2!E5,MultAdd_run3!E5,MultAdd_run4!E5)</f>
        <v>1.000844238075137</v>
      </c>
      <c r="G5" s="5">
        <f>MIN(MultAdd_run1!F5,MultAdd_run2!F5,MultAdd_run3!F5,MultAdd_run4!F5)</f>
        <v>1.2341504649196957</v>
      </c>
      <c r="H5" s="17">
        <f>MIN(MultAdd_run1!G5,MultAdd_run2!G5,MultAdd_run3!G5,MultAdd_run4!G5)</f>
        <v>1.0431107354184277</v>
      </c>
      <c r="I5" s="5">
        <f>MIN(MultAdd_run1!H5,MultAdd_run2!H5,MultAdd_run3!H5,MultAdd_run4!H5)</f>
        <v>1.0160405234276064</v>
      </c>
      <c r="J5" s="5">
        <f>MIN(MultAdd_run1!I5,MultAdd_run2!I5,MultAdd_run3!I5,MultAdd_run4!I5)</f>
        <v>1.0435333896872356</v>
      </c>
      <c r="K5" s="5">
        <f>MIN(MultAdd_run1!J5,MultAdd_run2!J5,MultAdd_run3!J5,MultAdd_run4!J5)</f>
        <v>1.2510566356720203</v>
      </c>
      <c r="L5" s="6">
        <f>MIN(MultAdd_run1!K5,MultAdd_run2!K5,MultAdd_run3!K5,MultAdd_run4!K5)</f>
        <v>1.0435333896872356</v>
      </c>
      <c r="M5" s="5">
        <f>MIN(MultAdd_run1!L5,MultAdd_run2!L5,MultAdd_run3!L5,MultAdd_run4!L5)</f>
        <v>1.0435333896872356</v>
      </c>
      <c r="N5" s="5">
        <f>MIN(MultAdd_run1!M5,MultAdd_run2!M5,MultAdd_run3!M5,MultAdd_run4!M5)</f>
        <v>1</v>
      </c>
      <c r="O5" s="5">
        <f>MIN(MultAdd_run1!N5,MultAdd_run2!N5,MultAdd_run3!N5,MultAdd_run4!N5)</f>
        <v>1</v>
      </c>
      <c r="P5" s="6">
        <f>MIN(MultAdd_run1!O5,MultAdd_run2!O5,MultAdd_run3!O5,MultAdd_run4!O5)</f>
        <v>1.000844238075137</v>
      </c>
      <c r="Q5" s="2"/>
      <c r="R5" s="2"/>
    </row>
    <row r="6" spans="2:18" ht="17" thickBot="1">
      <c r="B6" s="7" t="s">
        <v>21</v>
      </c>
      <c r="C6" s="8"/>
      <c r="D6" s="8" t="str">
        <f>MultAdd_run1!C6</f>
        <v>gcc49</v>
      </c>
      <c r="E6" s="18">
        <f>MIN(MultAdd_run1!D6,MultAdd_run2!D6,MultAdd_run3!D6,MultAdd_run4!D6)</f>
        <v>1.0537452391028355</v>
      </c>
      <c r="F6" s="9">
        <f>MIN(MultAdd_run1!E6,MultAdd_run2!E6,MultAdd_run3!E6,MultAdd_run4!E6)</f>
        <v>1</v>
      </c>
      <c r="G6" s="9">
        <f>MIN(MultAdd_run1!F6,MultAdd_run2!F6,MultAdd_run3!F6,MultAdd_run4!F6)</f>
        <v>1.2360641891891893</v>
      </c>
      <c r="H6" s="18">
        <f>MIN(MultAdd_run1!G6,MultAdd_run2!G6,MultAdd_run3!G6,MultAdd_run4!G6)</f>
        <v>1.060939483707152</v>
      </c>
      <c r="I6" s="9">
        <f>MIN(MultAdd_run1!H6,MultAdd_run2!H6,MultAdd_run3!H6,MultAdd_run4!H6)</f>
        <v>1.0156580617858655</v>
      </c>
      <c r="J6" s="9">
        <f>MIN(MultAdd_run1!I6,MultAdd_run2!I6,MultAdd_run3!I6,MultAdd_run4!I6)</f>
        <v>1.060093101988997</v>
      </c>
      <c r="K6" s="9">
        <f>MIN(MultAdd_run1!J6,MultAdd_run2!J6,MultAdd_run3!J6,MultAdd_run4!J6)</f>
        <v>1.0672873465933135</v>
      </c>
      <c r="L6" s="10">
        <f>MIN(MultAdd_run1!K6,MultAdd_run2!K6,MultAdd_run3!K6,MultAdd_run4!K6)</f>
        <v>1.0596699111299197</v>
      </c>
      <c r="M6" s="9">
        <f>MIN(MultAdd_run1!L6,MultAdd_run2!L6,MultAdd_run3!L6,MultAdd_run4!L6)</f>
        <v>1.0444350402031317</v>
      </c>
      <c r="N6" s="9">
        <f>MIN(MultAdd_run1!M6,MultAdd_run2!M6,MultAdd_run3!M6,MultAdd_run4!M6)</f>
        <v>1.0004226542688082</v>
      </c>
      <c r="O6" s="9">
        <f>MIN(MultAdd_run1!N6,MultAdd_run2!N6,MultAdd_run3!N6,MultAdd_run4!N6)</f>
        <v>1.0110029623360135</v>
      </c>
      <c r="P6" s="10">
        <f>MIN(MultAdd_run1!O6,MultAdd_run2!O6,MultAdd_run3!O6,MultAdd_run4!O6)</f>
        <v>1.0016906170752324</v>
      </c>
      <c r="Q6" s="2"/>
      <c r="R6" s="2"/>
    </row>
    <row r="7" spans="2:18">
      <c r="B7" s="3" t="str">
        <f>B5</f>
        <v>member</v>
      </c>
      <c r="C7" s="4"/>
      <c r="D7" s="4" t="str">
        <f>MultAdd_run1!C7</f>
        <v>clang38</v>
      </c>
      <c r="E7" s="17">
        <f>MIN(MultAdd_run1!D7,MultAdd_run2!D7,MultAdd_run3!D7,MultAdd_run4!D7)</f>
        <v>1.1683217477656407</v>
      </c>
      <c r="F7" s="5">
        <f>MIN(MultAdd_run1!E7,MultAdd_run2!E7,MultAdd_run3!E7,MultAdd_run4!E7)</f>
        <v>1.0084619213539074</v>
      </c>
      <c r="G7" s="5">
        <f>MIN(MultAdd_run1!F7,MultAdd_run2!F7,MultAdd_run3!F7,MultAdd_run4!F7)</f>
        <v>1.0034756703078451</v>
      </c>
      <c r="H7" s="17">
        <f>MIN(MultAdd_run1!G7,MultAdd_run2!G7,MultAdd_run3!G7,MultAdd_run4!G7)</f>
        <v>1.0014932802389249</v>
      </c>
      <c r="I7" s="5">
        <f>MIN(MultAdd_run1!H7,MultAdd_run2!H7,MultAdd_run3!H7,MultAdd_run4!H7)</f>
        <v>1.4553128103277062</v>
      </c>
      <c r="J7" s="5">
        <f>MIN(MultAdd_run1!I7,MultAdd_run2!I7,MultAdd_run3!I7,MultAdd_run4!I7)</f>
        <v>1.0004985044865407</v>
      </c>
      <c r="K7" s="5">
        <f>MIN(MultAdd_run1!J7,MultAdd_run2!J7,MultAdd_run3!J7,MultAdd_run4!J7)</f>
        <v>1.4513406156901689</v>
      </c>
      <c r="L7" s="6">
        <f>MIN(MultAdd_run1!K7,MultAdd_run2!K7,MultAdd_run3!K7,MultAdd_run4!K7)</f>
        <v>1.002488800398208</v>
      </c>
      <c r="M7" s="5">
        <f>MIN(MultAdd_run1!L7,MultAdd_run2!L7,MultAdd_run3!L7,MultAdd_run4!L7)</f>
        <v>1.1633565044687191</v>
      </c>
      <c r="N7" s="5">
        <f>MIN(MultAdd_run1!M7,MultAdd_run2!M7,MultAdd_run3!M7,MultAdd_run4!M7)</f>
        <v>1</v>
      </c>
      <c r="O7" s="5">
        <f>MIN(MultAdd_run1!N7,MultAdd_run2!N7,MultAdd_run3!N7,MultAdd_run4!N7)</f>
        <v>1.162363455809335</v>
      </c>
      <c r="P7" s="6">
        <f>MIN(MultAdd_run1!O7,MultAdd_run2!O7,MultAdd_run3!O7,MultAdd_run4!O7)</f>
        <v>1.162363455809335</v>
      </c>
      <c r="Q7" s="2"/>
      <c r="R7" s="2"/>
    </row>
    <row r="8" spans="2:18" ht="17" thickBot="1">
      <c r="B8" s="7" t="str">
        <f t="shared" ref="B8:B24" si="0">B6</f>
        <v>construction</v>
      </c>
      <c r="C8" s="8"/>
      <c r="D8" s="8" t="str">
        <f>MultAdd_run1!C8</f>
        <v>clang38</v>
      </c>
      <c r="E8" s="18">
        <f>MIN(MultAdd_run1!D8,MultAdd_run2!D8,MultAdd_run3!D8,MultAdd_run4!D8)</f>
        <v>1.1686507936507935</v>
      </c>
      <c r="F8" s="9">
        <f>MIN(MultAdd_run1!E8,MultAdd_run2!E8,MultAdd_run3!E8,MultAdd_run4!E8)</f>
        <v>1.0109835247129304</v>
      </c>
      <c r="G8" s="9">
        <f>MIN(MultAdd_run1!F8,MultAdd_run2!F8,MultAdd_run3!F8,MultAdd_run4!F8)</f>
        <v>1.0009920634920635</v>
      </c>
      <c r="H8" s="18">
        <f>MIN(MultAdd_run1!G8,MultAdd_run2!G8,MultAdd_run3!G8,MultAdd_run4!G8)</f>
        <v>1.0084745762711866</v>
      </c>
      <c r="I8" s="9">
        <f>MIN(MultAdd_run1!H8,MultAdd_run2!H8,MultAdd_run3!H8,MultAdd_run4!H8)</f>
        <v>1.1755952380952381</v>
      </c>
      <c r="J8" s="9">
        <f>MIN(MultAdd_run1!I8,MultAdd_run2!I8,MultAdd_run3!I8,MultAdd_run4!I8)</f>
        <v>1.1755952380952381</v>
      </c>
      <c r="K8" s="9">
        <f>MIN(MultAdd_run1!J8,MultAdd_run2!J8,MultAdd_run3!J8,MultAdd_run4!J8)</f>
        <v>1.1711309523809526</v>
      </c>
      <c r="L8" s="10">
        <f>MIN(MultAdd_run1!K8,MultAdd_run2!K8,MultAdd_run3!K8,MultAdd_run4!K8)</f>
        <v>1.1716269841269842</v>
      </c>
      <c r="M8" s="9">
        <f>MIN(MultAdd_run1!L8,MultAdd_run2!L8,MultAdd_run3!L8,MultAdd_run4!L8)</f>
        <v>1.1612103174603174</v>
      </c>
      <c r="N8" s="9">
        <f>MIN(MultAdd_run1!M8,MultAdd_run2!M8,MultAdd_run3!M8,MultAdd_run4!M8)</f>
        <v>1</v>
      </c>
      <c r="O8" s="9">
        <f>MIN(MultAdd_run1!N8,MultAdd_run2!N8,MultAdd_run3!N8,MultAdd_run4!N8)</f>
        <v>1.1726190476190474</v>
      </c>
      <c r="P8" s="10">
        <f>MIN(MultAdd_run1!O8,MultAdd_run2!O8,MultAdd_run3!O8,MultAdd_run4!O8)</f>
        <v>1.1622023809523809</v>
      </c>
      <c r="Q8" s="2"/>
      <c r="R8" s="2"/>
    </row>
    <row r="9" spans="2:18">
      <c r="B9" s="3" t="str">
        <f t="shared" si="0"/>
        <v>member</v>
      </c>
      <c r="C9" s="4" t="str">
        <f>MultAdd_run1!B9</f>
        <v>200x200x200</v>
      </c>
      <c r="D9" s="4" t="str">
        <f>MultAdd_run1!C9</f>
        <v>gcc49</v>
      </c>
      <c r="E9" s="17">
        <f>MIN(MultAdd_run1!D9,MultAdd_run2!D9,MultAdd_run3!D9,MultAdd_run4!D9)</f>
        <v>1.0427201394943331</v>
      </c>
      <c r="F9" s="5">
        <f>MIN(MultAdd_run1!E9,MultAdd_run2!E9,MultAdd_run3!E9,MultAdd_run4!E9)</f>
        <v>1.0017436791630341</v>
      </c>
      <c r="G9" s="5">
        <f>MIN(MultAdd_run1!F9,MultAdd_run2!F9,MultAdd_run3!F9,MultAdd_run4!F9)</f>
        <v>1.2336530078465562</v>
      </c>
      <c r="H9" s="17">
        <f>MIN(MultAdd_run1!G9,MultAdd_run2!G9,MultAdd_run3!G9,MultAdd_run4!G9)</f>
        <v>1.0383609415867481</v>
      </c>
      <c r="I9" s="5">
        <f>MIN(MultAdd_run1!H9,MultAdd_run2!H9,MultAdd_run3!H9,MultAdd_run4!H9)</f>
        <v>1.0217959895379249</v>
      </c>
      <c r="J9" s="5">
        <f>MIN(MultAdd_run1!I9,MultAdd_run2!I9,MultAdd_run3!I9,MultAdd_run4!I9)</f>
        <v>1.0392327811682649</v>
      </c>
      <c r="K9" s="5">
        <f>MIN(MultAdd_run1!J9,MultAdd_run2!J9,MultAdd_run3!J9,MultAdd_run4!J9)</f>
        <v>1.2510897994768964</v>
      </c>
      <c r="L9" s="6">
        <f>MIN(MultAdd_run1!K9,MultAdd_run2!K9,MultAdd_run3!K9,MultAdd_run4!K9)</f>
        <v>1.0392327811682649</v>
      </c>
      <c r="M9" s="5">
        <f>MIN(MultAdd_run1!L9,MultAdd_run2!L9,MultAdd_run3!L9,MultAdd_run4!L9)</f>
        <v>1.0357454228421969</v>
      </c>
      <c r="N9" s="5">
        <f>MIN(MultAdd_run1!M9,MultAdd_run2!M9,MultAdd_run3!M9,MultAdd_run4!M9)</f>
        <v>1</v>
      </c>
      <c r="O9" s="5">
        <f>MIN(MultAdd_run1!N9,MultAdd_run2!N9,MultAdd_run3!N9,MultAdd_run4!N9)</f>
        <v>1</v>
      </c>
      <c r="P9" s="6">
        <f>MIN(MultAdd_run1!O9,MultAdd_run2!O9,MultAdd_run3!O9,MultAdd_run4!O9)</f>
        <v>1.0017436791630341</v>
      </c>
      <c r="Q9" s="2"/>
      <c r="R9" s="2"/>
    </row>
    <row r="10" spans="2:18" ht="17" thickBot="1">
      <c r="B10" s="7" t="str">
        <f t="shared" si="0"/>
        <v>construction</v>
      </c>
      <c r="C10" s="8"/>
      <c r="D10" s="8" t="str">
        <f>MultAdd_run1!C10</f>
        <v>gcc49</v>
      </c>
      <c r="E10" s="18">
        <f>MIN(MultAdd_run1!D10,MultAdd_run2!D10,MultAdd_run3!D10,MultAdd_run4!D10)</f>
        <v>1.0428696412948382</v>
      </c>
      <c r="F10" s="9">
        <f>MIN(MultAdd_run1!E10,MultAdd_run2!E10,MultAdd_run3!E10,MultAdd_run4!E10)</f>
        <v>1</v>
      </c>
      <c r="G10" s="9">
        <f>MIN(MultAdd_run1!F10,MultAdd_run2!F10,MultAdd_run3!F10,MultAdd_run4!F10)</f>
        <v>1.2334494773519165</v>
      </c>
      <c r="H10" s="18">
        <f>MIN(MultAdd_run1!G10,MultAdd_run2!G10,MultAdd_run3!G10,MultAdd_run4!G10)</f>
        <v>1.0516185476815398</v>
      </c>
      <c r="I10" s="9">
        <f>MIN(MultAdd_run1!H10,MultAdd_run2!H10,MultAdd_run3!H10,MultAdd_run4!H10)</f>
        <v>1.0156794425087108</v>
      </c>
      <c r="J10" s="9">
        <f>MIN(MultAdd_run1!I10,MultAdd_run2!I10,MultAdd_run3!I10,MultAdd_run4!I10)</f>
        <v>1.0507436570428696</v>
      </c>
      <c r="K10" s="9">
        <f>MIN(MultAdd_run1!J10,MultAdd_run2!J10,MultAdd_run3!J10,MultAdd_run4!J10)</f>
        <v>1.0551181102362204</v>
      </c>
      <c r="L10" s="10">
        <f>MIN(MultAdd_run1!K10,MultAdd_run2!K10,MultAdd_run3!K10,MultAdd_run4!K10)</f>
        <v>1.0507436570428696</v>
      </c>
      <c r="M10" s="9">
        <f>MIN(MultAdd_run1!L10,MultAdd_run2!L10,MultAdd_run3!L10,MultAdd_run4!L10)</f>
        <v>1.0393700787401574</v>
      </c>
      <c r="N10" s="9">
        <f>MIN(MultAdd_run1!M10,MultAdd_run2!M10,MultAdd_run3!M10,MultAdd_run4!M10)</f>
        <v>1.00087489063867</v>
      </c>
      <c r="O10" s="9">
        <f>MIN(MultAdd_run1!N10,MultAdd_run2!N10,MultAdd_run3!N10,MultAdd_run4!N10)</f>
        <v>1.0113240418118468</v>
      </c>
      <c r="P10" s="10">
        <f>MIN(MultAdd_run1!O10,MultAdd_run2!O10,MultAdd_run3!O10,MultAdd_run4!O10)</f>
        <v>1.0026132404181185</v>
      </c>
      <c r="Q10" s="2"/>
      <c r="R10" s="2"/>
    </row>
    <row r="11" spans="2:18">
      <c r="B11" s="3" t="str">
        <f t="shared" si="0"/>
        <v>member</v>
      </c>
      <c r="C11" s="4"/>
      <c r="D11" s="4" t="str">
        <f>MultAdd_run1!C11</f>
        <v>clang38</v>
      </c>
      <c r="E11" s="17">
        <f>MIN(MultAdd_run1!D11,MultAdd_run2!D11,MultAdd_run3!D11,MultAdd_run4!D11)</f>
        <v>1.156348373557188</v>
      </c>
      <c r="F11" s="5">
        <f>MIN(MultAdd_run1!E11,MultAdd_run2!E11,MultAdd_run3!E11,MultAdd_run4!E11)</f>
        <v>1.0146904512067156</v>
      </c>
      <c r="G11" s="5">
        <f>MIN(MultAdd_run1!F11,MultAdd_run2!F11,MultAdd_run3!F11,MultAdd_run4!F11)</f>
        <v>1.0125918153200419</v>
      </c>
      <c r="H11" s="17">
        <f>MIN(MultAdd_run1!G11,MultAdd_run2!G11,MultAdd_run3!G11,MultAdd_run4!G11)</f>
        <v>1.003157894736842</v>
      </c>
      <c r="I11" s="5">
        <f>MIN(MultAdd_run1!H11,MultAdd_run2!H11,MultAdd_run3!H11,MultAdd_run4!H11)</f>
        <v>1.4889821615949634</v>
      </c>
      <c r="J11" s="5">
        <f>MIN(MultAdd_run1!I11,MultAdd_run2!I11,MultAdd_run3!I11,MultAdd_run4!I11)</f>
        <v>1.0031479538300105</v>
      </c>
      <c r="K11" s="5">
        <f>MIN(MultAdd_run1!J11,MultAdd_run2!J11,MultAdd_run3!J11,MultAdd_run4!J11)</f>
        <v>1.4795383001049318</v>
      </c>
      <c r="L11" s="6">
        <f>MIN(MultAdd_run1!K11,MultAdd_run2!K11,MultAdd_run3!K11,MultAdd_run4!K11)</f>
        <v>1.0031479538300105</v>
      </c>
      <c r="M11" s="5">
        <f>MIN(MultAdd_run1!L11,MultAdd_run2!L11,MultAdd_run3!L11,MultAdd_run4!L11)</f>
        <v>1.1458551941238198</v>
      </c>
      <c r="N11" s="5">
        <f>MIN(MultAdd_run1!M11,MultAdd_run2!M11,MultAdd_run3!M11,MultAdd_run4!M11)</f>
        <v>1</v>
      </c>
      <c r="O11" s="5">
        <f>MIN(MultAdd_run1!N11,MultAdd_run2!N11,MultAdd_run3!N11,MultAdd_run4!N11)</f>
        <v>1.1490031479538301</v>
      </c>
      <c r="P11" s="6">
        <f>MIN(MultAdd_run1!O11,MultAdd_run2!O11,MultAdd_run3!O11,MultAdd_run4!O11)</f>
        <v>1.1448058761804827</v>
      </c>
      <c r="Q11" s="2"/>
      <c r="R11" s="2"/>
    </row>
    <row r="12" spans="2:18" ht="17" thickBot="1">
      <c r="B12" s="7" t="str">
        <f t="shared" si="0"/>
        <v>construction</v>
      </c>
      <c r="C12" s="8"/>
      <c r="D12" s="8" t="str">
        <f>MultAdd_run1!C12</f>
        <v>clang38</v>
      </c>
      <c r="E12" s="18">
        <f>MIN(MultAdd_run1!D12,MultAdd_run2!D12,MultAdd_run3!D12,MultAdd_run4!D12)</f>
        <v>1.1564482029598311</v>
      </c>
      <c r="F12" s="9">
        <f>MIN(MultAdd_run1!E12,MultAdd_run2!E12,MultAdd_run3!E12,MultAdd_run4!E12)</f>
        <v>1.0179324894514767</v>
      </c>
      <c r="G12" s="9">
        <f>MIN(MultAdd_run1!F12,MultAdd_run2!F12,MultAdd_run3!F12,MultAdd_run4!F12)</f>
        <v>1.007399577167019</v>
      </c>
      <c r="H12" s="18">
        <f>MIN(MultAdd_run1!G12,MultAdd_run2!G12,MultAdd_run3!G12,MultAdd_run4!G12)</f>
        <v>1.0168776371308017</v>
      </c>
      <c r="I12" s="9">
        <f>MIN(MultAdd_run1!H12,MultAdd_run2!H12,MultAdd_run3!H12,MultAdd_run4!H12)</f>
        <v>1.1642105263157896</v>
      </c>
      <c r="J12" s="9">
        <f>MIN(MultAdd_run1!I12,MultAdd_run2!I12,MultAdd_run3!I12,MultAdd_run4!I12)</f>
        <v>1.1642105263157896</v>
      </c>
      <c r="K12" s="9">
        <f>MIN(MultAdd_run1!J12,MultAdd_run2!J12,MultAdd_run3!J12,MultAdd_run4!J12)</f>
        <v>1.1617336152219873</v>
      </c>
      <c r="L12" s="10">
        <f>MIN(MultAdd_run1!K12,MultAdd_run2!K12,MultAdd_run3!K12,MultAdd_run4!K12)</f>
        <v>1.1610526315789473</v>
      </c>
      <c r="M12" s="9">
        <f>MIN(MultAdd_run1!L12,MultAdd_run2!L12,MultAdd_run3!L12,MultAdd_run4!L12)</f>
        <v>1.1463157894736842</v>
      </c>
      <c r="N12" s="9">
        <f>MIN(MultAdd_run1!M12,MultAdd_run2!M12,MultAdd_run3!M12,MultAdd_run4!M12)</f>
        <v>1</v>
      </c>
      <c r="O12" s="9">
        <f>MIN(MultAdd_run1!N12,MultAdd_run2!N12,MultAdd_run3!N12,MultAdd_run4!N12)</f>
        <v>1.1610526315789473</v>
      </c>
      <c r="P12" s="10">
        <f>MIN(MultAdd_run1!O12,MultAdd_run2!O12,MultAdd_run3!O12,MultAdd_run4!O12)</f>
        <v>1.1473684210526318</v>
      </c>
      <c r="Q12" s="2"/>
      <c r="R12" s="2"/>
    </row>
    <row r="13" spans="2:18">
      <c r="B13" s="3" t="str">
        <f t="shared" si="0"/>
        <v>member</v>
      </c>
      <c r="C13" s="4" t="str">
        <f>MultAdd_run1!B13</f>
        <v>2000x20x200</v>
      </c>
      <c r="D13" s="4" t="str">
        <f>MultAdd_run1!C13</f>
        <v>gcc49</v>
      </c>
      <c r="E13" s="17">
        <f>MIN(MultAdd_run1!D13,MultAdd_run2!D13,MultAdd_run3!D13,MultAdd_run4!D13)</f>
        <v>1.0155038759689923</v>
      </c>
      <c r="F13" s="5">
        <f>MIN(MultAdd_run1!E13,MultAdd_run2!E13,MultAdd_run3!E13,MultAdd_run4!E13)</f>
        <v>1</v>
      </c>
      <c r="G13" s="5">
        <f>MIN(MultAdd_run1!F13,MultAdd_run2!F13,MultAdd_run3!F13,MultAdd_run4!F13)</f>
        <v>1.2170542635658914</v>
      </c>
      <c r="H13" s="17">
        <f>MIN(MultAdd_run1!G13,MultAdd_run2!G13,MultAdd_run3!G13,MultAdd_run4!G13)</f>
        <v>1.0290697674418605</v>
      </c>
      <c r="I13" s="5">
        <f>MIN(MultAdd_run1!H13,MultAdd_run2!H13,MultAdd_run3!H13,MultAdd_run4!H13)</f>
        <v>1.0717054263565893</v>
      </c>
      <c r="J13" s="5">
        <f>MIN(MultAdd_run1!I13,MultAdd_run2!I13,MultAdd_run3!I13,MultAdd_run4!I13)</f>
        <v>1.0174418604651163</v>
      </c>
      <c r="K13" s="5">
        <f>MIN(MultAdd_run1!J13,MultAdd_run2!J13,MultAdd_run3!J13,MultAdd_run4!J13)</f>
        <v>1.4757751937984496</v>
      </c>
      <c r="L13" s="6">
        <f>MIN(MultAdd_run1!K13,MultAdd_run2!K13,MultAdd_run3!K13,MultAdd_run4!K13)</f>
        <v>1.0445736434108528</v>
      </c>
      <c r="M13" s="5">
        <f>MIN(MultAdd_run1!L13,MultAdd_run2!L13,MultAdd_run3!L13,MultAdd_run4!L13)</f>
        <v>1.0232558139534884</v>
      </c>
      <c r="N13" s="5">
        <f>MIN(MultAdd_run1!M13,MultAdd_run2!M13,MultAdd_run3!M13,MultAdd_run4!M13)</f>
        <v>1</v>
      </c>
      <c r="O13" s="5">
        <f>MIN(MultAdd_run1!N13,MultAdd_run2!N13,MultAdd_run3!N13,MultAdd_run4!N13)</f>
        <v>1</v>
      </c>
      <c r="P13" s="6">
        <f>MIN(MultAdd_run1!O13,MultAdd_run2!O13,MultAdd_run3!O13,MultAdd_run4!O13)</f>
        <v>1.001937984496124</v>
      </c>
      <c r="Q13" s="2"/>
      <c r="R13" s="2"/>
    </row>
    <row r="14" spans="2:18" ht="17" thickBot="1">
      <c r="B14" s="7" t="str">
        <f t="shared" si="0"/>
        <v>construction</v>
      </c>
      <c r="C14" s="8"/>
      <c r="D14" s="8" t="str">
        <f>MultAdd_run1!C14</f>
        <v>gcc49</v>
      </c>
      <c r="E14" s="18">
        <f>MIN(MultAdd_run1!D14,MultAdd_run2!D14,MultAdd_run3!D14,MultAdd_run4!D14)</f>
        <v>1.0203685741998061</v>
      </c>
      <c r="F14" s="9">
        <f>MIN(MultAdd_run1!E14,MultAdd_run2!E14,MultAdd_run3!E14,MultAdd_run4!E14)</f>
        <v>1.0058195926285161</v>
      </c>
      <c r="G14" s="9">
        <f>MIN(MultAdd_run1!F14,MultAdd_run2!F14,MultAdd_run3!F14,MultAdd_run4!F14)</f>
        <v>1.2182347235693503</v>
      </c>
      <c r="H14" s="18">
        <f>MIN(MultAdd_run1!G14,MultAdd_run2!G14,MultAdd_run3!G14,MultAdd_run4!G14)</f>
        <v>1.0562560620756547</v>
      </c>
      <c r="I14" s="9">
        <f>MIN(MultAdd_run1!H14,MultAdd_run2!H14,MultAdd_run3!H14,MultAdd_run4!H14)</f>
        <v>1.0620756547041708</v>
      </c>
      <c r="J14" s="9">
        <f>MIN(MultAdd_run1!I14,MultAdd_run2!I14,MultAdd_run3!I14,MultAdd_run4!I14)</f>
        <v>1.0504364694471386</v>
      </c>
      <c r="K14" s="9">
        <f>MIN(MultAdd_run1!J14,MultAdd_run2!J14,MultAdd_run3!J14,MultAdd_run4!J14)</f>
        <v>1.0999030067895248</v>
      </c>
      <c r="L14" s="10">
        <f>MIN(MultAdd_run1!K14,MultAdd_run2!K14,MultAdd_run3!K14,MultAdd_run4!K14)</f>
        <v>1.0659553831231814</v>
      </c>
      <c r="M14" s="9">
        <f>MIN(MultAdd_run1!L14,MultAdd_run2!L14,MultAdd_run3!L14,MultAdd_run4!L14)</f>
        <v>1.0320077594568382</v>
      </c>
      <c r="N14" s="9">
        <f>MIN(MultAdd_run1!M14,MultAdd_run2!M14,MultAdd_run3!M14,MultAdd_run4!M14)</f>
        <v>1.0058195926285161</v>
      </c>
      <c r="O14" s="9">
        <f>MIN(MultAdd_run1!N14,MultAdd_run2!N14,MultAdd_run3!N14,MultAdd_run4!N14)</f>
        <v>1.0601357904946653</v>
      </c>
      <c r="P14" s="10">
        <f>MIN(MultAdd_run1!O14,MultAdd_run2!O14,MultAdd_run3!O14,MultAdd_run4!O14)</f>
        <v>1</v>
      </c>
      <c r="Q14" s="2"/>
      <c r="R14" s="2"/>
    </row>
    <row r="15" spans="2:18">
      <c r="B15" s="3" t="str">
        <f t="shared" si="0"/>
        <v>member</v>
      </c>
      <c r="C15" s="4"/>
      <c r="D15" s="4" t="str">
        <f>MultAdd_run1!C15</f>
        <v>clang38</v>
      </c>
      <c r="E15" s="17">
        <f>MIN(MultAdd_run1!D15,MultAdd_run2!D15,MultAdd_run3!D15,MultAdd_run4!D15)</f>
        <v>1.112211221122112</v>
      </c>
      <c r="F15" s="5">
        <f>MIN(MultAdd_run1!E15,MultAdd_run2!E15,MultAdd_run3!E15,MultAdd_run4!E15)</f>
        <v>1.0176211453744493</v>
      </c>
      <c r="G15" s="5">
        <f>MIN(MultAdd_run1!F15,MultAdd_run2!F15,MultAdd_run3!F15,MultAdd_run4!F15)</f>
        <v>1.026431718061674</v>
      </c>
      <c r="H15" s="17">
        <f>MIN(MultAdd_run1!G15,MultAdd_run2!G15,MultAdd_run3!G15,MultAdd_run4!G15)</f>
        <v>1.0033039647577093</v>
      </c>
      <c r="I15" s="5">
        <f>MIN(MultAdd_run1!H15,MultAdd_run2!H15,MultAdd_run3!H15,MultAdd_run4!H15)</f>
        <v>1.6644664466446644</v>
      </c>
      <c r="J15" s="5">
        <f>MIN(MultAdd_run1!I15,MultAdd_run2!I15,MultAdd_run3!I15,MultAdd_run4!I15)</f>
        <v>1</v>
      </c>
      <c r="K15" s="5">
        <f>MIN(MultAdd_run1!J15,MultAdd_run2!J15,MultAdd_run3!J15,MultAdd_run4!J15)</f>
        <v>1.3377337733773376</v>
      </c>
      <c r="L15" s="6">
        <f>MIN(MultAdd_run1!K15,MultAdd_run2!K15,MultAdd_run3!K15,MultAdd_run4!K15)</f>
        <v>1.0011001100110011</v>
      </c>
      <c r="M15" s="5">
        <f>MIN(MultAdd_run1!L15,MultAdd_run2!L15,MultAdd_run3!L15,MultAdd_run4!L15)</f>
        <v>1.0836083608360836</v>
      </c>
      <c r="N15" s="5">
        <f>MIN(MultAdd_run1!M15,MultAdd_run2!M15,MultAdd_run3!M15,MultAdd_run4!M15)</f>
        <v>1</v>
      </c>
      <c r="O15" s="5">
        <f>MIN(MultAdd_run1!N15,MultAdd_run2!N15,MultAdd_run3!N15,MultAdd_run4!N15)</f>
        <v>1.0814081408140814</v>
      </c>
      <c r="P15" s="6">
        <f>MIN(MultAdd_run1!O15,MultAdd_run2!O15,MultAdd_run3!O15,MultAdd_run4!O15)</f>
        <v>1.0825082508250825</v>
      </c>
      <c r="Q15" s="2"/>
      <c r="R15" s="2"/>
    </row>
    <row r="16" spans="2:18" ht="17" thickBot="1">
      <c r="B16" s="7" t="str">
        <f t="shared" si="0"/>
        <v>construction</v>
      </c>
      <c r="C16" s="8"/>
      <c r="D16" s="8" t="str">
        <f>MultAdd_run1!C16</f>
        <v>clang38</v>
      </c>
      <c r="E16" s="18">
        <f>MIN(MultAdd_run1!D16,MultAdd_run2!D16,MultAdd_run3!D16,MultAdd_run4!D16)</f>
        <v>1.1061269146608315</v>
      </c>
      <c r="F16" s="9">
        <f>MIN(MultAdd_run1!E16,MultAdd_run2!E16,MultAdd_run3!E16,MultAdd_run4!E16)</f>
        <v>1.0175054704595186</v>
      </c>
      <c r="G16" s="9">
        <f>MIN(MultAdd_run1!F16,MultAdd_run2!F16,MultAdd_run3!F16,MultAdd_run4!F16)</f>
        <v>1</v>
      </c>
      <c r="H16" s="18">
        <f>MIN(MultAdd_run1!G16,MultAdd_run2!G16,MultAdd_run3!G16,MultAdd_run4!G16)</f>
        <v>1.0164113785557987</v>
      </c>
      <c r="I16" s="9">
        <f>MIN(MultAdd_run1!H16,MultAdd_run2!H16,MultAdd_run3!H16,MultAdd_run4!H16)</f>
        <v>1.1663019693654266</v>
      </c>
      <c r="J16" s="9">
        <f>MIN(MultAdd_run1!I16,MultAdd_run2!I16,MultAdd_run3!I16,MultAdd_run4!I16)</f>
        <v>1.1684901531728666</v>
      </c>
      <c r="K16" s="9">
        <f>MIN(MultAdd_run1!J16,MultAdd_run2!J16,MultAdd_run3!J16,MultAdd_run4!J16)</f>
        <v>1.1553610503282277</v>
      </c>
      <c r="L16" s="10">
        <f>MIN(MultAdd_run1!K16,MultAdd_run2!K16,MultAdd_run3!K16,MultAdd_run4!K16)</f>
        <v>1.1477024070021882</v>
      </c>
      <c r="M16" s="9">
        <f>MIN(MultAdd_run1!L16,MultAdd_run2!L16,MultAdd_run3!L16,MultAdd_run4!L16)</f>
        <v>1.0776805251641137</v>
      </c>
      <c r="N16" s="9">
        <f>MIN(MultAdd_run1!M16,MultAdd_run2!M16,MultAdd_run3!M16,MultAdd_run4!M16)</f>
        <v>1.0022075055187638</v>
      </c>
      <c r="O16" s="9">
        <f>MIN(MultAdd_run1!N16,MultAdd_run2!N16,MultAdd_run3!N16,MultAdd_run4!N16)</f>
        <v>1.1400437636761489</v>
      </c>
      <c r="P16" s="10">
        <f>MIN(MultAdd_run1!O16,MultAdd_run2!O16,MultAdd_run3!O16,MultAdd_run4!O16)</f>
        <v>1.0733041575492341</v>
      </c>
      <c r="Q16" s="2"/>
      <c r="R16" s="2"/>
    </row>
    <row r="17" spans="2:18">
      <c r="B17" s="3" t="str">
        <f t="shared" si="0"/>
        <v>member</v>
      </c>
      <c r="C17" s="4" t="str">
        <f>MultAdd_run1!B17</f>
        <v>200x20x2000</v>
      </c>
      <c r="D17" s="4" t="str">
        <f>MultAdd_run1!C17</f>
        <v>gcc49</v>
      </c>
      <c r="E17" s="17">
        <f>MIN(MultAdd_run1!D17,MultAdd_run2!D17,MultAdd_run3!D17,MultAdd_run4!D17)</f>
        <v>1.0175115207373273</v>
      </c>
      <c r="F17" s="5">
        <f>MIN(MultAdd_run1!E17,MultAdd_run2!E17,MultAdd_run3!E17,MultAdd_run4!E17)</f>
        <v>1</v>
      </c>
      <c r="G17" s="5">
        <f>MIN(MultAdd_run1!F17,MultAdd_run2!F17,MultAdd_run3!F17,MultAdd_run4!F17)</f>
        <v>1.2053406998158378</v>
      </c>
      <c r="H17" s="17">
        <f>MIN(MultAdd_run1!G17,MultAdd_run2!G17,MultAdd_run3!G17,MultAdd_run4!G17)</f>
        <v>1.0341959334565618</v>
      </c>
      <c r="I17" s="5">
        <f>MIN(MultAdd_run1!H17,MultAdd_run2!H17,MultAdd_run3!H17,MultAdd_run4!H17)</f>
        <v>1.072744014732965</v>
      </c>
      <c r="J17" s="5">
        <f>MIN(MultAdd_run1!I17,MultAdd_run2!I17,MultAdd_run3!I17,MultAdd_run4!I17)</f>
        <v>1.0239410681399632</v>
      </c>
      <c r="K17" s="5">
        <f>MIN(MultAdd_run1!J17,MultAdd_run2!J17,MultAdd_run3!J17,MultAdd_run4!J17)</f>
        <v>1.4436229205175601</v>
      </c>
      <c r="L17" s="6">
        <f>MIN(MultAdd_run1!K17,MultAdd_run2!K17,MultAdd_run3!K17,MultAdd_run4!K17)</f>
        <v>1.0471349353049908</v>
      </c>
      <c r="M17" s="5">
        <f>MIN(MultAdd_run1!L17,MultAdd_run2!L17,MultAdd_run3!L17,MultAdd_run4!L17)</f>
        <v>1.0294659300184161</v>
      </c>
      <c r="N17" s="5">
        <f>MIN(MultAdd_run1!M17,MultAdd_run2!M17,MultAdd_run3!M17,MultAdd_run4!M17)</f>
        <v>1.0009208103130753</v>
      </c>
      <c r="O17" s="5">
        <f>MIN(MultAdd_run1!N17,MultAdd_run2!N17,MultAdd_run3!N17,MultAdd_run4!N17)</f>
        <v>1</v>
      </c>
      <c r="P17" s="6">
        <f>MIN(MultAdd_run1!O17,MultAdd_run2!O17,MultAdd_run3!O17,MultAdd_run4!O17)</f>
        <v>1</v>
      </c>
      <c r="Q17" s="2"/>
      <c r="R17" s="2"/>
    </row>
    <row r="18" spans="2:18" ht="17" thickBot="1">
      <c r="B18" s="7" t="str">
        <f t="shared" si="0"/>
        <v>construction</v>
      </c>
      <c r="C18" s="11"/>
      <c r="D18" s="8" t="str">
        <f>MultAdd_run1!C18</f>
        <v>gcc49</v>
      </c>
      <c r="E18" s="18">
        <f>MIN(MultAdd_run1!D18,MultAdd_run2!D18,MultAdd_run3!D18,MultAdd_run4!D18)</f>
        <v>1.0231053604436229</v>
      </c>
      <c r="F18" s="9">
        <f>MIN(MultAdd_run1!E18,MultAdd_run2!E18,MultAdd_run3!E18,MultAdd_run4!E18)</f>
        <v>1</v>
      </c>
      <c r="G18" s="9">
        <f>MIN(MultAdd_run1!F18,MultAdd_run2!F18,MultAdd_run3!F18,MultAdd_run4!F18)</f>
        <v>1.2070240295748613</v>
      </c>
      <c r="H18" s="18">
        <f>MIN(MultAdd_run1!G18,MultAdd_run2!G18,MultAdd_run3!G18,MultAdd_run4!G18)</f>
        <v>1.0573012939001847</v>
      </c>
      <c r="I18" s="9">
        <f>MIN(MultAdd_run1!H18,MultAdd_run2!H18,MultAdd_run3!H18,MultAdd_run4!H18)</f>
        <v>1.0573012939001847</v>
      </c>
      <c r="J18" s="9">
        <f>MIN(MultAdd_run1!I18,MultAdd_run2!I18,MultAdd_run3!I18,MultAdd_run4!I18)</f>
        <v>1.0452865064695009</v>
      </c>
      <c r="K18" s="9">
        <f>MIN(MultAdd_run1!J18,MultAdd_run2!J18,MultAdd_run3!J18,MultAdd_run4!J18)</f>
        <v>1.0942698706099814</v>
      </c>
      <c r="L18" s="10">
        <f>MIN(MultAdd_run1!K18,MultAdd_run2!K18,MultAdd_run3!K18,MultAdd_run4!K18)</f>
        <v>1.0619223659889094</v>
      </c>
      <c r="M18" s="9">
        <f>MIN(MultAdd_run1!L18,MultAdd_run2!L18,MultAdd_run3!L18,MultAdd_run4!L18)</f>
        <v>1.0314232902033271</v>
      </c>
      <c r="N18" s="9">
        <f>MIN(MultAdd_run1!M18,MultAdd_run2!M18,MultAdd_run3!M18,MultAdd_run4!M18)</f>
        <v>1</v>
      </c>
      <c r="O18" s="9">
        <f>MIN(MultAdd_run1!N18,MultAdd_run2!N18,MultAdd_run3!N18,MultAdd_run4!N18)</f>
        <v>1.053604436229205</v>
      </c>
      <c r="P18" s="10">
        <f>MIN(MultAdd_run1!O18,MultAdd_run2!O18,MultAdd_run3!O18,MultAdd_run4!O18)</f>
        <v>1</v>
      </c>
      <c r="Q18" s="2"/>
      <c r="R18" s="2"/>
    </row>
    <row r="19" spans="2:18">
      <c r="B19" s="3" t="str">
        <f t="shared" si="0"/>
        <v>member</v>
      </c>
      <c r="C19" s="12"/>
      <c r="D19" s="4" t="str">
        <f>MultAdd_run1!C19</f>
        <v>clang38</v>
      </c>
      <c r="E19" s="17">
        <f>MIN(MultAdd_run1!D19,MultAdd_run2!D19,MultAdd_run3!D19,MultAdd_run4!D19)</f>
        <v>1.1025081788440565</v>
      </c>
      <c r="F19" s="5">
        <f>MIN(MultAdd_run1!E19,MultAdd_run2!E19,MultAdd_run3!E19,MultAdd_run4!E19)</f>
        <v>1.0141766630316249</v>
      </c>
      <c r="G19" s="5">
        <f>MIN(MultAdd_run1!F19,MultAdd_run2!F19,MultAdd_run3!F19,MultAdd_run4!F19)</f>
        <v>1.0261723009814612</v>
      </c>
      <c r="H19" s="17">
        <f>MIN(MultAdd_run1!G19,MultAdd_run2!G19,MultAdd_run3!G19,MultAdd_run4!G19)</f>
        <v>1.0010952902519168</v>
      </c>
      <c r="I19" s="5">
        <f>MIN(MultAdd_run1!H19,MultAdd_run2!H19,MultAdd_run3!H19,MultAdd_run4!H19)</f>
        <v>1.2015334063526835</v>
      </c>
      <c r="J19" s="5">
        <f>MIN(MultAdd_run1!I19,MultAdd_run2!I19,MultAdd_run3!I19,MultAdd_run4!I19)</f>
        <v>1.0032715376226826</v>
      </c>
      <c r="K19" s="5">
        <f>MIN(MultAdd_run1!J19,MultAdd_run2!J19,MultAdd_run3!J19,MultAdd_run4!J19)</f>
        <v>1.2516556291390728</v>
      </c>
      <c r="L19" s="6">
        <f>MIN(MultAdd_run1!K19,MultAdd_run2!K19,MultAdd_run3!K19,MultAdd_run4!K19)</f>
        <v>1</v>
      </c>
      <c r="M19" s="5">
        <f>MIN(MultAdd_run1!L19,MultAdd_run2!L19,MultAdd_run3!L19,MultAdd_run4!L19)</f>
        <v>1.0752453653217011</v>
      </c>
      <c r="N19" s="5">
        <f>MIN(MultAdd_run1!M19,MultAdd_run2!M19,MultAdd_run3!M19,MultAdd_run4!M19)</f>
        <v>1</v>
      </c>
      <c r="O19" s="5">
        <f>MIN(MultAdd_run1!N19,MultAdd_run2!N19,MultAdd_run3!N19,MultAdd_run4!N19)</f>
        <v>1.0730643402399127</v>
      </c>
      <c r="P19" s="6">
        <f>MIN(MultAdd_run1!O19,MultAdd_run2!O19,MultAdd_run3!O19,MultAdd_run4!O19)</f>
        <v>1.0741548527808069</v>
      </c>
      <c r="Q19" s="2"/>
      <c r="R19" s="2"/>
    </row>
    <row r="20" spans="2:18" ht="17" thickBot="1">
      <c r="B20" s="7" t="str">
        <f t="shared" si="0"/>
        <v>construction</v>
      </c>
      <c r="C20" s="11"/>
      <c r="D20" s="8" t="str">
        <f>MultAdd_run1!C20</f>
        <v>clang38</v>
      </c>
      <c r="E20" s="18">
        <f>MIN(MultAdd_run1!D20,MultAdd_run2!D20,MultAdd_run3!D20,MultAdd_run4!D20)</f>
        <v>1.0990899898887765</v>
      </c>
      <c r="F20" s="9">
        <f>MIN(MultAdd_run1!E20,MultAdd_run2!E20,MultAdd_run3!E20,MultAdd_run4!E20)</f>
        <v>1.0182002022244692</v>
      </c>
      <c r="G20" s="9">
        <f>MIN(MultAdd_run1!F20,MultAdd_run2!F20,MultAdd_run3!F20,MultAdd_run4!F20)</f>
        <v>1</v>
      </c>
      <c r="H20" s="18">
        <f>MIN(MultAdd_run1!G20,MultAdd_run2!G20,MultAdd_run3!G20,MultAdd_run4!G20)</f>
        <v>1.017329255861366</v>
      </c>
      <c r="I20" s="9">
        <f>MIN(MultAdd_run1!H20,MultAdd_run2!H20,MultAdd_run3!H20,MultAdd_run4!H20)</f>
        <v>1.1526794742163802</v>
      </c>
      <c r="J20" s="9">
        <f>MIN(MultAdd_run1!I20,MultAdd_run2!I20,MultAdd_run3!I20,MultAdd_run4!I20)</f>
        <v>1.153690596562184</v>
      </c>
      <c r="K20" s="9">
        <f>MIN(MultAdd_run1!J20,MultAdd_run2!J20,MultAdd_run3!J20,MultAdd_run4!J20)</f>
        <v>1.1440162271805272</v>
      </c>
      <c r="L20" s="10">
        <f>MIN(MultAdd_run1!K20,MultAdd_run2!K20,MultAdd_run3!K20,MultAdd_run4!K20)</f>
        <v>1.1365015166835188</v>
      </c>
      <c r="M20" s="9">
        <f>MIN(MultAdd_run1!L20,MultAdd_run2!L20,MultAdd_run3!L20,MultAdd_run4!L20)</f>
        <v>1.0738119312436805</v>
      </c>
      <c r="N20" s="9">
        <f>MIN(MultAdd_run1!M20,MultAdd_run2!M20,MultAdd_run3!M20,MultAdd_run4!M20)</f>
        <v>1</v>
      </c>
      <c r="O20" s="9">
        <f>MIN(MultAdd_run1!N20,MultAdd_run2!N20,MultAdd_run3!N20,MultAdd_run4!N20)</f>
        <v>1.1314459049544996</v>
      </c>
      <c r="P20" s="10">
        <f>MIN(MultAdd_run1!O20,MultAdd_run2!O20,MultAdd_run3!O20,MultAdd_run4!O20)</f>
        <v>1.0677451971688574</v>
      </c>
      <c r="Q20" s="2"/>
      <c r="R20" s="2"/>
    </row>
    <row r="21" spans="2:18">
      <c r="B21" s="3" t="str">
        <f t="shared" si="0"/>
        <v>member</v>
      </c>
      <c r="C21" s="4" t="str">
        <f>MultAdd_run1!B21</f>
        <v>2000x2x2000</v>
      </c>
      <c r="D21" s="4" t="str">
        <f>MultAdd_run1!C21</f>
        <v>gcc49</v>
      </c>
      <c r="E21" s="17">
        <f>MIN(MultAdd_run1!D21,MultAdd_run2!D21,MultAdd_run3!D21,MultAdd_run4!D21)</f>
        <v>1.0210602759622367</v>
      </c>
      <c r="F21" s="5">
        <f>MIN(MultAdd_run1!E21,MultAdd_run2!E21,MultAdd_run3!E21,MultAdd_run4!E21)</f>
        <v>1.0021786492374727</v>
      </c>
      <c r="G21" s="5">
        <f>MIN(MultAdd_run1!F21,MultAdd_run2!F21,MultAdd_run3!F21,MultAdd_run4!F21)</f>
        <v>1.1408859840232388</v>
      </c>
      <c r="H21" s="17">
        <f>MIN(MultAdd_run1!G21,MultAdd_run2!G21,MultAdd_run3!G21,MultAdd_run4!G21)</f>
        <v>1.1299927378358752</v>
      </c>
      <c r="I21" s="5">
        <f>MIN(MultAdd_run1!H21,MultAdd_run2!H21,MultAdd_run3!H21,MultAdd_run4!H21)</f>
        <v>1.5962236746550471</v>
      </c>
      <c r="J21" s="5">
        <f>MIN(MultAdd_run1!I21,MultAdd_run2!I21,MultAdd_run3!I21,MultAdd_run4!I21)</f>
        <v>1.037037037037037</v>
      </c>
      <c r="K21" s="5">
        <f>MIN(MultAdd_run1!J21,MultAdd_run2!J21,MultAdd_run3!J21,MultAdd_run4!J21)</f>
        <v>2.6521423384168483</v>
      </c>
      <c r="L21" s="6">
        <f>MIN(MultAdd_run1!K21,MultAdd_run2!K21,MultAdd_run3!K21,MultAdd_run4!K21)</f>
        <v>1.1155523255813953</v>
      </c>
      <c r="M21" s="5">
        <f>MIN(MultAdd_run1!L21,MultAdd_run2!L21,MultAdd_run3!L21,MultAdd_run4!L21)</f>
        <v>1.0363108206245462</v>
      </c>
      <c r="N21" s="5">
        <f>MIN(MultAdd_run1!M21,MultAdd_run2!M21,MultAdd_run3!M21,MultAdd_run4!M21)</f>
        <v>1</v>
      </c>
      <c r="O21" s="5">
        <f>MIN(MultAdd_run1!N21,MultAdd_run2!N21,MultAdd_run3!N21,MultAdd_run4!N21)</f>
        <v>1</v>
      </c>
      <c r="P21" s="6">
        <f>MIN(MultAdd_run1!O21,MultAdd_run2!O21,MultAdd_run3!O21,MultAdd_run4!O21)</f>
        <v>1.0036310820624545</v>
      </c>
      <c r="Q21" s="2"/>
      <c r="R21" s="2"/>
    </row>
    <row r="22" spans="2:18" ht="17" thickBot="1">
      <c r="B22" s="7" t="str">
        <f t="shared" si="0"/>
        <v>construction</v>
      </c>
      <c r="C22" s="11"/>
      <c r="D22" s="8" t="str">
        <f>MultAdd_run1!C22</f>
        <v>gcc49</v>
      </c>
      <c r="E22" s="18">
        <f>MIN(MultAdd_run1!D22,MultAdd_run2!D22,MultAdd_run3!D22,MultAdd_run4!D22)</f>
        <v>1.0070521861777151</v>
      </c>
      <c r="F22" s="9">
        <f>MIN(MultAdd_run1!E22,MultAdd_run2!E22,MultAdd_run3!E22,MultAdd_run4!E22)</f>
        <v>1.0007047216349541</v>
      </c>
      <c r="G22" s="9">
        <f>MIN(MultAdd_run1!F22,MultAdd_run2!F22,MultAdd_run3!F22,MultAdd_run4!F22)</f>
        <v>1.0997191011235956</v>
      </c>
      <c r="H22" s="18">
        <f>MIN(MultAdd_run1!G22,MultAdd_run2!G22,MultAdd_run3!G22,MultAdd_run4!G22)</f>
        <v>1.157968970380818</v>
      </c>
      <c r="I22" s="9">
        <f>MIN(MultAdd_run1!H22,MultAdd_run2!H22,MultAdd_run3!H22,MultAdd_run4!H22)</f>
        <v>1.5155148095909734</v>
      </c>
      <c r="J22" s="9">
        <f>MIN(MultAdd_run1!I22,MultAdd_run2!I22,MultAdd_run3!I22,MultAdd_run4!I22)</f>
        <v>1.1713483146067416</v>
      </c>
      <c r="K22" s="9">
        <f>MIN(MultAdd_run1!J22,MultAdd_run2!J22,MultAdd_run3!J22,MultAdd_run4!J22)</f>
        <v>1.5730337078651688</v>
      </c>
      <c r="L22" s="10">
        <f>MIN(MultAdd_run1!K22,MultAdd_run2!K22,MultAdd_run3!K22,MultAdd_run4!K22)</f>
        <v>1.214185393258427</v>
      </c>
      <c r="M22" s="9">
        <f>MIN(MultAdd_run1!L22,MultAdd_run2!L22,MultAdd_run3!L22,MultAdd_run4!L22)</f>
        <v>1.002820874471086</v>
      </c>
      <c r="N22" s="9">
        <f>MIN(MultAdd_run1!M22,MultAdd_run2!M22,MultAdd_run3!M22,MultAdd_run4!M22)</f>
        <v>1</v>
      </c>
      <c r="O22" s="9">
        <f>MIN(MultAdd_run1!N22,MultAdd_run2!N22,MultAdd_run3!N22,MultAdd_run4!N22)</f>
        <v>1.3588483146067416</v>
      </c>
      <c r="P22" s="10">
        <f>MIN(MultAdd_run1!O22,MultAdd_run2!O22,MultAdd_run3!O22,MultAdd_run4!O22)</f>
        <v>1</v>
      </c>
      <c r="Q22" s="2"/>
      <c r="R22" s="2"/>
    </row>
    <row r="23" spans="2:18">
      <c r="B23" s="3" t="str">
        <f t="shared" si="0"/>
        <v>member</v>
      </c>
      <c r="C23" s="4"/>
      <c r="D23" s="4" t="str">
        <f>MultAdd_run1!C23</f>
        <v>clang38</v>
      </c>
      <c r="E23" s="17">
        <f>MIN(MultAdd_run1!D23,MultAdd_run2!D23,MultAdd_run3!D23,MultAdd_run4!D23)</f>
        <v>1.313621262458472</v>
      </c>
      <c r="F23" s="5">
        <f>MIN(MultAdd_run1!E23,MultAdd_run2!E23,MultAdd_run3!E23,MultAdd_run4!E23)</f>
        <v>1.3342192691029902</v>
      </c>
      <c r="G23" s="5">
        <f>MIN(MultAdd_run1!F23,MultAdd_run2!F23,MultAdd_run3!F23,MultAdd_run4!F23)</f>
        <v>1.1534883720930234</v>
      </c>
      <c r="H23" s="17">
        <f>MIN(MultAdd_run1!G23,MultAdd_run2!G23,MultAdd_run3!G23,MultAdd_run4!G23)</f>
        <v>1.1003322259136212</v>
      </c>
      <c r="I23" s="5">
        <f>MIN(MultAdd_run1!H23,MultAdd_run2!H23,MultAdd_run3!H23,MultAdd_run4!H23)</f>
        <v>3.0159468438538206</v>
      </c>
      <c r="J23" s="5">
        <f>MIN(MultAdd_run1!I23,MultAdd_run2!I23,MultAdd_run3!I23,MultAdd_run4!I23)</f>
        <v>1.0950166112956812</v>
      </c>
      <c r="K23" s="5">
        <f>MIN(MultAdd_run1!J23,MultAdd_run2!J23,MultAdd_run3!J23,MultAdd_run4!J23)</f>
        <v>1</v>
      </c>
      <c r="L23" s="6">
        <f>MIN(MultAdd_run1!K23,MultAdd_run2!K23,MultAdd_run3!K23,MultAdd_run4!K23)</f>
        <v>1.1102990033222593</v>
      </c>
      <c r="M23" s="5">
        <f>MIN(MultAdd_run1!L23,MultAdd_run2!L23,MultAdd_run3!L23,MultAdd_run4!L23)</f>
        <v>1.1774086378737543</v>
      </c>
      <c r="N23" s="5">
        <f>MIN(MultAdd_run1!M23,MultAdd_run2!M23,MultAdd_run3!M23,MultAdd_run4!M23)</f>
        <v>1.0392548236859616</v>
      </c>
      <c r="O23" s="5">
        <f>MIN(MultAdd_run1!N23,MultAdd_run2!N23,MultAdd_run3!N23,MultAdd_run4!N23)</f>
        <v>1.1787375415282393</v>
      </c>
      <c r="P23" s="6">
        <f>MIN(MultAdd_run1!O23,MultAdd_run2!O23,MultAdd_run3!O23,MultAdd_run4!O23)</f>
        <v>1.1794019933554818</v>
      </c>
      <c r="Q23" s="2"/>
      <c r="R23" s="2"/>
    </row>
    <row r="24" spans="2:18" ht="17" thickBot="1">
      <c r="B24" s="7" t="str">
        <f t="shared" si="0"/>
        <v>construction</v>
      </c>
      <c r="C24" s="11"/>
      <c r="D24" s="8" t="str">
        <f>MultAdd_run1!C24</f>
        <v>clang38</v>
      </c>
      <c r="E24" s="18">
        <f>MIN(MultAdd_run1!D24,MultAdd_run2!D24,MultAdd_run3!D24,MultAdd_run4!D24)</f>
        <v>1.2826510721247564</v>
      </c>
      <c r="F24" s="9">
        <f>MIN(MultAdd_run1!E24,MultAdd_run2!E24,MultAdd_run3!E24,MultAdd_run4!E24)</f>
        <v>1.3040935672514622</v>
      </c>
      <c r="G24" s="9">
        <f>MIN(MultAdd_run1!F24,MultAdd_run2!F24,MultAdd_run3!F24,MultAdd_run4!F24)</f>
        <v>1.059817945383615</v>
      </c>
      <c r="H24" s="18">
        <f>MIN(MultAdd_run1!G24,MultAdd_run2!G24,MultAdd_run3!G24,MultAdd_run4!G24)</f>
        <v>1.2332683560753737</v>
      </c>
      <c r="I24" s="9">
        <f>MIN(MultAdd_run1!H24,MultAdd_run2!H24,MultAdd_run3!H24,MultAdd_run4!H24)</f>
        <v>1.6471734892787526</v>
      </c>
      <c r="J24" s="9">
        <f>MIN(MultAdd_run1!I24,MultAdd_run2!I24,MultAdd_run3!I24,MultAdd_run4!I24)</f>
        <v>1.6618985695708712</v>
      </c>
      <c r="K24" s="9">
        <f>MIN(MultAdd_run1!J24,MultAdd_run2!J24,MultAdd_run3!J24,MultAdd_run4!J24)</f>
        <v>1.4769330734243016</v>
      </c>
      <c r="L24" s="10">
        <f>MIN(MultAdd_run1!K24,MultAdd_run2!K24,MultAdd_run3!K24,MultAdd_run4!K24)</f>
        <v>1.4022092267706303</v>
      </c>
      <c r="M24" s="9">
        <f>MIN(MultAdd_run1!L24,MultAdd_run2!L24,MultAdd_run3!L24,MultAdd_run4!L24)</f>
        <v>1.1495448634590377</v>
      </c>
      <c r="N24" s="9">
        <f>MIN(MultAdd_run1!M24,MultAdd_run2!M24,MultAdd_run3!M24,MultAdd_run4!M24)</f>
        <v>1</v>
      </c>
      <c r="O24" s="9">
        <f>MIN(MultAdd_run1!N24,MultAdd_run2!N24,MultAdd_run3!N24,MultAdd_run4!N24)</f>
        <v>1.4502923976608189</v>
      </c>
      <c r="P24" s="10">
        <f>MIN(MultAdd_run1!O24,MultAdd_run2!O24,MultAdd_run3!O24,MultAdd_run4!O24)</f>
        <v>1.0760728218465541</v>
      </c>
      <c r="Q24" s="2"/>
      <c r="R24" s="2"/>
    </row>
    <row r="26" spans="2:18">
      <c r="B26" t="s">
        <v>34</v>
      </c>
      <c r="D26" t="s">
        <v>32</v>
      </c>
      <c r="E26" s="27">
        <f t="shared" ref="E26:P26" si="1">MAX(E5,E7,E9,E11,E13,E15,E17,E19,E21,E23)</f>
        <v>1.313621262458472</v>
      </c>
      <c r="F26" s="27">
        <f t="shared" si="1"/>
        <v>1.3342192691029902</v>
      </c>
      <c r="G26" s="27">
        <f t="shared" si="1"/>
        <v>1.2341504649196957</v>
      </c>
      <c r="H26" s="27">
        <f t="shared" si="1"/>
        <v>1.1299927378358752</v>
      </c>
      <c r="I26" s="27">
        <f t="shared" si="1"/>
        <v>3.0159468438538206</v>
      </c>
      <c r="J26" s="27">
        <f t="shared" si="1"/>
        <v>1.0950166112956812</v>
      </c>
      <c r="K26" s="27">
        <f t="shared" si="1"/>
        <v>2.6521423384168483</v>
      </c>
      <c r="L26" s="27">
        <f t="shared" si="1"/>
        <v>1.1155523255813953</v>
      </c>
      <c r="M26" s="27">
        <f t="shared" si="1"/>
        <v>1.1774086378737543</v>
      </c>
      <c r="N26" s="27">
        <f t="shared" si="1"/>
        <v>1.0392548236859616</v>
      </c>
      <c r="O26" s="27">
        <f t="shared" si="1"/>
        <v>1.1787375415282393</v>
      </c>
      <c r="P26" s="27">
        <f t="shared" si="1"/>
        <v>1.1794019933554818</v>
      </c>
    </row>
    <row r="27" spans="2:18">
      <c r="D27" t="s">
        <v>33</v>
      </c>
      <c r="E27" s="27">
        <f>AVERAGE(E5,E7,E9,E11,E13,E15,E17,E19,E21,E23)</f>
        <v>1.1005174305124221</v>
      </c>
      <c r="F27" s="27">
        <f t="shared" ref="F27:P27" si="2">AVERAGE(F5,F7,F9,F11,F13,F15,F17,F19,F21,F23)</f>
        <v>1.0393936016545333</v>
      </c>
      <c r="G27" s="27">
        <f t="shared" si="2"/>
        <v>1.1253244296935265</v>
      </c>
      <c r="H27" s="27">
        <f t="shared" si="2"/>
        <v>1.0384112771638487</v>
      </c>
      <c r="I27" s="27">
        <f t="shared" si="2"/>
        <v>1.4604751297483971</v>
      </c>
      <c r="J27" s="27">
        <f t="shared" si="2"/>
        <v>1.0263120743732532</v>
      </c>
      <c r="K27" s="27">
        <f t="shared" si="2"/>
        <v>1.4593955206193285</v>
      </c>
      <c r="L27" s="27">
        <f t="shared" si="2"/>
        <v>1.040706294271422</v>
      </c>
      <c r="M27" s="27">
        <f t="shared" si="2"/>
        <v>1.0813785439749961</v>
      </c>
      <c r="N27" s="27">
        <f t="shared" si="2"/>
        <v>1.0040175633999038</v>
      </c>
      <c r="O27" s="27">
        <f t="shared" si="2"/>
        <v>1.0644576626345399</v>
      </c>
      <c r="P27" s="27">
        <f t="shared" si="2"/>
        <v>1.0651391412747939</v>
      </c>
    </row>
    <row r="28" spans="2:18">
      <c r="E28" s="28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</row>
    <row r="29" spans="2:18">
      <c r="B29" t="s">
        <v>35</v>
      </c>
      <c r="D29" t="s">
        <v>32</v>
      </c>
      <c r="E29" s="27">
        <f t="shared" ref="E29:P29" si="3">MAX(E6,E8,E10,E12,E14,E16,E18,E20,E22,E24)</f>
        <v>1.2826510721247564</v>
      </c>
      <c r="F29" s="27">
        <f t="shared" si="3"/>
        <v>1.3040935672514622</v>
      </c>
      <c r="G29" s="27">
        <f t="shared" si="3"/>
        <v>1.2360641891891893</v>
      </c>
      <c r="H29" s="27">
        <f t="shared" si="3"/>
        <v>1.2332683560753737</v>
      </c>
      <c r="I29" s="27">
        <f t="shared" si="3"/>
        <v>1.6471734892787526</v>
      </c>
      <c r="J29" s="27">
        <f t="shared" si="3"/>
        <v>1.6618985695708712</v>
      </c>
      <c r="K29" s="27">
        <f t="shared" si="3"/>
        <v>1.5730337078651688</v>
      </c>
      <c r="L29" s="27">
        <f t="shared" si="3"/>
        <v>1.4022092267706303</v>
      </c>
      <c r="M29" s="27">
        <f t="shared" si="3"/>
        <v>1.1612103174603174</v>
      </c>
      <c r="N29" s="27">
        <f t="shared" si="3"/>
        <v>1.0058195926285161</v>
      </c>
      <c r="O29" s="27">
        <f t="shared" si="3"/>
        <v>1.4502923976608189</v>
      </c>
      <c r="P29" s="27">
        <f t="shared" si="3"/>
        <v>1.1622023809523809</v>
      </c>
    </row>
    <row r="30" spans="2:18">
      <c r="D30" t="s">
        <v>33</v>
      </c>
      <c r="E30" s="27">
        <f t="shared" ref="E30:P30" si="4">AVERAGE(E6,E8,E10,E12,E14,E16,E18,E20,E22,E24)</f>
        <v>1.0960107974503805</v>
      </c>
      <c r="F30" s="27">
        <f t="shared" si="4"/>
        <v>1.0375239568363326</v>
      </c>
      <c r="G30" s="27">
        <f t="shared" si="4"/>
        <v>1.1062701106851611</v>
      </c>
      <c r="H30" s="27">
        <f t="shared" si="4"/>
        <v>1.0676445561639878</v>
      </c>
      <c r="I30" s="27">
        <f t="shared" si="4"/>
        <v>1.1972189959761494</v>
      </c>
      <c r="J30" s="27">
        <f t="shared" si="4"/>
        <v>1.1701793133272198</v>
      </c>
      <c r="K30" s="27">
        <f t="shared" si="4"/>
        <v>1.1998786960630206</v>
      </c>
      <c r="L30" s="27">
        <f t="shared" si="4"/>
        <v>1.1471569476705574</v>
      </c>
      <c r="M30" s="27">
        <f t="shared" si="4"/>
        <v>1.0758620469875375</v>
      </c>
      <c r="N30" s="27">
        <f t="shared" si="4"/>
        <v>1.0009324643054758</v>
      </c>
      <c r="O30" s="27">
        <f t="shared" si="4"/>
        <v>1.1550369290967935</v>
      </c>
      <c r="P30" s="27">
        <f t="shared" si="4"/>
        <v>1.0530996836063009</v>
      </c>
    </row>
    <row r="32" spans="2:18">
      <c r="H32" t="str">
        <f t="shared" ref="H32:P32" si="5">IF(H26&gt;H29,"Construction","Member")</f>
        <v>Member</v>
      </c>
      <c r="I32" t="str">
        <f t="shared" si="5"/>
        <v>Construction</v>
      </c>
      <c r="J32" t="str">
        <f t="shared" si="5"/>
        <v>Member</v>
      </c>
      <c r="K32" t="str">
        <f t="shared" si="5"/>
        <v>Construction</v>
      </c>
      <c r="L32" t="str">
        <f t="shared" si="5"/>
        <v>Member</v>
      </c>
      <c r="M32" t="str">
        <f t="shared" si="5"/>
        <v>Construction</v>
      </c>
      <c r="O32" t="str">
        <f t="shared" si="5"/>
        <v>Member</v>
      </c>
      <c r="P32" t="str">
        <f t="shared" si="5"/>
        <v>Construction</v>
      </c>
    </row>
    <row r="33" spans="2:16">
      <c r="H33" t="str">
        <f t="shared" ref="H33:P33" si="6">IF(H27&gt;H30,"Construction","Member")</f>
        <v>Member</v>
      </c>
      <c r="I33" t="str">
        <f t="shared" si="6"/>
        <v>Construction</v>
      </c>
      <c r="J33" t="str">
        <f t="shared" si="6"/>
        <v>Member</v>
      </c>
      <c r="K33" t="str">
        <f t="shared" si="6"/>
        <v>Construction</v>
      </c>
      <c r="L33" t="str">
        <f t="shared" si="6"/>
        <v>Member</v>
      </c>
      <c r="M33" t="str">
        <f t="shared" si="6"/>
        <v>Construction</v>
      </c>
      <c r="O33" t="str">
        <f t="shared" si="6"/>
        <v>Member</v>
      </c>
      <c r="P33" t="str">
        <f t="shared" si="6"/>
        <v>Construction</v>
      </c>
    </row>
    <row r="37" spans="2:16">
      <c r="B37" t="s">
        <v>20</v>
      </c>
      <c r="C37" t="s">
        <v>27</v>
      </c>
    </row>
    <row r="38" spans="2:16">
      <c r="C38" t="s">
        <v>23</v>
      </c>
    </row>
    <row r="39" spans="2:16">
      <c r="C39" t="s">
        <v>24</v>
      </c>
    </row>
    <row r="40" spans="2:16">
      <c r="C40" t="s">
        <v>25</v>
      </c>
    </row>
    <row r="41" spans="2:16">
      <c r="C41" t="s">
        <v>26</v>
      </c>
    </row>
    <row r="43" spans="2:16">
      <c r="B43" t="s">
        <v>21</v>
      </c>
      <c r="C43" t="s">
        <v>30</v>
      </c>
    </row>
    <row r="44" spans="2:16">
      <c r="C44" t="s">
        <v>23</v>
      </c>
    </row>
    <row r="45" spans="2:16">
      <c r="C45" t="s">
        <v>29</v>
      </c>
    </row>
    <row r="46" spans="2:16">
      <c r="C46" t="s">
        <v>26</v>
      </c>
    </row>
  </sheetData>
  <conditionalFormatting sqref="E5:P24">
    <cfRule type="colorScale" priority="6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conditionalFormatting sqref="E26:P27">
    <cfRule type="colorScale" priority="4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conditionalFormatting sqref="E29:P30">
    <cfRule type="colorScale" priority="2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93E4F843-DBD1-4F47-8FF0-1B813067C8E9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E5:P24</xm:sqref>
        </x14:conditionalFormatting>
        <x14:conditionalFormatting xmlns:xm="http://schemas.microsoft.com/office/excel/2006/main">
          <x14:cfRule type="iconSet" priority="3" id="{7251F203-F44D-F84A-A3D9-78037267FC38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E26:P27</xm:sqref>
        </x14:conditionalFormatting>
        <x14:conditionalFormatting xmlns:xm="http://schemas.microsoft.com/office/excel/2006/main">
          <x14:cfRule type="iconSet" priority="1" id="{445AC2C6-98DA-BB4B-AA3E-CEA0375E9030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E29:P30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79"/>
  <sheetViews>
    <sheetView topLeftCell="A17" workbookViewId="0">
      <selection activeCell="D29" sqref="D29:O48"/>
    </sheetView>
  </sheetViews>
  <sheetFormatPr baseColWidth="10" defaultRowHeight="15" x14ac:dyDescent="0"/>
  <cols>
    <col min="1" max="1" width="19" bestFit="1" customWidth="1"/>
    <col min="2" max="2" width="12.1640625" bestFit="1" customWidth="1"/>
  </cols>
  <sheetData>
    <row r="3" spans="1:17" ht="17" thickBot="1">
      <c r="G3" s="13" t="s">
        <v>3</v>
      </c>
      <c r="H3" s="13"/>
      <c r="I3" s="13"/>
      <c r="J3" s="13"/>
      <c r="K3" s="13"/>
      <c r="L3" s="13"/>
      <c r="M3" s="13"/>
      <c r="N3" s="13"/>
      <c r="O3" s="13"/>
    </row>
    <row r="4" spans="1:17" ht="65" thickBot="1">
      <c r="A4" s="1" t="s">
        <v>19</v>
      </c>
      <c r="B4" s="1" t="s">
        <v>17</v>
      </c>
      <c r="C4" s="1" t="s">
        <v>18</v>
      </c>
      <c r="D4" s="14" t="s">
        <v>0</v>
      </c>
      <c r="E4" s="15" t="s">
        <v>1</v>
      </c>
      <c r="F4" s="16" t="s">
        <v>2</v>
      </c>
      <c r="G4" s="19" t="s">
        <v>4</v>
      </c>
      <c r="H4" s="20" t="s">
        <v>5</v>
      </c>
      <c r="I4" s="20" t="s">
        <v>6</v>
      </c>
      <c r="J4" s="20" t="s">
        <v>7</v>
      </c>
      <c r="K4" s="21" t="s">
        <v>8</v>
      </c>
      <c r="L4" s="19" t="s">
        <v>9</v>
      </c>
      <c r="M4" s="20" t="s">
        <v>10</v>
      </c>
      <c r="N4" s="20" t="s">
        <v>11</v>
      </c>
      <c r="O4" s="21" t="s">
        <v>12</v>
      </c>
    </row>
    <row r="5" spans="1:17">
      <c r="A5" s="3" t="s">
        <v>20</v>
      </c>
      <c r="B5" s="4" t="str">
        <f>C55&amp;"x"&amp;D55&amp;"x"&amp;E55</f>
        <v>200x400x200</v>
      </c>
      <c r="C5" s="4" t="str">
        <f>C56</f>
        <v>gcc49</v>
      </c>
      <c r="D5" s="5">
        <f t="shared" ref="D5" si="0">MIN(D57:D66)/MIN($D57:$O66)</f>
        <v>1.0394646533973919</v>
      </c>
      <c r="E5" s="5">
        <f t="shared" ref="E5:O5" si="1">MIN(E57:E66)/MIN($D57:$O66)</f>
        <v>1</v>
      </c>
      <c r="F5" s="6">
        <f t="shared" si="1"/>
        <v>1.0051475634866163</v>
      </c>
      <c r="G5" s="17">
        <f t="shared" si="1"/>
        <v>1.0459849004804391</v>
      </c>
      <c r="H5" s="5">
        <f t="shared" si="1"/>
        <v>1.0229924502402195</v>
      </c>
      <c r="I5" s="5">
        <f t="shared" si="1"/>
        <v>1.0473575840768703</v>
      </c>
      <c r="J5" s="5">
        <f t="shared" si="1"/>
        <v>1.1142759094028825</v>
      </c>
      <c r="K5" s="6">
        <f t="shared" si="1"/>
        <v>1.0449553877831159</v>
      </c>
      <c r="L5" s="5">
        <f t="shared" si="1"/>
        <v>1.0473575840768703</v>
      </c>
      <c r="M5" s="5">
        <f t="shared" si="1"/>
        <v>1.0144131777625256</v>
      </c>
      <c r="N5" s="5">
        <f t="shared" si="1"/>
        <v>1.0147563486616333</v>
      </c>
      <c r="O5" s="6">
        <f t="shared" si="1"/>
        <v>1.0150995195607413</v>
      </c>
      <c r="P5" s="2">
        <v>39</v>
      </c>
      <c r="Q5" s="2">
        <f>P5+9</f>
        <v>48</v>
      </c>
    </row>
    <row r="6" spans="1:17" ht="17" thickBot="1">
      <c r="A6" s="7" t="s">
        <v>21</v>
      </c>
      <c r="B6" s="8"/>
      <c r="C6" s="8" t="str">
        <f>C5</f>
        <v>gcc49</v>
      </c>
      <c r="D6" s="9">
        <f t="shared" ref="D6" si="2">MIN(D79:D88)/MIN($D79:$O88)</f>
        <v>1.0397260273972604</v>
      </c>
      <c r="E6" s="9">
        <f t="shared" ref="E6:O6" si="3">MIN(E79:E88)/MIN($D79:$O88)</f>
        <v>1</v>
      </c>
      <c r="F6" s="10">
        <f t="shared" si="3"/>
        <v>1.0041095890410958</v>
      </c>
      <c r="G6" s="18">
        <f t="shared" si="3"/>
        <v>1.0489726027397261</v>
      </c>
      <c r="H6" s="9">
        <f t="shared" si="3"/>
        <v>1.0202054794520548</v>
      </c>
      <c r="I6" s="9">
        <f t="shared" si="3"/>
        <v>1.0486301369863014</v>
      </c>
      <c r="J6" s="9">
        <f t="shared" si="3"/>
        <v>1.0513698630136985</v>
      </c>
      <c r="K6" s="10">
        <f t="shared" si="3"/>
        <v>1.0482876712328768</v>
      </c>
      <c r="L6" s="9">
        <f t="shared" si="3"/>
        <v>1.0469178082191781</v>
      </c>
      <c r="M6" s="9">
        <f t="shared" si="3"/>
        <v>1.0136986301369864</v>
      </c>
      <c r="N6" s="9">
        <f t="shared" si="3"/>
        <v>1.0188356164383563</v>
      </c>
      <c r="O6" s="10">
        <f t="shared" si="3"/>
        <v>1.0143835616438357</v>
      </c>
      <c r="P6" s="2">
        <f>P5+22</f>
        <v>61</v>
      </c>
      <c r="Q6" s="2">
        <f t="shared" ref="Q6:Q24" si="4">P6+9</f>
        <v>70</v>
      </c>
    </row>
    <row r="7" spans="1:17">
      <c r="A7" s="3" t="str">
        <f>A5</f>
        <v>member</v>
      </c>
      <c r="B7" s="4"/>
      <c r="C7" s="4" t="s">
        <v>14</v>
      </c>
      <c r="D7" s="5">
        <f t="shared" ref="D7" si="5">MIN(D68:D77)/MIN($D68:$O77)</f>
        <v>1.3686293913904009</v>
      </c>
      <c r="E7" s="5">
        <f t="shared" ref="E7:O7" si="6">MIN(E68:E77)/MIN($D68:$O77)</f>
        <v>1.2548243443839684</v>
      </c>
      <c r="F7" s="6">
        <f t="shared" si="6"/>
        <v>1</v>
      </c>
      <c r="G7" s="17">
        <f t="shared" si="6"/>
        <v>1.5457694210786741</v>
      </c>
      <c r="H7" s="5">
        <f t="shared" si="6"/>
        <v>1.649183572488867</v>
      </c>
      <c r="I7" s="5">
        <f t="shared" si="6"/>
        <v>1.4715487382483921</v>
      </c>
      <c r="J7" s="5">
        <f t="shared" si="6"/>
        <v>1.6185056902523502</v>
      </c>
      <c r="K7" s="6">
        <f t="shared" si="6"/>
        <v>1.5522018802572985</v>
      </c>
      <c r="L7" s="5">
        <f t="shared" si="6"/>
        <v>1.5853537852548245</v>
      </c>
      <c r="M7" s="5">
        <f t="shared" si="6"/>
        <v>1.5472538347352796</v>
      </c>
      <c r="N7" s="5">
        <f t="shared" si="6"/>
        <v>1.5833745670460171</v>
      </c>
      <c r="O7" s="6">
        <f t="shared" si="6"/>
        <v>1.5838693715982188</v>
      </c>
      <c r="P7" s="2">
        <f>P5+11</f>
        <v>50</v>
      </c>
      <c r="Q7" s="2">
        <f t="shared" si="4"/>
        <v>59</v>
      </c>
    </row>
    <row r="8" spans="1:17" ht="17" thickBot="1">
      <c r="A8" s="7" t="str">
        <f t="shared" ref="A8:A24" si="7">A6</f>
        <v>construction</v>
      </c>
      <c r="B8" s="8"/>
      <c r="C8" s="8" t="str">
        <f>C7</f>
        <v>clang38</v>
      </c>
      <c r="D8" s="9">
        <f t="shared" ref="D8" si="8">MIN(D90:D99)/MIN($D90:$O99)</f>
        <v>1.3714710252600297</v>
      </c>
      <c r="E8" s="9">
        <f t="shared" ref="E8:O8" si="9">MIN(E90:E99)/MIN($D90:$O99)</f>
        <v>1.2565626547795938</v>
      </c>
      <c r="F8" s="10">
        <f t="shared" si="9"/>
        <v>1</v>
      </c>
      <c r="G8" s="18">
        <f t="shared" si="9"/>
        <v>1.5502724120851905</v>
      </c>
      <c r="H8" s="9">
        <f t="shared" si="9"/>
        <v>1.6131748390292224</v>
      </c>
      <c r="I8" s="9">
        <f t="shared" si="9"/>
        <v>1.5492818226844973</v>
      </c>
      <c r="J8" s="9">
        <f t="shared" si="9"/>
        <v>1.5646359583952449</v>
      </c>
      <c r="K8" s="10">
        <f t="shared" si="9"/>
        <v>1.5517582961862306</v>
      </c>
      <c r="L8" s="9">
        <f t="shared" si="9"/>
        <v>1.5854383358098068</v>
      </c>
      <c r="M8" s="9">
        <f t="shared" si="9"/>
        <v>1.5453194650817237</v>
      </c>
      <c r="N8" s="9">
        <f t="shared" si="9"/>
        <v>1.6106983655274887</v>
      </c>
      <c r="O8" s="10">
        <f t="shared" si="9"/>
        <v>1.5354135710747894</v>
      </c>
      <c r="P8" s="2">
        <f>P7+22</f>
        <v>72</v>
      </c>
      <c r="Q8" s="2">
        <f t="shared" si="4"/>
        <v>81</v>
      </c>
    </row>
    <row r="9" spans="1:17">
      <c r="A9" s="3" t="str">
        <f t="shared" si="7"/>
        <v>member</v>
      </c>
      <c r="B9" s="4" t="str">
        <f>C100&amp;"x"&amp;D100&amp;"x"&amp;E100</f>
        <v>200x200x200</v>
      </c>
      <c r="C9" s="4" t="str">
        <f>C5</f>
        <v>gcc49</v>
      </c>
      <c r="D9" s="5">
        <f t="shared" ref="D9" si="10">MIN(D102:D111)/MIN($D102:$O111)</f>
        <v>1.0264663805436338</v>
      </c>
      <c r="E9" s="5">
        <f t="shared" ref="E9:O9" si="11">MIN(E102:E111)/MIN($D102:$O111)</f>
        <v>1</v>
      </c>
      <c r="F9" s="6">
        <f t="shared" si="11"/>
        <v>1.0135908440629471</v>
      </c>
      <c r="G9" s="17">
        <f t="shared" si="11"/>
        <v>1.0436337625178829</v>
      </c>
      <c r="H9" s="5">
        <f t="shared" si="11"/>
        <v>1.0278969957081545</v>
      </c>
      <c r="I9" s="5">
        <f t="shared" si="11"/>
        <v>1.044349070100143</v>
      </c>
      <c r="J9" s="5">
        <f t="shared" si="11"/>
        <v>1.1158798283261804</v>
      </c>
      <c r="K9" s="6">
        <f t="shared" si="11"/>
        <v>1.0407725321888412</v>
      </c>
      <c r="L9" s="5">
        <f t="shared" si="11"/>
        <v>1.0450643776824036</v>
      </c>
      <c r="M9" s="5">
        <f t="shared" si="11"/>
        <v>1.0143061516452074</v>
      </c>
      <c r="N9" s="5">
        <f t="shared" si="11"/>
        <v>1.0157367668097281</v>
      </c>
      <c r="O9" s="6">
        <f t="shared" si="11"/>
        <v>1.0157367668097281</v>
      </c>
      <c r="P9" s="2">
        <f>P5+45</f>
        <v>84</v>
      </c>
      <c r="Q9" s="2">
        <f t="shared" si="4"/>
        <v>93</v>
      </c>
    </row>
    <row r="10" spans="1:17" ht="17" thickBot="1">
      <c r="A10" s="7" t="str">
        <f t="shared" si="7"/>
        <v>construction</v>
      </c>
      <c r="B10" s="8"/>
      <c r="C10" s="8" t="str">
        <f t="shared" ref="C10:C24" si="12">C6</f>
        <v>gcc49</v>
      </c>
      <c r="D10" s="9">
        <f t="shared" ref="D10" si="13">MIN(D124:D133)/MIN($D124:$O133)</f>
        <v>1.0313837375178316</v>
      </c>
      <c r="E10" s="9">
        <f t="shared" ref="E10:O10" si="14">MIN(E124:E133)/MIN($D124:$O133)</f>
        <v>1</v>
      </c>
      <c r="F10" s="10">
        <f t="shared" si="14"/>
        <v>1.0135520684736092</v>
      </c>
      <c r="G10" s="18">
        <f t="shared" si="14"/>
        <v>1.0492154065620543</v>
      </c>
      <c r="H10" s="9">
        <f t="shared" si="14"/>
        <v>1.0228245363766049</v>
      </c>
      <c r="I10" s="9">
        <f t="shared" si="14"/>
        <v>1.0485021398002854</v>
      </c>
      <c r="J10" s="9">
        <f t="shared" si="14"/>
        <v>1.0499286733238231</v>
      </c>
      <c r="K10" s="10">
        <f t="shared" si="14"/>
        <v>1.0485021398002854</v>
      </c>
      <c r="L10" s="9">
        <f t="shared" si="14"/>
        <v>1.0463623395149788</v>
      </c>
      <c r="M10" s="9">
        <f t="shared" si="14"/>
        <v>1.0142653352353781</v>
      </c>
      <c r="N10" s="9">
        <f t="shared" si="14"/>
        <v>1.0235378031383739</v>
      </c>
      <c r="O10" s="10">
        <f t="shared" si="14"/>
        <v>1.0156918687589158</v>
      </c>
      <c r="P10" s="2">
        <f>P9+22</f>
        <v>106</v>
      </c>
      <c r="Q10" s="2">
        <f t="shared" si="4"/>
        <v>115</v>
      </c>
    </row>
    <row r="11" spans="1:17">
      <c r="A11" s="3" t="str">
        <f t="shared" si="7"/>
        <v>member</v>
      </c>
      <c r="B11" s="4"/>
      <c r="C11" s="4" t="str">
        <f t="shared" si="12"/>
        <v>clang38</v>
      </c>
      <c r="D11" s="5">
        <f t="shared" ref="D11" si="15">MIN(D113:D122)/MIN($D113:$O122)</f>
        <v>1.3592938733125648</v>
      </c>
      <c r="E11" s="5">
        <f t="shared" ref="E11:O11" si="16">MIN(E113:E122)/MIN($D113:$O122)</f>
        <v>1.233644859813084</v>
      </c>
      <c r="F11" s="6">
        <f t="shared" si="16"/>
        <v>1</v>
      </c>
      <c r="G11" s="17">
        <f t="shared" si="16"/>
        <v>1.4797507788161994</v>
      </c>
      <c r="H11" s="5">
        <f t="shared" si="16"/>
        <v>1.6573208722741435</v>
      </c>
      <c r="I11" s="5">
        <f t="shared" si="16"/>
        <v>1.4195223260643821</v>
      </c>
      <c r="J11" s="5">
        <f t="shared" si="16"/>
        <v>1.620976116303219</v>
      </c>
      <c r="K11" s="6">
        <f t="shared" si="16"/>
        <v>1.4880581516095537</v>
      </c>
      <c r="L11" s="5">
        <f t="shared" si="16"/>
        <v>1.5285565939771548</v>
      </c>
      <c r="M11" s="5">
        <f t="shared" si="16"/>
        <v>1.4828660436137071</v>
      </c>
      <c r="N11" s="5">
        <f t="shared" si="16"/>
        <v>1.5254413291796471</v>
      </c>
      <c r="O11" s="6">
        <f t="shared" si="16"/>
        <v>1.5233644859813085</v>
      </c>
      <c r="P11" s="2">
        <f>P9+11</f>
        <v>95</v>
      </c>
      <c r="Q11" s="2">
        <f t="shared" si="4"/>
        <v>104</v>
      </c>
    </row>
    <row r="12" spans="1:17" ht="17" thickBot="1">
      <c r="A12" s="7" t="str">
        <f t="shared" si="7"/>
        <v>construction</v>
      </c>
      <c r="B12" s="8"/>
      <c r="C12" s="8" t="str">
        <f t="shared" si="12"/>
        <v>clang38</v>
      </c>
      <c r="D12" s="9">
        <f t="shared" ref="D12" si="17">MIN(D135:D144)/MIN($D135:$O144)</f>
        <v>1.3635416666666667</v>
      </c>
      <c r="E12" s="9">
        <f t="shared" ref="E12:O12" si="18">MIN(E135:E144)/MIN($D135:$O144)</f>
        <v>1.2354166666666666</v>
      </c>
      <c r="F12" s="10">
        <f t="shared" si="18"/>
        <v>1</v>
      </c>
      <c r="G12" s="18">
        <f t="shared" si="18"/>
        <v>1.4875</v>
      </c>
      <c r="H12" s="9">
        <f t="shared" si="18"/>
        <v>1.5552083333333335</v>
      </c>
      <c r="I12" s="9">
        <f t="shared" si="18"/>
        <v>1.4854166666666666</v>
      </c>
      <c r="J12" s="9">
        <f t="shared" si="18"/>
        <v>1.4989583333333334</v>
      </c>
      <c r="K12" s="10">
        <f t="shared" si="18"/>
        <v>1.4895833333333333</v>
      </c>
      <c r="L12" s="9">
        <f t="shared" si="18"/>
        <v>1.5270833333333333</v>
      </c>
      <c r="M12" s="9">
        <f t="shared" si="18"/>
        <v>1.4791666666666667</v>
      </c>
      <c r="N12" s="9">
        <f t="shared" si="18"/>
        <v>1.5541666666666667</v>
      </c>
      <c r="O12" s="10">
        <f t="shared" si="18"/>
        <v>1.4729166666666667</v>
      </c>
      <c r="P12" s="2">
        <f>P11+22</f>
        <v>117</v>
      </c>
      <c r="Q12" s="2">
        <f t="shared" si="4"/>
        <v>126</v>
      </c>
    </row>
    <row r="13" spans="1:17">
      <c r="A13" s="3" t="str">
        <f t="shared" si="7"/>
        <v>member</v>
      </c>
      <c r="B13" s="4" t="str">
        <f>C145&amp;"x"&amp;D145&amp;"x"&amp;E145</f>
        <v>2000x20x200</v>
      </c>
      <c r="C13" s="4" t="str">
        <f>C9</f>
        <v>gcc49</v>
      </c>
      <c r="D13" s="5">
        <f t="shared" ref="D13" si="19">MIN(D147:D156)/MIN($D147:$O156)</f>
        <v>1.0247999999999999</v>
      </c>
      <c r="E13" s="5">
        <f t="shared" ref="E13:O13" si="20">MIN(E147:E156)/MIN($D147:$O156)</f>
        <v>1.012</v>
      </c>
      <c r="F13" s="6">
        <f t="shared" si="20"/>
        <v>1.0071999999999999</v>
      </c>
      <c r="G13" s="17">
        <f t="shared" si="20"/>
        <v>1.0367999999999999</v>
      </c>
      <c r="H13" s="5">
        <f t="shared" si="20"/>
        <v>1.0576000000000001</v>
      </c>
      <c r="I13" s="5">
        <f t="shared" si="20"/>
        <v>1.0327999999999999</v>
      </c>
      <c r="J13" s="5">
        <f t="shared" si="20"/>
        <v>1.1384000000000001</v>
      </c>
      <c r="K13" s="6">
        <f t="shared" si="20"/>
        <v>1.0231999999999999</v>
      </c>
      <c r="L13" s="5">
        <f t="shared" si="20"/>
        <v>1.0336000000000001</v>
      </c>
      <c r="M13" s="5">
        <f t="shared" si="20"/>
        <v>1.008</v>
      </c>
      <c r="N13" s="5">
        <f t="shared" si="20"/>
        <v>1.008</v>
      </c>
      <c r="O13" s="6">
        <f t="shared" si="20"/>
        <v>1</v>
      </c>
      <c r="P13" s="2">
        <f>P9+45</f>
        <v>129</v>
      </c>
      <c r="Q13" s="2">
        <f t="shared" si="4"/>
        <v>138</v>
      </c>
    </row>
    <row r="14" spans="1:17" ht="17" thickBot="1">
      <c r="A14" s="7" t="str">
        <f t="shared" si="7"/>
        <v>construction</v>
      </c>
      <c r="B14" s="8"/>
      <c r="C14" s="8" t="str">
        <f t="shared" si="12"/>
        <v>gcc49</v>
      </c>
      <c r="D14" s="9">
        <f t="shared" ref="D14" si="21">MIN(D169:D178)/MIN($D169:$O178)</f>
        <v>1.0376301040832665</v>
      </c>
      <c r="E14" s="9">
        <f t="shared" ref="E14:O14" si="22">MIN(E169:E178)/MIN($D169:$O178)</f>
        <v>1.0152121697357885</v>
      </c>
      <c r="F14" s="10">
        <f t="shared" si="22"/>
        <v>1.0288230584467573</v>
      </c>
      <c r="G14" s="18">
        <f t="shared" si="22"/>
        <v>1.0496397117694154</v>
      </c>
      <c r="H14" s="9">
        <f t="shared" si="22"/>
        <v>1.0544435548438749</v>
      </c>
      <c r="I14" s="9">
        <f t="shared" si="22"/>
        <v>1.0456365092073658</v>
      </c>
      <c r="J14" s="9">
        <f t="shared" si="22"/>
        <v>1.0712570056044834</v>
      </c>
      <c r="K14" s="10">
        <f t="shared" si="22"/>
        <v>1.044035228182546</v>
      </c>
      <c r="L14" s="9">
        <f t="shared" si="22"/>
        <v>1.0336269015212167</v>
      </c>
      <c r="M14" s="9">
        <f t="shared" si="22"/>
        <v>1</v>
      </c>
      <c r="N14" s="9">
        <f t="shared" si="22"/>
        <v>1.0336269015212167</v>
      </c>
      <c r="O14" s="10">
        <f t="shared" si="22"/>
        <v>1.0008006405124099</v>
      </c>
      <c r="P14" s="2">
        <f>P13+22</f>
        <v>151</v>
      </c>
      <c r="Q14" s="2">
        <f t="shared" si="4"/>
        <v>160</v>
      </c>
    </row>
    <row r="15" spans="1:17">
      <c r="A15" s="3" t="str">
        <f t="shared" si="7"/>
        <v>member</v>
      </c>
      <c r="B15" s="4"/>
      <c r="C15" s="4" t="str">
        <f t="shared" si="12"/>
        <v>clang38</v>
      </c>
      <c r="D15" s="5">
        <f t="shared" ref="D15" si="23">MIN(D158:D167)/MIN($D158:$O167)</f>
        <v>1.3202185792349725</v>
      </c>
      <c r="E15" s="5">
        <f t="shared" ref="E15:O15" si="24">MIN(E158:E167)/MIN($D158:$O167)</f>
        <v>1.2087431693989072</v>
      </c>
      <c r="F15" s="6">
        <f t="shared" si="24"/>
        <v>1</v>
      </c>
      <c r="G15" s="17">
        <f t="shared" si="24"/>
        <v>1.2918032786885245</v>
      </c>
      <c r="H15" s="5">
        <f t="shared" si="24"/>
        <v>1.5814207650273224</v>
      </c>
      <c r="I15" s="5">
        <f t="shared" si="24"/>
        <v>1.242622950819672</v>
      </c>
      <c r="J15" s="5">
        <f t="shared" si="24"/>
        <v>1.4852459016393442</v>
      </c>
      <c r="K15" s="6">
        <f t="shared" si="24"/>
        <v>1.3049180327868852</v>
      </c>
      <c r="L15" s="5">
        <f t="shared" si="24"/>
        <v>1.3366120218579236</v>
      </c>
      <c r="M15" s="5">
        <f t="shared" si="24"/>
        <v>1.2907103825136612</v>
      </c>
      <c r="N15" s="5">
        <f t="shared" si="24"/>
        <v>1.3333333333333333</v>
      </c>
      <c r="O15" s="6">
        <f t="shared" si="24"/>
        <v>1.3333333333333333</v>
      </c>
      <c r="P15" s="2">
        <f>P13+11</f>
        <v>140</v>
      </c>
      <c r="Q15" s="2">
        <f t="shared" si="4"/>
        <v>149</v>
      </c>
    </row>
    <row r="16" spans="1:17" ht="17" thickBot="1">
      <c r="A16" s="7" t="str">
        <f t="shared" si="7"/>
        <v>construction</v>
      </c>
      <c r="B16" s="8"/>
      <c r="C16" s="8" t="str">
        <f t="shared" si="12"/>
        <v>clang38</v>
      </c>
      <c r="D16" s="9">
        <f t="shared" ref="D16" si="25">MIN(D180:D189)/MIN($D180:$O189)</f>
        <v>1.3220153340635268</v>
      </c>
      <c r="E16" s="9">
        <f t="shared" ref="E16:O16" si="26">MIN(E180:E189)/MIN($D180:$O189)</f>
        <v>1.2113910186199344</v>
      </c>
      <c r="F16" s="10">
        <f t="shared" si="26"/>
        <v>1</v>
      </c>
      <c r="G16" s="18">
        <f t="shared" si="26"/>
        <v>1.3023001095290252</v>
      </c>
      <c r="H16" s="9">
        <f t="shared" si="26"/>
        <v>1.4435925520262869</v>
      </c>
      <c r="I16" s="9">
        <f t="shared" si="26"/>
        <v>1.2946330777656079</v>
      </c>
      <c r="J16" s="9">
        <f t="shared" si="26"/>
        <v>1.3789704271631982</v>
      </c>
      <c r="K16" s="10">
        <f t="shared" si="26"/>
        <v>1.3077765607886089</v>
      </c>
      <c r="L16" s="9">
        <f t="shared" si="26"/>
        <v>1.3406352683461116</v>
      </c>
      <c r="M16" s="9">
        <f t="shared" si="26"/>
        <v>1.2891566265060241</v>
      </c>
      <c r="N16" s="9">
        <f t="shared" si="26"/>
        <v>1.3877327491785321</v>
      </c>
      <c r="O16" s="10">
        <f t="shared" si="26"/>
        <v>1.3066812705366921</v>
      </c>
      <c r="P16" s="2">
        <f>P15+22</f>
        <v>162</v>
      </c>
      <c r="Q16" s="2">
        <f t="shared" si="4"/>
        <v>171</v>
      </c>
    </row>
    <row r="17" spans="1:17">
      <c r="A17" s="3" t="str">
        <f t="shared" si="7"/>
        <v>member</v>
      </c>
      <c r="B17" s="4" t="str">
        <f>C190&amp;"x"&amp;D190&amp;"x"&amp;E190</f>
        <v>200x20x2000</v>
      </c>
      <c r="C17" s="4" t="str">
        <f>C13</f>
        <v>gcc49</v>
      </c>
      <c r="D17" s="5">
        <f t="shared" ref="D17" si="27">MIN(D192:D201)/MIN($D192:$O201)</f>
        <v>1.0261538461538462</v>
      </c>
      <c r="E17" s="5">
        <f t="shared" ref="E17:O17" si="28">MIN(E192:E201)/MIN($D192:$O201)</f>
        <v>1.0107692307692309</v>
      </c>
      <c r="F17" s="6">
        <f t="shared" si="28"/>
        <v>1.013076923076923</v>
      </c>
      <c r="G17" s="17">
        <f t="shared" si="28"/>
        <v>1.0376923076923077</v>
      </c>
      <c r="H17" s="5">
        <f t="shared" si="28"/>
        <v>1.0553846153846154</v>
      </c>
      <c r="I17" s="5">
        <f t="shared" si="28"/>
        <v>1.0338461538461539</v>
      </c>
      <c r="J17" s="5">
        <f t="shared" si="28"/>
        <v>1.1384615384615384</v>
      </c>
      <c r="K17" s="6">
        <f t="shared" si="28"/>
        <v>1.0269230769230768</v>
      </c>
      <c r="L17" s="5">
        <f t="shared" si="28"/>
        <v>1.0338461538461539</v>
      </c>
      <c r="M17" s="5">
        <f t="shared" si="28"/>
        <v>1.0107692307692309</v>
      </c>
      <c r="N17" s="5">
        <f t="shared" si="28"/>
        <v>1.01</v>
      </c>
      <c r="O17" s="6">
        <f t="shared" si="28"/>
        <v>1</v>
      </c>
      <c r="P17" s="2">
        <f>P13+45</f>
        <v>174</v>
      </c>
      <c r="Q17" s="2">
        <f t="shared" si="4"/>
        <v>183</v>
      </c>
    </row>
    <row r="18" spans="1:17" ht="17" thickBot="1">
      <c r="A18" s="7" t="str">
        <f t="shared" si="7"/>
        <v>construction</v>
      </c>
      <c r="B18" s="11"/>
      <c r="C18" s="8" t="str">
        <f t="shared" si="12"/>
        <v>gcc49</v>
      </c>
      <c r="D18" s="9">
        <f t="shared" ref="D18" si="29">MIN(D214:D223)/MIN($D214:$O223)</f>
        <v>1.0375191424196017</v>
      </c>
      <c r="E18" s="9">
        <f t="shared" ref="E18:O18" si="30">MIN(E214:E223)/MIN($D214:$O223)</f>
        <v>1.0168453292496171</v>
      </c>
      <c r="F18" s="10">
        <f t="shared" si="30"/>
        <v>1.0290964777947933</v>
      </c>
      <c r="G18" s="18">
        <f t="shared" si="30"/>
        <v>1.0482388973966308</v>
      </c>
      <c r="H18" s="9">
        <f t="shared" si="30"/>
        <v>1.0535987748851454</v>
      </c>
      <c r="I18" s="9">
        <f t="shared" si="30"/>
        <v>1.045176110260337</v>
      </c>
      <c r="J18" s="9">
        <f t="shared" si="30"/>
        <v>1.0673813169984685</v>
      </c>
      <c r="K18" s="10">
        <f t="shared" si="30"/>
        <v>1.0459418070444104</v>
      </c>
      <c r="L18" s="9">
        <f t="shared" si="30"/>
        <v>1.0344563552833077</v>
      </c>
      <c r="M18" s="9">
        <f t="shared" si="30"/>
        <v>1</v>
      </c>
      <c r="N18" s="9">
        <f t="shared" si="30"/>
        <v>1.0321592649310873</v>
      </c>
      <c r="O18" s="10">
        <f t="shared" si="30"/>
        <v>1</v>
      </c>
      <c r="P18" s="2">
        <f>P17+22</f>
        <v>196</v>
      </c>
      <c r="Q18" s="2">
        <f t="shared" si="4"/>
        <v>205</v>
      </c>
    </row>
    <row r="19" spans="1:17">
      <c r="A19" s="3" t="str">
        <f t="shared" si="7"/>
        <v>member</v>
      </c>
      <c r="B19" s="12"/>
      <c r="C19" s="4" t="str">
        <f t="shared" si="12"/>
        <v>clang38</v>
      </c>
      <c r="D19" s="5">
        <f t="shared" ref="D19" si="31">MIN(D162:D171)/MIN($D162:$O171)</f>
        <v>1.3116178067318132</v>
      </c>
      <c r="E19" s="5">
        <f t="shared" ref="E19:O19" si="32">MIN(E162:E171)/MIN($D162:$O171)</f>
        <v>1.2008686210640609</v>
      </c>
      <c r="F19" s="6">
        <f t="shared" si="32"/>
        <v>1</v>
      </c>
      <c r="G19" s="17">
        <f t="shared" si="32"/>
        <v>1.283387622149837</v>
      </c>
      <c r="H19" s="5">
        <f t="shared" si="32"/>
        <v>1.4299674267100977</v>
      </c>
      <c r="I19" s="5">
        <f t="shared" si="32"/>
        <v>1.2345276872964168</v>
      </c>
      <c r="J19" s="5">
        <f t="shared" si="32"/>
        <v>1.4527687296416938</v>
      </c>
      <c r="K19" s="6">
        <f t="shared" si="32"/>
        <v>1.2964169381107491</v>
      </c>
      <c r="L19" s="5">
        <f t="shared" si="32"/>
        <v>1.3289902280130292</v>
      </c>
      <c r="M19" s="5">
        <f t="shared" si="32"/>
        <v>1.282301845819761</v>
      </c>
      <c r="N19" s="5">
        <f t="shared" si="32"/>
        <v>1.3246471226927252</v>
      </c>
      <c r="O19" s="6">
        <f t="shared" si="32"/>
        <v>1.3246471226927252</v>
      </c>
      <c r="P19" s="2">
        <f>P17+11</f>
        <v>185</v>
      </c>
      <c r="Q19" s="2">
        <f t="shared" si="4"/>
        <v>194</v>
      </c>
    </row>
    <row r="20" spans="1:17" ht="17" thickBot="1">
      <c r="A20" s="7" t="str">
        <f t="shared" si="7"/>
        <v>construction</v>
      </c>
      <c r="B20" s="11"/>
      <c r="C20" s="8" t="str">
        <f t="shared" si="12"/>
        <v>clang38</v>
      </c>
      <c r="D20" s="9">
        <f t="shared" ref="D20" si="33">MIN(D225:D234)/MIN($D225:$O234)</f>
        <v>1.303861788617886</v>
      </c>
      <c r="E20" s="9">
        <f t="shared" ref="E20:O20" si="34">MIN(E225:E234)/MIN($D225:$O234)</f>
        <v>1.2032520325203251</v>
      </c>
      <c r="F20" s="10">
        <f t="shared" si="34"/>
        <v>1</v>
      </c>
      <c r="G20" s="18">
        <f t="shared" si="34"/>
        <v>1.279471544715447</v>
      </c>
      <c r="H20" s="9">
        <f t="shared" si="34"/>
        <v>1.4105691056910568</v>
      </c>
      <c r="I20" s="9">
        <f t="shared" si="34"/>
        <v>1.2733739837398372</v>
      </c>
      <c r="J20" s="9">
        <f t="shared" si="34"/>
        <v>1.3587398373983739</v>
      </c>
      <c r="K20" s="10">
        <f t="shared" si="34"/>
        <v>1.2845528455284554</v>
      </c>
      <c r="L20" s="9">
        <f t="shared" si="34"/>
        <v>1.318089430894309</v>
      </c>
      <c r="M20" s="9">
        <f t="shared" si="34"/>
        <v>1.2652439024390245</v>
      </c>
      <c r="N20" s="9">
        <f t="shared" si="34"/>
        <v>1.3678861788617886</v>
      </c>
      <c r="O20" s="10">
        <f t="shared" si="34"/>
        <v>1.2896341463414633</v>
      </c>
      <c r="P20" s="2">
        <f>P19+22</f>
        <v>207</v>
      </c>
      <c r="Q20" s="2">
        <f t="shared" si="4"/>
        <v>216</v>
      </c>
    </row>
    <row r="21" spans="1:17">
      <c r="A21" s="3" t="str">
        <f t="shared" si="7"/>
        <v>member</v>
      </c>
      <c r="B21" s="4" t="str">
        <f>C235&amp;"x"&amp;D235&amp;"x"&amp;E235</f>
        <v>2000x2x2000</v>
      </c>
      <c r="C21" s="4" t="str">
        <f>C17</f>
        <v>gcc49</v>
      </c>
      <c r="D21" s="5">
        <f t="shared" ref="D21" si="35">MIN(D237:D246)/MIN($D237:$O246)</f>
        <v>1.1498637602179835</v>
      </c>
      <c r="E21" s="5">
        <f t="shared" ref="E21:O21" si="36">MIN(E237:E246)/MIN($D237:$O246)</f>
        <v>1.1219346049046321</v>
      </c>
      <c r="F21" s="6">
        <f t="shared" si="36"/>
        <v>1.0681198910081744</v>
      </c>
      <c r="G21" s="17">
        <f t="shared" si="36"/>
        <v>1.0728882833787465</v>
      </c>
      <c r="H21" s="5">
        <f t="shared" si="36"/>
        <v>1.4754768392370572</v>
      </c>
      <c r="I21" s="5">
        <f t="shared" si="36"/>
        <v>1.0422343324250682</v>
      </c>
      <c r="J21" s="5">
        <f t="shared" si="36"/>
        <v>1.4802452316076296</v>
      </c>
      <c r="K21" s="6">
        <f t="shared" si="36"/>
        <v>1.0681198910081744</v>
      </c>
      <c r="L21" s="5">
        <f t="shared" si="36"/>
        <v>1.0340599455040873</v>
      </c>
      <c r="M21" s="5">
        <f t="shared" si="36"/>
        <v>1.0401907356948228</v>
      </c>
      <c r="N21" s="5">
        <f t="shared" si="36"/>
        <v>1.0408719346049047</v>
      </c>
      <c r="O21" s="6">
        <f t="shared" si="36"/>
        <v>1</v>
      </c>
      <c r="P21" s="2">
        <f>P17+45</f>
        <v>219</v>
      </c>
      <c r="Q21" s="2">
        <f t="shared" si="4"/>
        <v>228</v>
      </c>
    </row>
    <row r="22" spans="1:17" ht="17" thickBot="1">
      <c r="A22" s="7" t="str">
        <f t="shared" si="7"/>
        <v>construction</v>
      </c>
      <c r="B22" s="11"/>
      <c r="C22" s="8" t="str">
        <f t="shared" si="12"/>
        <v>gcc49</v>
      </c>
      <c r="D22" s="9">
        <f t="shared" ref="D22" si="37">MIN(D259:D268)/MIN($D259:$O268)</f>
        <v>1.1705006765899866</v>
      </c>
      <c r="E22" s="9">
        <f t="shared" ref="E22:O22" si="38">MIN(E259:E268)/MIN($D259:$O268)</f>
        <v>1.1562922868741543</v>
      </c>
      <c r="F22" s="10">
        <f t="shared" si="38"/>
        <v>1.0751014884979702</v>
      </c>
      <c r="G22" s="18">
        <f t="shared" si="38"/>
        <v>1.2077131258457374</v>
      </c>
      <c r="H22" s="9">
        <f t="shared" si="38"/>
        <v>1.4546684709066307</v>
      </c>
      <c r="I22" s="9">
        <f t="shared" si="38"/>
        <v>1.2050067658998647</v>
      </c>
      <c r="J22" s="9">
        <f t="shared" si="38"/>
        <v>1.4925575101488497</v>
      </c>
      <c r="K22" s="10">
        <f t="shared" si="38"/>
        <v>1.2043301759133964</v>
      </c>
      <c r="L22" s="9">
        <f t="shared" si="38"/>
        <v>1.0216508795669825</v>
      </c>
      <c r="M22" s="9">
        <f t="shared" si="38"/>
        <v>1.0013531799729365</v>
      </c>
      <c r="N22" s="9">
        <f t="shared" si="38"/>
        <v>1.276725304465494</v>
      </c>
      <c r="O22" s="10">
        <f t="shared" si="38"/>
        <v>1</v>
      </c>
      <c r="P22" s="2">
        <f>P21+22</f>
        <v>241</v>
      </c>
      <c r="Q22" s="2">
        <f t="shared" si="4"/>
        <v>250</v>
      </c>
    </row>
    <row r="23" spans="1:17">
      <c r="A23" s="3" t="str">
        <f t="shared" si="7"/>
        <v>member</v>
      </c>
      <c r="B23" s="12"/>
      <c r="C23" s="4" t="str">
        <f t="shared" si="12"/>
        <v>clang38</v>
      </c>
      <c r="D23" s="5">
        <f t="shared" ref="D23" si="39">MIN(D248:D257)/MIN($D248:$O257)</f>
        <v>1.2804074295985619</v>
      </c>
      <c r="E23" s="5">
        <f t="shared" ref="E23:O23" si="40">MIN(E248:E257)/MIN($D248:$O257)</f>
        <v>1.1677651288196524</v>
      </c>
      <c r="F23" s="6">
        <f t="shared" si="40"/>
        <v>1.0665068903535051</v>
      </c>
      <c r="G23" s="17">
        <f t="shared" si="40"/>
        <v>1</v>
      </c>
      <c r="H23" s="5">
        <f t="shared" si="40"/>
        <v>1.3007789095266626</v>
      </c>
      <c r="I23" s="5">
        <f t="shared" si="40"/>
        <v>1</v>
      </c>
      <c r="J23" s="5">
        <f t="shared" si="40"/>
        <v>1.0143798681845417</v>
      </c>
      <c r="K23" s="6">
        <f t="shared" si="40"/>
        <v>1.1330137807070102</v>
      </c>
      <c r="L23" s="5">
        <f t="shared" si="40"/>
        <v>1.0623127621330137</v>
      </c>
      <c r="M23" s="5">
        <f t="shared" si="40"/>
        <v>1.0587177950868782</v>
      </c>
      <c r="N23" s="5">
        <f t="shared" si="40"/>
        <v>1.0635110844817255</v>
      </c>
      <c r="O23" s="6">
        <f t="shared" si="40"/>
        <v>1.0635110844817255</v>
      </c>
      <c r="P23" s="2">
        <f>P21+11</f>
        <v>230</v>
      </c>
      <c r="Q23" s="2">
        <f t="shared" si="4"/>
        <v>239</v>
      </c>
    </row>
    <row r="24" spans="1:17" ht="17" thickBot="1">
      <c r="A24" s="7" t="str">
        <f t="shared" si="7"/>
        <v>construction</v>
      </c>
      <c r="B24" s="11"/>
      <c r="C24" s="8" t="str">
        <f t="shared" si="12"/>
        <v>clang38</v>
      </c>
      <c r="D24" s="9">
        <f t="shared" ref="D24" si="41">MIN(D270:D279)/MIN($D270:$O279)</f>
        <v>1.2973300970873787</v>
      </c>
      <c r="E24" s="9">
        <f t="shared" ref="E24:O24" si="42">MIN(E270:E279)/MIN($D270:$O279)</f>
        <v>1.1820388349514563</v>
      </c>
      <c r="F24" s="10">
        <f t="shared" si="42"/>
        <v>1.0024271844660195</v>
      </c>
      <c r="G24" s="18">
        <f t="shared" si="42"/>
        <v>1.0970873786407769</v>
      </c>
      <c r="H24" s="9">
        <f t="shared" si="42"/>
        <v>1.5800970873786409</v>
      </c>
      <c r="I24" s="9">
        <f t="shared" si="42"/>
        <v>1.0242718446601942</v>
      </c>
      <c r="J24" s="9">
        <f t="shared" si="42"/>
        <v>1.4799757281553398</v>
      </c>
      <c r="K24" s="10">
        <f t="shared" si="42"/>
        <v>1.1480582524271845</v>
      </c>
      <c r="L24" s="9">
        <f t="shared" si="42"/>
        <v>1.145631067961165</v>
      </c>
      <c r="M24" s="9">
        <f t="shared" si="42"/>
        <v>1</v>
      </c>
      <c r="N24" s="9">
        <f t="shared" si="42"/>
        <v>1.383495145631068</v>
      </c>
      <c r="O24" s="10">
        <f t="shared" si="42"/>
        <v>1.0734223300970873</v>
      </c>
      <c r="P24" s="2">
        <f>P23+22</f>
        <v>252</v>
      </c>
      <c r="Q24" s="2">
        <f t="shared" si="4"/>
        <v>261</v>
      </c>
    </row>
    <row r="27" spans="1:17" ht="17" thickBot="1">
      <c r="G27" s="13" t="s">
        <v>3</v>
      </c>
      <c r="H27" s="13"/>
      <c r="I27" s="13"/>
      <c r="J27" s="13"/>
      <c r="K27" s="13"/>
      <c r="L27" s="13"/>
      <c r="M27" s="13"/>
      <c r="N27" s="13"/>
      <c r="O27" s="13"/>
    </row>
    <row r="28" spans="1:17" ht="65" thickBot="1">
      <c r="A28" s="1" t="s">
        <v>19</v>
      </c>
      <c r="B28" s="1" t="s">
        <v>17</v>
      </c>
      <c r="C28" s="1" t="s">
        <v>18</v>
      </c>
      <c r="D28" s="14" t="s">
        <v>0</v>
      </c>
      <c r="E28" s="15" t="s">
        <v>1</v>
      </c>
      <c r="F28" s="16" t="s">
        <v>2</v>
      </c>
      <c r="G28" s="19" t="s">
        <v>4</v>
      </c>
      <c r="H28" s="20" t="s">
        <v>5</v>
      </c>
      <c r="I28" s="20" t="s">
        <v>6</v>
      </c>
      <c r="J28" s="20" t="s">
        <v>7</v>
      </c>
      <c r="K28" s="21" t="s">
        <v>8</v>
      </c>
      <c r="L28" s="19" t="s">
        <v>9</v>
      </c>
      <c r="M28" s="20" t="s">
        <v>10</v>
      </c>
      <c r="N28" s="20" t="s">
        <v>11</v>
      </c>
      <c r="O28" s="21" t="s">
        <v>12</v>
      </c>
    </row>
    <row r="29" spans="1:17">
      <c r="A29" s="3" t="s">
        <v>20</v>
      </c>
      <c r="B29" s="4" t="str">
        <f>C79&amp;"x"&amp;D79&amp;"x"&amp;E79</f>
        <v>x3.036x2.921</v>
      </c>
      <c r="C29" s="4" t="s">
        <v>13</v>
      </c>
      <c r="D29" s="5">
        <f t="shared" ref="D29" si="43">MIN(D57:D66)</f>
        <v>3.0289999999999999</v>
      </c>
      <c r="E29" s="5">
        <f t="shared" ref="E29:O29" si="44">MIN(E57:E66)</f>
        <v>2.9140000000000001</v>
      </c>
      <c r="F29" s="6">
        <f t="shared" si="44"/>
        <v>2.9289999999999998</v>
      </c>
      <c r="G29" s="17">
        <f t="shared" si="44"/>
        <v>3.048</v>
      </c>
      <c r="H29" s="5">
        <f t="shared" si="44"/>
        <v>2.9809999999999999</v>
      </c>
      <c r="I29" s="5">
        <f t="shared" si="44"/>
        <v>3.052</v>
      </c>
      <c r="J29" s="5">
        <f t="shared" si="44"/>
        <v>3.2469999999999999</v>
      </c>
      <c r="K29" s="6">
        <f t="shared" si="44"/>
        <v>3.0449999999999999</v>
      </c>
      <c r="L29" s="5">
        <f t="shared" si="44"/>
        <v>3.052</v>
      </c>
      <c r="M29" s="5">
        <f t="shared" si="44"/>
        <v>2.956</v>
      </c>
      <c r="N29" s="5">
        <f t="shared" si="44"/>
        <v>2.9569999999999999</v>
      </c>
      <c r="O29" s="6">
        <f t="shared" si="44"/>
        <v>2.9580000000000002</v>
      </c>
    </row>
    <row r="30" spans="1:17" ht="17" thickBot="1">
      <c r="A30" s="7" t="s">
        <v>21</v>
      </c>
      <c r="B30" s="8"/>
      <c r="C30" s="8" t="str">
        <f>C29</f>
        <v>gcc49</v>
      </c>
      <c r="D30" s="9">
        <f t="shared" ref="D30" si="45">MIN(D79:D88)</f>
        <v>3.036</v>
      </c>
      <c r="E30" s="9">
        <f t="shared" ref="E30:O30" si="46">MIN(E79:E88)</f>
        <v>2.92</v>
      </c>
      <c r="F30" s="10">
        <f t="shared" si="46"/>
        <v>2.9319999999999999</v>
      </c>
      <c r="G30" s="18">
        <f t="shared" si="46"/>
        <v>3.0630000000000002</v>
      </c>
      <c r="H30" s="9">
        <f t="shared" si="46"/>
        <v>2.9790000000000001</v>
      </c>
      <c r="I30" s="9">
        <f t="shared" si="46"/>
        <v>3.0619999999999998</v>
      </c>
      <c r="J30" s="9">
        <f t="shared" si="46"/>
        <v>3.07</v>
      </c>
      <c r="K30" s="10">
        <f t="shared" si="46"/>
        <v>3.0609999999999999</v>
      </c>
      <c r="L30" s="9">
        <f t="shared" si="46"/>
        <v>3.0569999999999999</v>
      </c>
      <c r="M30" s="9">
        <f t="shared" si="46"/>
        <v>2.96</v>
      </c>
      <c r="N30" s="9">
        <f t="shared" si="46"/>
        <v>2.9750000000000001</v>
      </c>
      <c r="O30" s="10">
        <f t="shared" si="46"/>
        <v>2.9620000000000002</v>
      </c>
    </row>
    <row r="31" spans="1:17">
      <c r="A31" s="3" t="str">
        <f>A29</f>
        <v>member</v>
      </c>
      <c r="B31" s="4"/>
      <c r="C31" s="4" t="s">
        <v>14</v>
      </c>
      <c r="D31" s="5">
        <f t="shared" ref="D31" si="47">MIN(D68:D77)</f>
        <v>2.766</v>
      </c>
      <c r="E31" s="5">
        <f t="shared" ref="E31:O31" si="48">MIN(E68:E77)</f>
        <v>2.536</v>
      </c>
      <c r="F31" s="6">
        <f t="shared" si="48"/>
        <v>2.0209999999999999</v>
      </c>
      <c r="G31" s="17">
        <f t="shared" si="48"/>
        <v>3.1240000000000001</v>
      </c>
      <c r="H31" s="5">
        <f t="shared" si="48"/>
        <v>3.3330000000000002</v>
      </c>
      <c r="I31" s="5">
        <f t="shared" si="48"/>
        <v>2.9740000000000002</v>
      </c>
      <c r="J31" s="5">
        <f t="shared" si="48"/>
        <v>3.2709999999999999</v>
      </c>
      <c r="K31" s="6">
        <f t="shared" si="48"/>
        <v>3.137</v>
      </c>
      <c r="L31" s="5">
        <f t="shared" si="48"/>
        <v>3.2040000000000002</v>
      </c>
      <c r="M31" s="5">
        <f t="shared" si="48"/>
        <v>3.1269999999999998</v>
      </c>
      <c r="N31" s="5">
        <f t="shared" si="48"/>
        <v>3.2</v>
      </c>
      <c r="O31" s="6">
        <f t="shared" si="48"/>
        <v>3.2010000000000001</v>
      </c>
    </row>
    <row r="32" spans="1:17" ht="17" thickBot="1">
      <c r="A32" s="7" t="str">
        <f t="shared" ref="A32:A48" si="49">A30</f>
        <v>construction</v>
      </c>
      <c r="B32" s="8"/>
      <c r="C32" s="8" t="str">
        <f>C31</f>
        <v>clang38</v>
      </c>
      <c r="D32" s="9">
        <f t="shared" ref="D32" si="50">MIN(D90:D99)</f>
        <v>2.7690000000000001</v>
      </c>
      <c r="E32" s="9">
        <f t="shared" ref="E32:O32" si="51">MIN(E90:E99)</f>
        <v>2.5369999999999999</v>
      </c>
      <c r="F32" s="10">
        <f t="shared" si="51"/>
        <v>2.0190000000000001</v>
      </c>
      <c r="G32" s="18">
        <f t="shared" si="51"/>
        <v>3.13</v>
      </c>
      <c r="H32" s="9">
        <f t="shared" si="51"/>
        <v>3.2570000000000001</v>
      </c>
      <c r="I32" s="9">
        <f t="shared" si="51"/>
        <v>3.1280000000000001</v>
      </c>
      <c r="J32" s="9">
        <f t="shared" si="51"/>
        <v>3.1589999999999998</v>
      </c>
      <c r="K32" s="10">
        <f t="shared" si="51"/>
        <v>3.133</v>
      </c>
      <c r="L32" s="9">
        <f t="shared" si="51"/>
        <v>3.2010000000000001</v>
      </c>
      <c r="M32" s="9">
        <f t="shared" si="51"/>
        <v>3.12</v>
      </c>
      <c r="N32" s="9">
        <f t="shared" si="51"/>
        <v>3.2519999999999998</v>
      </c>
      <c r="O32" s="10">
        <f t="shared" si="51"/>
        <v>3.1</v>
      </c>
    </row>
    <row r="33" spans="1:15">
      <c r="A33" s="3" t="str">
        <f t="shared" si="49"/>
        <v>member</v>
      </c>
      <c r="B33" s="4" t="str">
        <f>C124&amp;"x"&amp;D124&amp;"x"&amp;E124</f>
        <v>x1.452x1.406</v>
      </c>
      <c r="C33" s="4" t="str">
        <f>C29</f>
        <v>gcc49</v>
      </c>
      <c r="D33" s="5">
        <f t="shared" ref="D33" si="52">MIN(D102:D111)</f>
        <v>1.4350000000000001</v>
      </c>
      <c r="E33" s="5">
        <f t="shared" ref="E33:O33" si="53">MIN(E102:E111)</f>
        <v>1.3979999999999999</v>
      </c>
      <c r="F33" s="6">
        <f t="shared" si="53"/>
        <v>1.417</v>
      </c>
      <c r="G33" s="17">
        <f t="shared" si="53"/>
        <v>1.4590000000000001</v>
      </c>
      <c r="H33" s="5">
        <f t="shared" si="53"/>
        <v>1.4370000000000001</v>
      </c>
      <c r="I33" s="5">
        <f t="shared" si="53"/>
        <v>1.46</v>
      </c>
      <c r="J33" s="5">
        <f t="shared" si="53"/>
        <v>1.56</v>
      </c>
      <c r="K33" s="6">
        <f t="shared" si="53"/>
        <v>1.4550000000000001</v>
      </c>
      <c r="L33" s="5">
        <f t="shared" si="53"/>
        <v>1.4610000000000001</v>
      </c>
      <c r="M33" s="5">
        <f t="shared" si="53"/>
        <v>1.4179999999999999</v>
      </c>
      <c r="N33" s="5">
        <f t="shared" si="53"/>
        <v>1.42</v>
      </c>
      <c r="O33" s="6">
        <f t="shared" si="53"/>
        <v>1.42</v>
      </c>
    </row>
    <row r="34" spans="1:15" ht="17" thickBot="1">
      <c r="A34" s="7" t="str">
        <f t="shared" si="49"/>
        <v>construction</v>
      </c>
      <c r="B34" s="8"/>
      <c r="C34" s="8" t="str">
        <f t="shared" ref="C34:C48" si="54">C30</f>
        <v>gcc49</v>
      </c>
      <c r="D34" s="9">
        <f t="shared" ref="D34" si="55">MIN(D124:D133)</f>
        <v>1.446</v>
      </c>
      <c r="E34" s="9">
        <f t="shared" ref="E34:O34" si="56">MIN(E124:E133)</f>
        <v>1.4019999999999999</v>
      </c>
      <c r="F34" s="10">
        <f t="shared" si="56"/>
        <v>1.421</v>
      </c>
      <c r="G34" s="18">
        <f t="shared" si="56"/>
        <v>1.4710000000000001</v>
      </c>
      <c r="H34" s="9">
        <f t="shared" si="56"/>
        <v>1.4339999999999999</v>
      </c>
      <c r="I34" s="9">
        <f t="shared" si="56"/>
        <v>1.47</v>
      </c>
      <c r="J34" s="9">
        <f t="shared" si="56"/>
        <v>1.472</v>
      </c>
      <c r="K34" s="10">
        <f t="shared" si="56"/>
        <v>1.47</v>
      </c>
      <c r="L34" s="9">
        <f t="shared" si="56"/>
        <v>1.4670000000000001</v>
      </c>
      <c r="M34" s="9">
        <f t="shared" si="56"/>
        <v>1.4219999999999999</v>
      </c>
      <c r="N34" s="9">
        <f t="shared" si="56"/>
        <v>1.4350000000000001</v>
      </c>
      <c r="O34" s="10">
        <f t="shared" si="56"/>
        <v>1.4239999999999999</v>
      </c>
    </row>
    <row r="35" spans="1:15">
      <c r="A35" s="3" t="str">
        <f t="shared" si="49"/>
        <v>member</v>
      </c>
      <c r="B35" s="4"/>
      <c r="C35" s="4" t="str">
        <f t="shared" si="54"/>
        <v>clang38</v>
      </c>
      <c r="D35" s="5">
        <f t="shared" ref="D35" si="57">MIN(D113:D122)</f>
        <v>1.3089999999999999</v>
      </c>
      <c r="E35" s="5">
        <f t="shared" ref="E35:O35" si="58">MIN(E113:E122)</f>
        <v>1.1879999999999999</v>
      </c>
      <c r="F35" s="6">
        <f t="shared" si="58"/>
        <v>0.96299999999999997</v>
      </c>
      <c r="G35" s="17">
        <f t="shared" si="58"/>
        <v>1.425</v>
      </c>
      <c r="H35" s="5">
        <f t="shared" si="58"/>
        <v>1.5960000000000001</v>
      </c>
      <c r="I35" s="5">
        <f t="shared" si="58"/>
        <v>1.367</v>
      </c>
      <c r="J35" s="5">
        <f t="shared" si="58"/>
        <v>1.5609999999999999</v>
      </c>
      <c r="K35" s="6">
        <f t="shared" si="58"/>
        <v>1.4330000000000001</v>
      </c>
      <c r="L35" s="5">
        <f t="shared" si="58"/>
        <v>1.472</v>
      </c>
      <c r="M35" s="5">
        <f t="shared" si="58"/>
        <v>1.4279999999999999</v>
      </c>
      <c r="N35" s="5">
        <f t="shared" si="58"/>
        <v>1.4690000000000001</v>
      </c>
      <c r="O35" s="6">
        <f t="shared" si="58"/>
        <v>1.4670000000000001</v>
      </c>
    </row>
    <row r="36" spans="1:15" ht="17" thickBot="1">
      <c r="A36" s="7" t="str">
        <f t="shared" si="49"/>
        <v>construction</v>
      </c>
      <c r="B36" s="8"/>
      <c r="C36" s="8" t="str">
        <f t="shared" si="54"/>
        <v>clang38</v>
      </c>
      <c r="D36" s="9">
        <f t="shared" ref="D36" si="59">MIN(D135:D144)</f>
        <v>1.3089999999999999</v>
      </c>
      <c r="E36" s="9">
        <f t="shared" ref="E36:O36" si="60">MIN(E135:E144)</f>
        <v>1.1859999999999999</v>
      </c>
      <c r="F36" s="10">
        <f t="shared" si="60"/>
        <v>0.96</v>
      </c>
      <c r="G36" s="18">
        <f t="shared" si="60"/>
        <v>1.4279999999999999</v>
      </c>
      <c r="H36" s="9">
        <f t="shared" si="60"/>
        <v>1.4930000000000001</v>
      </c>
      <c r="I36" s="9">
        <f t="shared" si="60"/>
        <v>1.4259999999999999</v>
      </c>
      <c r="J36" s="9">
        <f t="shared" si="60"/>
        <v>1.4390000000000001</v>
      </c>
      <c r="K36" s="10">
        <f t="shared" si="60"/>
        <v>1.43</v>
      </c>
      <c r="L36" s="9">
        <f t="shared" si="60"/>
        <v>1.466</v>
      </c>
      <c r="M36" s="9">
        <f t="shared" si="60"/>
        <v>1.42</v>
      </c>
      <c r="N36" s="9">
        <f t="shared" si="60"/>
        <v>1.492</v>
      </c>
      <c r="O36" s="10">
        <f t="shared" si="60"/>
        <v>1.4139999999999999</v>
      </c>
    </row>
    <row r="37" spans="1:15">
      <c r="A37" s="3" t="str">
        <f t="shared" si="49"/>
        <v>member</v>
      </c>
      <c r="B37" s="4" t="str">
        <f>C169&amp;"x"&amp;D169&amp;"x"&amp;E169</f>
        <v>x1.296x1.485</v>
      </c>
      <c r="C37" s="4" t="str">
        <f>C33</f>
        <v>gcc49</v>
      </c>
      <c r="D37" s="5">
        <f t="shared" ref="D37" si="61">MIN(D147:D156)</f>
        <v>1.2809999999999999</v>
      </c>
      <c r="E37" s="5">
        <f t="shared" ref="E37:O37" si="62">MIN(E147:E156)</f>
        <v>1.2649999999999999</v>
      </c>
      <c r="F37" s="6">
        <f t="shared" si="62"/>
        <v>1.2589999999999999</v>
      </c>
      <c r="G37" s="17">
        <f t="shared" si="62"/>
        <v>1.296</v>
      </c>
      <c r="H37" s="5">
        <f t="shared" si="62"/>
        <v>1.3220000000000001</v>
      </c>
      <c r="I37" s="5">
        <f t="shared" si="62"/>
        <v>1.2909999999999999</v>
      </c>
      <c r="J37" s="5">
        <f t="shared" si="62"/>
        <v>1.423</v>
      </c>
      <c r="K37" s="6">
        <f t="shared" si="62"/>
        <v>1.2789999999999999</v>
      </c>
      <c r="L37" s="5">
        <f t="shared" si="62"/>
        <v>1.292</v>
      </c>
      <c r="M37" s="5">
        <f t="shared" si="62"/>
        <v>1.26</v>
      </c>
      <c r="N37" s="5">
        <f t="shared" si="62"/>
        <v>1.26</v>
      </c>
      <c r="O37" s="6">
        <f t="shared" si="62"/>
        <v>1.25</v>
      </c>
    </row>
    <row r="38" spans="1:15" ht="17" thickBot="1">
      <c r="A38" s="7" t="str">
        <f t="shared" si="49"/>
        <v>construction</v>
      </c>
      <c r="B38" s="8"/>
      <c r="C38" s="8" t="str">
        <f t="shared" si="54"/>
        <v>gcc49</v>
      </c>
      <c r="D38" s="9">
        <f t="shared" ref="D38" si="63">MIN(D169:D178)</f>
        <v>1.296</v>
      </c>
      <c r="E38" s="9">
        <f t="shared" ref="E38:O38" si="64">MIN(E169:E178)</f>
        <v>1.268</v>
      </c>
      <c r="F38" s="10">
        <f t="shared" si="64"/>
        <v>1.2849999999999999</v>
      </c>
      <c r="G38" s="18">
        <f t="shared" si="64"/>
        <v>1.3109999999999999</v>
      </c>
      <c r="H38" s="9">
        <f t="shared" si="64"/>
        <v>1.3169999999999999</v>
      </c>
      <c r="I38" s="9">
        <f t="shared" si="64"/>
        <v>1.306</v>
      </c>
      <c r="J38" s="9">
        <f t="shared" si="64"/>
        <v>1.3380000000000001</v>
      </c>
      <c r="K38" s="10">
        <f t="shared" si="64"/>
        <v>1.304</v>
      </c>
      <c r="L38" s="9">
        <f t="shared" si="64"/>
        <v>1.2909999999999999</v>
      </c>
      <c r="M38" s="9">
        <f t="shared" si="64"/>
        <v>1.2490000000000001</v>
      </c>
      <c r="N38" s="9">
        <f t="shared" si="64"/>
        <v>1.2909999999999999</v>
      </c>
      <c r="O38" s="10">
        <f t="shared" si="64"/>
        <v>1.25</v>
      </c>
    </row>
    <row r="39" spans="1:15">
      <c r="A39" s="3" t="str">
        <f t="shared" si="49"/>
        <v>member</v>
      </c>
      <c r="B39" s="4"/>
      <c r="C39" s="4" t="str">
        <f t="shared" si="54"/>
        <v>clang38</v>
      </c>
      <c r="D39" s="5">
        <f t="shared" ref="D39" si="65">MIN(D158:D167)</f>
        <v>1.208</v>
      </c>
      <c r="E39" s="5">
        <f t="shared" ref="E39:O39" si="66">MIN(E158:E167)</f>
        <v>1.1060000000000001</v>
      </c>
      <c r="F39" s="6">
        <f t="shared" si="66"/>
        <v>0.91500000000000004</v>
      </c>
      <c r="G39" s="17">
        <f t="shared" si="66"/>
        <v>1.1819999999999999</v>
      </c>
      <c r="H39" s="5">
        <f t="shared" si="66"/>
        <v>1.4470000000000001</v>
      </c>
      <c r="I39" s="5">
        <f t="shared" si="66"/>
        <v>1.137</v>
      </c>
      <c r="J39" s="5">
        <f t="shared" si="66"/>
        <v>1.359</v>
      </c>
      <c r="K39" s="6">
        <f t="shared" si="66"/>
        <v>1.194</v>
      </c>
      <c r="L39" s="5">
        <f t="shared" si="66"/>
        <v>1.2230000000000001</v>
      </c>
      <c r="M39" s="5">
        <f t="shared" si="66"/>
        <v>1.181</v>
      </c>
      <c r="N39" s="5">
        <f t="shared" si="66"/>
        <v>1.22</v>
      </c>
      <c r="O39" s="6">
        <f t="shared" si="66"/>
        <v>1.22</v>
      </c>
    </row>
    <row r="40" spans="1:15" ht="17" thickBot="1">
      <c r="A40" s="7" t="str">
        <f t="shared" si="49"/>
        <v>construction</v>
      </c>
      <c r="B40" s="8"/>
      <c r="C40" s="8" t="str">
        <f t="shared" si="54"/>
        <v>clang38</v>
      </c>
      <c r="D40" s="9">
        <f t="shared" ref="D40" si="67">MIN(D180:D189)</f>
        <v>1.2070000000000001</v>
      </c>
      <c r="E40" s="9">
        <f t="shared" ref="E40:O40" si="68">MIN(E180:E189)</f>
        <v>1.1060000000000001</v>
      </c>
      <c r="F40" s="10">
        <f t="shared" si="68"/>
        <v>0.91300000000000003</v>
      </c>
      <c r="G40" s="18">
        <f t="shared" si="68"/>
        <v>1.1890000000000001</v>
      </c>
      <c r="H40" s="9">
        <f t="shared" si="68"/>
        <v>1.3180000000000001</v>
      </c>
      <c r="I40" s="9">
        <f t="shared" si="68"/>
        <v>1.1819999999999999</v>
      </c>
      <c r="J40" s="9">
        <f t="shared" si="68"/>
        <v>1.2589999999999999</v>
      </c>
      <c r="K40" s="10">
        <f t="shared" si="68"/>
        <v>1.194</v>
      </c>
      <c r="L40" s="9">
        <f t="shared" si="68"/>
        <v>1.224</v>
      </c>
      <c r="M40" s="9">
        <f t="shared" si="68"/>
        <v>1.177</v>
      </c>
      <c r="N40" s="9">
        <f t="shared" si="68"/>
        <v>1.2669999999999999</v>
      </c>
      <c r="O40" s="10">
        <f t="shared" si="68"/>
        <v>1.1930000000000001</v>
      </c>
    </row>
    <row r="41" spans="1:15">
      <c r="A41" s="3" t="str">
        <f t="shared" si="49"/>
        <v>member</v>
      </c>
      <c r="B41" s="4" t="str">
        <f>C214&amp;"x"&amp;D214&amp;"x"&amp;E214</f>
        <v>x1.358x1.527</v>
      </c>
      <c r="C41" s="4" t="str">
        <f>C37</f>
        <v>gcc49</v>
      </c>
      <c r="D41" s="5">
        <f t="shared" ref="D41" si="69">MIN(D192:D201)</f>
        <v>1.3340000000000001</v>
      </c>
      <c r="E41" s="5">
        <f t="shared" ref="E41:O41" si="70">MIN(E192:E201)</f>
        <v>1.3140000000000001</v>
      </c>
      <c r="F41" s="6">
        <f t="shared" si="70"/>
        <v>1.3169999999999999</v>
      </c>
      <c r="G41" s="17">
        <f t="shared" si="70"/>
        <v>1.349</v>
      </c>
      <c r="H41" s="5">
        <f t="shared" si="70"/>
        <v>1.3720000000000001</v>
      </c>
      <c r="I41" s="5">
        <f t="shared" si="70"/>
        <v>1.3440000000000001</v>
      </c>
      <c r="J41" s="5">
        <f t="shared" si="70"/>
        <v>1.48</v>
      </c>
      <c r="K41" s="6">
        <f t="shared" si="70"/>
        <v>1.335</v>
      </c>
      <c r="L41" s="5">
        <f t="shared" si="70"/>
        <v>1.3440000000000001</v>
      </c>
      <c r="M41" s="5">
        <f t="shared" si="70"/>
        <v>1.3140000000000001</v>
      </c>
      <c r="N41" s="5">
        <f t="shared" si="70"/>
        <v>1.3129999999999999</v>
      </c>
      <c r="O41" s="6">
        <f t="shared" si="70"/>
        <v>1.3</v>
      </c>
    </row>
    <row r="42" spans="1:15" ht="17" thickBot="1">
      <c r="A42" s="7" t="str">
        <f t="shared" si="49"/>
        <v>construction</v>
      </c>
      <c r="B42" s="11"/>
      <c r="C42" s="8" t="str">
        <f t="shared" si="54"/>
        <v>gcc49</v>
      </c>
      <c r="D42" s="9">
        <f t="shared" ref="D42" si="71">MIN(D214:D223)</f>
        <v>1.355</v>
      </c>
      <c r="E42" s="9">
        <f t="shared" ref="E42:O42" si="72">MIN(E214:E223)</f>
        <v>1.3280000000000001</v>
      </c>
      <c r="F42" s="10">
        <f t="shared" si="72"/>
        <v>1.3440000000000001</v>
      </c>
      <c r="G42" s="18">
        <f t="shared" si="72"/>
        <v>1.369</v>
      </c>
      <c r="H42" s="9">
        <f t="shared" si="72"/>
        <v>1.3759999999999999</v>
      </c>
      <c r="I42" s="9">
        <f t="shared" si="72"/>
        <v>1.365</v>
      </c>
      <c r="J42" s="9">
        <f t="shared" si="72"/>
        <v>1.3939999999999999</v>
      </c>
      <c r="K42" s="10">
        <f t="shared" si="72"/>
        <v>1.3660000000000001</v>
      </c>
      <c r="L42" s="9">
        <f t="shared" si="72"/>
        <v>1.351</v>
      </c>
      <c r="M42" s="9">
        <f t="shared" si="72"/>
        <v>1.306</v>
      </c>
      <c r="N42" s="9">
        <f t="shared" si="72"/>
        <v>1.3480000000000001</v>
      </c>
      <c r="O42" s="10">
        <f t="shared" si="72"/>
        <v>1.306</v>
      </c>
    </row>
    <row r="43" spans="1:15">
      <c r="A43" s="3" t="str">
        <f t="shared" si="49"/>
        <v>member</v>
      </c>
      <c r="B43" s="12"/>
      <c r="C43" s="4" t="str">
        <f t="shared" si="54"/>
        <v>clang38</v>
      </c>
      <c r="D43" s="5">
        <f t="shared" ref="D43" si="73">MIN(D162:D171)</f>
        <v>1.208</v>
      </c>
      <c r="E43" s="5">
        <f t="shared" ref="E43:O43" si="74">MIN(E162:E171)</f>
        <v>1.1060000000000001</v>
      </c>
      <c r="F43" s="6">
        <f t="shared" si="74"/>
        <v>0.92100000000000004</v>
      </c>
      <c r="G43" s="17">
        <f t="shared" si="74"/>
        <v>1.1819999999999999</v>
      </c>
      <c r="H43" s="5">
        <f t="shared" si="74"/>
        <v>1.3169999999999999</v>
      </c>
      <c r="I43" s="5">
        <f t="shared" si="74"/>
        <v>1.137</v>
      </c>
      <c r="J43" s="5">
        <f t="shared" si="74"/>
        <v>1.3380000000000001</v>
      </c>
      <c r="K43" s="6">
        <f t="shared" si="74"/>
        <v>1.194</v>
      </c>
      <c r="L43" s="5">
        <f t="shared" si="74"/>
        <v>1.224</v>
      </c>
      <c r="M43" s="5">
        <f t="shared" si="74"/>
        <v>1.181</v>
      </c>
      <c r="N43" s="5">
        <f t="shared" si="74"/>
        <v>1.22</v>
      </c>
      <c r="O43" s="6">
        <f t="shared" si="74"/>
        <v>1.22</v>
      </c>
    </row>
    <row r="44" spans="1:15" ht="17" thickBot="1">
      <c r="A44" s="7" t="str">
        <f t="shared" si="49"/>
        <v>construction</v>
      </c>
      <c r="B44" s="11"/>
      <c r="C44" s="8" t="str">
        <f t="shared" si="54"/>
        <v>clang38</v>
      </c>
      <c r="D44" s="9">
        <f t="shared" ref="D44" si="75">MIN(D225:D234)</f>
        <v>1.2829999999999999</v>
      </c>
      <c r="E44" s="9">
        <f t="shared" ref="E44:O44" si="76">MIN(E225:E234)</f>
        <v>1.1839999999999999</v>
      </c>
      <c r="F44" s="10">
        <f t="shared" si="76"/>
        <v>0.98399999999999999</v>
      </c>
      <c r="G44" s="18">
        <f t="shared" si="76"/>
        <v>1.2589999999999999</v>
      </c>
      <c r="H44" s="9">
        <f t="shared" si="76"/>
        <v>1.3879999999999999</v>
      </c>
      <c r="I44" s="9">
        <f t="shared" si="76"/>
        <v>1.2529999999999999</v>
      </c>
      <c r="J44" s="9">
        <f t="shared" si="76"/>
        <v>1.337</v>
      </c>
      <c r="K44" s="10">
        <f t="shared" si="76"/>
        <v>1.264</v>
      </c>
      <c r="L44" s="9">
        <f t="shared" si="76"/>
        <v>1.2969999999999999</v>
      </c>
      <c r="M44" s="9">
        <f t="shared" si="76"/>
        <v>1.2450000000000001</v>
      </c>
      <c r="N44" s="9">
        <f t="shared" si="76"/>
        <v>1.3460000000000001</v>
      </c>
      <c r="O44" s="10">
        <f t="shared" si="76"/>
        <v>1.2689999999999999</v>
      </c>
    </row>
    <row r="45" spans="1:15">
      <c r="A45" s="3" t="str">
        <f t="shared" si="49"/>
        <v>member</v>
      </c>
      <c r="B45" s="4" t="str">
        <f>C259&amp;"x"&amp;D259&amp;"x"&amp;E259</f>
        <v>x1.735x1.712</v>
      </c>
      <c r="C45" s="4" t="str">
        <f>C41</f>
        <v>gcc49</v>
      </c>
      <c r="D45" s="5">
        <f t="shared" ref="D45" si="77">MIN(D237:D246)</f>
        <v>1.6879999999999999</v>
      </c>
      <c r="E45" s="5">
        <f t="shared" ref="E45:O45" si="78">MIN(E237:E246)</f>
        <v>1.647</v>
      </c>
      <c r="F45" s="6">
        <f t="shared" si="78"/>
        <v>1.5680000000000001</v>
      </c>
      <c r="G45" s="17">
        <f t="shared" si="78"/>
        <v>1.575</v>
      </c>
      <c r="H45" s="5">
        <f t="shared" si="78"/>
        <v>2.1659999999999999</v>
      </c>
      <c r="I45" s="5">
        <f t="shared" si="78"/>
        <v>1.53</v>
      </c>
      <c r="J45" s="5">
        <f t="shared" si="78"/>
        <v>2.173</v>
      </c>
      <c r="K45" s="6">
        <f t="shared" si="78"/>
        <v>1.5680000000000001</v>
      </c>
      <c r="L45" s="5">
        <f t="shared" si="78"/>
        <v>1.518</v>
      </c>
      <c r="M45" s="5">
        <f t="shared" si="78"/>
        <v>1.5269999999999999</v>
      </c>
      <c r="N45" s="5">
        <f t="shared" si="78"/>
        <v>1.528</v>
      </c>
      <c r="O45" s="6">
        <f t="shared" si="78"/>
        <v>1.468</v>
      </c>
    </row>
    <row r="46" spans="1:15" ht="17" thickBot="1">
      <c r="A46" s="7" t="str">
        <f t="shared" si="49"/>
        <v>construction</v>
      </c>
      <c r="B46" s="11"/>
      <c r="C46" s="8" t="str">
        <f t="shared" si="54"/>
        <v>gcc49</v>
      </c>
      <c r="D46" s="9">
        <f t="shared" ref="D46" si="79">MIN(D259:D268)</f>
        <v>1.73</v>
      </c>
      <c r="E46" s="9">
        <f t="shared" ref="E46:O46" si="80">MIN(E259:E268)</f>
        <v>1.7090000000000001</v>
      </c>
      <c r="F46" s="10">
        <f t="shared" si="80"/>
        <v>1.589</v>
      </c>
      <c r="G46" s="18">
        <f t="shared" si="80"/>
        <v>1.7849999999999999</v>
      </c>
      <c r="H46" s="9">
        <f t="shared" si="80"/>
        <v>2.15</v>
      </c>
      <c r="I46" s="9">
        <f t="shared" si="80"/>
        <v>1.7809999999999999</v>
      </c>
      <c r="J46" s="9">
        <f t="shared" si="80"/>
        <v>2.206</v>
      </c>
      <c r="K46" s="10">
        <f t="shared" si="80"/>
        <v>1.78</v>
      </c>
      <c r="L46" s="9">
        <f t="shared" si="80"/>
        <v>1.51</v>
      </c>
      <c r="M46" s="9">
        <f t="shared" si="80"/>
        <v>1.48</v>
      </c>
      <c r="N46" s="9">
        <f t="shared" si="80"/>
        <v>1.887</v>
      </c>
      <c r="O46" s="10">
        <f t="shared" si="80"/>
        <v>1.478</v>
      </c>
    </row>
    <row r="47" spans="1:15">
      <c r="A47" s="3" t="str">
        <f t="shared" si="49"/>
        <v>member</v>
      </c>
      <c r="B47" s="12"/>
      <c r="C47" s="4" t="str">
        <f t="shared" si="54"/>
        <v>clang38</v>
      </c>
      <c r="D47" s="5">
        <f t="shared" ref="D47" si="81">MIN(D248:D257)</f>
        <v>2.137</v>
      </c>
      <c r="E47" s="5">
        <f t="shared" ref="E47:O47" si="82">MIN(E248:E257)</f>
        <v>1.9490000000000001</v>
      </c>
      <c r="F47" s="6">
        <f t="shared" si="82"/>
        <v>1.78</v>
      </c>
      <c r="G47" s="17">
        <f t="shared" si="82"/>
        <v>1.669</v>
      </c>
      <c r="H47" s="5">
        <f t="shared" si="82"/>
        <v>2.1709999999999998</v>
      </c>
      <c r="I47" s="5">
        <f t="shared" si="82"/>
        <v>1.669</v>
      </c>
      <c r="J47" s="5">
        <f t="shared" si="82"/>
        <v>1.6930000000000001</v>
      </c>
      <c r="K47" s="6">
        <f t="shared" si="82"/>
        <v>1.891</v>
      </c>
      <c r="L47" s="5">
        <f t="shared" si="82"/>
        <v>1.7729999999999999</v>
      </c>
      <c r="M47" s="5">
        <f t="shared" si="82"/>
        <v>1.7669999999999999</v>
      </c>
      <c r="N47" s="5">
        <f t="shared" si="82"/>
        <v>1.7749999999999999</v>
      </c>
      <c r="O47" s="6">
        <f t="shared" si="82"/>
        <v>1.7749999999999999</v>
      </c>
    </row>
    <row r="48" spans="1:15" ht="17" thickBot="1">
      <c r="A48" s="7" t="str">
        <f t="shared" si="49"/>
        <v>construction</v>
      </c>
      <c r="B48" s="11"/>
      <c r="C48" s="8" t="str">
        <f t="shared" si="54"/>
        <v>clang38</v>
      </c>
      <c r="D48" s="9">
        <f t="shared" ref="D48" si="83">MIN(D270:D279)</f>
        <v>2.1379999999999999</v>
      </c>
      <c r="E48" s="9">
        <f t="shared" ref="E48:O48" si="84">MIN(E270:E279)</f>
        <v>1.948</v>
      </c>
      <c r="F48" s="10">
        <f t="shared" si="84"/>
        <v>1.6519999999999999</v>
      </c>
      <c r="G48" s="18">
        <f t="shared" si="84"/>
        <v>1.8080000000000001</v>
      </c>
      <c r="H48" s="9">
        <f t="shared" si="84"/>
        <v>2.6040000000000001</v>
      </c>
      <c r="I48" s="9">
        <f t="shared" si="84"/>
        <v>1.6879999999999999</v>
      </c>
      <c r="J48" s="9">
        <f t="shared" si="84"/>
        <v>2.4390000000000001</v>
      </c>
      <c r="K48" s="10">
        <f t="shared" si="84"/>
        <v>1.8919999999999999</v>
      </c>
      <c r="L48" s="9">
        <f t="shared" si="84"/>
        <v>1.8879999999999999</v>
      </c>
      <c r="M48" s="9">
        <f t="shared" si="84"/>
        <v>1.6479999999999999</v>
      </c>
      <c r="N48" s="9">
        <f t="shared" si="84"/>
        <v>2.2799999999999998</v>
      </c>
      <c r="O48" s="10">
        <f t="shared" si="84"/>
        <v>1.7689999999999999</v>
      </c>
    </row>
    <row r="55" spans="3:15">
      <c r="C55">
        <v>200</v>
      </c>
      <c r="D55">
        <v>400</v>
      </c>
      <c r="E55">
        <v>200</v>
      </c>
    </row>
    <row r="56" spans="3:15">
      <c r="C56" t="s">
        <v>13</v>
      </c>
    </row>
    <row r="57" spans="3:15">
      <c r="D57">
        <v>3.0289999999999999</v>
      </c>
      <c r="E57">
        <v>2.9140000000000001</v>
      </c>
      <c r="F57">
        <v>2.93</v>
      </c>
      <c r="G57">
        <v>3.048</v>
      </c>
      <c r="H57">
        <v>2.9830000000000001</v>
      </c>
      <c r="I57">
        <v>3.0529999999999999</v>
      </c>
      <c r="J57">
        <v>3.2469999999999999</v>
      </c>
      <c r="K57">
        <v>3.0449999999999999</v>
      </c>
      <c r="L57">
        <v>3.052</v>
      </c>
      <c r="M57">
        <v>2.956</v>
      </c>
      <c r="N57">
        <v>2.9569999999999999</v>
      </c>
      <c r="O57">
        <v>2.9580000000000002</v>
      </c>
    </row>
    <row r="58" spans="3:15">
      <c r="D58">
        <v>3.0289999999999999</v>
      </c>
      <c r="E58">
        <v>2.9169999999999998</v>
      </c>
      <c r="F58">
        <v>2.93</v>
      </c>
      <c r="G58">
        <v>3.0489999999999999</v>
      </c>
      <c r="H58">
        <v>2.9809999999999999</v>
      </c>
      <c r="I58">
        <v>3.0529999999999999</v>
      </c>
      <c r="J58">
        <v>3.2509999999999999</v>
      </c>
      <c r="K58">
        <v>3.0449999999999999</v>
      </c>
      <c r="L58">
        <v>3.0529999999999999</v>
      </c>
      <c r="M58">
        <v>2.9580000000000002</v>
      </c>
      <c r="N58">
        <v>2.9580000000000002</v>
      </c>
      <c r="O58">
        <v>2.9590000000000001</v>
      </c>
    </row>
    <row r="59" spans="3:15">
      <c r="D59">
        <v>3.0350000000000001</v>
      </c>
      <c r="E59">
        <v>2.92</v>
      </c>
      <c r="F59">
        <v>2.9340000000000002</v>
      </c>
      <c r="G59">
        <v>3.0529999999999999</v>
      </c>
      <c r="H59">
        <v>2.9849999999999999</v>
      </c>
      <c r="I59">
        <v>3.0569999999999999</v>
      </c>
      <c r="J59">
        <v>3.2519999999999998</v>
      </c>
      <c r="K59">
        <v>3.0489999999999999</v>
      </c>
      <c r="L59">
        <v>3.0569999999999999</v>
      </c>
      <c r="M59">
        <v>2.9609999999999999</v>
      </c>
      <c r="N59">
        <v>2.9620000000000002</v>
      </c>
      <c r="O59">
        <v>2.9620000000000002</v>
      </c>
    </row>
    <row r="60" spans="3:15">
      <c r="D60">
        <v>3.03</v>
      </c>
      <c r="E60">
        <v>2.915</v>
      </c>
      <c r="F60">
        <v>2.9289999999999998</v>
      </c>
      <c r="G60">
        <v>3.048</v>
      </c>
      <c r="H60">
        <v>2.9820000000000002</v>
      </c>
      <c r="I60">
        <v>3.052</v>
      </c>
      <c r="J60">
        <v>3.2480000000000002</v>
      </c>
      <c r="K60">
        <v>3.0449999999999999</v>
      </c>
      <c r="L60">
        <v>3.0529999999999999</v>
      </c>
      <c r="M60">
        <v>2.9569999999999999</v>
      </c>
      <c r="N60">
        <v>2.9580000000000002</v>
      </c>
      <c r="O60">
        <v>2.9590000000000001</v>
      </c>
    </row>
    <row r="61" spans="3:15">
      <c r="D61">
        <v>3.036</v>
      </c>
      <c r="E61">
        <v>2.919</v>
      </c>
      <c r="F61">
        <v>2.9329999999999998</v>
      </c>
      <c r="G61">
        <v>3.0550000000000002</v>
      </c>
      <c r="H61">
        <v>2.9870000000000001</v>
      </c>
      <c r="I61">
        <v>3.0579999999999998</v>
      </c>
      <c r="J61">
        <v>3.2530000000000001</v>
      </c>
      <c r="K61">
        <v>3.0489999999999999</v>
      </c>
      <c r="L61">
        <v>3.0579999999999998</v>
      </c>
      <c r="M61">
        <v>2.9590000000000001</v>
      </c>
      <c r="N61">
        <v>2.9609999999999999</v>
      </c>
      <c r="O61">
        <v>2.9620000000000002</v>
      </c>
    </row>
    <row r="62" spans="3:15">
      <c r="D62">
        <v>3.0289999999999999</v>
      </c>
      <c r="E62">
        <v>2.9159999999999999</v>
      </c>
      <c r="F62">
        <v>2.9289999999999998</v>
      </c>
      <c r="G62">
        <v>3.0489999999999999</v>
      </c>
      <c r="H62">
        <v>2.9820000000000002</v>
      </c>
      <c r="I62">
        <v>3.0529999999999999</v>
      </c>
      <c r="J62">
        <v>3.25</v>
      </c>
      <c r="K62">
        <v>3.0459999999999998</v>
      </c>
      <c r="L62">
        <v>3.0529999999999999</v>
      </c>
      <c r="M62">
        <v>2.956</v>
      </c>
      <c r="N62">
        <v>2.9569999999999999</v>
      </c>
      <c r="O62">
        <v>2.9580000000000002</v>
      </c>
    </row>
    <row r="63" spans="3:15">
      <c r="D63">
        <v>3.0350000000000001</v>
      </c>
      <c r="E63">
        <v>2.9180000000000001</v>
      </c>
      <c r="F63">
        <v>2.9329999999999998</v>
      </c>
      <c r="G63">
        <v>3.0529999999999999</v>
      </c>
      <c r="H63">
        <v>2.9860000000000002</v>
      </c>
      <c r="I63">
        <v>3.0569999999999999</v>
      </c>
      <c r="J63">
        <v>3.2559999999999998</v>
      </c>
      <c r="K63">
        <v>3.05</v>
      </c>
      <c r="L63">
        <v>3.0569999999999999</v>
      </c>
      <c r="M63">
        <v>2.96</v>
      </c>
      <c r="N63">
        <v>2.96</v>
      </c>
      <c r="O63">
        <v>2.9609999999999999</v>
      </c>
    </row>
    <row r="64" spans="3:15">
      <c r="D64">
        <v>3.0310000000000001</v>
      </c>
      <c r="E64">
        <v>2.9169999999999998</v>
      </c>
      <c r="F64">
        <v>2.9289999999999998</v>
      </c>
      <c r="G64">
        <v>3.0489999999999999</v>
      </c>
      <c r="H64">
        <v>2.9820000000000002</v>
      </c>
      <c r="I64">
        <v>3.0529999999999999</v>
      </c>
      <c r="J64">
        <v>3.2469999999999999</v>
      </c>
      <c r="K64">
        <v>3.0459999999999998</v>
      </c>
      <c r="L64">
        <v>3.0539999999999998</v>
      </c>
      <c r="M64">
        <v>2.9580000000000002</v>
      </c>
      <c r="N64">
        <v>2.9580000000000002</v>
      </c>
      <c r="O64">
        <v>2.9590000000000001</v>
      </c>
    </row>
    <row r="65" spans="3:15">
      <c r="D65">
        <v>3.0350000000000001</v>
      </c>
      <c r="E65">
        <v>2.92</v>
      </c>
      <c r="F65">
        <v>2.9329999999999998</v>
      </c>
      <c r="G65">
        <v>3.0529999999999999</v>
      </c>
      <c r="H65">
        <v>2.9849999999999999</v>
      </c>
      <c r="I65">
        <v>3.0569999999999999</v>
      </c>
      <c r="J65">
        <v>3.254</v>
      </c>
      <c r="K65">
        <v>3.05</v>
      </c>
      <c r="L65">
        <v>3.0569999999999999</v>
      </c>
      <c r="M65">
        <v>2.9590000000000001</v>
      </c>
      <c r="N65">
        <v>2.96</v>
      </c>
      <c r="O65">
        <v>2.9620000000000002</v>
      </c>
    </row>
    <row r="66" spans="3:15">
      <c r="D66">
        <v>3.0289999999999999</v>
      </c>
      <c r="E66">
        <v>2.9159999999999999</v>
      </c>
      <c r="F66">
        <v>2.9289999999999998</v>
      </c>
      <c r="G66">
        <v>3.0489999999999999</v>
      </c>
      <c r="H66">
        <v>2.9809999999999999</v>
      </c>
      <c r="I66">
        <v>3.0529999999999999</v>
      </c>
      <c r="J66">
        <v>3.2469999999999999</v>
      </c>
      <c r="K66">
        <v>3.0449999999999999</v>
      </c>
      <c r="L66">
        <v>3.0529999999999999</v>
      </c>
      <c r="M66">
        <v>2.9580000000000002</v>
      </c>
      <c r="N66">
        <v>2.9569999999999999</v>
      </c>
      <c r="O66">
        <v>2.96</v>
      </c>
    </row>
    <row r="67" spans="3:15">
      <c r="C67" t="s">
        <v>14</v>
      </c>
    </row>
    <row r="68" spans="3:15">
      <c r="D68">
        <v>2.7730000000000001</v>
      </c>
      <c r="E68">
        <v>2.5409999999999999</v>
      </c>
      <c r="F68">
        <v>2.0209999999999999</v>
      </c>
      <c r="G68">
        <v>3.1259999999999999</v>
      </c>
      <c r="H68">
        <v>3.3380000000000001</v>
      </c>
      <c r="I68">
        <v>2.9740000000000002</v>
      </c>
      <c r="J68">
        <v>3.2789999999999999</v>
      </c>
      <c r="K68">
        <v>3.1379999999999999</v>
      </c>
      <c r="L68">
        <v>3.2069999999999999</v>
      </c>
      <c r="M68">
        <v>3.129</v>
      </c>
      <c r="N68">
        <v>3.2029999999999998</v>
      </c>
      <c r="O68">
        <v>3.2029999999999998</v>
      </c>
    </row>
    <row r="69" spans="3:15">
      <c r="D69">
        <v>2.7669999999999999</v>
      </c>
      <c r="E69">
        <v>2.536</v>
      </c>
      <c r="F69">
        <v>2.0270000000000001</v>
      </c>
      <c r="G69">
        <v>3.1240000000000001</v>
      </c>
      <c r="H69">
        <v>3.3330000000000002</v>
      </c>
      <c r="I69">
        <v>2.9740000000000002</v>
      </c>
      <c r="J69">
        <v>3.274</v>
      </c>
      <c r="K69">
        <v>3.137</v>
      </c>
      <c r="L69">
        <v>3.2040000000000002</v>
      </c>
      <c r="M69">
        <v>3.1269999999999998</v>
      </c>
      <c r="N69">
        <v>3.2</v>
      </c>
      <c r="O69">
        <v>3.2010000000000001</v>
      </c>
    </row>
    <row r="70" spans="3:15">
      <c r="D70">
        <v>2.7719999999999998</v>
      </c>
      <c r="E70">
        <v>2.5390000000000001</v>
      </c>
      <c r="F70">
        <v>2.0310000000000001</v>
      </c>
      <c r="G70">
        <v>3.125</v>
      </c>
      <c r="H70">
        <v>3.3380000000000001</v>
      </c>
      <c r="I70">
        <v>2.9750000000000001</v>
      </c>
      <c r="J70">
        <v>3.2789999999999999</v>
      </c>
      <c r="K70">
        <v>3.1389999999999998</v>
      </c>
      <c r="L70">
        <v>3.2170000000000001</v>
      </c>
      <c r="M70">
        <v>3.1280000000000001</v>
      </c>
      <c r="N70">
        <v>3.2149999999999999</v>
      </c>
      <c r="O70">
        <v>3.2080000000000002</v>
      </c>
    </row>
    <row r="71" spans="3:15">
      <c r="D71">
        <v>2.7669999999999999</v>
      </c>
      <c r="E71">
        <v>2.536</v>
      </c>
      <c r="F71">
        <v>2.0259999999999998</v>
      </c>
      <c r="G71">
        <v>3.125</v>
      </c>
      <c r="H71">
        <v>3.3330000000000002</v>
      </c>
      <c r="I71">
        <v>2.9740000000000002</v>
      </c>
      <c r="J71">
        <v>3.274</v>
      </c>
      <c r="K71">
        <v>3.137</v>
      </c>
      <c r="L71">
        <v>3.2040000000000002</v>
      </c>
      <c r="M71">
        <v>3.1269999999999998</v>
      </c>
      <c r="N71">
        <v>3.2010000000000001</v>
      </c>
      <c r="O71">
        <v>3.2010000000000001</v>
      </c>
    </row>
    <row r="72" spans="3:15">
      <c r="D72">
        <v>2.7709999999999999</v>
      </c>
      <c r="E72">
        <v>2.5430000000000001</v>
      </c>
      <c r="F72">
        <v>2.0299999999999998</v>
      </c>
      <c r="G72">
        <v>3.1259999999999999</v>
      </c>
      <c r="H72">
        <v>3.3380000000000001</v>
      </c>
      <c r="I72">
        <v>2.976</v>
      </c>
      <c r="J72">
        <v>3.2789999999999999</v>
      </c>
      <c r="K72">
        <v>3.1379999999999999</v>
      </c>
      <c r="L72">
        <v>3.2069999999999999</v>
      </c>
      <c r="M72">
        <v>3.129</v>
      </c>
      <c r="N72">
        <v>3.2029999999999998</v>
      </c>
      <c r="O72">
        <v>3.2040000000000002</v>
      </c>
    </row>
    <row r="73" spans="3:15">
      <c r="D73">
        <v>2.766</v>
      </c>
      <c r="E73">
        <v>2.5390000000000001</v>
      </c>
      <c r="F73">
        <v>2.0259999999999998</v>
      </c>
      <c r="G73">
        <v>3.1240000000000001</v>
      </c>
      <c r="H73">
        <v>3.3340000000000001</v>
      </c>
      <c r="I73">
        <v>2.9740000000000002</v>
      </c>
      <c r="J73">
        <v>3.2709999999999999</v>
      </c>
      <c r="K73">
        <v>3.137</v>
      </c>
      <c r="L73">
        <v>3.2040000000000002</v>
      </c>
      <c r="M73">
        <v>3.1269999999999998</v>
      </c>
      <c r="N73">
        <v>3.2</v>
      </c>
      <c r="O73">
        <v>3.2010000000000001</v>
      </c>
    </row>
    <row r="74" spans="3:15">
      <c r="D74">
        <v>2.774</v>
      </c>
      <c r="E74">
        <v>2.5409999999999999</v>
      </c>
      <c r="F74">
        <v>2.0310000000000001</v>
      </c>
      <c r="G74">
        <v>3.1259999999999999</v>
      </c>
      <c r="H74">
        <v>3.3380000000000001</v>
      </c>
      <c r="I74">
        <v>2.976</v>
      </c>
      <c r="J74">
        <v>3.2770000000000001</v>
      </c>
      <c r="K74">
        <v>3.1389999999999998</v>
      </c>
      <c r="L74">
        <v>3.2069999999999999</v>
      </c>
      <c r="M74">
        <v>3.129</v>
      </c>
      <c r="N74">
        <v>3.2029999999999998</v>
      </c>
      <c r="O74">
        <v>3.2029999999999998</v>
      </c>
    </row>
    <row r="75" spans="3:15">
      <c r="D75">
        <v>2.7730000000000001</v>
      </c>
      <c r="E75">
        <v>2.54</v>
      </c>
      <c r="F75">
        <v>2.0310000000000001</v>
      </c>
      <c r="G75">
        <v>3.1259999999999999</v>
      </c>
      <c r="H75">
        <v>3.339</v>
      </c>
      <c r="I75">
        <v>2.976</v>
      </c>
      <c r="J75">
        <v>3.2770000000000001</v>
      </c>
      <c r="K75">
        <v>3.1379999999999999</v>
      </c>
      <c r="L75">
        <v>3.206</v>
      </c>
      <c r="M75">
        <v>3.129</v>
      </c>
      <c r="N75">
        <v>3.2029999999999998</v>
      </c>
      <c r="O75">
        <v>3.2029999999999998</v>
      </c>
    </row>
    <row r="76" spans="3:15">
      <c r="D76">
        <v>2.7719999999999998</v>
      </c>
      <c r="E76">
        <v>2.5409999999999999</v>
      </c>
      <c r="F76">
        <v>2.0299999999999998</v>
      </c>
      <c r="G76">
        <v>3.125</v>
      </c>
      <c r="H76">
        <v>3.339</v>
      </c>
      <c r="I76">
        <v>2.9750000000000001</v>
      </c>
      <c r="J76">
        <v>3.278</v>
      </c>
      <c r="K76">
        <v>3.1379999999999999</v>
      </c>
      <c r="L76">
        <v>3.206</v>
      </c>
      <c r="M76">
        <v>3.13</v>
      </c>
      <c r="N76">
        <v>3.2029999999999998</v>
      </c>
      <c r="O76">
        <v>3.2029999999999998</v>
      </c>
    </row>
    <row r="77" spans="3:15">
      <c r="D77">
        <v>2.7709999999999999</v>
      </c>
      <c r="E77">
        <v>2.5409999999999999</v>
      </c>
      <c r="F77">
        <v>2.0310000000000001</v>
      </c>
      <c r="G77">
        <v>3.125</v>
      </c>
      <c r="H77">
        <v>3.339</v>
      </c>
      <c r="I77">
        <v>2.976</v>
      </c>
      <c r="J77">
        <v>3.2770000000000001</v>
      </c>
      <c r="K77">
        <v>3.1389999999999998</v>
      </c>
      <c r="L77">
        <v>3.2069999999999999</v>
      </c>
      <c r="M77">
        <v>3.129</v>
      </c>
      <c r="N77">
        <v>3.2029999999999998</v>
      </c>
      <c r="O77">
        <v>3.2040000000000002</v>
      </c>
    </row>
    <row r="78" spans="3:15">
      <c r="C78" t="s">
        <v>15</v>
      </c>
    </row>
    <row r="79" spans="3:15">
      <c r="D79">
        <v>3.036</v>
      </c>
      <c r="E79">
        <v>2.9209999999999998</v>
      </c>
      <c r="F79">
        <v>2.9329999999999998</v>
      </c>
      <c r="G79">
        <v>3.0649999999999999</v>
      </c>
      <c r="H79">
        <v>2.9790000000000001</v>
      </c>
      <c r="I79">
        <v>3.0630000000000002</v>
      </c>
      <c r="J79">
        <v>3.0720000000000001</v>
      </c>
      <c r="K79">
        <v>3.0619999999999998</v>
      </c>
      <c r="L79">
        <v>3.0569999999999999</v>
      </c>
      <c r="M79">
        <v>2.9620000000000002</v>
      </c>
      <c r="N79">
        <v>2.9769999999999999</v>
      </c>
      <c r="O79">
        <v>2.9649999999999999</v>
      </c>
    </row>
    <row r="80" spans="3:15">
      <c r="D80">
        <v>3.04</v>
      </c>
      <c r="E80">
        <v>2.9209999999999998</v>
      </c>
      <c r="F80">
        <v>2.9319999999999999</v>
      </c>
      <c r="G80">
        <v>3.0630000000000002</v>
      </c>
      <c r="H80">
        <v>2.98</v>
      </c>
      <c r="I80">
        <v>3.0630000000000002</v>
      </c>
      <c r="J80">
        <v>3.07</v>
      </c>
      <c r="K80">
        <v>3.0649999999999999</v>
      </c>
      <c r="L80">
        <v>3.0579999999999998</v>
      </c>
      <c r="M80">
        <v>2.9620000000000002</v>
      </c>
      <c r="N80">
        <v>2.976</v>
      </c>
      <c r="O80">
        <v>2.964</v>
      </c>
    </row>
    <row r="81" spans="3:15">
      <c r="D81">
        <v>3.0379999999999998</v>
      </c>
      <c r="E81">
        <v>2.9209999999999998</v>
      </c>
      <c r="F81">
        <v>2.9329999999999998</v>
      </c>
      <c r="G81">
        <v>3.0659999999999998</v>
      </c>
      <c r="H81">
        <v>2.98</v>
      </c>
      <c r="I81">
        <v>3.0630000000000002</v>
      </c>
      <c r="J81">
        <v>3.0710000000000002</v>
      </c>
      <c r="K81">
        <v>3.0619999999999998</v>
      </c>
      <c r="L81">
        <v>3.0569999999999999</v>
      </c>
      <c r="M81">
        <v>2.9609999999999999</v>
      </c>
      <c r="N81">
        <v>2.976</v>
      </c>
      <c r="O81">
        <v>2.964</v>
      </c>
    </row>
    <row r="82" spans="3:15">
      <c r="D82">
        <v>3.0390000000000001</v>
      </c>
      <c r="E82">
        <v>2.9209999999999998</v>
      </c>
      <c r="F82">
        <v>2.9319999999999999</v>
      </c>
      <c r="G82">
        <v>3.0630000000000002</v>
      </c>
      <c r="H82">
        <v>2.9809999999999999</v>
      </c>
      <c r="I82">
        <v>3.0619999999999998</v>
      </c>
      <c r="J82">
        <v>3.07</v>
      </c>
      <c r="K82">
        <v>3.0640000000000001</v>
      </c>
      <c r="L82">
        <v>3.0569999999999999</v>
      </c>
      <c r="M82">
        <v>2.9609999999999999</v>
      </c>
      <c r="N82">
        <v>2.976</v>
      </c>
      <c r="O82">
        <v>2.964</v>
      </c>
    </row>
    <row r="83" spans="3:15">
      <c r="D83">
        <v>3.0390000000000001</v>
      </c>
      <c r="E83">
        <v>2.92</v>
      </c>
      <c r="F83">
        <v>2.9319999999999999</v>
      </c>
      <c r="G83">
        <v>3.0640000000000001</v>
      </c>
      <c r="H83">
        <v>2.9820000000000002</v>
      </c>
      <c r="I83">
        <v>3.0630000000000002</v>
      </c>
      <c r="J83">
        <v>3.0720000000000001</v>
      </c>
      <c r="K83">
        <v>3.0619999999999998</v>
      </c>
      <c r="L83">
        <v>3.0569999999999999</v>
      </c>
      <c r="M83">
        <v>2.9620000000000002</v>
      </c>
      <c r="N83">
        <v>2.976</v>
      </c>
      <c r="O83">
        <v>2.9630000000000001</v>
      </c>
    </row>
    <row r="84" spans="3:15">
      <c r="D84">
        <v>3.0390000000000001</v>
      </c>
      <c r="E84">
        <v>2.92</v>
      </c>
      <c r="F84">
        <v>2.9319999999999999</v>
      </c>
      <c r="G84">
        <v>3.0640000000000001</v>
      </c>
      <c r="H84">
        <v>2.98</v>
      </c>
      <c r="I84">
        <v>3.0630000000000002</v>
      </c>
      <c r="J84">
        <v>3.0710000000000002</v>
      </c>
      <c r="K84">
        <v>3.0619999999999998</v>
      </c>
      <c r="L84">
        <v>3.0579999999999998</v>
      </c>
      <c r="M84">
        <v>2.9620000000000002</v>
      </c>
      <c r="N84">
        <v>2.976</v>
      </c>
      <c r="O84">
        <v>2.964</v>
      </c>
    </row>
    <row r="85" spans="3:15">
      <c r="D85">
        <v>3.0379999999999998</v>
      </c>
      <c r="E85">
        <v>2.9209999999999998</v>
      </c>
      <c r="F85">
        <v>2.9319999999999999</v>
      </c>
      <c r="G85">
        <v>3.0630000000000002</v>
      </c>
      <c r="H85">
        <v>2.9809999999999999</v>
      </c>
      <c r="I85">
        <v>3.0640000000000001</v>
      </c>
      <c r="J85">
        <v>3.0720000000000001</v>
      </c>
      <c r="K85">
        <v>3.0630000000000002</v>
      </c>
      <c r="L85">
        <v>3.0569999999999999</v>
      </c>
      <c r="M85">
        <v>2.9620000000000002</v>
      </c>
      <c r="N85">
        <v>2.976</v>
      </c>
      <c r="O85">
        <v>2.964</v>
      </c>
    </row>
    <row r="86" spans="3:15">
      <c r="D86">
        <v>3.0390000000000001</v>
      </c>
      <c r="E86">
        <v>2.9220000000000002</v>
      </c>
      <c r="F86">
        <v>2.9319999999999999</v>
      </c>
      <c r="G86">
        <v>3.0640000000000001</v>
      </c>
      <c r="H86">
        <v>2.98</v>
      </c>
      <c r="I86">
        <v>3.0619999999999998</v>
      </c>
      <c r="J86">
        <v>3.0710000000000002</v>
      </c>
      <c r="K86">
        <v>3.0619999999999998</v>
      </c>
      <c r="L86">
        <v>3.0569999999999999</v>
      </c>
      <c r="M86">
        <v>2.9620000000000002</v>
      </c>
      <c r="N86">
        <v>2.976</v>
      </c>
      <c r="O86">
        <v>2.9630000000000001</v>
      </c>
    </row>
    <row r="87" spans="3:15">
      <c r="D87">
        <v>3.0390000000000001</v>
      </c>
      <c r="E87">
        <v>2.9220000000000002</v>
      </c>
      <c r="F87">
        <v>2.9319999999999999</v>
      </c>
      <c r="G87">
        <v>3.0640000000000001</v>
      </c>
      <c r="H87">
        <v>2.9809999999999999</v>
      </c>
      <c r="I87">
        <v>3.0630000000000002</v>
      </c>
      <c r="J87">
        <v>3.073</v>
      </c>
      <c r="K87">
        <v>3.0630000000000002</v>
      </c>
      <c r="L87">
        <v>3.0579999999999998</v>
      </c>
      <c r="M87">
        <v>2.9620000000000002</v>
      </c>
      <c r="N87">
        <v>2.9750000000000001</v>
      </c>
      <c r="O87">
        <v>2.9630000000000001</v>
      </c>
    </row>
    <row r="88" spans="3:15">
      <c r="D88">
        <v>3.0369999999999999</v>
      </c>
      <c r="E88">
        <v>2.9209999999999998</v>
      </c>
      <c r="F88">
        <v>2.9319999999999999</v>
      </c>
      <c r="G88">
        <v>3.0640000000000001</v>
      </c>
      <c r="H88">
        <v>2.9809999999999999</v>
      </c>
      <c r="I88">
        <v>3.0630000000000002</v>
      </c>
      <c r="J88">
        <v>3.07</v>
      </c>
      <c r="K88">
        <v>3.0609999999999999</v>
      </c>
      <c r="L88">
        <v>3.0569999999999999</v>
      </c>
      <c r="M88">
        <v>2.96</v>
      </c>
      <c r="N88">
        <v>2.976</v>
      </c>
      <c r="O88">
        <v>2.9620000000000002</v>
      </c>
    </row>
    <row r="89" spans="3:15">
      <c r="C89" t="s">
        <v>16</v>
      </c>
    </row>
    <row r="90" spans="3:15">
      <c r="D90">
        <v>2.7730000000000001</v>
      </c>
      <c r="E90">
        <v>2.54</v>
      </c>
      <c r="F90">
        <v>2.0190000000000001</v>
      </c>
      <c r="G90">
        <v>3.1320000000000001</v>
      </c>
      <c r="H90">
        <v>3.258</v>
      </c>
      <c r="I90">
        <v>3.129</v>
      </c>
      <c r="J90">
        <v>3.161</v>
      </c>
      <c r="K90">
        <v>3.1339999999999999</v>
      </c>
      <c r="L90">
        <v>3.202</v>
      </c>
      <c r="M90">
        <v>3.121</v>
      </c>
      <c r="N90">
        <v>3.254</v>
      </c>
      <c r="O90">
        <v>3.1019999999999999</v>
      </c>
    </row>
    <row r="91" spans="3:15">
      <c r="D91">
        <v>2.7719999999999998</v>
      </c>
      <c r="E91">
        <v>2.5390000000000001</v>
      </c>
      <c r="F91">
        <v>2.028</v>
      </c>
      <c r="G91">
        <v>3.1320000000000001</v>
      </c>
      <c r="H91">
        <v>3.26</v>
      </c>
      <c r="I91">
        <v>3.129</v>
      </c>
      <c r="J91">
        <v>3.161</v>
      </c>
      <c r="K91">
        <v>3.1339999999999999</v>
      </c>
      <c r="L91">
        <v>3.202</v>
      </c>
      <c r="M91">
        <v>3.121</v>
      </c>
      <c r="N91">
        <v>3.254</v>
      </c>
      <c r="O91">
        <v>3.1019999999999999</v>
      </c>
    </row>
    <row r="92" spans="3:15">
      <c r="D92">
        <v>2.7719999999999998</v>
      </c>
      <c r="E92">
        <v>2.5369999999999999</v>
      </c>
      <c r="F92">
        <v>2.0289999999999999</v>
      </c>
      <c r="G92">
        <v>3.1309999999999998</v>
      </c>
      <c r="H92">
        <v>3.258</v>
      </c>
      <c r="I92">
        <v>3.129</v>
      </c>
      <c r="J92">
        <v>3.161</v>
      </c>
      <c r="K92">
        <v>3.1339999999999999</v>
      </c>
      <c r="L92">
        <v>3.202</v>
      </c>
      <c r="M92">
        <v>3.121</v>
      </c>
      <c r="N92">
        <v>3.254</v>
      </c>
      <c r="O92">
        <v>3.1019999999999999</v>
      </c>
    </row>
    <row r="93" spans="3:15">
      <c r="D93">
        <v>2.7719999999999998</v>
      </c>
      <c r="E93">
        <v>2.54</v>
      </c>
      <c r="F93">
        <v>2.0289999999999999</v>
      </c>
      <c r="G93">
        <v>3.1309999999999998</v>
      </c>
      <c r="H93">
        <v>3.258</v>
      </c>
      <c r="I93">
        <v>3.129</v>
      </c>
      <c r="J93">
        <v>3.16</v>
      </c>
      <c r="K93">
        <v>3.1339999999999999</v>
      </c>
      <c r="L93">
        <v>3.2010000000000001</v>
      </c>
      <c r="M93">
        <v>3.121</v>
      </c>
      <c r="N93">
        <v>3.2530000000000001</v>
      </c>
      <c r="O93">
        <v>3.1019999999999999</v>
      </c>
    </row>
    <row r="94" spans="3:15">
      <c r="D94">
        <v>2.7709999999999999</v>
      </c>
      <c r="E94">
        <v>2.5409999999999999</v>
      </c>
      <c r="F94">
        <v>2.028</v>
      </c>
      <c r="G94">
        <v>3.1309999999999998</v>
      </c>
      <c r="H94">
        <v>3.2570000000000001</v>
      </c>
      <c r="I94">
        <v>3.129</v>
      </c>
      <c r="J94">
        <v>3.16</v>
      </c>
      <c r="K94">
        <v>3.133</v>
      </c>
      <c r="L94">
        <v>3.2010000000000001</v>
      </c>
      <c r="M94">
        <v>3.121</v>
      </c>
      <c r="N94">
        <v>3.2530000000000001</v>
      </c>
      <c r="O94">
        <v>3.1019999999999999</v>
      </c>
    </row>
    <row r="95" spans="3:15">
      <c r="D95">
        <v>2.7719999999999998</v>
      </c>
      <c r="E95">
        <v>2.54</v>
      </c>
      <c r="F95">
        <v>2.0289999999999999</v>
      </c>
      <c r="G95">
        <v>3.1309999999999998</v>
      </c>
      <c r="H95">
        <v>3.258</v>
      </c>
      <c r="I95">
        <v>3.1280000000000001</v>
      </c>
      <c r="J95">
        <v>3.161</v>
      </c>
      <c r="K95">
        <v>3.133</v>
      </c>
      <c r="L95">
        <v>3.2010000000000001</v>
      </c>
      <c r="M95">
        <v>3.12</v>
      </c>
      <c r="N95">
        <v>3.2530000000000001</v>
      </c>
      <c r="O95">
        <v>3.1019999999999999</v>
      </c>
    </row>
    <row r="96" spans="3:15">
      <c r="D96">
        <v>2.7730000000000001</v>
      </c>
      <c r="E96">
        <v>2.5369999999999999</v>
      </c>
      <c r="F96">
        <v>2.0299999999999998</v>
      </c>
      <c r="G96">
        <v>3.1309999999999998</v>
      </c>
      <c r="H96">
        <v>3.2589999999999999</v>
      </c>
      <c r="I96">
        <v>3.129</v>
      </c>
      <c r="J96">
        <v>3.161</v>
      </c>
      <c r="K96">
        <v>3.1339999999999999</v>
      </c>
      <c r="L96">
        <v>3.2010000000000001</v>
      </c>
      <c r="M96">
        <v>3.121</v>
      </c>
      <c r="N96">
        <v>3.2549999999999999</v>
      </c>
      <c r="O96">
        <v>3.1019999999999999</v>
      </c>
    </row>
    <row r="97" spans="3:15">
      <c r="D97">
        <v>2.7690000000000001</v>
      </c>
      <c r="E97">
        <v>2.5379999999999998</v>
      </c>
      <c r="F97">
        <v>2.0289999999999999</v>
      </c>
      <c r="G97">
        <v>3.13</v>
      </c>
      <c r="H97">
        <v>3.2570000000000001</v>
      </c>
      <c r="I97">
        <v>3.1280000000000001</v>
      </c>
      <c r="J97">
        <v>3.1589999999999998</v>
      </c>
      <c r="K97">
        <v>3.133</v>
      </c>
      <c r="L97">
        <v>3.202</v>
      </c>
      <c r="M97">
        <v>3.12</v>
      </c>
      <c r="N97">
        <v>3.2519999999999998</v>
      </c>
      <c r="O97">
        <v>3.1</v>
      </c>
    </row>
    <row r="98" spans="3:15">
      <c r="D98">
        <v>2.7709999999999999</v>
      </c>
      <c r="E98">
        <v>2.5369999999999999</v>
      </c>
      <c r="F98">
        <v>2.0289999999999999</v>
      </c>
      <c r="G98">
        <v>3.1320000000000001</v>
      </c>
      <c r="H98">
        <v>3.258</v>
      </c>
      <c r="I98">
        <v>3.1280000000000001</v>
      </c>
      <c r="J98">
        <v>3.16</v>
      </c>
      <c r="K98">
        <v>3.133</v>
      </c>
      <c r="L98">
        <v>3.2010000000000001</v>
      </c>
      <c r="M98">
        <v>3.12</v>
      </c>
      <c r="N98">
        <v>3.254</v>
      </c>
      <c r="O98">
        <v>3.1019999999999999</v>
      </c>
    </row>
    <row r="99" spans="3:15">
      <c r="D99">
        <v>2.7719999999999998</v>
      </c>
      <c r="E99">
        <v>2.5369999999999999</v>
      </c>
      <c r="F99">
        <v>2.0299999999999998</v>
      </c>
      <c r="G99">
        <v>3.1309999999999998</v>
      </c>
      <c r="H99">
        <v>3.258</v>
      </c>
      <c r="I99">
        <v>3.1280000000000001</v>
      </c>
      <c r="J99">
        <v>3.16</v>
      </c>
      <c r="K99">
        <v>3.133</v>
      </c>
      <c r="L99">
        <v>3.2029999999999998</v>
      </c>
      <c r="M99">
        <v>3.12</v>
      </c>
      <c r="N99">
        <v>3.2530000000000001</v>
      </c>
      <c r="O99">
        <v>3.1019999999999999</v>
      </c>
    </row>
    <row r="100" spans="3:15">
      <c r="C100">
        <v>200</v>
      </c>
      <c r="D100">
        <v>200</v>
      </c>
      <c r="E100">
        <v>200</v>
      </c>
    </row>
    <row r="101" spans="3:15">
      <c r="C101" t="s">
        <v>13</v>
      </c>
    </row>
    <row r="102" spans="3:15">
      <c r="D102">
        <v>1.4490000000000001</v>
      </c>
      <c r="E102">
        <v>1.405</v>
      </c>
      <c r="F102">
        <v>1.425</v>
      </c>
      <c r="G102">
        <v>1.474</v>
      </c>
      <c r="H102">
        <v>1.446</v>
      </c>
      <c r="I102">
        <v>1.4750000000000001</v>
      </c>
      <c r="J102">
        <v>1.5740000000000001</v>
      </c>
      <c r="K102">
        <v>1.4710000000000001</v>
      </c>
      <c r="L102">
        <v>1.4750000000000001</v>
      </c>
      <c r="M102">
        <v>1.429</v>
      </c>
      <c r="N102">
        <v>1.429</v>
      </c>
      <c r="O102">
        <v>1.429</v>
      </c>
    </row>
    <row r="103" spans="3:15">
      <c r="D103">
        <v>1.4450000000000001</v>
      </c>
      <c r="E103">
        <v>1.403</v>
      </c>
      <c r="F103">
        <v>1.4239999999999999</v>
      </c>
      <c r="G103">
        <v>1.472</v>
      </c>
      <c r="H103">
        <v>1.4450000000000001</v>
      </c>
      <c r="I103">
        <v>1.4730000000000001</v>
      </c>
      <c r="J103">
        <v>1.5720000000000001</v>
      </c>
      <c r="K103">
        <v>1.468</v>
      </c>
      <c r="L103">
        <v>1.474</v>
      </c>
      <c r="M103">
        <v>1.4259999999999999</v>
      </c>
      <c r="N103">
        <v>1.427</v>
      </c>
      <c r="O103">
        <v>1.429</v>
      </c>
    </row>
    <row r="104" spans="3:15">
      <c r="D104">
        <v>1.448</v>
      </c>
      <c r="E104">
        <v>1.405</v>
      </c>
      <c r="F104">
        <v>1.425</v>
      </c>
      <c r="G104">
        <v>1.4730000000000001</v>
      </c>
      <c r="H104">
        <v>1.4450000000000001</v>
      </c>
      <c r="I104">
        <v>1.474</v>
      </c>
      <c r="J104">
        <v>1.575</v>
      </c>
      <c r="K104">
        <v>1.468</v>
      </c>
      <c r="L104">
        <v>1.474</v>
      </c>
      <c r="M104">
        <v>1.4279999999999999</v>
      </c>
      <c r="N104">
        <v>1.429</v>
      </c>
      <c r="O104">
        <v>1.429</v>
      </c>
    </row>
    <row r="105" spans="3:15">
      <c r="D105">
        <v>1.4390000000000001</v>
      </c>
      <c r="E105">
        <v>1.399</v>
      </c>
      <c r="F105">
        <v>1.42</v>
      </c>
      <c r="G105">
        <v>1.4650000000000001</v>
      </c>
      <c r="H105">
        <v>1.4390000000000001</v>
      </c>
      <c r="I105">
        <v>1.466</v>
      </c>
      <c r="J105">
        <v>1.5629999999999999</v>
      </c>
      <c r="K105">
        <v>1.4610000000000001</v>
      </c>
      <c r="L105">
        <v>1.466</v>
      </c>
      <c r="M105">
        <v>1.4219999999999999</v>
      </c>
      <c r="N105">
        <v>1.423</v>
      </c>
      <c r="O105">
        <v>1.4219999999999999</v>
      </c>
    </row>
    <row r="106" spans="3:15">
      <c r="D106">
        <v>1.4350000000000001</v>
      </c>
      <c r="E106">
        <v>1.3979999999999999</v>
      </c>
      <c r="F106">
        <v>1.417</v>
      </c>
      <c r="G106">
        <v>1.4590000000000001</v>
      </c>
      <c r="H106">
        <v>1.4370000000000001</v>
      </c>
      <c r="I106">
        <v>1.46</v>
      </c>
      <c r="J106">
        <v>1.56</v>
      </c>
      <c r="K106">
        <v>1.4550000000000001</v>
      </c>
      <c r="L106">
        <v>1.4610000000000001</v>
      </c>
      <c r="M106">
        <v>1.4179999999999999</v>
      </c>
      <c r="N106">
        <v>1.42</v>
      </c>
      <c r="O106">
        <v>1.42</v>
      </c>
    </row>
    <row r="107" spans="3:15">
      <c r="D107">
        <v>1.4419999999999999</v>
      </c>
      <c r="E107">
        <v>1.401</v>
      </c>
      <c r="F107">
        <v>1.4219999999999999</v>
      </c>
      <c r="G107">
        <v>1.466</v>
      </c>
      <c r="H107">
        <v>1.4410000000000001</v>
      </c>
      <c r="I107">
        <v>1.4670000000000001</v>
      </c>
      <c r="J107">
        <v>1.5660000000000001</v>
      </c>
      <c r="K107">
        <v>1.4610000000000001</v>
      </c>
      <c r="L107">
        <v>1.4690000000000001</v>
      </c>
      <c r="M107">
        <v>1.4239999999999999</v>
      </c>
      <c r="N107">
        <v>1.4239999999999999</v>
      </c>
      <c r="O107">
        <v>1.425</v>
      </c>
    </row>
    <row r="108" spans="3:15">
      <c r="D108">
        <v>1.4450000000000001</v>
      </c>
      <c r="E108">
        <v>1.403</v>
      </c>
      <c r="F108">
        <v>1.4239999999999999</v>
      </c>
      <c r="G108">
        <v>1.47</v>
      </c>
      <c r="H108">
        <v>1.444</v>
      </c>
      <c r="I108">
        <v>1.472</v>
      </c>
      <c r="J108">
        <v>1.569</v>
      </c>
      <c r="K108">
        <v>1.4670000000000001</v>
      </c>
      <c r="L108">
        <v>1.472</v>
      </c>
      <c r="M108">
        <v>1.4259999999999999</v>
      </c>
      <c r="N108">
        <v>1.4259999999999999</v>
      </c>
      <c r="O108">
        <v>1.427</v>
      </c>
    </row>
    <row r="109" spans="3:15">
      <c r="D109">
        <v>1.4410000000000001</v>
      </c>
      <c r="E109">
        <v>1.399</v>
      </c>
      <c r="F109">
        <v>1.421</v>
      </c>
      <c r="G109">
        <v>1.4630000000000001</v>
      </c>
      <c r="H109">
        <v>1.4410000000000001</v>
      </c>
      <c r="I109">
        <v>1.4670000000000001</v>
      </c>
      <c r="J109">
        <v>1.5669999999999999</v>
      </c>
      <c r="K109">
        <v>1.4630000000000001</v>
      </c>
      <c r="L109">
        <v>1.468</v>
      </c>
      <c r="M109">
        <v>1.425</v>
      </c>
      <c r="N109">
        <v>1.423</v>
      </c>
      <c r="O109">
        <v>1.4239999999999999</v>
      </c>
    </row>
    <row r="110" spans="3:15">
      <c r="D110">
        <v>1.4470000000000001</v>
      </c>
      <c r="E110">
        <v>1.403</v>
      </c>
      <c r="F110">
        <v>1.4239999999999999</v>
      </c>
      <c r="G110">
        <v>1.4710000000000001</v>
      </c>
      <c r="H110">
        <v>1.444</v>
      </c>
      <c r="I110">
        <v>1.472</v>
      </c>
      <c r="J110">
        <v>1.571</v>
      </c>
      <c r="K110">
        <v>1.4670000000000001</v>
      </c>
      <c r="L110">
        <v>1.4730000000000001</v>
      </c>
      <c r="M110">
        <v>1.427</v>
      </c>
      <c r="N110">
        <v>1.427</v>
      </c>
      <c r="O110">
        <v>1.427</v>
      </c>
    </row>
    <row r="111" spans="3:15">
      <c r="D111">
        <v>1.446</v>
      </c>
      <c r="E111">
        <v>1.403</v>
      </c>
      <c r="F111">
        <v>1.4239999999999999</v>
      </c>
      <c r="G111">
        <v>1.47</v>
      </c>
      <c r="H111">
        <v>1.444</v>
      </c>
      <c r="I111">
        <v>1.472</v>
      </c>
      <c r="J111">
        <v>1.5720000000000001</v>
      </c>
      <c r="K111">
        <v>1.466</v>
      </c>
      <c r="L111">
        <v>1.4730000000000001</v>
      </c>
      <c r="M111">
        <v>1.4259999999999999</v>
      </c>
      <c r="N111">
        <v>1.4259999999999999</v>
      </c>
      <c r="O111">
        <v>1.427</v>
      </c>
    </row>
    <row r="112" spans="3:15">
      <c r="C112" t="s">
        <v>14</v>
      </c>
    </row>
    <row r="113" spans="3:15">
      <c r="D113">
        <v>1.3180000000000001</v>
      </c>
      <c r="E113">
        <v>1.1910000000000001</v>
      </c>
      <c r="F113">
        <v>0.96299999999999997</v>
      </c>
      <c r="G113">
        <v>1.43</v>
      </c>
      <c r="H113">
        <v>1.601</v>
      </c>
      <c r="I113">
        <v>1.37</v>
      </c>
      <c r="J113">
        <v>1.5649999999999999</v>
      </c>
      <c r="K113">
        <v>1.4379999999999999</v>
      </c>
      <c r="L113">
        <v>1.4750000000000001</v>
      </c>
      <c r="M113">
        <v>1.4319999999999999</v>
      </c>
      <c r="N113">
        <v>1.472</v>
      </c>
      <c r="O113">
        <v>1.472</v>
      </c>
    </row>
    <row r="114" spans="3:15">
      <c r="D114">
        <v>1.3089999999999999</v>
      </c>
      <c r="E114">
        <v>1.1879999999999999</v>
      </c>
      <c r="F114">
        <v>0.97</v>
      </c>
      <c r="G114">
        <v>1.425</v>
      </c>
      <c r="H114">
        <v>1.5960000000000001</v>
      </c>
      <c r="I114">
        <v>1.367</v>
      </c>
      <c r="J114">
        <v>1.5609999999999999</v>
      </c>
      <c r="K114">
        <v>1.4330000000000001</v>
      </c>
      <c r="L114">
        <v>1.472</v>
      </c>
      <c r="M114">
        <v>1.4279999999999999</v>
      </c>
      <c r="N114">
        <v>1.4690000000000001</v>
      </c>
      <c r="O114">
        <v>1.4670000000000001</v>
      </c>
    </row>
    <row r="115" spans="3:15">
      <c r="D115">
        <v>1.3220000000000001</v>
      </c>
      <c r="E115">
        <v>1.196</v>
      </c>
      <c r="F115">
        <v>0.97899999999999998</v>
      </c>
      <c r="G115">
        <v>1.4339999999999999</v>
      </c>
      <c r="H115">
        <v>1.609</v>
      </c>
      <c r="I115">
        <v>1.3740000000000001</v>
      </c>
      <c r="J115">
        <v>1.575</v>
      </c>
      <c r="K115">
        <v>1.4410000000000001</v>
      </c>
      <c r="L115">
        <v>1.482</v>
      </c>
      <c r="M115">
        <v>1.4359999999999999</v>
      </c>
      <c r="N115">
        <v>1.478</v>
      </c>
      <c r="O115">
        <v>1.478</v>
      </c>
    </row>
    <row r="116" spans="3:15">
      <c r="D116">
        <v>1.3169999999999999</v>
      </c>
      <c r="E116">
        <v>1.1919999999999999</v>
      </c>
      <c r="F116">
        <v>0.97299999999999998</v>
      </c>
      <c r="G116">
        <v>1.43</v>
      </c>
      <c r="H116">
        <v>1.6020000000000001</v>
      </c>
      <c r="I116">
        <v>1.37</v>
      </c>
      <c r="J116">
        <v>1.5649999999999999</v>
      </c>
      <c r="K116">
        <v>1.4390000000000001</v>
      </c>
      <c r="L116">
        <v>1.476</v>
      </c>
      <c r="M116">
        <v>1.4319999999999999</v>
      </c>
      <c r="N116">
        <v>1.4730000000000001</v>
      </c>
      <c r="O116">
        <v>1.4730000000000001</v>
      </c>
    </row>
    <row r="117" spans="3:15">
      <c r="D117">
        <v>1.321</v>
      </c>
      <c r="E117">
        <v>1.1950000000000001</v>
      </c>
      <c r="F117">
        <v>0.97699999999999998</v>
      </c>
      <c r="G117">
        <v>1.4339999999999999</v>
      </c>
      <c r="H117">
        <v>1.61</v>
      </c>
      <c r="I117">
        <v>1.373</v>
      </c>
      <c r="J117">
        <v>1.575</v>
      </c>
      <c r="K117">
        <v>1.4410000000000001</v>
      </c>
      <c r="L117">
        <v>1.4810000000000001</v>
      </c>
      <c r="M117">
        <v>1.4359999999999999</v>
      </c>
      <c r="N117">
        <v>1.4790000000000001</v>
      </c>
      <c r="O117">
        <v>1.476</v>
      </c>
    </row>
    <row r="118" spans="3:15">
      <c r="D118">
        <v>1.3180000000000001</v>
      </c>
      <c r="E118">
        <v>1.196</v>
      </c>
      <c r="F118">
        <v>0.97499999999999998</v>
      </c>
      <c r="G118">
        <v>1.4330000000000001</v>
      </c>
      <c r="H118">
        <v>1.601</v>
      </c>
      <c r="I118">
        <v>1.373</v>
      </c>
      <c r="J118">
        <v>1.5660000000000001</v>
      </c>
      <c r="K118">
        <v>1.44</v>
      </c>
      <c r="L118">
        <v>1.48</v>
      </c>
      <c r="M118">
        <v>1.4350000000000001</v>
      </c>
      <c r="N118">
        <v>1.476</v>
      </c>
      <c r="O118">
        <v>1.4750000000000001</v>
      </c>
    </row>
    <row r="119" spans="3:15">
      <c r="D119">
        <v>1.3220000000000001</v>
      </c>
      <c r="E119">
        <v>1.1950000000000001</v>
      </c>
      <c r="F119">
        <v>0.97799999999999998</v>
      </c>
      <c r="G119">
        <v>1.4339999999999999</v>
      </c>
      <c r="H119">
        <v>1.607</v>
      </c>
      <c r="I119">
        <v>1.3740000000000001</v>
      </c>
      <c r="J119">
        <v>1.5720000000000001</v>
      </c>
      <c r="K119">
        <v>1.4419999999999999</v>
      </c>
      <c r="L119">
        <v>1.48</v>
      </c>
      <c r="M119">
        <v>1.4359999999999999</v>
      </c>
      <c r="N119">
        <v>1.4770000000000001</v>
      </c>
      <c r="O119">
        <v>1.4770000000000001</v>
      </c>
    </row>
    <row r="120" spans="3:15">
      <c r="D120">
        <v>1.3140000000000001</v>
      </c>
      <c r="E120">
        <v>1.19</v>
      </c>
      <c r="F120">
        <v>0.96399999999999997</v>
      </c>
      <c r="G120">
        <v>1.4279999999999999</v>
      </c>
      <c r="H120">
        <v>1.603</v>
      </c>
      <c r="I120">
        <v>1.3680000000000001</v>
      </c>
      <c r="J120">
        <v>1.5660000000000001</v>
      </c>
      <c r="K120">
        <v>1.4359999999999999</v>
      </c>
      <c r="L120">
        <v>1.4750000000000001</v>
      </c>
      <c r="M120">
        <v>1.43</v>
      </c>
      <c r="N120">
        <v>1.472</v>
      </c>
      <c r="O120">
        <v>1.47</v>
      </c>
    </row>
    <row r="121" spans="3:15">
      <c r="D121">
        <v>1.32</v>
      </c>
      <c r="E121">
        <v>1.1930000000000001</v>
      </c>
      <c r="F121">
        <v>0.97399999999999998</v>
      </c>
      <c r="G121">
        <v>1.43</v>
      </c>
      <c r="H121">
        <v>1.6020000000000001</v>
      </c>
      <c r="I121">
        <v>1.37</v>
      </c>
      <c r="J121">
        <v>1.5669999999999999</v>
      </c>
      <c r="K121">
        <v>1.4370000000000001</v>
      </c>
      <c r="L121">
        <v>1.4770000000000001</v>
      </c>
      <c r="M121">
        <v>1.4330000000000001</v>
      </c>
      <c r="N121">
        <v>1.474</v>
      </c>
      <c r="O121">
        <v>1.4730000000000001</v>
      </c>
    </row>
    <row r="122" spans="3:15">
      <c r="D122">
        <v>1.3129999999999999</v>
      </c>
      <c r="E122">
        <v>1.19</v>
      </c>
      <c r="F122">
        <v>0.96299999999999997</v>
      </c>
      <c r="G122">
        <v>1.4279999999999999</v>
      </c>
      <c r="H122">
        <v>1.6020000000000001</v>
      </c>
      <c r="I122">
        <v>1.37</v>
      </c>
      <c r="J122">
        <v>1.5660000000000001</v>
      </c>
      <c r="K122">
        <v>1.4370000000000001</v>
      </c>
      <c r="L122">
        <v>1.474</v>
      </c>
      <c r="M122">
        <v>1.431</v>
      </c>
      <c r="N122">
        <v>1.4710000000000001</v>
      </c>
      <c r="O122">
        <v>1.4690000000000001</v>
      </c>
    </row>
    <row r="123" spans="3:15">
      <c r="C123" t="s">
        <v>15</v>
      </c>
    </row>
    <row r="124" spans="3:15">
      <c r="D124">
        <v>1.452</v>
      </c>
      <c r="E124">
        <v>1.4059999999999999</v>
      </c>
      <c r="F124">
        <v>1.425</v>
      </c>
      <c r="G124">
        <v>1.4770000000000001</v>
      </c>
      <c r="H124">
        <v>1.4370000000000001</v>
      </c>
      <c r="I124">
        <v>1.476</v>
      </c>
      <c r="J124">
        <v>1.4790000000000001</v>
      </c>
      <c r="K124">
        <v>1.476</v>
      </c>
      <c r="L124">
        <v>1.4730000000000001</v>
      </c>
      <c r="M124">
        <v>1.427</v>
      </c>
      <c r="N124">
        <v>1.4379999999999999</v>
      </c>
      <c r="O124">
        <v>1.4279999999999999</v>
      </c>
    </row>
    <row r="125" spans="3:15">
      <c r="D125">
        <v>1.448</v>
      </c>
      <c r="E125">
        <v>1.4019999999999999</v>
      </c>
      <c r="F125">
        <v>1.421</v>
      </c>
      <c r="G125">
        <v>1.4730000000000001</v>
      </c>
      <c r="H125">
        <v>1.4339999999999999</v>
      </c>
      <c r="I125">
        <v>1.472</v>
      </c>
      <c r="J125">
        <v>1.474</v>
      </c>
      <c r="K125">
        <v>1.472</v>
      </c>
      <c r="L125">
        <v>1.4690000000000001</v>
      </c>
      <c r="M125">
        <v>1.4239999999999999</v>
      </c>
      <c r="N125">
        <v>1.4350000000000001</v>
      </c>
      <c r="O125">
        <v>1.425</v>
      </c>
    </row>
    <row r="126" spans="3:15">
      <c r="D126">
        <v>1.4510000000000001</v>
      </c>
      <c r="E126">
        <v>1.4059999999999999</v>
      </c>
      <c r="F126">
        <v>1.4239999999999999</v>
      </c>
      <c r="G126">
        <v>1.4770000000000001</v>
      </c>
      <c r="H126">
        <v>1.4379999999999999</v>
      </c>
      <c r="I126">
        <v>1.476</v>
      </c>
      <c r="J126">
        <v>1.4750000000000001</v>
      </c>
      <c r="K126">
        <v>1.476</v>
      </c>
      <c r="L126">
        <v>1.4730000000000001</v>
      </c>
      <c r="M126">
        <v>1.427</v>
      </c>
      <c r="N126">
        <v>1.4379999999999999</v>
      </c>
      <c r="O126">
        <v>1.4279999999999999</v>
      </c>
    </row>
    <row r="127" spans="3:15">
      <c r="D127">
        <v>1.45</v>
      </c>
      <c r="E127">
        <v>1.4039999999999999</v>
      </c>
      <c r="F127">
        <v>1.423</v>
      </c>
      <c r="G127">
        <v>1.476</v>
      </c>
      <c r="H127">
        <v>1.4359999999999999</v>
      </c>
      <c r="I127">
        <v>1.474</v>
      </c>
      <c r="J127">
        <v>1.4770000000000001</v>
      </c>
      <c r="K127">
        <v>1.4750000000000001</v>
      </c>
      <c r="L127">
        <v>1.4710000000000001</v>
      </c>
      <c r="M127">
        <v>1.427</v>
      </c>
      <c r="N127">
        <v>1.4390000000000001</v>
      </c>
      <c r="O127">
        <v>1.427</v>
      </c>
    </row>
    <row r="128" spans="3:15">
      <c r="D128">
        <v>1.446</v>
      </c>
      <c r="E128">
        <v>1.4019999999999999</v>
      </c>
      <c r="F128">
        <v>1.423</v>
      </c>
      <c r="G128">
        <v>1.4710000000000001</v>
      </c>
      <c r="H128">
        <v>1.4339999999999999</v>
      </c>
      <c r="I128">
        <v>1.47</v>
      </c>
      <c r="J128">
        <v>1.472</v>
      </c>
      <c r="K128">
        <v>1.47</v>
      </c>
      <c r="L128">
        <v>1.4670000000000001</v>
      </c>
      <c r="M128">
        <v>1.4219999999999999</v>
      </c>
      <c r="N128">
        <v>1.4350000000000001</v>
      </c>
      <c r="O128">
        <v>1.4239999999999999</v>
      </c>
    </row>
    <row r="129" spans="3:15">
      <c r="D129">
        <v>1.4470000000000001</v>
      </c>
      <c r="E129">
        <v>1.4019999999999999</v>
      </c>
      <c r="F129">
        <v>1.4219999999999999</v>
      </c>
      <c r="G129">
        <v>1.474</v>
      </c>
      <c r="H129">
        <v>1.4359999999999999</v>
      </c>
      <c r="I129">
        <v>1.472</v>
      </c>
      <c r="J129">
        <v>1.4750000000000001</v>
      </c>
      <c r="K129">
        <v>1.472</v>
      </c>
      <c r="L129">
        <v>1.47</v>
      </c>
      <c r="M129">
        <v>1.425</v>
      </c>
      <c r="N129">
        <v>1.4359999999999999</v>
      </c>
      <c r="O129">
        <v>1.425</v>
      </c>
    </row>
    <row r="130" spans="3:15">
      <c r="D130">
        <v>1.448</v>
      </c>
      <c r="E130">
        <v>1.4039999999999999</v>
      </c>
      <c r="F130">
        <v>1.4239999999999999</v>
      </c>
      <c r="G130">
        <v>1.4750000000000001</v>
      </c>
      <c r="H130">
        <v>1.4350000000000001</v>
      </c>
      <c r="I130">
        <v>1.4730000000000001</v>
      </c>
      <c r="J130">
        <v>1.4750000000000001</v>
      </c>
      <c r="K130">
        <v>1.474</v>
      </c>
      <c r="L130">
        <v>1.4710000000000001</v>
      </c>
      <c r="M130">
        <v>1.4279999999999999</v>
      </c>
      <c r="N130">
        <v>1.4359999999999999</v>
      </c>
      <c r="O130">
        <v>1.427</v>
      </c>
    </row>
    <row r="131" spans="3:15">
      <c r="D131">
        <v>1.4530000000000001</v>
      </c>
      <c r="E131">
        <v>1.4059999999999999</v>
      </c>
      <c r="F131">
        <v>1.425</v>
      </c>
      <c r="G131">
        <v>1.48</v>
      </c>
      <c r="H131">
        <v>1.4379999999999999</v>
      </c>
      <c r="I131">
        <v>1.4790000000000001</v>
      </c>
      <c r="J131">
        <v>1.4810000000000001</v>
      </c>
      <c r="K131">
        <v>1.4790000000000001</v>
      </c>
      <c r="L131">
        <v>1.474</v>
      </c>
      <c r="M131">
        <v>1.429</v>
      </c>
      <c r="N131">
        <v>1.4390000000000001</v>
      </c>
      <c r="O131">
        <v>1.43</v>
      </c>
    </row>
    <row r="132" spans="3:15">
      <c r="D132">
        <v>1.4490000000000001</v>
      </c>
      <c r="E132">
        <v>1.4039999999999999</v>
      </c>
      <c r="F132">
        <v>1.423</v>
      </c>
      <c r="G132">
        <v>1.476</v>
      </c>
      <c r="H132">
        <v>1.4359999999999999</v>
      </c>
      <c r="I132">
        <v>1.474</v>
      </c>
      <c r="J132">
        <v>1.476</v>
      </c>
      <c r="K132">
        <v>1.474</v>
      </c>
      <c r="L132">
        <v>1.4710000000000001</v>
      </c>
      <c r="M132">
        <v>1.4259999999999999</v>
      </c>
      <c r="N132">
        <v>1.4379999999999999</v>
      </c>
      <c r="O132">
        <v>1.4259999999999999</v>
      </c>
    </row>
    <row r="133" spans="3:15">
      <c r="D133">
        <v>1.448</v>
      </c>
      <c r="E133">
        <v>1.405</v>
      </c>
      <c r="F133">
        <v>1.423</v>
      </c>
      <c r="G133">
        <v>1.476</v>
      </c>
      <c r="H133">
        <v>1.4359999999999999</v>
      </c>
      <c r="I133">
        <v>1.4750000000000001</v>
      </c>
      <c r="J133">
        <v>1.4750000000000001</v>
      </c>
      <c r="K133">
        <v>1.4750000000000001</v>
      </c>
      <c r="L133">
        <v>1.472</v>
      </c>
      <c r="M133">
        <v>1.427</v>
      </c>
      <c r="N133">
        <v>1.4370000000000001</v>
      </c>
      <c r="O133">
        <v>1.427</v>
      </c>
    </row>
    <row r="134" spans="3:15">
      <c r="C134" t="s">
        <v>16</v>
      </c>
    </row>
    <row r="135" spans="3:15">
      <c r="D135">
        <v>1.3109999999999999</v>
      </c>
      <c r="E135">
        <v>1.1879999999999999</v>
      </c>
      <c r="F135">
        <v>0.96</v>
      </c>
      <c r="G135">
        <v>1.4279999999999999</v>
      </c>
      <c r="H135">
        <v>1.494</v>
      </c>
      <c r="I135">
        <v>1.4259999999999999</v>
      </c>
      <c r="J135">
        <v>1.4410000000000001</v>
      </c>
      <c r="K135">
        <v>1.43</v>
      </c>
      <c r="L135">
        <v>1.466</v>
      </c>
      <c r="M135">
        <v>1.421</v>
      </c>
      <c r="N135">
        <v>1.4930000000000001</v>
      </c>
      <c r="O135">
        <v>1.415</v>
      </c>
    </row>
    <row r="136" spans="3:15">
      <c r="D136">
        <v>1.319</v>
      </c>
      <c r="E136">
        <v>1.1930000000000001</v>
      </c>
      <c r="F136">
        <v>0.97199999999999998</v>
      </c>
      <c r="G136">
        <v>1.4350000000000001</v>
      </c>
      <c r="H136">
        <v>1.4990000000000001</v>
      </c>
      <c r="I136">
        <v>1.4319999999999999</v>
      </c>
      <c r="J136">
        <v>1.4470000000000001</v>
      </c>
      <c r="K136">
        <v>1.4359999999999999</v>
      </c>
      <c r="L136">
        <v>1.4730000000000001</v>
      </c>
      <c r="M136">
        <v>1.427</v>
      </c>
      <c r="N136">
        <v>1.4990000000000001</v>
      </c>
      <c r="O136">
        <v>1.421</v>
      </c>
    </row>
    <row r="137" spans="3:15">
      <c r="D137">
        <v>1.31</v>
      </c>
      <c r="E137">
        <v>1.1879999999999999</v>
      </c>
      <c r="F137">
        <v>0.96899999999999997</v>
      </c>
      <c r="G137">
        <v>1.4279999999999999</v>
      </c>
      <c r="H137">
        <v>1.4950000000000001</v>
      </c>
      <c r="I137">
        <v>1.4259999999999999</v>
      </c>
      <c r="J137">
        <v>1.4419999999999999</v>
      </c>
      <c r="K137">
        <v>1.43</v>
      </c>
      <c r="L137">
        <v>1.468</v>
      </c>
      <c r="M137">
        <v>1.42</v>
      </c>
      <c r="N137">
        <v>1.494</v>
      </c>
      <c r="O137">
        <v>1.415</v>
      </c>
    </row>
    <row r="138" spans="3:15">
      <c r="D138">
        <v>1.3109999999999999</v>
      </c>
      <c r="E138">
        <v>1.1870000000000001</v>
      </c>
      <c r="F138">
        <v>0.96799999999999997</v>
      </c>
      <c r="G138">
        <v>1.4279999999999999</v>
      </c>
      <c r="H138">
        <v>1.4930000000000001</v>
      </c>
      <c r="I138">
        <v>1.4259999999999999</v>
      </c>
      <c r="J138">
        <v>1.4390000000000001</v>
      </c>
      <c r="K138">
        <v>1.43</v>
      </c>
      <c r="L138">
        <v>1.466</v>
      </c>
      <c r="M138">
        <v>1.42</v>
      </c>
      <c r="N138">
        <v>1.492</v>
      </c>
      <c r="O138">
        <v>1.4139999999999999</v>
      </c>
    </row>
    <row r="139" spans="3:15">
      <c r="D139">
        <v>1.3129999999999999</v>
      </c>
      <c r="E139">
        <v>1.1910000000000001</v>
      </c>
      <c r="F139">
        <v>0.97099999999999997</v>
      </c>
      <c r="G139">
        <v>1.43</v>
      </c>
      <c r="H139">
        <v>1.4950000000000001</v>
      </c>
      <c r="I139">
        <v>1.4279999999999999</v>
      </c>
      <c r="J139">
        <v>1.4419999999999999</v>
      </c>
      <c r="K139">
        <v>1.4319999999999999</v>
      </c>
      <c r="L139">
        <v>1.468</v>
      </c>
      <c r="M139">
        <v>1.4219999999999999</v>
      </c>
      <c r="N139">
        <v>1.4950000000000001</v>
      </c>
      <c r="O139">
        <v>1.4159999999999999</v>
      </c>
    </row>
    <row r="140" spans="3:15">
      <c r="D140">
        <v>1.3180000000000001</v>
      </c>
      <c r="E140">
        <v>1.1919999999999999</v>
      </c>
      <c r="F140">
        <v>0.97299999999999998</v>
      </c>
      <c r="G140">
        <v>1.4350000000000001</v>
      </c>
      <c r="H140">
        <v>1.5009999999999999</v>
      </c>
      <c r="I140">
        <v>1.4330000000000001</v>
      </c>
      <c r="J140">
        <v>1.448</v>
      </c>
      <c r="K140">
        <v>1.4370000000000001</v>
      </c>
      <c r="L140">
        <v>1.476</v>
      </c>
      <c r="M140">
        <v>1.427</v>
      </c>
      <c r="N140">
        <v>1.5009999999999999</v>
      </c>
      <c r="O140">
        <v>1.4219999999999999</v>
      </c>
    </row>
    <row r="141" spans="3:15">
      <c r="D141">
        <v>1.3220000000000001</v>
      </c>
      <c r="E141">
        <v>1.1950000000000001</v>
      </c>
      <c r="F141">
        <v>0.97399999999999998</v>
      </c>
      <c r="G141">
        <v>1.4339999999999999</v>
      </c>
      <c r="H141">
        <v>1.5009999999999999</v>
      </c>
      <c r="I141">
        <v>1.4319999999999999</v>
      </c>
      <c r="J141">
        <v>1.4490000000000001</v>
      </c>
      <c r="K141">
        <v>1.4359999999999999</v>
      </c>
      <c r="L141">
        <v>1.4750000000000001</v>
      </c>
      <c r="M141">
        <v>1.427</v>
      </c>
      <c r="N141">
        <v>1.5</v>
      </c>
      <c r="O141">
        <v>1.425</v>
      </c>
    </row>
    <row r="142" spans="3:15">
      <c r="D142">
        <v>1.3169999999999999</v>
      </c>
      <c r="E142">
        <v>1.1910000000000001</v>
      </c>
      <c r="F142">
        <v>0.96599999999999997</v>
      </c>
      <c r="G142">
        <v>1.4330000000000001</v>
      </c>
      <c r="H142">
        <v>1.5</v>
      </c>
      <c r="I142">
        <v>1.431</v>
      </c>
      <c r="J142">
        <v>1.446</v>
      </c>
      <c r="K142">
        <v>1.4350000000000001</v>
      </c>
      <c r="L142">
        <v>1.4730000000000001</v>
      </c>
      <c r="M142">
        <v>1.425</v>
      </c>
      <c r="N142">
        <v>1.4990000000000001</v>
      </c>
      <c r="O142">
        <v>1.42</v>
      </c>
    </row>
    <row r="143" spans="3:15">
      <c r="D143">
        <v>1.3129999999999999</v>
      </c>
      <c r="E143">
        <v>1.1890000000000001</v>
      </c>
      <c r="F143">
        <v>0.97099999999999997</v>
      </c>
      <c r="G143">
        <v>1.43</v>
      </c>
      <c r="H143">
        <v>1.4950000000000001</v>
      </c>
      <c r="I143">
        <v>1.4279999999999999</v>
      </c>
      <c r="J143">
        <v>1.4430000000000001</v>
      </c>
      <c r="K143">
        <v>1.4319999999999999</v>
      </c>
      <c r="L143">
        <v>1.4690000000000001</v>
      </c>
      <c r="M143">
        <v>1.423</v>
      </c>
      <c r="N143">
        <v>1.494</v>
      </c>
      <c r="O143">
        <v>1.4159999999999999</v>
      </c>
    </row>
    <row r="144" spans="3:15">
      <c r="D144">
        <v>1.3089999999999999</v>
      </c>
      <c r="E144">
        <v>1.1859999999999999</v>
      </c>
      <c r="F144">
        <v>0.96799999999999997</v>
      </c>
      <c r="G144">
        <v>1.4279999999999999</v>
      </c>
      <c r="H144">
        <v>1.494</v>
      </c>
      <c r="I144">
        <v>1.4259999999999999</v>
      </c>
      <c r="J144">
        <v>1.44</v>
      </c>
      <c r="K144">
        <v>1.43</v>
      </c>
      <c r="L144">
        <v>1.4670000000000001</v>
      </c>
      <c r="M144">
        <v>1.421</v>
      </c>
      <c r="N144">
        <v>1.492</v>
      </c>
      <c r="O144">
        <v>1.4139999999999999</v>
      </c>
    </row>
    <row r="145" spans="3:15">
      <c r="C145">
        <v>2000</v>
      </c>
      <c r="D145">
        <v>20</v>
      </c>
      <c r="E145">
        <v>200</v>
      </c>
    </row>
    <row r="146" spans="3:15">
      <c r="C146" t="s">
        <v>13</v>
      </c>
    </row>
    <row r="147" spans="3:15">
      <c r="D147">
        <v>1.282</v>
      </c>
      <c r="E147">
        <v>1.266</v>
      </c>
      <c r="F147">
        <v>1.262</v>
      </c>
      <c r="G147">
        <v>1.2969999999999999</v>
      </c>
      <c r="H147">
        <v>1.482</v>
      </c>
      <c r="I147">
        <v>1.2909999999999999</v>
      </c>
      <c r="J147">
        <v>1.4259999999999999</v>
      </c>
      <c r="K147">
        <v>1.2809999999999999</v>
      </c>
      <c r="L147">
        <v>1.2929999999999999</v>
      </c>
      <c r="M147">
        <v>1.4670000000000001</v>
      </c>
      <c r="N147">
        <v>1.2609999999999999</v>
      </c>
      <c r="O147">
        <v>1.2509999999999999</v>
      </c>
    </row>
    <row r="148" spans="3:15">
      <c r="D148">
        <v>1.284</v>
      </c>
      <c r="E148">
        <v>1.2649999999999999</v>
      </c>
      <c r="F148">
        <v>1.2609999999999999</v>
      </c>
      <c r="G148">
        <v>1.296</v>
      </c>
      <c r="H148">
        <v>1.3240000000000001</v>
      </c>
      <c r="I148">
        <v>1.2909999999999999</v>
      </c>
      <c r="J148">
        <v>1.425</v>
      </c>
      <c r="K148">
        <v>1.28</v>
      </c>
      <c r="L148">
        <v>1.292</v>
      </c>
      <c r="M148">
        <v>1.2609999999999999</v>
      </c>
      <c r="N148">
        <v>1.26</v>
      </c>
      <c r="O148">
        <v>1.2509999999999999</v>
      </c>
    </row>
    <row r="149" spans="3:15">
      <c r="D149">
        <v>1.282</v>
      </c>
      <c r="E149">
        <v>1.266</v>
      </c>
      <c r="F149">
        <v>1.262</v>
      </c>
      <c r="G149">
        <v>1.2969999999999999</v>
      </c>
      <c r="H149">
        <v>1.3220000000000001</v>
      </c>
      <c r="I149">
        <v>1.2909999999999999</v>
      </c>
      <c r="J149">
        <v>1.4239999999999999</v>
      </c>
      <c r="K149">
        <v>1.488</v>
      </c>
      <c r="L149">
        <v>1.294</v>
      </c>
      <c r="M149">
        <v>1.2609999999999999</v>
      </c>
      <c r="N149">
        <v>1.2609999999999999</v>
      </c>
      <c r="O149">
        <v>1.25</v>
      </c>
    </row>
    <row r="150" spans="3:15">
      <c r="D150">
        <v>1.2809999999999999</v>
      </c>
      <c r="E150">
        <v>1.4570000000000001</v>
      </c>
      <c r="F150">
        <v>1.26</v>
      </c>
      <c r="G150">
        <v>1.496</v>
      </c>
      <c r="H150">
        <v>1.3220000000000001</v>
      </c>
      <c r="I150">
        <v>1.4970000000000001</v>
      </c>
      <c r="J150">
        <v>1.423</v>
      </c>
      <c r="K150">
        <v>1.2809999999999999</v>
      </c>
      <c r="L150">
        <v>1.2929999999999999</v>
      </c>
      <c r="M150">
        <v>1.2609999999999999</v>
      </c>
      <c r="N150">
        <v>1.262</v>
      </c>
      <c r="O150">
        <v>1.25</v>
      </c>
    </row>
    <row r="151" spans="3:15">
      <c r="D151">
        <v>1.282</v>
      </c>
      <c r="E151">
        <v>1.266</v>
      </c>
      <c r="F151">
        <v>1.26</v>
      </c>
      <c r="G151">
        <v>1.2969999999999999</v>
      </c>
      <c r="H151">
        <v>1.323</v>
      </c>
      <c r="I151">
        <v>1.2909999999999999</v>
      </c>
      <c r="J151">
        <v>1.425</v>
      </c>
      <c r="K151">
        <v>1.28</v>
      </c>
      <c r="L151">
        <v>1.294</v>
      </c>
      <c r="M151">
        <v>1.4690000000000001</v>
      </c>
      <c r="N151">
        <v>1.2609999999999999</v>
      </c>
      <c r="O151">
        <v>1.2509999999999999</v>
      </c>
    </row>
    <row r="152" spans="3:15">
      <c r="D152">
        <v>1.2829999999999999</v>
      </c>
      <c r="E152">
        <v>1.2649999999999999</v>
      </c>
      <c r="F152">
        <v>1.2609999999999999</v>
      </c>
      <c r="G152">
        <v>1.4950000000000001</v>
      </c>
      <c r="H152">
        <v>1.323</v>
      </c>
      <c r="I152">
        <v>1.2929999999999999</v>
      </c>
      <c r="J152">
        <v>1.5840000000000001</v>
      </c>
      <c r="K152">
        <v>1.2789999999999999</v>
      </c>
      <c r="L152">
        <v>1.294</v>
      </c>
      <c r="M152">
        <v>1.468</v>
      </c>
      <c r="N152">
        <v>1.26</v>
      </c>
      <c r="O152">
        <v>1.25</v>
      </c>
    </row>
    <row r="153" spans="3:15">
      <c r="D153">
        <v>1.282</v>
      </c>
      <c r="E153">
        <v>1.2649999999999999</v>
      </c>
      <c r="F153">
        <v>1.2629999999999999</v>
      </c>
      <c r="G153">
        <v>1.298</v>
      </c>
      <c r="H153">
        <v>1.3220000000000001</v>
      </c>
      <c r="I153">
        <v>1.2909999999999999</v>
      </c>
      <c r="J153">
        <v>1.425</v>
      </c>
      <c r="K153">
        <v>1.28</v>
      </c>
      <c r="L153">
        <v>1.2929999999999999</v>
      </c>
      <c r="M153">
        <v>1.2609999999999999</v>
      </c>
      <c r="N153">
        <v>1.262</v>
      </c>
      <c r="O153">
        <v>1.25</v>
      </c>
    </row>
    <row r="154" spans="3:15">
      <c r="D154">
        <v>1.2829999999999999</v>
      </c>
      <c r="E154">
        <v>1.2649999999999999</v>
      </c>
      <c r="F154">
        <v>1.4279999999999999</v>
      </c>
      <c r="G154">
        <v>1.2969999999999999</v>
      </c>
      <c r="H154">
        <v>1.3240000000000001</v>
      </c>
      <c r="I154">
        <v>1.2909999999999999</v>
      </c>
      <c r="J154">
        <v>1.423</v>
      </c>
      <c r="K154">
        <v>1.28</v>
      </c>
      <c r="L154">
        <v>1.292</v>
      </c>
      <c r="M154">
        <v>1.26</v>
      </c>
      <c r="N154">
        <v>1.262</v>
      </c>
      <c r="O154">
        <v>1.25</v>
      </c>
    </row>
    <row r="155" spans="3:15">
      <c r="D155">
        <v>1.282</v>
      </c>
      <c r="E155">
        <v>1.2649999999999999</v>
      </c>
      <c r="F155">
        <v>1.2589999999999999</v>
      </c>
      <c r="G155">
        <v>1.2969999999999999</v>
      </c>
      <c r="H155">
        <v>1.3220000000000001</v>
      </c>
      <c r="I155">
        <v>1.2909999999999999</v>
      </c>
      <c r="J155">
        <v>1.425</v>
      </c>
      <c r="K155">
        <v>1.4870000000000001</v>
      </c>
      <c r="L155">
        <v>1.2929999999999999</v>
      </c>
      <c r="M155">
        <v>1.2609999999999999</v>
      </c>
      <c r="N155">
        <v>1.26</v>
      </c>
      <c r="O155">
        <v>1.2509999999999999</v>
      </c>
    </row>
    <row r="156" spans="3:15">
      <c r="D156">
        <v>1.2829999999999999</v>
      </c>
      <c r="E156">
        <v>1.266</v>
      </c>
      <c r="F156">
        <v>1.26</v>
      </c>
      <c r="G156">
        <v>1.2969999999999999</v>
      </c>
      <c r="H156">
        <v>1.323</v>
      </c>
      <c r="I156">
        <v>1.2909999999999999</v>
      </c>
      <c r="J156">
        <v>1.427</v>
      </c>
      <c r="K156">
        <v>1.28</v>
      </c>
      <c r="L156">
        <v>1.292</v>
      </c>
      <c r="M156">
        <v>1.262</v>
      </c>
      <c r="N156">
        <v>1.26</v>
      </c>
      <c r="O156">
        <v>1.2509999999999999</v>
      </c>
    </row>
    <row r="157" spans="3:15">
      <c r="C157" t="s">
        <v>14</v>
      </c>
    </row>
    <row r="158" spans="3:15">
      <c r="D158">
        <v>1.214</v>
      </c>
      <c r="E158">
        <v>1.109</v>
      </c>
      <c r="F158">
        <v>0.91500000000000004</v>
      </c>
      <c r="G158">
        <v>1.1830000000000001</v>
      </c>
      <c r="H158">
        <v>1.4470000000000001</v>
      </c>
      <c r="I158">
        <v>1.1379999999999999</v>
      </c>
      <c r="J158">
        <v>1.363</v>
      </c>
      <c r="K158">
        <v>1.196</v>
      </c>
      <c r="L158">
        <v>1.2230000000000001</v>
      </c>
      <c r="M158">
        <v>1.181</v>
      </c>
      <c r="N158">
        <v>1.22</v>
      </c>
      <c r="O158">
        <v>1.222</v>
      </c>
    </row>
    <row r="159" spans="3:15">
      <c r="D159">
        <v>1.2110000000000001</v>
      </c>
      <c r="E159">
        <v>1.1060000000000001</v>
      </c>
      <c r="F159">
        <v>0.92300000000000004</v>
      </c>
      <c r="G159">
        <v>1.1819999999999999</v>
      </c>
      <c r="H159">
        <v>1.4470000000000001</v>
      </c>
      <c r="I159">
        <v>1.139</v>
      </c>
      <c r="J159">
        <v>1.3620000000000001</v>
      </c>
      <c r="K159">
        <v>1.1950000000000001</v>
      </c>
      <c r="L159">
        <v>1.226</v>
      </c>
      <c r="M159">
        <v>1.181</v>
      </c>
      <c r="N159">
        <v>1.22</v>
      </c>
      <c r="O159">
        <v>1.22</v>
      </c>
    </row>
    <row r="160" spans="3:15">
      <c r="D160">
        <v>1.2090000000000001</v>
      </c>
      <c r="E160">
        <v>1.1100000000000001</v>
      </c>
      <c r="F160">
        <v>0.92400000000000004</v>
      </c>
      <c r="G160">
        <v>1.1830000000000001</v>
      </c>
      <c r="H160">
        <v>1.45</v>
      </c>
      <c r="I160">
        <v>1.137</v>
      </c>
      <c r="J160">
        <v>1.359</v>
      </c>
      <c r="K160">
        <v>1.1950000000000001</v>
      </c>
      <c r="L160">
        <v>1.224</v>
      </c>
      <c r="M160">
        <v>1.181</v>
      </c>
      <c r="N160">
        <v>1.22</v>
      </c>
      <c r="O160">
        <v>1.222</v>
      </c>
    </row>
    <row r="161" spans="3:15">
      <c r="D161">
        <v>1.212</v>
      </c>
      <c r="E161">
        <v>1.107</v>
      </c>
      <c r="F161">
        <v>0.92100000000000004</v>
      </c>
      <c r="G161">
        <v>1.1830000000000001</v>
      </c>
      <c r="H161">
        <v>1.4470000000000001</v>
      </c>
      <c r="I161">
        <v>1.137</v>
      </c>
      <c r="J161">
        <v>1.359</v>
      </c>
      <c r="K161">
        <v>1.1950000000000001</v>
      </c>
      <c r="L161">
        <v>1.2230000000000001</v>
      </c>
      <c r="M161">
        <v>1.181</v>
      </c>
      <c r="N161">
        <v>1.222</v>
      </c>
      <c r="O161">
        <v>1.2210000000000001</v>
      </c>
    </row>
    <row r="162" spans="3:15">
      <c r="D162">
        <v>1.21</v>
      </c>
      <c r="E162">
        <v>1.1060000000000001</v>
      </c>
      <c r="F162">
        <v>0.92400000000000004</v>
      </c>
      <c r="G162">
        <v>1.1819999999999999</v>
      </c>
      <c r="H162">
        <v>1.4490000000000001</v>
      </c>
      <c r="I162">
        <v>1.137</v>
      </c>
      <c r="J162">
        <v>1.36</v>
      </c>
      <c r="K162">
        <v>1.194</v>
      </c>
      <c r="L162">
        <v>1.2250000000000001</v>
      </c>
      <c r="M162">
        <v>1.181</v>
      </c>
      <c r="N162">
        <v>1.2210000000000001</v>
      </c>
      <c r="O162">
        <v>1.22</v>
      </c>
    </row>
    <row r="163" spans="3:15">
      <c r="D163">
        <v>1.2130000000000001</v>
      </c>
      <c r="E163">
        <v>1.1060000000000001</v>
      </c>
      <c r="F163">
        <v>0.92300000000000004</v>
      </c>
      <c r="G163">
        <v>1.1830000000000001</v>
      </c>
      <c r="H163">
        <v>1.448</v>
      </c>
      <c r="I163">
        <v>1.137</v>
      </c>
      <c r="J163">
        <v>1.363</v>
      </c>
      <c r="K163">
        <v>1.1950000000000001</v>
      </c>
      <c r="L163">
        <v>1.224</v>
      </c>
      <c r="M163">
        <v>1.181</v>
      </c>
      <c r="N163">
        <v>1.222</v>
      </c>
      <c r="O163">
        <v>1.22</v>
      </c>
    </row>
    <row r="164" spans="3:15">
      <c r="D164">
        <v>1.208</v>
      </c>
      <c r="E164">
        <v>1.1060000000000001</v>
      </c>
      <c r="F164">
        <v>0.92100000000000004</v>
      </c>
      <c r="G164">
        <v>1.1819999999999999</v>
      </c>
      <c r="H164">
        <v>1.4510000000000001</v>
      </c>
      <c r="I164">
        <v>1.1499999999999999</v>
      </c>
      <c r="J164">
        <v>1.361</v>
      </c>
      <c r="K164">
        <v>1.198</v>
      </c>
      <c r="L164">
        <v>1.226</v>
      </c>
      <c r="M164">
        <v>1.181</v>
      </c>
      <c r="N164">
        <v>1.22</v>
      </c>
      <c r="O164">
        <v>1.2210000000000001</v>
      </c>
    </row>
    <row r="165" spans="3:15">
      <c r="D165">
        <v>1.2130000000000001</v>
      </c>
      <c r="E165">
        <v>1.1060000000000001</v>
      </c>
      <c r="F165">
        <v>0.92300000000000004</v>
      </c>
      <c r="G165">
        <v>1.1819999999999999</v>
      </c>
      <c r="H165">
        <v>1.4490000000000001</v>
      </c>
      <c r="I165">
        <v>1.139</v>
      </c>
      <c r="J165">
        <v>1.363</v>
      </c>
      <c r="K165">
        <v>1.1950000000000001</v>
      </c>
      <c r="L165">
        <v>1.224</v>
      </c>
      <c r="M165">
        <v>1.1819999999999999</v>
      </c>
      <c r="N165">
        <v>1.222</v>
      </c>
      <c r="O165">
        <v>1.2210000000000001</v>
      </c>
    </row>
    <row r="166" spans="3:15">
      <c r="D166">
        <v>1.2090000000000001</v>
      </c>
      <c r="E166">
        <v>1.123</v>
      </c>
      <c r="F166">
        <v>0.92100000000000004</v>
      </c>
      <c r="G166">
        <v>1.1830000000000001</v>
      </c>
      <c r="H166">
        <v>1.45</v>
      </c>
      <c r="I166">
        <v>1.137</v>
      </c>
      <c r="J166">
        <v>1.361</v>
      </c>
      <c r="K166">
        <v>1.1950000000000001</v>
      </c>
      <c r="L166">
        <v>1.2250000000000001</v>
      </c>
      <c r="M166">
        <v>1.181</v>
      </c>
      <c r="N166">
        <v>1.2210000000000001</v>
      </c>
      <c r="O166">
        <v>1.22</v>
      </c>
    </row>
    <row r="167" spans="3:15">
      <c r="D167">
        <v>1.21</v>
      </c>
      <c r="E167">
        <v>1.1080000000000001</v>
      </c>
      <c r="F167">
        <v>0.92100000000000004</v>
      </c>
      <c r="G167">
        <v>1.1819999999999999</v>
      </c>
      <c r="H167">
        <v>1.4470000000000001</v>
      </c>
      <c r="I167">
        <v>1.1399999999999999</v>
      </c>
      <c r="J167">
        <v>1.3620000000000001</v>
      </c>
      <c r="K167">
        <v>1.1950000000000001</v>
      </c>
      <c r="L167">
        <v>1.224</v>
      </c>
      <c r="M167">
        <v>1.181</v>
      </c>
      <c r="N167">
        <v>1.2210000000000001</v>
      </c>
      <c r="O167">
        <v>1.22</v>
      </c>
    </row>
    <row r="168" spans="3:15">
      <c r="C168" t="s">
        <v>15</v>
      </c>
    </row>
    <row r="169" spans="3:15">
      <c r="D169">
        <v>1.296</v>
      </c>
      <c r="E169">
        <v>1.4850000000000001</v>
      </c>
      <c r="F169">
        <v>1.2849999999999999</v>
      </c>
      <c r="G169">
        <v>1.3129999999999999</v>
      </c>
      <c r="H169">
        <v>1.3180000000000001</v>
      </c>
      <c r="I169">
        <v>1.3069999999999999</v>
      </c>
      <c r="J169">
        <v>1.3380000000000001</v>
      </c>
      <c r="K169">
        <v>1.5089999999999999</v>
      </c>
      <c r="L169">
        <v>1.294</v>
      </c>
      <c r="M169">
        <v>1.25</v>
      </c>
      <c r="N169">
        <v>1.2909999999999999</v>
      </c>
      <c r="O169">
        <v>1.25</v>
      </c>
    </row>
    <row r="170" spans="3:15">
      <c r="D170">
        <v>1.49</v>
      </c>
      <c r="E170">
        <v>1.4670000000000001</v>
      </c>
      <c r="F170">
        <v>1.286</v>
      </c>
      <c r="G170">
        <v>1.3109999999999999</v>
      </c>
      <c r="H170">
        <v>1.32</v>
      </c>
      <c r="I170">
        <v>1.306</v>
      </c>
      <c r="J170">
        <v>1.5009999999999999</v>
      </c>
      <c r="K170">
        <v>1.306</v>
      </c>
      <c r="L170">
        <v>1.2929999999999999</v>
      </c>
      <c r="M170">
        <v>1.25</v>
      </c>
      <c r="N170">
        <v>1.2929999999999999</v>
      </c>
      <c r="O170">
        <v>1.25</v>
      </c>
    </row>
    <row r="171" spans="3:15">
      <c r="D171">
        <v>1.2969999999999999</v>
      </c>
      <c r="E171">
        <v>1.486</v>
      </c>
      <c r="F171">
        <v>1.286</v>
      </c>
      <c r="G171">
        <v>1.3120000000000001</v>
      </c>
      <c r="H171">
        <v>1.3169999999999999</v>
      </c>
      <c r="I171">
        <v>1.365</v>
      </c>
      <c r="J171">
        <v>1.34</v>
      </c>
      <c r="K171">
        <v>1.304</v>
      </c>
      <c r="L171">
        <v>1.2949999999999999</v>
      </c>
      <c r="M171">
        <v>1.25</v>
      </c>
      <c r="N171">
        <v>1.2909999999999999</v>
      </c>
      <c r="O171">
        <v>1.2529999999999999</v>
      </c>
    </row>
    <row r="172" spans="3:15">
      <c r="D172">
        <v>1.2969999999999999</v>
      </c>
      <c r="E172">
        <v>1.49</v>
      </c>
      <c r="F172">
        <v>1.286</v>
      </c>
      <c r="G172">
        <v>1.518</v>
      </c>
      <c r="H172">
        <v>1.32</v>
      </c>
      <c r="I172">
        <v>1.306</v>
      </c>
      <c r="J172">
        <v>1.34</v>
      </c>
      <c r="K172">
        <v>1.427</v>
      </c>
      <c r="L172">
        <v>1.292</v>
      </c>
      <c r="M172">
        <v>1.2490000000000001</v>
      </c>
      <c r="N172">
        <v>1.2929999999999999</v>
      </c>
      <c r="O172">
        <v>1.25</v>
      </c>
    </row>
    <row r="173" spans="3:15">
      <c r="D173">
        <v>1.2969999999999999</v>
      </c>
      <c r="E173">
        <v>1.4670000000000001</v>
      </c>
      <c r="F173">
        <v>1.2869999999999999</v>
      </c>
      <c r="G173">
        <v>1.3120000000000001</v>
      </c>
      <c r="H173">
        <v>1.32</v>
      </c>
      <c r="I173">
        <v>1.3080000000000001</v>
      </c>
      <c r="J173">
        <v>1.34</v>
      </c>
      <c r="K173">
        <v>1.306</v>
      </c>
      <c r="L173">
        <v>1.296</v>
      </c>
      <c r="M173">
        <v>1.25</v>
      </c>
      <c r="N173">
        <v>1.2909999999999999</v>
      </c>
      <c r="O173">
        <v>1.25</v>
      </c>
    </row>
    <row r="174" spans="3:15">
      <c r="D174">
        <v>1.2969999999999999</v>
      </c>
      <c r="E174">
        <v>1.494</v>
      </c>
      <c r="F174">
        <v>1.53</v>
      </c>
      <c r="G174">
        <v>1.518</v>
      </c>
      <c r="H174">
        <v>1.3169999999999999</v>
      </c>
      <c r="I174">
        <v>1.306</v>
      </c>
      <c r="J174">
        <v>1.339</v>
      </c>
      <c r="K174">
        <v>1.512</v>
      </c>
      <c r="L174">
        <v>1.2909999999999999</v>
      </c>
      <c r="M174">
        <v>1.25</v>
      </c>
      <c r="N174">
        <v>1.2909999999999999</v>
      </c>
      <c r="O174">
        <v>1.25</v>
      </c>
    </row>
    <row r="175" spans="3:15">
      <c r="D175">
        <v>1.2969999999999999</v>
      </c>
      <c r="E175">
        <v>1.4930000000000001</v>
      </c>
      <c r="F175">
        <v>1.286</v>
      </c>
      <c r="G175">
        <v>1.3109999999999999</v>
      </c>
      <c r="H175">
        <v>1.3180000000000001</v>
      </c>
      <c r="I175">
        <v>1.3080000000000001</v>
      </c>
      <c r="J175">
        <v>1.339</v>
      </c>
      <c r="K175">
        <v>1.306</v>
      </c>
      <c r="L175">
        <v>1.2909999999999999</v>
      </c>
      <c r="M175">
        <v>1.25</v>
      </c>
      <c r="N175">
        <v>1.2909999999999999</v>
      </c>
      <c r="O175">
        <v>1.25</v>
      </c>
    </row>
    <row r="176" spans="3:15">
      <c r="D176">
        <v>1.296</v>
      </c>
      <c r="E176">
        <v>1.4890000000000001</v>
      </c>
      <c r="F176">
        <v>1.2849999999999999</v>
      </c>
      <c r="G176">
        <v>1.3109999999999999</v>
      </c>
      <c r="H176">
        <v>1.319</v>
      </c>
      <c r="I176">
        <v>1.3080000000000001</v>
      </c>
      <c r="J176">
        <v>1.339</v>
      </c>
      <c r="K176">
        <v>1.306</v>
      </c>
      <c r="L176">
        <v>1.294</v>
      </c>
      <c r="M176">
        <v>1.25</v>
      </c>
      <c r="N176">
        <v>1.2929999999999999</v>
      </c>
      <c r="O176">
        <v>1.25</v>
      </c>
    </row>
    <row r="177" spans="3:15">
      <c r="D177">
        <v>1.298</v>
      </c>
      <c r="E177">
        <v>1.268</v>
      </c>
      <c r="F177">
        <v>1.2849999999999999</v>
      </c>
      <c r="G177">
        <v>1.3149999999999999</v>
      </c>
      <c r="H177">
        <v>1.3180000000000001</v>
      </c>
      <c r="I177">
        <v>1.306</v>
      </c>
      <c r="J177">
        <v>1.339</v>
      </c>
      <c r="K177">
        <v>1.306</v>
      </c>
      <c r="L177">
        <v>1.2929999999999999</v>
      </c>
      <c r="M177">
        <v>1.25</v>
      </c>
      <c r="N177">
        <v>1.292</v>
      </c>
      <c r="O177">
        <v>1.25</v>
      </c>
    </row>
    <row r="178" spans="3:15">
      <c r="D178">
        <v>1.4910000000000001</v>
      </c>
      <c r="E178">
        <v>1.4850000000000001</v>
      </c>
      <c r="F178">
        <v>1.2849999999999999</v>
      </c>
      <c r="G178">
        <v>1.3160000000000001</v>
      </c>
      <c r="H178">
        <v>1.319</v>
      </c>
      <c r="I178">
        <v>1.3069999999999999</v>
      </c>
      <c r="J178">
        <v>1.341</v>
      </c>
      <c r="K178">
        <v>1.3049999999999999</v>
      </c>
      <c r="L178">
        <v>1.292</v>
      </c>
      <c r="M178">
        <v>1.25</v>
      </c>
      <c r="N178">
        <v>1.2929999999999999</v>
      </c>
      <c r="O178">
        <v>1.25</v>
      </c>
    </row>
    <row r="179" spans="3:15">
      <c r="C179" t="s">
        <v>16</v>
      </c>
    </row>
    <row r="180" spans="3:15">
      <c r="D180">
        <v>1.208</v>
      </c>
      <c r="E180">
        <v>1.1060000000000001</v>
      </c>
      <c r="F180">
        <v>0.91300000000000003</v>
      </c>
      <c r="G180">
        <v>1.1890000000000001</v>
      </c>
      <c r="H180">
        <v>1.323</v>
      </c>
      <c r="I180">
        <v>1.1819999999999999</v>
      </c>
      <c r="J180">
        <v>1.26</v>
      </c>
      <c r="K180">
        <v>1.1950000000000001</v>
      </c>
      <c r="L180">
        <v>1.224</v>
      </c>
      <c r="M180">
        <v>1.177</v>
      </c>
      <c r="N180">
        <v>1.2689999999999999</v>
      </c>
      <c r="O180">
        <v>1.194</v>
      </c>
    </row>
    <row r="181" spans="3:15">
      <c r="D181">
        <v>1.208</v>
      </c>
      <c r="E181">
        <v>1.1080000000000001</v>
      </c>
      <c r="F181">
        <v>0.91700000000000004</v>
      </c>
      <c r="G181">
        <v>1.19</v>
      </c>
      <c r="H181">
        <v>1.3180000000000001</v>
      </c>
      <c r="I181">
        <v>1.1830000000000001</v>
      </c>
      <c r="J181">
        <v>1.262</v>
      </c>
      <c r="K181">
        <v>1.194</v>
      </c>
      <c r="L181">
        <v>1.224</v>
      </c>
      <c r="M181">
        <v>1.1779999999999999</v>
      </c>
      <c r="N181">
        <v>1.2709999999999999</v>
      </c>
      <c r="O181">
        <v>1.1930000000000001</v>
      </c>
    </row>
    <row r="182" spans="3:15">
      <c r="D182">
        <v>1.2070000000000001</v>
      </c>
      <c r="E182">
        <v>1.1060000000000001</v>
      </c>
      <c r="F182">
        <v>0.91800000000000004</v>
      </c>
      <c r="G182">
        <v>1.19</v>
      </c>
      <c r="H182">
        <v>1.3180000000000001</v>
      </c>
      <c r="I182">
        <v>1.1830000000000001</v>
      </c>
      <c r="J182">
        <v>1.2609999999999999</v>
      </c>
      <c r="K182">
        <v>1.194</v>
      </c>
      <c r="L182">
        <v>1.226</v>
      </c>
      <c r="M182">
        <v>1.177</v>
      </c>
      <c r="N182">
        <v>1.2709999999999999</v>
      </c>
      <c r="O182">
        <v>1.1930000000000001</v>
      </c>
    </row>
    <row r="183" spans="3:15">
      <c r="D183">
        <v>1.2090000000000001</v>
      </c>
      <c r="E183">
        <v>1.1100000000000001</v>
      </c>
      <c r="F183">
        <v>0.91700000000000004</v>
      </c>
      <c r="G183">
        <v>1.19</v>
      </c>
      <c r="H183">
        <v>1.323</v>
      </c>
      <c r="I183">
        <v>1.1819999999999999</v>
      </c>
      <c r="J183">
        <v>1.26</v>
      </c>
      <c r="K183">
        <v>1.194</v>
      </c>
      <c r="L183">
        <v>1.2250000000000001</v>
      </c>
      <c r="M183">
        <v>1.177</v>
      </c>
      <c r="N183">
        <v>1.2689999999999999</v>
      </c>
      <c r="O183">
        <v>1.194</v>
      </c>
    </row>
    <row r="184" spans="3:15">
      <c r="D184">
        <v>1.208</v>
      </c>
      <c r="E184">
        <v>1.1060000000000001</v>
      </c>
      <c r="F184">
        <v>0.91900000000000004</v>
      </c>
      <c r="G184">
        <v>1.19</v>
      </c>
      <c r="H184">
        <v>1.319</v>
      </c>
      <c r="I184">
        <v>1.2</v>
      </c>
      <c r="J184">
        <v>1.2589999999999999</v>
      </c>
      <c r="K184">
        <v>1.194</v>
      </c>
      <c r="L184">
        <v>1.224</v>
      </c>
      <c r="M184">
        <v>1.1779999999999999</v>
      </c>
      <c r="N184">
        <v>1.268</v>
      </c>
      <c r="O184">
        <v>1.2</v>
      </c>
    </row>
    <row r="185" spans="3:15">
      <c r="D185">
        <v>1.208</v>
      </c>
      <c r="E185">
        <v>1.1080000000000001</v>
      </c>
      <c r="F185">
        <v>0.91600000000000004</v>
      </c>
      <c r="G185">
        <v>1.1910000000000001</v>
      </c>
      <c r="H185">
        <v>1.3180000000000001</v>
      </c>
      <c r="I185">
        <v>1.1830000000000001</v>
      </c>
      <c r="J185">
        <v>1.26</v>
      </c>
      <c r="K185">
        <v>1.194</v>
      </c>
      <c r="L185">
        <v>1.224</v>
      </c>
      <c r="M185">
        <v>1.1779999999999999</v>
      </c>
      <c r="N185">
        <v>1.2709999999999999</v>
      </c>
      <c r="O185">
        <v>1.1930000000000001</v>
      </c>
    </row>
    <row r="186" spans="3:15">
      <c r="D186">
        <v>1.2090000000000001</v>
      </c>
      <c r="E186">
        <v>1.1060000000000001</v>
      </c>
      <c r="F186">
        <v>0.91800000000000004</v>
      </c>
      <c r="G186">
        <v>1.19</v>
      </c>
      <c r="H186">
        <v>1.32</v>
      </c>
      <c r="I186">
        <v>1.1830000000000001</v>
      </c>
      <c r="J186">
        <v>1.26</v>
      </c>
      <c r="K186">
        <v>1.194</v>
      </c>
      <c r="L186">
        <v>1.224</v>
      </c>
      <c r="M186">
        <v>1.177</v>
      </c>
      <c r="N186">
        <v>1.27</v>
      </c>
      <c r="O186">
        <v>1.1930000000000001</v>
      </c>
    </row>
    <row r="187" spans="3:15">
      <c r="D187">
        <v>1.208</v>
      </c>
      <c r="E187">
        <v>1.1060000000000001</v>
      </c>
      <c r="F187">
        <v>0.91700000000000004</v>
      </c>
      <c r="G187">
        <v>1.19</v>
      </c>
      <c r="H187">
        <v>1.3220000000000001</v>
      </c>
      <c r="I187">
        <v>1.1830000000000001</v>
      </c>
      <c r="J187">
        <v>1.26</v>
      </c>
      <c r="K187">
        <v>1.194</v>
      </c>
      <c r="L187">
        <v>1.224</v>
      </c>
      <c r="M187">
        <v>1.1779999999999999</v>
      </c>
      <c r="N187">
        <v>1.268</v>
      </c>
      <c r="O187">
        <v>1.1950000000000001</v>
      </c>
    </row>
    <row r="188" spans="3:15">
      <c r="D188">
        <v>1.2090000000000001</v>
      </c>
      <c r="E188">
        <v>1.1080000000000001</v>
      </c>
      <c r="F188">
        <v>0.91700000000000004</v>
      </c>
      <c r="G188">
        <v>1.19</v>
      </c>
      <c r="H188">
        <v>1.32</v>
      </c>
      <c r="I188">
        <v>1.1830000000000001</v>
      </c>
      <c r="J188">
        <v>1.262</v>
      </c>
      <c r="K188">
        <v>1.194</v>
      </c>
      <c r="L188">
        <v>1.224</v>
      </c>
      <c r="M188">
        <v>1.177</v>
      </c>
      <c r="N188">
        <v>1.27</v>
      </c>
      <c r="O188">
        <v>1.1930000000000001</v>
      </c>
    </row>
    <row r="189" spans="3:15">
      <c r="D189">
        <v>1.21</v>
      </c>
      <c r="E189">
        <v>1.107</v>
      </c>
      <c r="F189">
        <v>0.91700000000000004</v>
      </c>
      <c r="G189">
        <v>1.19</v>
      </c>
      <c r="H189">
        <v>1.319</v>
      </c>
      <c r="I189">
        <v>1.1830000000000001</v>
      </c>
      <c r="J189">
        <v>1.2589999999999999</v>
      </c>
      <c r="K189">
        <v>1.194</v>
      </c>
      <c r="L189">
        <v>1.2250000000000001</v>
      </c>
      <c r="M189">
        <v>1.1779999999999999</v>
      </c>
      <c r="N189">
        <v>1.2669999999999999</v>
      </c>
      <c r="O189">
        <v>1.194</v>
      </c>
    </row>
    <row r="190" spans="3:15">
      <c r="C190">
        <v>200</v>
      </c>
      <c r="D190">
        <v>20</v>
      </c>
      <c r="E190">
        <v>2000</v>
      </c>
    </row>
    <row r="191" spans="3:15">
      <c r="C191" t="s">
        <v>13</v>
      </c>
    </row>
    <row r="192" spans="3:15">
      <c r="D192">
        <v>1.339</v>
      </c>
      <c r="E192">
        <v>1.32</v>
      </c>
      <c r="F192">
        <v>1.32</v>
      </c>
      <c r="G192">
        <v>1.357</v>
      </c>
      <c r="H192">
        <v>1.377</v>
      </c>
      <c r="I192">
        <v>1.35</v>
      </c>
      <c r="J192">
        <v>1.488</v>
      </c>
      <c r="K192">
        <v>1.3420000000000001</v>
      </c>
      <c r="L192">
        <v>1.35</v>
      </c>
      <c r="M192">
        <v>1.321</v>
      </c>
      <c r="N192">
        <v>1.32</v>
      </c>
      <c r="O192">
        <v>1.3069999999999999</v>
      </c>
    </row>
    <row r="193" spans="3:15">
      <c r="D193">
        <v>1.341</v>
      </c>
      <c r="E193">
        <v>1.321</v>
      </c>
      <c r="F193">
        <v>1.321</v>
      </c>
      <c r="G193">
        <v>1.357</v>
      </c>
      <c r="H193">
        <v>1.38</v>
      </c>
      <c r="I193">
        <v>1.351</v>
      </c>
      <c r="J193">
        <v>1.4890000000000001</v>
      </c>
      <c r="K193">
        <v>1.343</v>
      </c>
      <c r="L193">
        <v>1.3520000000000001</v>
      </c>
      <c r="M193">
        <v>1.3220000000000001</v>
      </c>
      <c r="N193">
        <v>1.325</v>
      </c>
      <c r="O193">
        <v>1.3069999999999999</v>
      </c>
    </row>
    <row r="194" spans="3:15">
      <c r="D194">
        <v>1.3340000000000001</v>
      </c>
      <c r="E194">
        <v>1.3140000000000001</v>
      </c>
      <c r="F194">
        <v>1.319</v>
      </c>
      <c r="G194">
        <v>1.538</v>
      </c>
      <c r="H194">
        <v>1.3720000000000001</v>
      </c>
      <c r="I194">
        <v>1.3440000000000001</v>
      </c>
      <c r="J194">
        <v>1.635</v>
      </c>
      <c r="K194">
        <v>1.337</v>
      </c>
      <c r="L194">
        <v>1.345</v>
      </c>
      <c r="M194">
        <v>1.3140000000000001</v>
      </c>
      <c r="N194">
        <v>1.3149999999999999</v>
      </c>
      <c r="O194">
        <v>1.3009999999999999</v>
      </c>
    </row>
    <row r="195" spans="3:15">
      <c r="D195">
        <v>1.498</v>
      </c>
      <c r="E195">
        <v>1.4990000000000001</v>
      </c>
      <c r="F195">
        <v>1.3180000000000001</v>
      </c>
      <c r="G195">
        <v>1.353</v>
      </c>
      <c r="H195">
        <v>1.5249999999999999</v>
      </c>
      <c r="I195">
        <v>1.3480000000000001</v>
      </c>
      <c r="J195">
        <v>1.486</v>
      </c>
      <c r="K195">
        <v>1.34</v>
      </c>
      <c r="L195">
        <v>1.349</v>
      </c>
      <c r="M195">
        <v>1.5069999999999999</v>
      </c>
      <c r="N195">
        <v>1.3180000000000001</v>
      </c>
      <c r="O195">
        <v>1.304</v>
      </c>
    </row>
    <row r="196" spans="3:15">
      <c r="D196">
        <v>1.3380000000000001</v>
      </c>
      <c r="E196">
        <v>1.5</v>
      </c>
      <c r="F196">
        <v>1.321</v>
      </c>
      <c r="G196">
        <v>1.355</v>
      </c>
      <c r="H196">
        <v>1.3759999999999999</v>
      </c>
      <c r="I196">
        <v>1.35</v>
      </c>
      <c r="J196">
        <v>1.486</v>
      </c>
      <c r="K196">
        <v>1.34</v>
      </c>
      <c r="L196">
        <v>1.349</v>
      </c>
      <c r="M196">
        <v>1.3180000000000001</v>
      </c>
      <c r="N196">
        <v>1.319</v>
      </c>
      <c r="O196">
        <v>1.3049999999999999</v>
      </c>
    </row>
    <row r="197" spans="3:15">
      <c r="D197">
        <v>1.339</v>
      </c>
      <c r="E197">
        <v>1.319</v>
      </c>
      <c r="F197">
        <v>1.3169999999999999</v>
      </c>
      <c r="G197">
        <v>1.355</v>
      </c>
      <c r="H197">
        <v>1.3779999999999999</v>
      </c>
      <c r="I197">
        <v>1.35</v>
      </c>
      <c r="J197">
        <v>1.4870000000000001</v>
      </c>
      <c r="K197">
        <v>1.343</v>
      </c>
      <c r="L197">
        <v>1.3460000000000001</v>
      </c>
      <c r="M197">
        <v>1.32</v>
      </c>
      <c r="N197">
        <v>1.319</v>
      </c>
      <c r="O197">
        <v>1.306</v>
      </c>
    </row>
    <row r="198" spans="3:15">
      <c r="D198">
        <v>1.3340000000000001</v>
      </c>
      <c r="E198">
        <v>1.5009999999999999</v>
      </c>
      <c r="F198">
        <v>1.478</v>
      </c>
      <c r="G198">
        <v>1.349</v>
      </c>
      <c r="H198">
        <v>1.3720000000000001</v>
      </c>
      <c r="I198">
        <v>1.524</v>
      </c>
      <c r="J198">
        <v>1.48</v>
      </c>
      <c r="K198">
        <v>1.335</v>
      </c>
      <c r="L198">
        <v>1.3440000000000001</v>
      </c>
      <c r="M198">
        <v>1.506</v>
      </c>
      <c r="N198">
        <v>1.3129999999999999</v>
      </c>
      <c r="O198">
        <v>1.3</v>
      </c>
    </row>
    <row r="199" spans="3:15">
      <c r="D199">
        <v>1.3440000000000001</v>
      </c>
      <c r="E199">
        <v>1.325</v>
      </c>
      <c r="F199">
        <v>1.3260000000000001</v>
      </c>
      <c r="G199">
        <v>1.361</v>
      </c>
      <c r="H199">
        <v>1.383</v>
      </c>
      <c r="I199">
        <v>1.355</v>
      </c>
      <c r="J199">
        <v>1.494</v>
      </c>
      <c r="K199">
        <v>1.347</v>
      </c>
      <c r="L199">
        <v>1.3520000000000001</v>
      </c>
      <c r="M199">
        <v>1.325</v>
      </c>
      <c r="N199">
        <v>1.325</v>
      </c>
      <c r="O199">
        <v>1.3109999999999999</v>
      </c>
    </row>
    <row r="200" spans="3:15">
      <c r="D200">
        <v>1.4970000000000001</v>
      </c>
      <c r="E200">
        <v>1.4970000000000001</v>
      </c>
      <c r="F200">
        <v>1.4770000000000001</v>
      </c>
      <c r="G200">
        <v>1.353</v>
      </c>
      <c r="H200">
        <v>1.377</v>
      </c>
      <c r="I200">
        <v>1.347</v>
      </c>
      <c r="J200">
        <v>1.4870000000000001</v>
      </c>
      <c r="K200">
        <v>1.339</v>
      </c>
      <c r="L200">
        <v>1.347</v>
      </c>
      <c r="M200">
        <v>1.3160000000000001</v>
      </c>
      <c r="N200">
        <v>1.3160000000000001</v>
      </c>
      <c r="O200">
        <v>1.3029999999999999</v>
      </c>
    </row>
    <row r="201" spans="3:15">
      <c r="D201">
        <v>1.4990000000000001</v>
      </c>
      <c r="E201">
        <v>1.3180000000000001</v>
      </c>
      <c r="F201">
        <v>1.3180000000000001</v>
      </c>
      <c r="G201">
        <v>1.355</v>
      </c>
      <c r="H201">
        <v>1.3779999999999999</v>
      </c>
      <c r="I201">
        <v>1.5449999999999999</v>
      </c>
      <c r="J201">
        <v>1.6379999999999999</v>
      </c>
      <c r="K201">
        <v>1.341</v>
      </c>
      <c r="L201">
        <v>1.349</v>
      </c>
      <c r="M201">
        <v>1.32</v>
      </c>
      <c r="N201">
        <v>1.319</v>
      </c>
      <c r="O201">
        <v>1.306</v>
      </c>
    </row>
    <row r="202" spans="3:15">
      <c r="C202" t="s">
        <v>14</v>
      </c>
    </row>
    <row r="203" spans="3:15">
      <c r="D203">
        <v>1.292</v>
      </c>
      <c r="E203">
        <v>1.196</v>
      </c>
      <c r="F203">
        <v>0.996</v>
      </c>
      <c r="G203">
        <v>1.2609999999999999</v>
      </c>
      <c r="H203">
        <v>1.5229999999999999</v>
      </c>
      <c r="I203">
        <v>1.2210000000000001</v>
      </c>
      <c r="J203">
        <v>1.4390000000000001</v>
      </c>
      <c r="K203">
        <v>1.274</v>
      </c>
      <c r="L203">
        <v>1.31</v>
      </c>
      <c r="M203">
        <v>1.2589999999999999</v>
      </c>
      <c r="N203">
        <v>1.3049999999999999</v>
      </c>
      <c r="O203">
        <v>1.304</v>
      </c>
    </row>
    <row r="204" spans="3:15">
      <c r="D204">
        <v>1.2869999999999999</v>
      </c>
      <c r="E204">
        <v>1.1879999999999999</v>
      </c>
      <c r="F204">
        <v>0.99</v>
      </c>
      <c r="G204">
        <v>1.2549999999999999</v>
      </c>
      <c r="H204">
        <v>1.5189999999999999</v>
      </c>
      <c r="I204">
        <v>1.2150000000000001</v>
      </c>
      <c r="J204">
        <v>1.4319999999999999</v>
      </c>
      <c r="K204">
        <v>1.2689999999999999</v>
      </c>
      <c r="L204">
        <v>1.306</v>
      </c>
      <c r="M204">
        <v>1.254</v>
      </c>
      <c r="N204">
        <v>1.302</v>
      </c>
      <c r="O204">
        <v>1.2989999999999999</v>
      </c>
    </row>
    <row r="205" spans="3:15">
      <c r="D205">
        <v>1.3</v>
      </c>
      <c r="E205">
        <v>1.2030000000000001</v>
      </c>
      <c r="F205">
        <v>1.012</v>
      </c>
      <c r="G205">
        <v>1.266</v>
      </c>
      <c r="H205">
        <v>1.53</v>
      </c>
      <c r="I205">
        <v>1.2270000000000001</v>
      </c>
      <c r="J205">
        <v>1.4470000000000001</v>
      </c>
      <c r="K205">
        <v>1.2789999999999999</v>
      </c>
      <c r="L205">
        <v>1.3140000000000001</v>
      </c>
      <c r="M205">
        <v>1.264</v>
      </c>
      <c r="N205">
        <v>1.31</v>
      </c>
      <c r="O205">
        <v>1.3089999999999999</v>
      </c>
    </row>
    <row r="206" spans="3:15">
      <c r="D206">
        <v>1.2929999999999999</v>
      </c>
      <c r="E206">
        <v>1.196</v>
      </c>
      <c r="F206">
        <v>1.008</v>
      </c>
      <c r="G206">
        <v>1.262</v>
      </c>
      <c r="H206">
        <v>1.5249999999999999</v>
      </c>
      <c r="I206">
        <v>1.2230000000000001</v>
      </c>
      <c r="J206">
        <v>1.4410000000000001</v>
      </c>
      <c r="K206">
        <v>1.2749999999999999</v>
      </c>
      <c r="L206">
        <v>1.3120000000000001</v>
      </c>
      <c r="M206">
        <v>1.26</v>
      </c>
      <c r="N206">
        <v>1.3089999999999999</v>
      </c>
      <c r="O206">
        <v>1.3049999999999999</v>
      </c>
    </row>
    <row r="207" spans="3:15">
      <c r="D207">
        <v>1.2989999999999999</v>
      </c>
      <c r="E207">
        <v>1.2</v>
      </c>
      <c r="F207">
        <v>1.0109999999999999</v>
      </c>
      <c r="G207">
        <v>1.266</v>
      </c>
      <c r="H207">
        <v>1.5289999999999999</v>
      </c>
      <c r="I207">
        <v>1.2250000000000001</v>
      </c>
      <c r="J207">
        <v>1.4470000000000001</v>
      </c>
      <c r="K207">
        <v>1.278</v>
      </c>
      <c r="L207">
        <v>1.3140000000000001</v>
      </c>
      <c r="M207">
        <v>1.264</v>
      </c>
      <c r="N207">
        <v>1.3109999999999999</v>
      </c>
      <c r="O207">
        <v>1.3089999999999999</v>
      </c>
    </row>
    <row r="208" spans="3:15">
      <c r="D208">
        <v>1.3260000000000001</v>
      </c>
      <c r="E208">
        <v>1.194</v>
      </c>
      <c r="F208">
        <v>1.006</v>
      </c>
      <c r="G208">
        <v>1.258</v>
      </c>
      <c r="H208">
        <v>1.52</v>
      </c>
      <c r="I208">
        <v>1.22</v>
      </c>
      <c r="J208">
        <v>1.4339999999999999</v>
      </c>
      <c r="K208">
        <v>1.274</v>
      </c>
      <c r="L208">
        <v>1.3080000000000001</v>
      </c>
      <c r="M208">
        <v>1.258</v>
      </c>
      <c r="N208">
        <v>1.3029999999999999</v>
      </c>
      <c r="O208">
        <v>1.3029999999999999</v>
      </c>
    </row>
    <row r="209" spans="3:15">
      <c r="D209">
        <v>1.2929999999999999</v>
      </c>
      <c r="E209">
        <v>1.1950000000000001</v>
      </c>
      <c r="F209">
        <v>1.01</v>
      </c>
      <c r="G209">
        <v>1.262</v>
      </c>
      <c r="H209">
        <v>1.524</v>
      </c>
      <c r="I209">
        <v>1.222</v>
      </c>
      <c r="J209">
        <v>1.4419999999999999</v>
      </c>
      <c r="K209">
        <v>1.2769999999999999</v>
      </c>
      <c r="L209">
        <v>1.31</v>
      </c>
      <c r="M209">
        <v>1.2609999999999999</v>
      </c>
      <c r="N209">
        <v>1.3069999999999999</v>
      </c>
      <c r="O209">
        <v>1.306</v>
      </c>
    </row>
    <row r="210" spans="3:15">
      <c r="D210">
        <v>1.29</v>
      </c>
      <c r="E210">
        <v>1.1910000000000001</v>
      </c>
      <c r="F210">
        <v>1.0029999999999999</v>
      </c>
      <c r="G210">
        <v>1.2549999999999999</v>
      </c>
      <c r="H210">
        <v>1.5149999999999999</v>
      </c>
      <c r="I210">
        <v>1.214</v>
      </c>
      <c r="J210">
        <v>1.4319999999999999</v>
      </c>
      <c r="K210">
        <v>1.268</v>
      </c>
      <c r="L210">
        <v>1.3049999999999999</v>
      </c>
      <c r="M210">
        <v>1.2529999999999999</v>
      </c>
      <c r="N210">
        <v>1.2989999999999999</v>
      </c>
      <c r="O210">
        <v>1.2989999999999999</v>
      </c>
    </row>
    <row r="211" spans="3:15">
      <c r="D211">
        <v>1.2849999999999999</v>
      </c>
      <c r="E211">
        <v>1.1870000000000001</v>
      </c>
      <c r="F211">
        <v>1.0009999999999999</v>
      </c>
      <c r="G211">
        <v>1.254</v>
      </c>
      <c r="H211">
        <v>1.512</v>
      </c>
      <c r="I211">
        <v>1.214</v>
      </c>
      <c r="J211">
        <v>1.427</v>
      </c>
      <c r="K211">
        <v>1.2669999999999999</v>
      </c>
      <c r="L211">
        <v>1.3029999999999999</v>
      </c>
      <c r="M211">
        <v>1.2529999999999999</v>
      </c>
      <c r="N211">
        <v>1.298</v>
      </c>
      <c r="O211">
        <v>1.298</v>
      </c>
    </row>
    <row r="212" spans="3:15">
      <c r="D212">
        <v>1.2889999999999999</v>
      </c>
      <c r="E212">
        <v>1.1930000000000001</v>
      </c>
      <c r="F212">
        <v>1.002</v>
      </c>
      <c r="G212">
        <v>1.2569999999999999</v>
      </c>
      <c r="H212">
        <v>1.5169999999999999</v>
      </c>
      <c r="I212">
        <v>1.2170000000000001</v>
      </c>
      <c r="J212">
        <v>1.4339999999999999</v>
      </c>
      <c r="K212">
        <v>1.27</v>
      </c>
      <c r="L212">
        <v>1.3049999999999999</v>
      </c>
      <c r="M212">
        <v>1.2549999999999999</v>
      </c>
      <c r="N212">
        <v>1.302</v>
      </c>
      <c r="O212">
        <v>1.2989999999999999</v>
      </c>
    </row>
    <row r="213" spans="3:15">
      <c r="C213" t="s">
        <v>15</v>
      </c>
    </row>
    <row r="214" spans="3:15">
      <c r="D214">
        <v>1.3580000000000001</v>
      </c>
      <c r="E214">
        <v>1.5269999999999999</v>
      </c>
      <c r="F214">
        <v>1.353</v>
      </c>
      <c r="G214">
        <v>1.3740000000000001</v>
      </c>
      <c r="H214">
        <v>1.3819999999999999</v>
      </c>
      <c r="I214">
        <v>1.603</v>
      </c>
      <c r="J214">
        <v>1.399</v>
      </c>
      <c r="K214">
        <v>1.37</v>
      </c>
      <c r="L214">
        <v>1.357</v>
      </c>
      <c r="M214">
        <v>1.31</v>
      </c>
      <c r="N214">
        <v>1.353</v>
      </c>
      <c r="O214">
        <v>1.31</v>
      </c>
    </row>
    <row r="215" spans="3:15">
      <c r="D215">
        <v>1.3560000000000001</v>
      </c>
      <c r="E215">
        <v>1.5309999999999999</v>
      </c>
      <c r="F215">
        <v>1.347</v>
      </c>
      <c r="G215">
        <v>1.5629999999999999</v>
      </c>
      <c r="H215">
        <v>1.3779999999999999</v>
      </c>
      <c r="I215">
        <v>1.3680000000000001</v>
      </c>
      <c r="J215">
        <v>1.3959999999999999</v>
      </c>
      <c r="K215">
        <v>1.367</v>
      </c>
      <c r="L215">
        <v>1.3520000000000001</v>
      </c>
      <c r="M215">
        <v>1.3080000000000001</v>
      </c>
      <c r="N215">
        <v>1.3480000000000001</v>
      </c>
      <c r="O215">
        <v>1.3069999999999999</v>
      </c>
    </row>
    <row r="216" spans="3:15">
      <c r="D216">
        <v>1.355</v>
      </c>
      <c r="E216">
        <v>1.3280000000000001</v>
      </c>
      <c r="F216">
        <v>1.3440000000000001</v>
      </c>
      <c r="G216">
        <v>1.369</v>
      </c>
      <c r="H216">
        <v>1.3759999999999999</v>
      </c>
      <c r="I216">
        <v>1.365</v>
      </c>
      <c r="J216">
        <v>1.3939999999999999</v>
      </c>
      <c r="K216">
        <v>1.3660000000000001</v>
      </c>
      <c r="L216">
        <v>1.351</v>
      </c>
      <c r="M216">
        <v>1.306</v>
      </c>
      <c r="N216">
        <v>1.3480000000000001</v>
      </c>
      <c r="O216">
        <v>1.306</v>
      </c>
    </row>
    <row r="217" spans="3:15">
      <c r="D217">
        <v>1.359</v>
      </c>
      <c r="E217">
        <v>1.3360000000000001</v>
      </c>
      <c r="F217">
        <v>1.3520000000000001</v>
      </c>
      <c r="G217">
        <v>1.3740000000000001</v>
      </c>
      <c r="H217">
        <v>1.3819999999999999</v>
      </c>
      <c r="I217">
        <v>1.37</v>
      </c>
      <c r="J217">
        <v>1.399</v>
      </c>
      <c r="K217">
        <v>1.37</v>
      </c>
      <c r="L217">
        <v>1.3560000000000001</v>
      </c>
      <c r="M217">
        <v>1.31</v>
      </c>
      <c r="N217">
        <v>1.353</v>
      </c>
      <c r="O217">
        <v>1.3109999999999999</v>
      </c>
    </row>
    <row r="218" spans="3:15">
      <c r="D218">
        <v>1.367</v>
      </c>
      <c r="E218">
        <v>1.516</v>
      </c>
      <c r="F218">
        <v>1.3560000000000001</v>
      </c>
      <c r="G218">
        <v>1.381</v>
      </c>
      <c r="H218">
        <v>1.595</v>
      </c>
      <c r="I218">
        <v>1.379</v>
      </c>
      <c r="J218">
        <v>1.5549999999999999</v>
      </c>
      <c r="K218">
        <v>1.377</v>
      </c>
      <c r="L218">
        <v>1.3620000000000001</v>
      </c>
      <c r="M218">
        <v>1.3169999999999999</v>
      </c>
      <c r="N218">
        <v>1.359</v>
      </c>
      <c r="O218">
        <v>1.3169999999999999</v>
      </c>
    </row>
    <row r="219" spans="3:15">
      <c r="D219">
        <v>1.367</v>
      </c>
      <c r="E219">
        <v>1.524</v>
      </c>
      <c r="F219">
        <v>1.3560000000000001</v>
      </c>
      <c r="G219">
        <v>1.381</v>
      </c>
      <c r="H219">
        <v>1.3879999999999999</v>
      </c>
      <c r="I219">
        <v>1.38</v>
      </c>
      <c r="J219">
        <v>1.4059999999999999</v>
      </c>
      <c r="K219">
        <v>1.377</v>
      </c>
      <c r="L219">
        <v>1.3640000000000001</v>
      </c>
      <c r="M219">
        <v>1.3169999999999999</v>
      </c>
      <c r="N219">
        <v>1.3580000000000001</v>
      </c>
      <c r="O219">
        <v>1.319</v>
      </c>
    </row>
    <row r="220" spans="3:15">
      <c r="D220">
        <v>1.36</v>
      </c>
      <c r="E220">
        <v>1.522</v>
      </c>
      <c r="F220">
        <v>1.35</v>
      </c>
      <c r="G220">
        <v>1.5669999999999999</v>
      </c>
      <c r="H220">
        <v>1.591</v>
      </c>
      <c r="I220">
        <v>1.371</v>
      </c>
      <c r="J220">
        <v>1.5489999999999999</v>
      </c>
      <c r="K220">
        <v>1.371</v>
      </c>
      <c r="L220">
        <v>1.357</v>
      </c>
      <c r="M220">
        <v>1.3109999999999999</v>
      </c>
      <c r="N220">
        <v>1.351</v>
      </c>
      <c r="O220">
        <v>1.3109999999999999</v>
      </c>
    </row>
    <row r="221" spans="3:15">
      <c r="D221">
        <v>1.36</v>
      </c>
      <c r="E221">
        <v>1.5189999999999999</v>
      </c>
      <c r="F221">
        <v>1.353</v>
      </c>
      <c r="G221">
        <v>1.375</v>
      </c>
      <c r="H221">
        <v>1.38</v>
      </c>
      <c r="I221">
        <v>1.3720000000000001</v>
      </c>
      <c r="J221">
        <v>1.548</v>
      </c>
      <c r="K221">
        <v>1.371</v>
      </c>
      <c r="L221">
        <v>1.355</v>
      </c>
      <c r="M221">
        <v>1.3109999999999999</v>
      </c>
      <c r="N221">
        <v>1.3520000000000001</v>
      </c>
      <c r="O221">
        <v>1.3109999999999999</v>
      </c>
    </row>
    <row r="222" spans="3:15">
      <c r="D222">
        <v>1.3580000000000001</v>
      </c>
      <c r="E222">
        <v>1.5580000000000001</v>
      </c>
      <c r="F222">
        <v>1.35</v>
      </c>
      <c r="G222">
        <v>1.3720000000000001</v>
      </c>
      <c r="H222">
        <v>1.379</v>
      </c>
      <c r="I222">
        <v>1.6060000000000001</v>
      </c>
      <c r="J222">
        <v>1.3979999999999999</v>
      </c>
      <c r="K222">
        <v>1.369</v>
      </c>
      <c r="L222">
        <v>1.353</v>
      </c>
      <c r="M222">
        <v>1.3080000000000001</v>
      </c>
      <c r="N222">
        <v>1.3520000000000001</v>
      </c>
      <c r="O222">
        <v>1.3089999999999999</v>
      </c>
    </row>
    <row r="223" spans="3:15">
      <c r="D223">
        <v>1.359</v>
      </c>
      <c r="E223">
        <v>1.333</v>
      </c>
      <c r="F223">
        <v>1.349</v>
      </c>
      <c r="G223">
        <v>1.377</v>
      </c>
      <c r="H223">
        <v>1.38</v>
      </c>
      <c r="I223">
        <v>1.37</v>
      </c>
      <c r="J223">
        <v>1.3979999999999999</v>
      </c>
      <c r="K223">
        <v>1.37</v>
      </c>
      <c r="L223">
        <v>1.355</v>
      </c>
      <c r="M223">
        <v>1.31</v>
      </c>
      <c r="N223">
        <v>1.35</v>
      </c>
      <c r="O223">
        <v>1.3089999999999999</v>
      </c>
    </row>
    <row r="224" spans="3:15">
      <c r="C224" t="s">
        <v>16</v>
      </c>
    </row>
    <row r="225" spans="3:15">
      <c r="D225">
        <v>1.2909999999999999</v>
      </c>
      <c r="E225">
        <v>1.1950000000000001</v>
      </c>
      <c r="F225">
        <v>0.98799999999999999</v>
      </c>
      <c r="G225">
        <v>1.2689999999999999</v>
      </c>
      <c r="H225">
        <v>1.3959999999999999</v>
      </c>
      <c r="I225">
        <v>1.2629999999999999</v>
      </c>
      <c r="J225">
        <v>1.3460000000000001</v>
      </c>
      <c r="K225">
        <v>1.2729999999999999</v>
      </c>
      <c r="L225">
        <v>1.3049999999999999</v>
      </c>
      <c r="M225">
        <v>1.254</v>
      </c>
      <c r="N225">
        <v>1.3540000000000001</v>
      </c>
      <c r="O225">
        <v>1.278</v>
      </c>
    </row>
    <row r="226" spans="3:15">
      <c r="D226">
        <v>1.284</v>
      </c>
      <c r="E226">
        <v>1.1839999999999999</v>
      </c>
      <c r="F226">
        <v>0.99399999999999999</v>
      </c>
      <c r="G226">
        <v>1.2589999999999999</v>
      </c>
      <c r="H226">
        <v>1.391</v>
      </c>
      <c r="I226">
        <v>1.254</v>
      </c>
      <c r="J226">
        <v>1.337</v>
      </c>
      <c r="K226">
        <v>1.264</v>
      </c>
      <c r="L226">
        <v>1.2969999999999999</v>
      </c>
      <c r="M226">
        <v>1.246</v>
      </c>
      <c r="N226">
        <v>1.3460000000000001</v>
      </c>
      <c r="O226">
        <v>1.2689999999999999</v>
      </c>
    </row>
    <row r="227" spans="3:15">
      <c r="D227">
        <v>1.2889999999999999</v>
      </c>
      <c r="E227">
        <v>1.196</v>
      </c>
      <c r="F227">
        <v>0.997</v>
      </c>
      <c r="G227">
        <v>1.268</v>
      </c>
      <c r="H227">
        <v>1.3979999999999999</v>
      </c>
      <c r="I227">
        <v>1.26</v>
      </c>
      <c r="J227">
        <v>1.345</v>
      </c>
      <c r="K227">
        <v>1.272</v>
      </c>
      <c r="L227">
        <v>1.3049999999999999</v>
      </c>
      <c r="M227">
        <v>1.2529999999999999</v>
      </c>
      <c r="N227">
        <v>1.353</v>
      </c>
      <c r="O227">
        <v>1.278</v>
      </c>
    </row>
    <row r="228" spans="3:15">
      <c r="D228">
        <v>1.2869999999999999</v>
      </c>
      <c r="E228">
        <v>1.1859999999999999</v>
      </c>
      <c r="F228">
        <v>0.996</v>
      </c>
      <c r="G228">
        <v>1.26</v>
      </c>
      <c r="H228">
        <v>1.39</v>
      </c>
      <c r="I228">
        <v>1.254</v>
      </c>
      <c r="J228">
        <v>1.337</v>
      </c>
      <c r="K228">
        <v>1.2649999999999999</v>
      </c>
      <c r="L228">
        <v>1.2989999999999999</v>
      </c>
      <c r="M228">
        <v>1.248</v>
      </c>
      <c r="N228">
        <v>1.3480000000000001</v>
      </c>
      <c r="O228">
        <v>1.2689999999999999</v>
      </c>
    </row>
    <row r="229" spans="3:15">
      <c r="D229">
        <v>1.2989999999999999</v>
      </c>
      <c r="E229">
        <v>1.198</v>
      </c>
      <c r="F229">
        <v>1.0029999999999999</v>
      </c>
      <c r="G229">
        <v>1.272</v>
      </c>
      <c r="H229">
        <v>1.401</v>
      </c>
      <c r="I229">
        <v>1.2649999999999999</v>
      </c>
      <c r="J229">
        <v>1.351</v>
      </c>
      <c r="K229">
        <v>1.276</v>
      </c>
      <c r="L229">
        <v>1.31</v>
      </c>
      <c r="M229">
        <v>1.258</v>
      </c>
      <c r="N229">
        <v>1.357</v>
      </c>
      <c r="O229">
        <v>1.282</v>
      </c>
    </row>
    <row r="230" spans="3:15">
      <c r="D230">
        <v>1.298</v>
      </c>
      <c r="E230">
        <v>1.1990000000000001</v>
      </c>
      <c r="F230">
        <v>1.004</v>
      </c>
      <c r="G230">
        <v>1.272</v>
      </c>
      <c r="H230">
        <v>1.4019999999999999</v>
      </c>
      <c r="I230">
        <v>1.266</v>
      </c>
      <c r="J230">
        <v>1.351</v>
      </c>
      <c r="K230">
        <v>1.2769999999999999</v>
      </c>
      <c r="L230">
        <v>1.31</v>
      </c>
      <c r="M230">
        <v>1.2569999999999999</v>
      </c>
      <c r="N230">
        <v>1.361</v>
      </c>
      <c r="O230">
        <v>1.282</v>
      </c>
    </row>
    <row r="231" spans="3:15">
      <c r="D231">
        <v>1.29</v>
      </c>
      <c r="E231">
        <v>1.1950000000000001</v>
      </c>
      <c r="F231">
        <v>1.0009999999999999</v>
      </c>
      <c r="G231">
        <v>1.2669999999999999</v>
      </c>
      <c r="H231">
        <v>1.395</v>
      </c>
      <c r="I231">
        <v>1.26</v>
      </c>
      <c r="J231">
        <v>1.345</v>
      </c>
      <c r="K231">
        <v>1.2709999999999999</v>
      </c>
      <c r="L231">
        <v>1.3029999999999999</v>
      </c>
      <c r="M231">
        <v>1.252</v>
      </c>
      <c r="N231">
        <v>1.3520000000000001</v>
      </c>
      <c r="O231">
        <v>1.276</v>
      </c>
    </row>
    <row r="232" spans="3:15">
      <c r="D232">
        <v>1.2969999999999999</v>
      </c>
      <c r="E232">
        <v>1.1990000000000001</v>
      </c>
      <c r="F232">
        <v>1.002</v>
      </c>
      <c r="G232">
        <v>1.27</v>
      </c>
      <c r="H232">
        <v>1.4</v>
      </c>
      <c r="I232">
        <v>1.264</v>
      </c>
      <c r="J232">
        <v>1.349</v>
      </c>
      <c r="K232">
        <v>1.2749999999999999</v>
      </c>
      <c r="L232">
        <v>1.3080000000000001</v>
      </c>
      <c r="M232">
        <v>1.2549999999999999</v>
      </c>
      <c r="N232">
        <v>1.3560000000000001</v>
      </c>
      <c r="O232">
        <v>1.2809999999999999</v>
      </c>
    </row>
    <row r="233" spans="3:15">
      <c r="D233">
        <v>1.2949999999999999</v>
      </c>
      <c r="E233">
        <v>1.1990000000000001</v>
      </c>
      <c r="F233">
        <v>1.004</v>
      </c>
      <c r="G233">
        <v>1.2709999999999999</v>
      </c>
      <c r="H233">
        <v>1.4039999999999999</v>
      </c>
      <c r="I233">
        <v>1.2649999999999999</v>
      </c>
      <c r="J233">
        <v>1.35</v>
      </c>
      <c r="K233">
        <v>1.276</v>
      </c>
      <c r="L233">
        <v>1.31</v>
      </c>
      <c r="M233">
        <v>1.2569999999999999</v>
      </c>
      <c r="N233">
        <v>1.359</v>
      </c>
      <c r="O233">
        <v>1.282</v>
      </c>
    </row>
    <row r="234" spans="3:15">
      <c r="D234">
        <v>1.2829999999999999</v>
      </c>
      <c r="E234">
        <v>1.1859999999999999</v>
      </c>
      <c r="F234">
        <v>0.98399999999999999</v>
      </c>
      <c r="G234">
        <v>1.2609999999999999</v>
      </c>
      <c r="H234">
        <v>1.3879999999999999</v>
      </c>
      <c r="I234">
        <v>1.2529999999999999</v>
      </c>
      <c r="J234">
        <v>1.341</v>
      </c>
      <c r="K234">
        <v>1.2649999999999999</v>
      </c>
      <c r="L234">
        <v>1.298</v>
      </c>
      <c r="M234">
        <v>1.2450000000000001</v>
      </c>
      <c r="N234">
        <v>1.3480000000000001</v>
      </c>
      <c r="O234">
        <v>1.2689999999999999</v>
      </c>
    </row>
    <row r="235" spans="3:15">
      <c r="C235">
        <v>2000</v>
      </c>
      <c r="D235">
        <v>2</v>
      </c>
      <c r="E235">
        <v>2000</v>
      </c>
    </row>
    <row r="236" spans="3:15">
      <c r="C236" t="s">
        <v>13</v>
      </c>
    </row>
    <row r="237" spans="3:15">
      <c r="D237">
        <v>1.6910000000000001</v>
      </c>
      <c r="E237">
        <v>1.651</v>
      </c>
      <c r="F237">
        <v>1.57</v>
      </c>
      <c r="G237">
        <v>1.5780000000000001</v>
      </c>
      <c r="H237">
        <v>2.17</v>
      </c>
      <c r="I237">
        <v>1.532</v>
      </c>
      <c r="J237">
        <v>2.1760000000000002</v>
      </c>
      <c r="K237">
        <v>1.571</v>
      </c>
      <c r="L237">
        <v>1.52</v>
      </c>
      <c r="M237">
        <v>1.53</v>
      </c>
      <c r="N237">
        <v>1.53</v>
      </c>
      <c r="O237">
        <v>1.47</v>
      </c>
    </row>
    <row r="238" spans="3:15">
      <c r="D238">
        <v>1.6890000000000001</v>
      </c>
      <c r="E238">
        <v>1.65</v>
      </c>
      <c r="F238">
        <v>1.5720000000000001</v>
      </c>
      <c r="G238">
        <v>1.58</v>
      </c>
      <c r="H238">
        <v>2.1720000000000002</v>
      </c>
      <c r="I238">
        <v>1.5329999999999999</v>
      </c>
      <c r="J238">
        <v>2.1789999999999998</v>
      </c>
      <c r="K238">
        <v>1.5720000000000001</v>
      </c>
      <c r="L238">
        <v>1.522</v>
      </c>
      <c r="M238">
        <v>1.5309999999999999</v>
      </c>
      <c r="N238">
        <v>1.53</v>
      </c>
      <c r="O238">
        <v>1.472</v>
      </c>
    </row>
    <row r="239" spans="3:15">
      <c r="D239">
        <v>1.6879999999999999</v>
      </c>
      <c r="E239">
        <v>1.649</v>
      </c>
      <c r="F239">
        <v>1.57</v>
      </c>
      <c r="G239">
        <v>1.5760000000000001</v>
      </c>
      <c r="H239">
        <v>2.169</v>
      </c>
      <c r="I239">
        <v>1.53</v>
      </c>
      <c r="J239">
        <v>2.173</v>
      </c>
      <c r="K239">
        <v>1.569</v>
      </c>
      <c r="L239">
        <v>1.5189999999999999</v>
      </c>
      <c r="M239">
        <v>1.528</v>
      </c>
      <c r="N239">
        <v>1.528</v>
      </c>
      <c r="O239">
        <v>1.4690000000000001</v>
      </c>
    </row>
    <row r="240" spans="3:15">
      <c r="D240">
        <v>1.6879999999999999</v>
      </c>
      <c r="E240">
        <v>1.649</v>
      </c>
      <c r="F240">
        <v>1.57</v>
      </c>
      <c r="G240">
        <v>1.575</v>
      </c>
      <c r="H240">
        <v>2.17</v>
      </c>
      <c r="I240">
        <v>1.53</v>
      </c>
      <c r="J240">
        <v>2.1749999999999998</v>
      </c>
      <c r="K240">
        <v>1.57</v>
      </c>
      <c r="L240">
        <v>1.5209999999999999</v>
      </c>
      <c r="M240">
        <v>1.5289999999999999</v>
      </c>
      <c r="N240">
        <v>1.528</v>
      </c>
      <c r="O240">
        <v>1.4690000000000001</v>
      </c>
    </row>
    <row r="241" spans="3:15">
      <c r="D241">
        <v>1.6879999999999999</v>
      </c>
      <c r="E241">
        <v>1.649</v>
      </c>
      <c r="F241">
        <v>1.5680000000000001</v>
      </c>
      <c r="G241">
        <v>1.575</v>
      </c>
      <c r="H241">
        <v>2.17</v>
      </c>
      <c r="I241">
        <v>1.53</v>
      </c>
      <c r="J241">
        <v>2.1749999999999998</v>
      </c>
      <c r="K241">
        <v>1.57</v>
      </c>
      <c r="L241">
        <v>1.518</v>
      </c>
      <c r="M241">
        <v>1.528</v>
      </c>
      <c r="N241">
        <v>1.528</v>
      </c>
      <c r="O241">
        <v>1.47</v>
      </c>
    </row>
    <row r="242" spans="3:15">
      <c r="D242">
        <v>1.6890000000000001</v>
      </c>
      <c r="E242">
        <v>1.649</v>
      </c>
      <c r="F242">
        <v>1.571</v>
      </c>
      <c r="G242">
        <v>1.577</v>
      </c>
      <c r="H242">
        <v>2.1659999999999999</v>
      </c>
      <c r="I242">
        <v>1.5309999999999999</v>
      </c>
      <c r="J242">
        <v>2.1739999999999999</v>
      </c>
      <c r="K242">
        <v>1.569</v>
      </c>
      <c r="L242">
        <v>1.52</v>
      </c>
      <c r="M242">
        <v>1.528</v>
      </c>
      <c r="N242">
        <v>1.528</v>
      </c>
      <c r="O242">
        <v>1.468</v>
      </c>
    </row>
    <row r="243" spans="3:15">
      <c r="D243">
        <v>1.6890000000000001</v>
      </c>
      <c r="E243">
        <v>1.6479999999999999</v>
      </c>
      <c r="F243">
        <v>1.57</v>
      </c>
      <c r="G243">
        <v>1.5760000000000001</v>
      </c>
      <c r="H243">
        <v>2.169</v>
      </c>
      <c r="I243">
        <v>1.53</v>
      </c>
      <c r="J243">
        <v>2.1739999999999999</v>
      </c>
      <c r="K243">
        <v>1.5680000000000001</v>
      </c>
      <c r="L243">
        <v>1.5189999999999999</v>
      </c>
      <c r="M243">
        <v>1.528</v>
      </c>
      <c r="N243">
        <v>1.528</v>
      </c>
      <c r="O243">
        <v>1.4690000000000001</v>
      </c>
    </row>
    <row r="244" spans="3:15">
      <c r="D244">
        <v>1.6879999999999999</v>
      </c>
      <c r="E244">
        <v>1.647</v>
      </c>
      <c r="F244">
        <v>1.57</v>
      </c>
      <c r="G244">
        <v>1.575</v>
      </c>
      <c r="H244">
        <v>2.1680000000000001</v>
      </c>
      <c r="I244">
        <v>1.532</v>
      </c>
      <c r="J244">
        <v>2.1739999999999999</v>
      </c>
      <c r="K244">
        <v>1.569</v>
      </c>
      <c r="L244">
        <v>1.518</v>
      </c>
      <c r="M244">
        <v>1.528</v>
      </c>
      <c r="N244">
        <v>1.528</v>
      </c>
      <c r="O244">
        <v>1.47</v>
      </c>
    </row>
    <row r="245" spans="3:15">
      <c r="D245">
        <v>1.6890000000000001</v>
      </c>
      <c r="E245">
        <v>1.647</v>
      </c>
      <c r="F245">
        <v>1.569</v>
      </c>
      <c r="G245">
        <v>1.5760000000000001</v>
      </c>
      <c r="H245">
        <v>2.169</v>
      </c>
      <c r="I245">
        <v>1.53</v>
      </c>
      <c r="J245">
        <v>2.1739999999999999</v>
      </c>
      <c r="K245">
        <v>1.571</v>
      </c>
      <c r="L245">
        <v>1.5189999999999999</v>
      </c>
      <c r="M245">
        <v>1.5269999999999999</v>
      </c>
      <c r="N245">
        <v>1.528</v>
      </c>
      <c r="O245">
        <v>1.4690000000000001</v>
      </c>
    </row>
    <row r="246" spans="3:15">
      <c r="D246">
        <v>1.6910000000000001</v>
      </c>
      <c r="E246">
        <v>1.651</v>
      </c>
      <c r="F246">
        <v>1.57</v>
      </c>
      <c r="G246">
        <v>1.58</v>
      </c>
      <c r="H246">
        <v>2.1720000000000002</v>
      </c>
      <c r="I246">
        <v>1.5329999999999999</v>
      </c>
      <c r="J246">
        <v>2.177</v>
      </c>
      <c r="K246">
        <v>1.5740000000000001</v>
      </c>
      <c r="L246">
        <v>1.5229999999999999</v>
      </c>
      <c r="M246">
        <v>1.5309999999999999</v>
      </c>
      <c r="N246">
        <v>1.5329999999999999</v>
      </c>
      <c r="O246">
        <v>1.4730000000000001</v>
      </c>
    </row>
    <row r="247" spans="3:15">
      <c r="C247" t="s">
        <v>14</v>
      </c>
    </row>
    <row r="248" spans="3:15">
      <c r="D248">
        <v>2.137</v>
      </c>
      <c r="E248">
        <v>1.9510000000000001</v>
      </c>
      <c r="F248">
        <v>1.7809999999999999</v>
      </c>
      <c r="G248">
        <v>1.673</v>
      </c>
      <c r="H248">
        <v>2.1720000000000002</v>
      </c>
      <c r="I248">
        <v>1.669</v>
      </c>
      <c r="J248">
        <v>1.6950000000000001</v>
      </c>
      <c r="K248">
        <v>1.891</v>
      </c>
      <c r="L248">
        <v>1.7729999999999999</v>
      </c>
      <c r="M248">
        <v>1.768</v>
      </c>
      <c r="N248">
        <v>1.776</v>
      </c>
      <c r="O248">
        <v>1.7749999999999999</v>
      </c>
    </row>
    <row r="249" spans="3:15">
      <c r="D249">
        <v>2.14</v>
      </c>
      <c r="E249">
        <v>1.95</v>
      </c>
      <c r="F249">
        <v>1.782</v>
      </c>
      <c r="G249">
        <v>1.6719999999999999</v>
      </c>
      <c r="H249">
        <v>2.1749999999999998</v>
      </c>
      <c r="I249">
        <v>1.669</v>
      </c>
      <c r="J249">
        <v>1.696</v>
      </c>
      <c r="K249">
        <v>1.8919999999999999</v>
      </c>
      <c r="L249">
        <v>1.7749999999999999</v>
      </c>
      <c r="M249">
        <v>1.768</v>
      </c>
      <c r="N249">
        <v>1.7749999999999999</v>
      </c>
      <c r="O249">
        <v>1.776</v>
      </c>
    </row>
    <row r="250" spans="3:15">
      <c r="D250">
        <v>2.1389999999999998</v>
      </c>
      <c r="E250">
        <v>1.952</v>
      </c>
      <c r="F250">
        <v>1.78</v>
      </c>
      <c r="G250">
        <v>1.67</v>
      </c>
      <c r="H250">
        <v>2.1709999999999998</v>
      </c>
      <c r="I250">
        <v>1.6759999999999999</v>
      </c>
      <c r="J250">
        <v>1.694</v>
      </c>
      <c r="K250">
        <v>1.8919999999999999</v>
      </c>
      <c r="L250">
        <v>1.7729999999999999</v>
      </c>
      <c r="M250">
        <v>1.768</v>
      </c>
      <c r="N250">
        <v>1.7769999999999999</v>
      </c>
      <c r="O250">
        <v>1.776</v>
      </c>
    </row>
    <row r="251" spans="3:15">
      <c r="D251">
        <v>2.1379999999999999</v>
      </c>
      <c r="E251">
        <v>1.95</v>
      </c>
      <c r="F251">
        <v>1.782</v>
      </c>
      <c r="G251">
        <v>1.67</v>
      </c>
      <c r="H251">
        <v>2.1720000000000002</v>
      </c>
      <c r="I251">
        <v>1.6870000000000001</v>
      </c>
      <c r="J251">
        <v>1.6930000000000001</v>
      </c>
      <c r="K251">
        <v>1.8959999999999999</v>
      </c>
      <c r="L251">
        <v>1.776</v>
      </c>
      <c r="M251">
        <v>1.7669999999999999</v>
      </c>
      <c r="N251">
        <v>1.776</v>
      </c>
      <c r="O251">
        <v>1.7749999999999999</v>
      </c>
    </row>
    <row r="252" spans="3:15">
      <c r="D252">
        <v>2.1379999999999999</v>
      </c>
      <c r="E252">
        <v>1.95</v>
      </c>
      <c r="F252">
        <v>1.782</v>
      </c>
      <c r="G252">
        <v>1.6719999999999999</v>
      </c>
      <c r="H252">
        <v>2.1819999999999999</v>
      </c>
      <c r="I252">
        <v>1.681</v>
      </c>
      <c r="J252">
        <v>1.694</v>
      </c>
      <c r="K252">
        <v>1.8919999999999999</v>
      </c>
      <c r="L252">
        <v>1.7729999999999999</v>
      </c>
      <c r="M252">
        <v>1.7689999999999999</v>
      </c>
      <c r="N252">
        <v>1.7749999999999999</v>
      </c>
      <c r="O252">
        <v>1.778</v>
      </c>
    </row>
    <row r="253" spans="3:15">
      <c r="D253">
        <v>2.1379999999999999</v>
      </c>
      <c r="E253">
        <v>1.952</v>
      </c>
      <c r="F253">
        <v>1.78</v>
      </c>
      <c r="G253">
        <v>1.67</v>
      </c>
      <c r="H253">
        <v>2.173</v>
      </c>
      <c r="I253">
        <v>1.6739999999999999</v>
      </c>
      <c r="J253">
        <v>1.6950000000000001</v>
      </c>
      <c r="K253">
        <v>1.8919999999999999</v>
      </c>
      <c r="L253">
        <v>1.7729999999999999</v>
      </c>
      <c r="M253">
        <v>1.7669999999999999</v>
      </c>
      <c r="N253">
        <v>1.776</v>
      </c>
      <c r="O253">
        <v>1.776</v>
      </c>
    </row>
    <row r="254" spans="3:15">
      <c r="D254">
        <v>2.1379999999999999</v>
      </c>
      <c r="E254">
        <v>1.95</v>
      </c>
      <c r="F254">
        <v>1.7809999999999999</v>
      </c>
      <c r="G254">
        <v>1.669</v>
      </c>
      <c r="H254">
        <v>2.1720000000000002</v>
      </c>
      <c r="I254">
        <v>1.67</v>
      </c>
      <c r="J254">
        <v>1.694</v>
      </c>
      <c r="K254">
        <v>1.8979999999999999</v>
      </c>
      <c r="L254">
        <v>1.7749999999999999</v>
      </c>
      <c r="M254">
        <v>1.768</v>
      </c>
      <c r="N254">
        <v>1.7749999999999999</v>
      </c>
      <c r="O254">
        <v>1.776</v>
      </c>
    </row>
    <row r="255" spans="3:15">
      <c r="D255">
        <v>2.1379999999999999</v>
      </c>
      <c r="E255">
        <v>1.95</v>
      </c>
      <c r="F255">
        <v>1.78</v>
      </c>
      <c r="G255">
        <v>1.67</v>
      </c>
      <c r="H255">
        <v>2.1709999999999998</v>
      </c>
      <c r="I255">
        <v>1.679</v>
      </c>
      <c r="J255">
        <v>1.694</v>
      </c>
      <c r="K255">
        <v>1.891</v>
      </c>
      <c r="L255">
        <v>1.776</v>
      </c>
      <c r="M255">
        <v>1.7669999999999999</v>
      </c>
      <c r="N255">
        <v>1.778</v>
      </c>
      <c r="O255">
        <v>1.7749999999999999</v>
      </c>
    </row>
    <row r="256" spans="3:15">
      <c r="D256">
        <v>2.1389999999999998</v>
      </c>
      <c r="E256">
        <v>1.9490000000000001</v>
      </c>
      <c r="F256">
        <v>1.78</v>
      </c>
      <c r="G256">
        <v>1.675</v>
      </c>
      <c r="H256">
        <v>2.173</v>
      </c>
      <c r="I256">
        <v>1.669</v>
      </c>
      <c r="J256">
        <v>1.6930000000000001</v>
      </c>
      <c r="K256">
        <v>1.8919999999999999</v>
      </c>
      <c r="L256">
        <v>1.7729999999999999</v>
      </c>
      <c r="M256">
        <v>1.768</v>
      </c>
      <c r="N256">
        <v>1.7769999999999999</v>
      </c>
      <c r="O256">
        <v>1.7749999999999999</v>
      </c>
    </row>
    <row r="257" spans="3:15">
      <c r="D257">
        <v>2.1389999999999998</v>
      </c>
      <c r="E257">
        <v>1.95</v>
      </c>
      <c r="F257">
        <v>1.7809999999999999</v>
      </c>
      <c r="G257">
        <v>1.6719999999999999</v>
      </c>
      <c r="H257">
        <v>2.1709999999999998</v>
      </c>
      <c r="I257">
        <v>1.669</v>
      </c>
      <c r="J257">
        <v>1.694</v>
      </c>
      <c r="K257">
        <v>1.895</v>
      </c>
      <c r="L257">
        <v>1.7749999999999999</v>
      </c>
      <c r="M257">
        <v>1.768</v>
      </c>
      <c r="N257">
        <v>1.778</v>
      </c>
      <c r="O257">
        <v>1.778</v>
      </c>
    </row>
    <row r="258" spans="3:15">
      <c r="C258" t="s">
        <v>15</v>
      </c>
    </row>
    <row r="259" spans="3:15">
      <c r="D259">
        <v>1.7350000000000001</v>
      </c>
      <c r="E259">
        <v>1.712</v>
      </c>
      <c r="F259">
        <v>1.5920000000000001</v>
      </c>
      <c r="G259">
        <v>1.7889999999999999</v>
      </c>
      <c r="H259">
        <v>2.1539999999999999</v>
      </c>
      <c r="I259">
        <v>1.7829999999999999</v>
      </c>
      <c r="J259">
        <v>2.2120000000000002</v>
      </c>
      <c r="K259">
        <v>1.7809999999999999</v>
      </c>
      <c r="L259">
        <v>1.5129999999999999</v>
      </c>
      <c r="M259">
        <v>1.4830000000000001</v>
      </c>
      <c r="N259">
        <v>1.8919999999999999</v>
      </c>
      <c r="O259">
        <v>1.4790000000000001</v>
      </c>
    </row>
    <row r="260" spans="3:15">
      <c r="D260">
        <v>1.73</v>
      </c>
      <c r="E260">
        <v>1.7130000000000001</v>
      </c>
      <c r="F260">
        <v>1.593</v>
      </c>
      <c r="G260">
        <v>1.7869999999999999</v>
      </c>
      <c r="H260">
        <v>2.1520000000000001</v>
      </c>
      <c r="I260">
        <v>1.7829999999999999</v>
      </c>
      <c r="J260">
        <v>2.2109999999999999</v>
      </c>
      <c r="K260">
        <v>1.7809999999999999</v>
      </c>
      <c r="L260">
        <v>1.5129999999999999</v>
      </c>
      <c r="M260">
        <v>1.4810000000000001</v>
      </c>
      <c r="N260">
        <v>1.895</v>
      </c>
      <c r="O260">
        <v>1.4790000000000001</v>
      </c>
    </row>
    <row r="261" spans="3:15">
      <c r="D261">
        <v>1.7330000000000001</v>
      </c>
      <c r="E261">
        <v>1.7090000000000001</v>
      </c>
      <c r="F261">
        <v>1.591</v>
      </c>
      <c r="G261">
        <v>1.788</v>
      </c>
      <c r="H261">
        <v>2.1520000000000001</v>
      </c>
      <c r="I261">
        <v>1.782</v>
      </c>
      <c r="J261">
        <v>2.2069999999999999</v>
      </c>
      <c r="K261">
        <v>1.78</v>
      </c>
      <c r="L261">
        <v>1.512</v>
      </c>
      <c r="M261">
        <v>1.4810000000000001</v>
      </c>
      <c r="N261">
        <v>1.89</v>
      </c>
      <c r="O261">
        <v>1.478</v>
      </c>
    </row>
    <row r="262" spans="3:15">
      <c r="D262">
        <v>1.732</v>
      </c>
      <c r="E262">
        <v>1.7110000000000001</v>
      </c>
      <c r="F262">
        <v>1.59</v>
      </c>
      <c r="G262">
        <v>1.786</v>
      </c>
      <c r="H262">
        <v>2.1549999999999998</v>
      </c>
      <c r="I262">
        <v>1.782</v>
      </c>
      <c r="J262">
        <v>2.2080000000000002</v>
      </c>
      <c r="K262">
        <v>1.78</v>
      </c>
      <c r="L262">
        <v>1.512</v>
      </c>
      <c r="M262">
        <v>1.48</v>
      </c>
      <c r="N262">
        <v>1.8879999999999999</v>
      </c>
      <c r="O262">
        <v>1.478</v>
      </c>
    </row>
    <row r="263" spans="3:15">
      <c r="D263">
        <v>1.732</v>
      </c>
      <c r="E263">
        <v>1.71</v>
      </c>
      <c r="F263">
        <v>1.589</v>
      </c>
      <c r="G263">
        <v>1.786</v>
      </c>
      <c r="H263">
        <v>2.153</v>
      </c>
      <c r="I263">
        <v>1.7809999999999999</v>
      </c>
      <c r="J263">
        <v>2.2069999999999999</v>
      </c>
      <c r="K263">
        <v>1.78</v>
      </c>
      <c r="L263">
        <v>1.512</v>
      </c>
      <c r="M263">
        <v>1.4810000000000001</v>
      </c>
      <c r="N263">
        <v>1.887</v>
      </c>
      <c r="O263">
        <v>1.478</v>
      </c>
    </row>
    <row r="264" spans="3:15">
      <c r="D264">
        <v>1.7330000000000001</v>
      </c>
      <c r="E264">
        <v>1.7110000000000001</v>
      </c>
      <c r="F264">
        <v>1.59</v>
      </c>
      <c r="G264">
        <v>1.786</v>
      </c>
      <c r="H264">
        <v>2.15</v>
      </c>
      <c r="I264">
        <v>1.7809999999999999</v>
      </c>
      <c r="J264">
        <v>2.2090000000000001</v>
      </c>
      <c r="K264">
        <v>1.78</v>
      </c>
      <c r="L264">
        <v>1.5129999999999999</v>
      </c>
      <c r="M264">
        <v>1.4830000000000001</v>
      </c>
      <c r="N264">
        <v>1.889</v>
      </c>
      <c r="O264">
        <v>1.4790000000000001</v>
      </c>
    </row>
    <row r="265" spans="3:15">
      <c r="D265">
        <v>1.73</v>
      </c>
      <c r="E265">
        <v>1.7110000000000001</v>
      </c>
      <c r="F265">
        <v>1.591</v>
      </c>
      <c r="G265">
        <v>1.7849999999999999</v>
      </c>
      <c r="H265">
        <v>2.1539999999999999</v>
      </c>
      <c r="I265">
        <v>1.782</v>
      </c>
      <c r="J265">
        <v>2.2120000000000002</v>
      </c>
      <c r="K265">
        <v>1.78</v>
      </c>
      <c r="L265">
        <v>1.51</v>
      </c>
      <c r="M265">
        <v>1.4810000000000001</v>
      </c>
      <c r="N265">
        <v>1.89</v>
      </c>
      <c r="O265">
        <v>1.478</v>
      </c>
    </row>
    <row r="266" spans="3:15">
      <c r="D266">
        <v>1.732</v>
      </c>
      <c r="E266">
        <v>1.71</v>
      </c>
      <c r="F266">
        <v>1.589</v>
      </c>
      <c r="G266">
        <v>1.7869999999999999</v>
      </c>
      <c r="H266">
        <v>2.1509999999999998</v>
      </c>
      <c r="I266">
        <v>1.782</v>
      </c>
      <c r="J266">
        <v>2.2069999999999999</v>
      </c>
      <c r="K266">
        <v>1.78</v>
      </c>
      <c r="L266">
        <v>1.512</v>
      </c>
      <c r="M266">
        <v>1.4810000000000001</v>
      </c>
      <c r="N266">
        <v>1.89</v>
      </c>
      <c r="O266">
        <v>1.478</v>
      </c>
    </row>
    <row r="267" spans="3:15">
      <c r="D267">
        <v>1.7330000000000001</v>
      </c>
      <c r="E267">
        <v>1.712</v>
      </c>
      <c r="F267">
        <v>1.59</v>
      </c>
      <c r="G267">
        <v>1.7869999999999999</v>
      </c>
      <c r="H267">
        <v>2.1549999999999998</v>
      </c>
      <c r="I267">
        <v>1.7809999999999999</v>
      </c>
      <c r="J267">
        <v>2.2130000000000001</v>
      </c>
      <c r="K267">
        <v>1.7809999999999999</v>
      </c>
      <c r="L267">
        <v>1.512</v>
      </c>
      <c r="M267">
        <v>1.482</v>
      </c>
      <c r="N267">
        <v>1.887</v>
      </c>
      <c r="O267">
        <v>1.478</v>
      </c>
    </row>
    <row r="268" spans="3:15">
      <c r="D268">
        <v>1.7330000000000001</v>
      </c>
      <c r="E268">
        <v>1.71</v>
      </c>
      <c r="F268">
        <v>1.59</v>
      </c>
      <c r="G268">
        <v>1.7869999999999999</v>
      </c>
      <c r="H268">
        <v>2.1520000000000001</v>
      </c>
      <c r="I268">
        <v>1.782</v>
      </c>
      <c r="J268">
        <v>2.206</v>
      </c>
      <c r="K268">
        <v>1.78</v>
      </c>
      <c r="L268">
        <v>1.5109999999999999</v>
      </c>
      <c r="M268">
        <v>1.48</v>
      </c>
      <c r="N268">
        <v>1.891</v>
      </c>
      <c r="O268">
        <v>1.478</v>
      </c>
    </row>
    <row r="269" spans="3:15">
      <c r="C269" t="s">
        <v>16</v>
      </c>
    </row>
    <row r="270" spans="3:15">
      <c r="D270">
        <v>2.1389999999999998</v>
      </c>
      <c r="E270">
        <v>1.948</v>
      </c>
      <c r="F270">
        <v>1.6539999999999999</v>
      </c>
      <c r="G270">
        <v>1.8089999999999999</v>
      </c>
      <c r="H270">
        <v>2.605</v>
      </c>
      <c r="I270">
        <v>1.6890000000000001</v>
      </c>
      <c r="J270">
        <v>2.4430000000000001</v>
      </c>
      <c r="K270">
        <v>1.893</v>
      </c>
      <c r="L270">
        <v>1.8879999999999999</v>
      </c>
      <c r="M270">
        <v>1.6479999999999999</v>
      </c>
      <c r="N270">
        <v>2.2799999999999998</v>
      </c>
      <c r="O270">
        <v>1.7689999999999999</v>
      </c>
    </row>
    <row r="271" spans="3:15">
      <c r="D271">
        <v>2.14</v>
      </c>
      <c r="E271">
        <v>1.95</v>
      </c>
      <c r="F271">
        <v>1.6519999999999999</v>
      </c>
      <c r="G271">
        <v>1.8080000000000001</v>
      </c>
      <c r="H271">
        <v>2.6040000000000001</v>
      </c>
      <c r="I271">
        <v>1.6950000000000001</v>
      </c>
      <c r="J271">
        <v>2.4420000000000002</v>
      </c>
      <c r="K271">
        <v>1.9</v>
      </c>
      <c r="L271">
        <v>1.8879999999999999</v>
      </c>
      <c r="M271">
        <v>1.6479999999999999</v>
      </c>
      <c r="N271">
        <v>2.2799999999999998</v>
      </c>
      <c r="O271">
        <v>1.784</v>
      </c>
    </row>
    <row r="272" spans="3:15">
      <c r="D272">
        <v>2.1379999999999999</v>
      </c>
      <c r="E272">
        <v>1.9510000000000001</v>
      </c>
      <c r="F272">
        <v>1.6539999999999999</v>
      </c>
      <c r="G272">
        <v>1.8169999999999999</v>
      </c>
      <c r="H272">
        <v>2.605</v>
      </c>
      <c r="I272">
        <v>1.6930000000000001</v>
      </c>
      <c r="J272">
        <v>2.444</v>
      </c>
      <c r="K272">
        <v>1.893</v>
      </c>
      <c r="L272">
        <v>1.8879999999999999</v>
      </c>
      <c r="M272">
        <v>1.649</v>
      </c>
      <c r="N272">
        <v>2.2829999999999999</v>
      </c>
      <c r="O272">
        <v>1.7689999999999999</v>
      </c>
    </row>
    <row r="273" spans="4:15">
      <c r="D273">
        <v>2.1389999999999998</v>
      </c>
      <c r="E273">
        <v>1.9490000000000001</v>
      </c>
      <c r="F273">
        <v>1.6539999999999999</v>
      </c>
      <c r="G273">
        <v>1.8149999999999999</v>
      </c>
      <c r="H273">
        <v>2.605</v>
      </c>
      <c r="I273">
        <v>1.6919999999999999</v>
      </c>
      <c r="J273">
        <v>2.444</v>
      </c>
      <c r="K273">
        <v>1.8919999999999999</v>
      </c>
      <c r="L273">
        <v>1.8879999999999999</v>
      </c>
      <c r="M273">
        <v>1.649</v>
      </c>
      <c r="N273">
        <v>2.282</v>
      </c>
      <c r="O273">
        <v>1.7689999999999999</v>
      </c>
    </row>
    <row r="274" spans="4:15">
      <c r="D274">
        <v>2.1389999999999998</v>
      </c>
      <c r="E274">
        <v>1.9490000000000001</v>
      </c>
      <c r="F274">
        <v>1.653</v>
      </c>
      <c r="G274">
        <v>1.8080000000000001</v>
      </c>
      <c r="H274">
        <v>2.609</v>
      </c>
      <c r="I274">
        <v>1.6919999999999999</v>
      </c>
      <c r="J274">
        <v>2.4470000000000001</v>
      </c>
      <c r="K274">
        <v>1.8919999999999999</v>
      </c>
      <c r="L274">
        <v>1.8879999999999999</v>
      </c>
      <c r="M274">
        <v>1.6479999999999999</v>
      </c>
      <c r="N274">
        <v>2.282</v>
      </c>
      <c r="O274">
        <v>1.7689999999999999</v>
      </c>
    </row>
    <row r="275" spans="4:15">
      <c r="D275">
        <v>2.14</v>
      </c>
      <c r="E275">
        <v>1.948</v>
      </c>
      <c r="F275">
        <v>1.6539999999999999</v>
      </c>
      <c r="G275">
        <v>1.8129999999999999</v>
      </c>
      <c r="H275">
        <v>2.61</v>
      </c>
      <c r="I275">
        <v>1.6890000000000001</v>
      </c>
      <c r="J275">
        <v>2.4409999999999998</v>
      </c>
      <c r="K275">
        <v>1.893</v>
      </c>
      <c r="L275">
        <v>1.8879999999999999</v>
      </c>
      <c r="M275">
        <v>1.6479999999999999</v>
      </c>
      <c r="N275">
        <v>2.2810000000000001</v>
      </c>
      <c r="O275">
        <v>1.7689999999999999</v>
      </c>
    </row>
    <row r="276" spans="4:15">
      <c r="D276">
        <v>2.1389999999999998</v>
      </c>
      <c r="E276">
        <v>1.9490000000000001</v>
      </c>
      <c r="F276">
        <v>1.653</v>
      </c>
      <c r="G276">
        <v>1.8080000000000001</v>
      </c>
      <c r="H276">
        <v>2.605</v>
      </c>
      <c r="I276">
        <v>1.6910000000000001</v>
      </c>
      <c r="J276">
        <v>2.4430000000000001</v>
      </c>
      <c r="K276">
        <v>1.903</v>
      </c>
      <c r="L276">
        <v>1.895</v>
      </c>
      <c r="M276">
        <v>1.6479999999999999</v>
      </c>
      <c r="N276">
        <v>2.2799999999999998</v>
      </c>
      <c r="O276">
        <v>1.77</v>
      </c>
    </row>
    <row r="277" spans="4:15">
      <c r="D277">
        <v>2.1389999999999998</v>
      </c>
      <c r="E277">
        <v>1.948</v>
      </c>
      <c r="F277">
        <v>1.653</v>
      </c>
      <c r="G277">
        <v>1.8080000000000001</v>
      </c>
      <c r="H277">
        <v>2.609</v>
      </c>
      <c r="I277">
        <v>1.6879999999999999</v>
      </c>
      <c r="J277">
        <v>2.4409999999999998</v>
      </c>
      <c r="K277">
        <v>1.893</v>
      </c>
      <c r="L277">
        <v>1.889</v>
      </c>
      <c r="M277">
        <v>1.6479999999999999</v>
      </c>
      <c r="N277">
        <v>2.2810000000000001</v>
      </c>
      <c r="O277">
        <v>1.7689999999999999</v>
      </c>
    </row>
    <row r="278" spans="4:15">
      <c r="D278">
        <v>2.1389999999999998</v>
      </c>
      <c r="E278">
        <v>1.9490000000000001</v>
      </c>
      <c r="F278">
        <v>1.6539999999999999</v>
      </c>
      <c r="G278">
        <v>1.8080000000000001</v>
      </c>
      <c r="H278">
        <v>2.61</v>
      </c>
      <c r="I278">
        <v>1.6890000000000001</v>
      </c>
      <c r="J278">
        <v>2.4390000000000001</v>
      </c>
      <c r="K278">
        <v>1.893</v>
      </c>
      <c r="L278">
        <v>1.9</v>
      </c>
      <c r="M278">
        <v>1.6539999999999999</v>
      </c>
      <c r="N278">
        <v>2.282</v>
      </c>
      <c r="O278">
        <v>1.77</v>
      </c>
    </row>
    <row r="279" spans="4:15">
      <c r="D279">
        <v>2.1389999999999998</v>
      </c>
      <c r="E279">
        <v>1.9510000000000001</v>
      </c>
      <c r="F279">
        <v>1.653</v>
      </c>
      <c r="G279">
        <v>1.8169999999999999</v>
      </c>
      <c r="H279">
        <v>2.6040000000000001</v>
      </c>
      <c r="I279">
        <v>1.6890000000000001</v>
      </c>
      <c r="J279">
        <v>2.44</v>
      </c>
      <c r="K279">
        <v>1.8919999999999999</v>
      </c>
      <c r="L279">
        <v>1.8879999999999999</v>
      </c>
      <c r="M279">
        <v>1.6950000000000001</v>
      </c>
      <c r="N279">
        <v>2.2810000000000001</v>
      </c>
      <c r="O279">
        <v>1.77</v>
      </c>
    </row>
  </sheetData>
  <conditionalFormatting sqref="D5:O24">
    <cfRule type="colorScale" priority="6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6D42CDA8-6DE0-314B-B8FC-DA62EB645675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D5:O24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N27"/>
  <sheetViews>
    <sheetView workbookViewId="0">
      <selection activeCell="N11" sqref="N11"/>
    </sheetView>
  </sheetViews>
  <sheetFormatPr baseColWidth="10" defaultRowHeight="15" x14ac:dyDescent="0"/>
  <sheetData>
    <row r="7" spans="2:14" ht="64">
      <c r="C7" s="22" t="str">
        <f>'MultAdd_run1 (2)'!D28</f>
        <v>1d array</v>
      </c>
      <c r="D7" s="22" t="str">
        <f>'MultAdd_run1 (2)'!E28</f>
        <v>1d array restrict</v>
      </c>
      <c r="E7" s="22" t="str">
        <f>'MultAdd_run1 (2)'!F28</f>
        <v>2d native</v>
      </c>
      <c r="F7" s="22" t="str">
        <f>'MultAdd_run1 (2)'!G28</f>
        <v>no func call</v>
      </c>
      <c r="G7" s="22" t="str">
        <f>'MultAdd_run1 (2)'!H28</f>
        <v>pass by value</v>
      </c>
      <c r="H7" s="22" t="str">
        <f>'MultAdd_run1 (2)'!I28</f>
        <v>pass by value inline</v>
      </c>
      <c r="I7" s="22" t="str">
        <f>'MultAdd_run1 (2)'!J28</f>
        <v>pass by ref</v>
      </c>
      <c r="J7" s="22" t="str">
        <f>'MultAdd_run1 (2)'!K28</f>
        <v>pass by ref inline</v>
      </c>
      <c r="K7" s="22" t="str">
        <f>'MultAdd_run1 (2)'!L28</f>
        <v>local construct from ptr</v>
      </c>
      <c r="L7" s="22" t="str">
        <f>'MultAdd_run1 (2)'!M28</f>
        <v>local construct from ptr restrict</v>
      </c>
      <c r="M7" s="22" t="str">
        <f>'MultAdd_run1 (2)'!N28</f>
        <v>local copy construct</v>
      </c>
      <c r="N7" s="22" t="str">
        <f>'MultAdd_run1 (2)'!O28</f>
        <v>local copy construct ptr</v>
      </c>
    </row>
    <row r="8" spans="2:14">
      <c r="B8" t="str">
        <f>'MultAdd_run1 (2)'!C29</f>
        <v>gcc49</v>
      </c>
      <c r="C8" s="30">
        <f>(MultAdd_run4!D29-'MultAdd_run2 (2)'!D29)/MultAdd_run4!D29</f>
        <v>-0.21946335602723271</v>
      </c>
      <c r="D8" s="30">
        <f>(MultAdd_run4!E29-'MultAdd_run2 (2)'!E29)/MultAdd_run4!E29</f>
        <v>-0.230152027027027</v>
      </c>
      <c r="E8" s="30">
        <f>(MultAdd_run4!F29-'MultAdd_run2 (2)'!F29)/MultAdd_run4!F29</f>
        <v>-3.0821917808218826E-3</v>
      </c>
      <c r="F8" s="30">
        <f>(MultAdd_run4!G29-'MultAdd_run2 (2)'!G29)/MultAdd_run4!G29</f>
        <v>-0.24027552674230146</v>
      </c>
      <c r="G8" s="30">
        <f>(MultAdd_run4!H29-'MultAdd_run2 (2)'!H29)/MultAdd_run4!H29</f>
        <v>-0.23960066555740436</v>
      </c>
      <c r="H8" s="30">
        <f>(MultAdd_run4!I29-'MultAdd_run2 (2)'!I29)/MultAdd_run4!I29</f>
        <v>-0.24220332118266519</v>
      </c>
      <c r="I8" s="30">
        <f>(MultAdd_run4!J29-'MultAdd_run2 (2)'!J29)/MultAdd_run4!J29</f>
        <v>-0.10472972972972974</v>
      </c>
      <c r="J8" s="30">
        <f>(MultAdd_run4!K29-'MultAdd_run2 (2)'!K29)/MultAdd_run4!K29</f>
        <v>-0.23855812069663831</v>
      </c>
      <c r="K8" s="30">
        <f>(MultAdd_run4!L29-'MultAdd_run2 (2)'!L29)/MultAdd_run4!L29</f>
        <v>-0.24260834345889035</v>
      </c>
      <c r="L8" s="30">
        <f>(MultAdd_run4!M29-'MultAdd_run2 (2)'!M29)/MultAdd_run4!M29</f>
        <v>-0.24936601859678775</v>
      </c>
      <c r="M8" s="30">
        <f>(MultAdd_run4!N29-'MultAdd_run2 (2)'!N29)/MultAdd_run4!N29</f>
        <v>-0.2489433643279797</v>
      </c>
      <c r="N8" s="30">
        <f>(MultAdd_run4!O29-'MultAdd_run2 (2)'!O29)/MultAdd_run4!O29</f>
        <v>-0.24873310810810811</v>
      </c>
    </row>
    <row r="9" spans="2:14">
      <c r="B9" t="str">
        <f>'MultAdd_run1 (2)'!C30</f>
        <v>gcc49</v>
      </c>
      <c r="C9" s="30">
        <f>(MultAdd_run4!D30-'MultAdd_run2 (2)'!D30)/MultAdd_run4!D30</f>
        <v>-0.22369477911646582</v>
      </c>
      <c r="D9" s="30">
        <f>(MultAdd_run4!E30-'MultAdd_run2 (2)'!E30)/MultAdd_run4!E30</f>
        <v>-0.23360135421074907</v>
      </c>
      <c r="E9" s="30">
        <f>(MultAdd_run4!F30-'MultAdd_run2 (2)'!F30)/MultAdd_run4!F30</f>
        <v>-2.3964395754878867E-3</v>
      </c>
      <c r="F9" s="30">
        <f>(MultAdd_run4!G30-'MultAdd_run2 (2)'!G30)/MultAdd_run4!G30</f>
        <v>-0.22576785001994409</v>
      </c>
      <c r="G9" s="30">
        <f>(MultAdd_run4!H30-'MultAdd_run2 (2)'!H30)/MultAdd_run4!H30</f>
        <v>-0.2416666666666667</v>
      </c>
      <c r="H9" s="30">
        <f>(MultAdd_run4!I30-'MultAdd_run2 (2)'!I30)/MultAdd_run4!I30</f>
        <v>-0.22674650698602797</v>
      </c>
      <c r="I9" s="30">
        <f>(MultAdd_run4!J30-'MultAdd_run2 (2)'!J30)/MultAdd_run4!J30</f>
        <v>-0.22204599524187157</v>
      </c>
      <c r="J9" s="30">
        <f>(MultAdd_run4!K30-'MultAdd_run2 (2)'!K30)/MultAdd_run4!K30</f>
        <v>-0.22723642172523958</v>
      </c>
      <c r="K9" s="30">
        <f>(MultAdd_run4!L30-'MultAdd_run2 (2)'!L30)/MultAdd_run4!L30</f>
        <v>-0.24311183144246357</v>
      </c>
      <c r="L9" s="30">
        <f>(MultAdd_run4!M30-'MultAdd_run2 (2)'!M30)/MultAdd_run4!M30</f>
        <v>-0.25084602368866327</v>
      </c>
      <c r="M9" s="30">
        <f>(MultAdd_run4!N30-'MultAdd_run2 (2)'!N30)/MultAdd_run4!N30</f>
        <v>-0.24445374633737971</v>
      </c>
      <c r="N9" s="30">
        <f>(MultAdd_run4!O30-'MultAdd_run2 (2)'!O30)/MultAdd_run4!O30</f>
        <v>-0.25010561892691174</v>
      </c>
    </row>
    <row r="10" spans="2:14">
      <c r="B10" t="str">
        <f>'MultAdd_run1 (2)'!C31</f>
        <v>clang38</v>
      </c>
      <c r="C10" s="30">
        <f>(MultAdd_run4!D31-'MultAdd_run2 (2)'!D31)/MultAdd_run4!D31</f>
        <v>-0.15732217573221752</v>
      </c>
      <c r="D10" s="30">
        <f>(MultAdd_run4!E31-'MultAdd_run2 (2)'!E31)/MultAdd_run4!E31</f>
        <v>-0.25061789421650993</v>
      </c>
      <c r="E10" s="30">
        <f>(MultAdd_run4!F31-'MultAdd_run2 (2)'!F31)/MultAdd_run4!F31</f>
        <v>-1.4903129657228584E-3</v>
      </c>
      <c r="F10" s="30">
        <f>(MultAdd_run4!G31-'MultAdd_run2 (2)'!G31)/MultAdd_run4!G31</f>
        <v>-0.55450472872075673</v>
      </c>
      <c r="G10" s="30">
        <f>(MultAdd_run4!H31-'MultAdd_run2 (2)'!H31)/MultAdd_run4!H31</f>
        <v>-0.11849613964417581</v>
      </c>
      <c r="H10" s="30">
        <f>(MultAdd_run4!I31-'MultAdd_run2 (2)'!I31)/MultAdd_run4!I31</f>
        <v>-0.48181365221723965</v>
      </c>
      <c r="I10" s="30">
        <f>(MultAdd_run4!J31-'MultAdd_run2 (2)'!J31)/MultAdd_run4!J31</f>
        <v>-0.10323886639676115</v>
      </c>
      <c r="J10" s="30">
        <f>(MultAdd_run4!K31-'MultAdd_run2 (2)'!K31)/MultAdd_run4!K31</f>
        <v>-0.55942317255096963</v>
      </c>
      <c r="K10" s="30">
        <f>(MultAdd_run4!L31-'MultAdd_run2 (2)'!L31)/MultAdd_run4!L31</f>
        <v>-0.34693019343986531</v>
      </c>
      <c r="L10" s="30">
        <f>(MultAdd_run4!M31-'MultAdd_run2 (2)'!M31)/MultAdd_run4!M31</f>
        <v>-0.5583250249252244</v>
      </c>
      <c r="M10" s="30">
        <f>(MultAdd_run4!N31-'MultAdd_run2 (2)'!N31)/MultAdd_run4!N31</f>
        <v>-0.34566862910008411</v>
      </c>
      <c r="N10" s="30">
        <f>(MultAdd_run4!O31-'MultAdd_run2 (2)'!O31)/MultAdd_run4!O31</f>
        <v>-0.34581405132519988</v>
      </c>
    </row>
    <row r="11" spans="2:14">
      <c r="B11" t="str">
        <f>'MultAdd_run1 (2)'!C32</f>
        <v>clang38</v>
      </c>
      <c r="C11" s="30">
        <f>(MultAdd_run4!D32-'MultAdd_run2 (2)'!D32)/MultAdd_run4!D32</f>
        <v>-0.17802385008517896</v>
      </c>
      <c r="D11" s="30">
        <f>(MultAdd_run4!E32-'MultAdd_run2 (2)'!E32)/MultAdd_run4!E32</f>
        <v>-0.24888888888888891</v>
      </c>
      <c r="E11" s="30">
        <f>(MultAdd_run4!F32-'MultAdd_run2 (2)'!F32)/MultAdd_run4!F32</f>
        <v>-3.9900249376558644E-3</v>
      </c>
      <c r="F11" s="30">
        <f>(MultAdd_run4!G32-'MultAdd_run2 (2)'!G32)/MultAdd_run4!G32</f>
        <v>-0.54824344383968338</v>
      </c>
      <c r="G11" s="30">
        <f>(MultAdd_run4!H32-'MultAdd_run2 (2)'!H32)/MultAdd_run4!H32</f>
        <v>-0.3764805414551608</v>
      </c>
      <c r="H11" s="30">
        <f>(MultAdd_run4!I32-'MultAdd_run2 (2)'!I32)/MultAdd_run4!I32</f>
        <v>-0.32233502538071068</v>
      </c>
      <c r="I11" s="30">
        <f>(MultAdd_run4!J32-'MultAdd_run2 (2)'!J32)/MultAdd_run4!J32</f>
        <v>-0.33927813163481951</v>
      </c>
      <c r="J11" s="30">
        <f>(MultAdd_run4!K32-'MultAdd_run2 (2)'!K32)/MultAdd_run4!K32</f>
        <v>-0.32838353839626622</v>
      </c>
      <c r="K11" s="30">
        <f>(MultAdd_run4!L32-'MultAdd_run2 (2)'!L32)/MultAdd_run4!L32</f>
        <v>-0.36932305055698372</v>
      </c>
      <c r="L11" s="30">
        <f>(MultAdd_run4!M32-'MultAdd_run2 (2)'!M32)/MultAdd_run4!M32</f>
        <v>-0.5566650024962555</v>
      </c>
      <c r="M11" s="30">
        <f>(MultAdd_run4!N32-'MultAdd_run2 (2)'!N32)/MultAdd_run4!N32</f>
        <v>-0.37887144675434864</v>
      </c>
      <c r="N11" s="30">
        <f>(MultAdd_run4!O32-'MultAdd_run2 (2)'!O32)/MultAdd_run4!O32</f>
        <v>-0.32491438356164398</v>
      </c>
    </row>
    <row r="12" spans="2:14">
      <c r="B12" t="str">
        <f>'MultAdd_run1 (2)'!C33</f>
        <v>gcc49</v>
      </c>
      <c r="C12" s="30">
        <f>(MultAdd_run4!D33-'MultAdd_run2 (2)'!D33)/MultAdd_run4!D33</f>
        <v>-0.21237458193979936</v>
      </c>
      <c r="D12" s="30">
        <f>(MultAdd_run4!E33-'MultAdd_run2 (2)'!E33)/MultAdd_run4!E33</f>
        <v>-0.2156521739130435</v>
      </c>
      <c r="E12" s="30">
        <f>(MultAdd_run4!F33-'MultAdd_run2 (2)'!F33)/MultAdd_run4!F33</f>
        <v>-3.5335689045935641E-3</v>
      </c>
      <c r="F12" s="30">
        <f>(MultAdd_run4!G33-'MultAdd_run2 (2)'!G33)/MultAdd_run4!G33</f>
        <v>-0.23677581863979849</v>
      </c>
      <c r="G12" s="30">
        <f>(MultAdd_run4!H33-'MultAdd_run2 (2)'!H33)/MultAdd_run4!H33</f>
        <v>-0.22781569965870319</v>
      </c>
      <c r="H12" s="30">
        <f>(MultAdd_run4!I33-'MultAdd_run2 (2)'!I33)/MultAdd_run4!I33</f>
        <v>-0.23657718120805374</v>
      </c>
      <c r="I12" s="30">
        <f>(MultAdd_run4!J33-'MultAdd_run2 (2)'!J33)/MultAdd_run4!J33</f>
        <v>-0.10243902439024391</v>
      </c>
      <c r="J12" s="30">
        <f>(MultAdd_run4!K33-'MultAdd_run2 (2)'!K33)/MultAdd_run4!K33</f>
        <v>-0.23238255033557059</v>
      </c>
      <c r="K12" s="30">
        <f>(MultAdd_run4!L33-'MultAdd_run2 (2)'!L33)/MultAdd_run4!L33</f>
        <v>-0.24074074074074078</v>
      </c>
      <c r="L12" s="30">
        <f>(MultAdd_run4!M33-'MultAdd_run2 (2)'!M33)/MultAdd_run4!M33</f>
        <v>-0.23975588491717517</v>
      </c>
      <c r="M12" s="30">
        <f>(MultAdd_run4!N33-'MultAdd_run2 (2)'!N33)/MultAdd_run4!N33</f>
        <v>-0.23780487804878062</v>
      </c>
      <c r="N12" s="30">
        <f>(MultAdd_run4!O33-'MultAdd_run2 (2)'!O33)/MultAdd_run4!O33</f>
        <v>-0.23846823324630115</v>
      </c>
    </row>
    <row r="13" spans="2:14">
      <c r="B13" t="str">
        <f>'MultAdd_run1 (2)'!C34</f>
        <v>gcc49</v>
      </c>
      <c r="C13" s="30">
        <f>(MultAdd_run4!D34-'MultAdd_run2 (2)'!D34)/MultAdd_run4!D34</f>
        <v>-0.21812080536912754</v>
      </c>
      <c r="D13" s="30">
        <f>(MultAdd_run4!E34-'MultAdd_run2 (2)'!E34)/MultAdd_run4!E34</f>
        <v>-0.22222222222222221</v>
      </c>
      <c r="E13" s="30">
        <f>(MultAdd_run4!F34-'MultAdd_run2 (2)'!F34)/MultAdd_run4!F34</f>
        <v>-3.5385704175512336E-3</v>
      </c>
      <c r="F13" s="30">
        <f>(MultAdd_run4!G34-'MultAdd_run2 (2)'!G34)/MultAdd_run4!G34</f>
        <v>-0.22878535773710496</v>
      </c>
      <c r="G13" s="30">
        <f>(MultAdd_run4!H34-'MultAdd_run2 (2)'!H34)/MultAdd_run4!H34</f>
        <v>-0.22871883061049011</v>
      </c>
      <c r="H13" s="30">
        <f>(MultAdd_run4!I34-'MultAdd_run2 (2)'!I34)/MultAdd_run4!I34</f>
        <v>-0.22814321398834306</v>
      </c>
      <c r="I13" s="30">
        <f>(MultAdd_run4!J34-'MultAdd_run2 (2)'!J34)/MultAdd_run4!J34</f>
        <v>-0.22470978441127706</v>
      </c>
      <c r="J13" s="30">
        <f>(MultAdd_run4!K34-'MultAdd_run2 (2)'!K34)/MultAdd_run4!K34</f>
        <v>-0.22897585345545371</v>
      </c>
      <c r="K13" s="30">
        <f>(MultAdd_run4!L34-'MultAdd_run2 (2)'!L34)/MultAdd_run4!L34</f>
        <v>-0.24074074074074078</v>
      </c>
      <c r="L13" s="30">
        <f>(MultAdd_run4!M34-'MultAdd_run2 (2)'!M34)/MultAdd_run4!M34</f>
        <v>-0.24038461538461553</v>
      </c>
      <c r="M13" s="30">
        <f>(MultAdd_run4!N34-'MultAdd_run2 (2)'!N34)/MultAdd_run4!N34</f>
        <v>-0.23595505617977519</v>
      </c>
      <c r="N13" s="30">
        <f>(MultAdd_run4!O34-'MultAdd_run2 (2)'!O34)/MultAdd_run4!O34</f>
        <v>-0.23801220575414114</v>
      </c>
    </row>
    <row r="14" spans="2:14">
      <c r="B14" t="str">
        <f>'MultAdd_run1 (2)'!C35</f>
        <v>clang38</v>
      </c>
      <c r="C14" s="30">
        <f>(MultAdd_run4!D35-'MultAdd_run2 (2)'!D35)/MultAdd_run4!D35</f>
        <v>-0.16473731077471065</v>
      </c>
      <c r="D14" s="30">
        <f>(MultAdd_run4!E35-'MultAdd_run2 (2)'!E35)/MultAdd_run4!E35</f>
        <v>-0.23132780082987561</v>
      </c>
      <c r="E14" s="30">
        <f>(MultAdd_run4!F35-'MultAdd_run2 (2)'!F35)/MultAdd_run4!F35</f>
        <v>-1.0427528675703867E-3</v>
      </c>
      <c r="F14" s="30">
        <f>(MultAdd_run4!G35-'MultAdd_run2 (2)'!G35)/MultAdd_run4!G35</f>
        <v>-0.49579831932773111</v>
      </c>
      <c r="G14" s="30">
        <f>(MultAdd_run4!H35-'MultAdd_run2 (2)'!H35)/MultAdd_run4!H35</f>
        <v>-0.10657439446366776</v>
      </c>
      <c r="H14" s="30">
        <f>(MultAdd_run4!I35-'MultAdd_run2 (2)'!I35)/MultAdd_run4!I35</f>
        <v>-0.43533123028391174</v>
      </c>
      <c r="I14" s="30">
        <f>(MultAdd_run4!J35-'MultAdd_run2 (2)'!J35)/MultAdd_run4!J35</f>
        <v>-9.0718771807396986E-2</v>
      </c>
      <c r="J14" s="30">
        <f>(MultAdd_run4!K35-'MultAdd_run2 (2)'!K35)/MultAdd_run4!K35</f>
        <v>-0.50473186119873825</v>
      </c>
      <c r="K14" s="30">
        <f>(MultAdd_run4!L35-'MultAdd_run2 (2)'!L35)/MultAdd_run4!L35</f>
        <v>-0.3192825112107624</v>
      </c>
      <c r="L14" s="30">
        <f>(MultAdd_run4!M35-'MultAdd_run2 (2)'!M35)/MultAdd_run4!M35</f>
        <v>-0.50686378035902868</v>
      </c>
      <c r="M14" s="30">
        <f>(MultAdd_run4!N35-'MultAdd_run2 (2)'!N35)/MultAdd_run4!N35</f>
        <v>-0.31451612903225801</v>
      </c>
      <c r="N14" s="30">
        <f>(MultAdd_run4!O35-'MultAdd_run2 (2)'!O35)/MultAdd_run4!O35</f>
        <v>-0.31390134529147989</v>
      </c>
    </row>
    <row r="15" spans="2:14">
      <c r="B15" t="str">
        <f>'MultAdd_run1 (2)'!C36</f>
        <v>clang38</v>
      </c>
      <c r="C15" s="30">
        <f>(MultAdd_run4!D36-'MultAdd_run2 (2)'!D36)/MultAdd_run4!D36</f>
        <v>-0.18999999999999986</v>
      </c>
      <c r="D15" s="30">
        <f>(MultAdd_run4!E36-'MultAdd_run2 (2)'!E36)/MultAdd_run4!E36</f>
        <v>-0.22901554404145075</v>
      </c>
      <c r="E15" s="30">
        <f>(MultAdd_run4!F36-'MultAdd_run2 (2)'!F36)/MultAdd_run4!F36</f>
        <v>-3.1380753138075344E-3</v>
      </c>
      <c r="F15" s="30">
        <f>(MultAdd_run4!G36-'MultAdd_run2 (2)'!G36)/MultAdd_run4!G36</f>
        <v>-0.47925311203319498</v>
      </c>
      <c r="G15" s="30">
        <f>(MultAdd_run4!H36-'MultAdd_run2 (2)'!H36)/MultAdd_run4!H36</f>
        <v>-0.34688346883468846</v>
      </c>
      <c r="H15" s="30">
        <f>(MultAdd_run4!I36-'MultAdd_run2 (2)'!I36)/MultAdd_run4!I36</f>
        <v>-0.28403967538322811</v>
      </c>
      <c r="I15" s="30">
        <f>(MultAdd_run4!J36-'MultAdd_run2 (2)'!J36)/MultAdd_run4!J36</f>
        <v>-0.30371713508612869</v>
      </c>
      <c r="J15" s="30">
        <f>(MultAdd_run4!K36-'MultAdd_run2 (2)'!K36)/MultAdd_run4!K36</f>
        <v>-0.29347826086956508</v>
      </c>
      <c r="K15" s="30">
        <f>(MultAdd_run4!L36-'MultAdd_run2 (2)'!L36)/MultAdd_run4!L36</f>
        <v>-0.34311926605504572</v>
      </c>
      <c r="L15" s="30">
        <f>(MultAdd_run4!M36-'MultAdd_run2 (2)'!M36)/MultAdd_run4!M36</f>
        <v>-0.49578059071729957</v>
      </c>
      <c r="M15" s="30">
        <f>(MultAdd_run4!N36-'MultAdd_run2 (2)'!N36)/MultAdd_run4!N36</f>
        <v>-0.34841628959276022</v>
      </c>
      <c r="N15" s="30">
        <f>(MultAdd_run4!O36-'MultAdd_run2 (2)'!O36)/MultAdd_run4!O36</f>
        <v>-0.29633027522935773</v>
      </c>
    </row>
    <row r="16" spans="2:14">
      <c r="B16" t="str">
        <f>'MultAdd_run1 (2)'!C37</f>
        <v>gcc49</v>
      </c>
      <c r="C16" s="30">
        <f>(MultAdd_run4!D37-'MultAdd_run2 (2)'!D37)/MultAdd_run4!D37</f>
        <v>-0.23282442748091603</v>
      </c>
      <c r="D16" s="30">
        <f>(MultAdd_run4!E37-'MultAdd_run2 (2)'!E37)/MultAdd_run4!E37</f>
        <v>-0.22362052274927408</v>
      </c>
      <c r="E16" s="30">
        <f>(MultAdd_run4!F37-'MultAdd_run2 (2)'!F37)/MultAdd_run4!F37</f>
        <v>-2.3885350318470474E-3</v>
      </c>
      <c r="F16" s="30">
        <f>(MultAdd_run4!G37-'MultAdd_run2 (2)'!G37)/MultAdd_run4!G37</f>
        <v>-0.22881355932203379</v>
      </c>
      <c r="G16" s="30">
        <f>(MultAdd_run4!H37-'MultAdd_run2 (2)'!H37)/MultAdd_run4!H37</f>
        <v>-0.19439421338155502</v>
      </c>
      <c r="H16" s="30">
        <f>(MultAdd_run4!I37-'MultAdd_run2 (2)'!I37)/MultAdd_run4!I37</f>
        <v>-0.23904761904761893</v>
      </c>
      <c r="I16" s="30">
        <f>(MultAdd_run4!J37-'MultAdd_run2 (2)'!J37)/MultAdd_run4!J37</f>
        <v>5.384110308601435E-2</v>
      </c>
      <c r="J16" s="30">
        <f>(MultAdd_run4!K37-'MultAdd_run2 (2)'!K37)/MultAdd_run4!K37</f>
        <v>-0.19758812615955459</v>
      </c>
      <c r="K16" s="30">
        <f>(MultAdd_run4!L37-'MultAdd_run2 (2)'!L37)/MultAdd_run4!L37</f>
        <v>-0.23295454545454544</v>
      </c>
      <c r="L16" s="30">
        <f>(MultAdd_run4!M37-'MultAdd_run2 (2)'!M37)/MultAdd_run4!M37</f>
        <v>-0.21996124031007738</v>
      </c>
      <c r="M16" s="30">
        <f>(MultAdd_run4!N37-'MultAdd_run2 (2)'!N37)/MultAdd_run4!N37</f>
        <v>-0.21996124031007738</v>
      </c>
      <c r="N16" s="30">
        <f>(MultAdd_run4!O37-'MultAdd_run2 (2)'!O37)/MultAdd_run4!O37</f>
        <v>-0.20793036750483565</v>
      </c>
    </row>
    <row r="17" spans="2:14">
      <c r="B17" t="str">
        <f>'MultAdd_run1 (2)'!C38</f>
        <v>gcc49</v>
      </c>
      <c r="C17" s="30">
        <f>(MultAdd_run4!D38-'MultAdd_run2 (2)'!D38)/MultAdd_run4!D38</f>
        <v>-0.24239543726235729</v>
      </c>
      <c r="D17" s="30">
        <f>(MultAdd_run4!E38-'MultAdd_run2 (2)'!E38)/MultAdd_run4!E38</f>
        <v>-0.22179363548698167</v>
      </c>
      <c r="E17" s="30">
        <f>(MultAdd_run4!F38-'MultAdd_run2 (2)'!F38)/MultAdd_run4!F38</f>
        <v>-2.3089171974522225E-2</v>
      </c>
      <c r="F17" s="30">
        <f>(MultAdd_run4!G38-'MultAdd_run2 (2)'!G38)/MultAdd_run4!G38</f>
        <v>-0.21395775941230497</v>
      </c>
      <c r="G17" s="30">
        <f>(MultAdd_run4!H38-'MultAdd_run2 (2)'!H38)/MultAdd_run4!H38</f>
        <v>-0.20273972602739723</v>
      </c>
      <c r="H17" s="30">
        <f>(MultAdd_run4!I38-'MultAdd_run2 (2)'!I38)/MultAdd_run4!I38</f>
        <v>-0.21606648199445982</v>
      </c>
      <c r="I17" s="30">
        <f>(MultAdd_run4!J38-'MultAdd_run2 (2)'!J38)/MultAdd_run4!J38</f>
        <v>-0.19223985890652576</v>
      </c>
      <c r="J17" s="30">
        <f>(MultAdd_run4!K38-'MultAdd_run2 (2)'!K38)/MultAdd_run4!K38</f>
        <v>-0.19836214740673339</v>
      </c>
      <c r="K17" s="30">
        <f>(MultAdd_run4!L38-'MultAdd_run2 (2)'!L38)/MultAdd_run4!L38</f>
        <v>-0.22086466165413521</v>
      </c>
      <c r="L17" s="30">
        <f>(MultAdd_run4!M38-'MultAdd_run2 (2)'!M38)/MultAdd_run4!M38</f>
        <v>-0.20347155255544849</v>
      </c>
      <c r="M17" s="30">
        <f>(MultAdd_run4!N38-'MultAdd_run2 (2)'!N38)/MultAdd_run4!N38</f>
        <v>-0.1802378774016469</v>
      </c>
      <c r="N17" s="30">
        <f>(MultAdd_run4!O38-'MultAdd_run2 (2)'!O38)/MultAdd_run4!O38</f>
        <v>-0.20950533462657633</v>
      </c>
    </row>
    <row r="18" spans="2:14">
      <c r="B18" t="str">
        <f>'MultAdd_run1 (2)'!C39</f>
        <v>clang38</v>
      </c>
      <c r="C18" s="30">
        <f>(MultAdd_run4!D39-'MultAdd_run2 (2)'!D39)/MultAdd_run4!D39</f>
        <v>-0.1604226705091259</v>
      </c>
      <c r="D18" s="30">
        <f>(MultAdd_run4!E39-'MultAdd_run2 (2)'!E39)/MultAdd_run4!E39</f>
        <v>-0.19826652221018423</v>
      </c>
      <c r="E18" s="30">
        <f>(MultAdd_run4!F39-'MultAdd_run2 (2)'!F39)/MultAdd_run4!F39</f>
        <v>1.82403433476395E-2</v>
      </c>
      <c r="F18" s="30">
        <f>(MultAdd_run4!G39-'MultAdd_run2 (2)'!G39)/MultAdd_run4!G39</f>
        <v>-0.29890109890109878</v>
      </c>
      <c r="G18" s="30">
        <f>(MultAdd_run4!H39-'MultAdd_run2 (2)'!H39)/MultAdd_run4!H39</f>
        <v>5.6714471968709233E-2</v>
      </c>
      <c r="H18" s="30">
        <f>(MultAdd_run4!I39-'MultAdd_run2 (2)'!I39)/MultAdd_run4!I39</f>
        <v>-0.25358324145534727</v>
      </c>
      <c r="I18" s="30">
        <f>(MultAdd_run4!J39-'MultAdd_run2 (2)'!J39)/MultAdd_run4!J39</f>
        <v>-7.9491255961844268E-2</v>
      </c>
      <c r="J18" s="30">
        <f>(MultAdd_run4!K39-'MultAdd_run2 (2)'!K39)/MultAdd_run4!K39</f>
        <v>-0.31898454746136867</v>
      </c>
      <c r="K18" s="30">
        <f>(MultAdd_run4!L39-'MultAdd_run2 (2)'!L39)/MultAdd_run4!L39</f>
        <v>-0.20374015748031504</v>
      </c>
      <c r="L18" s="30">
        <f>(MultAdd_run4!M39-'MultAdd_run2 (2)'!M39)/MultAdd_run4!M39</f>
        <v>-0.30786267995570321</v>
      </c>
      <c r="M18" s="30">
        <f>(MultAdd_run4!N39-'MultAdd_run2 (2)'!N39)/MultAdd_run4!N39</f>
        <v>-0.20315581854043388</v>
      </c>
      <c r="N18" s="30">
        <f>(MultAdd_run4!O39-'MultAdd_run2 (2)'!O39)/MultAdd_run4!O39</f>
        <v>-0.20434353405725578</v>
      </c>
    </row>
    <row r="19" spans="2:14">
      <c r="B19" t="str">
        <f>'MultAdd_run1 (2)'!C40</f>
        <v>clang38</v>
      </c>
      <c r="C19" s="30">
        <f>(MultAdd_run4!D40-'MultAdd_run2 (2)'!D40)/MultAdd_run4!D40</f>
        <v>-0.19367588932806321</v>
      </c>
      <c r="D19" s="30">
        <f>(MultAdd_run4!E40-'MultAdd_run2 (2)'!E40)/MultAdd_run4!E40</f>
        <v>-0.19073275862068959</v>
      </c>
      <c r="E19" s="30">
        <f>(MultAdd_run4!F40-'MultAdd_run2 (2)'!F40)/MultAdd_run4!F40</f>
        <v>-4.4150110375275973E-3</v>
      </c>
      <c r="F19" s="30">
        <f>(MultAdd_run4!G40-'MultAdd_run2 (2)'!G40)/MultAdd_run4!G40</f>
        <v>-0.28787878787878773</v>
      </c>
      <c r="G19" s="30">
        <f>(MultAdd_run4!H40-'MultAdd_run2 (2)'!H40)/MultAdd_run4!H40</f>
        <v>-0.2373358348968104</v>
      </c>
      <c r="H19" s="30">
        <f>(MultAdd_run4!I40-'MultAdd_run2 (2)'!I40)/MultAdd_run4!I40</f>
        <v>-0.10871602624179955</v>
      </c>
      <c r="I19" s="30">
        <f>(MultAdd_run4!J40-'MultAdd_run2 (2)'!J40)/MultAdd_run4!J40</f>
        <v>-0.19336492890995258</v>
      </c>
      <c r="J19" s="30">
        <f>(MultAdd_run4!K40-'MultAdd_run2 (2)'!K40)/MultAdd_run4!K40</f>
        <v>-0.13714285714285704</v>
      </c>
      <c r="K19" s="30">
        <f>(MultAdd_run4!L40-'MultAdd_run2 (2)'!L40)/MultAdd_run4!L40</f>
        <v>-0.24390243902439024</v>
      </c>
      <c r="L19" s="30">
        <f>(MultAdd_run4!M40-'MultAdd_run2 (2)'!M40)/MultAdd_run4!M40</f>
        <v>-0.29625550660792954</v>
      </c>
      <c r="M19" s="30">
        <f>(MultAdd_run4!N40-'MultAdd_run2 (2)'!N40)/MultAdd_run4!N40</f>
        <v>-0.2168905950095969</v>
      </c>
      <c r="N19" s="30">
        <f>(MultAdd_run4!O40-'MultAdd_run2 (2)'!O40)/MultAdd_run4!O40</f>
        <v>-0.21859039836567934</v>
      </c>
    </row>
    <row r="20" spans="2:14">
      <c r="B20" t="str">
        <f>'MultAdd_run1 (2)'!C41</f>
        <v>gcc49</v>
      </c>
      <c r="C20" s="30">
        <f>(MultAdd_run4!D41-'MultAdd_run2 (2)'!D41)/MultAdd_run4!D41</f>
        <v>-0.21486854034451505</v>
      </c>
      <c r="D20" s="30">
        <f>(MultAdd_run4!E41-'MultAdd_run2 (2)'!E41)/MultAdd_run4!E41</f>
        <v>-0.220887245841035</v>
      </c>
      <c r="E20" s="30">
        <f>(MultAdd_run4!F41-'MultAdd_run2 (2)'!F41)/MultAdd_run4!F41</f>
        <v>-9.9388379204892203E-3</v>
      </c>
      <c r="F20" s="30">
        <f>(MultAdd_run4!G41-'MultAdd_run2 (2)'!G41)/MultAdd_run4!G41</f>
        <v>-0.21358355674709573</v>
      </c>
      <c r="G20" s="30">
        <f>(MultAdd_run4!H41-'MultAdd_run2 (2)'!H41)/MultAdd_run4!H41</f>
        <v>-0.1920757967269594</v>
      </c>
      <c r="H20" s="30">
        <f>(MultAdd_run4!I41-'MultAdd_run2 (2)'!I41)/MultAdd_run4!I41</f>
        <v>-0.21931407942238254</v>
      </c>
      <c r="I20" s="30">
        <f>(MultAdd_run4!J41-'MultAdd_run2 (2)'!J41)/MultAdd_run4!J41</f>
        <v>4.6734955185659378E-2</v>
      </c>
      <c r="J20" s="30">
        <f>(MultAdd_run4!K41-'MultAdd_run2 (2)'!K41)/MultAdd_run4!K41</f>
        <v>-0.18623124448367173</v>
      </c>
      <c r="K20" s="30">
        <f>(MultAdd_run4!L41-'MultAdd_run2 (2)'!L41)/MultAdd_run4!L41</f>
        <v>-0.2127468581687611</v>
      </c>
      <c r="L20" s="30">
        <f>(MultAdd_run4!M41-'MultAdd_run2 (2)'!M41)/MultAdd_run4!M41</f>
        <v>-0.21975992613111728</v>
      </c>
      <c r="M20" s="30">
        <f>(MultAdd_run4!N41-'MultAdd_run2 (2)'!N41)/MultAdd_run4!N41</f>
        <v>-0.21731123388581949</v>
      </c>
      <c r="N20" s="30">
        <f>(MultAdd_run4!O41-'MultAdd_run2 (2)'!O41)/MultAdd_run4!O41</f>
        <v>-0.20775623268698071</v>
      </c>
    </row>
    <row r="21" spans="2:14">
      <c r="B21" t="str">
        <f>'MultAdd_run1 (2)'!C42</f>
        <v>gcc49</v>
      </c>
      <c r="C21" s="30">
        <f>(MultAdd_run4!D42-'MultAdd_run2 (2)'!D42)/MultAdd_run4!D42</f>
        <v>-0.24480578139114717</v>
      </c>
      <c r="D21" s="30">
        <f>(MultAdd_run4!E42-'MultAdd_run2 (2)'!E42)/MultAdd_run4!E42</f>
        <v>-0.23012939001848418</v>
      </c>
      <c r="E21" s="30">
        <f>(MultAdd_run4!F42-'MultAdd_run2 (2)'!F42)/MultAdd_run4!F42</f>
        <v>-2.9096477794793286E-2</v>
      </c>
      <c r="F21" s="30">
        <f>(MultAdd_run4!G42-'MultAdd_run2 (2)'!G42)/MultAdd_run4!G42</f>
        <v>-0.21940559440559451</v>
      </c>
      <c r="G21" s="30">
        <f>(MultAdd_run4!H42-'MultAdd_run2 (2)'!H42)/MultAdd_run4!H42</f>
        <v>-0.20454545454545456</v>
      </c>
      <c r="H21" s="30">
        <f>(MultAdd_run4!I42-'MultAdd_run2 (2)'!I42)/MultAdd_run4!I42</f>
        <v>-0.22900088417329786</v>
      </c>
      <c r="I21" s="30">
        <f>(MultAdd_run4!J42-'MultAdd_run2 (2)'!J42)/MultAdd_run4!J42</f>
        <v>-0.20270270270270271</v>
      </c>
      <c r="J21" s="30">
        <f>(MultAdd_run4!K42-'MultAdd_run2 (2)'!K42)/MultAdd_run4!K42</f>
        <v>-0.20974760661444725</v>
      </c>
      <c r="K21" s="30">
        <f>(MultAdd_run4!L42-'MultAdd_run2 (2)'!L42)/MultAdd_run4!L42</f>
        <v>-0.23028673835125438</v>
      </c>
      <c r="L21" s="30">
        <f>(MultAdd_run4!M42-'MultAdd_run2 (2)'!M42)/MultAdd_run4!M42</f>
        <v>-0.20887245841035118</v>
      </c>
      <c r="M21" s="30">
        <f>(MultAdd_run4!N42-'MultAdd_run2 (2)'!N42)/MultAdd_run4!N42</f>
        <v>-0.1833333333333334</v>
      </c>
      <c r="N21" s="30">
        <f>(MultAdd_run4!O42-'MultAdd_run2 (2)'!O42)/MultAdd_run4!O42</f>
        <v>-0.20441988950276238</v>
      </c>
    </row>
    <row r="22" spans="2:14">
      <c r="B22" t="str">
        <f>'MultAdd_run1 (2)'!C43</f>
        <v>clang38</v>
      </c>
      <c r="C22" s="30">
        <f>(MultAdd_run4!D43-'MultAdd_run2 (2)'!D43)/MultAdd_run4!D43</f>
        <v>-0.16138328530259383</v>
      </c>
      <c r="D22" s="30">
        <f>(MultAdd_run4!E43-'MultAdd_run2 (2)'!E43)/MultAdd_run4!E43</f>
        <v>-0.19696969696969702</v>
      </c>
      <c r="E22" s="30">
        <f>(MultAdd_run4!F43-'MultAdd_run2 (2)'!F43)/MultAdd_run4!F43</f>
        <v>1.9292604501607732E-2</v>
      </c>
      <c r="F22" s="30">
        <f>(MultAdd_run4!G43-'MultAdd_run2 (2)'!G43)/MultAdd_run4!G43</f>
        <v>-0.29605263157894723</v>
      </c>
      <c r="G22" s="30">
        <f>(MultAdd_run4!H43-'MultAdd_run2 (2)'!H43)/MultAdd_run4!H43</f>
        <v>-0.20365296803652977</v>
      </c>
      <c r="H22" s="30">
        <f>(MultAdd_run4!I43-'MultAdd_run2 (2)'!I43)/MultAdd_run4!I43</f>
        <v>-0.24807903402854004</v>
      </c>
      <c r="I22" s="30">
        <f>(MultAdd_run4!J43-'MultAdd_run2 (2)'!J43)/MultAdd_run4!J43</f>
        <v>-0.19223985890652576</v>
      </c>
      <c r="J22" s="30">
        <f>(MultAdd_run4!K43-'MultAdd_run2 (2)'!K43)/MultAdd_run4!K43</f>
        <v>-0.31898454746136867</v>
      </c>
      <c r="K22" s="30">
        <f>(MultAdd_run4!L43-'MultAdd_run2 (2)'!L43)/MultAdd_run4!L43</f>
        <v>-0.20019627085377842</v>
      </c>
      <c r="L22" s="30">
        <f>(MultAdd_run4!M43-'MultAdd_run2 (2)'!M43)/MultAdd_run4!M43</f>
        <v>-0.2978021978021978</v>
      </c>
      <c r="M22" s="30">
        <f>(MultAdd_run4!N43-'MultAdd_run2 (2)'!N43)/MultAdd_run4!N43</f>
        <v>-0.19607843137254896</v>
      </c>
      <c r="N22" s="30">
        <f>(MultAdd_run4!O43-'MultAdd_run2 (2)'!O43)/MultAdd_run4!O43</f>
        <v>-0.19960668633235013</v>
      </c>
    </row>
    <row r="23" spans="2:14">
      <c r="B23" t="str">
        <f>'MultAdd_run1 (2)'!C44</f>
        <v>clang38</v>
      </c>
      <c r="C23" s="30">
        <f>(MultAdd_run4!D44-'MultAdd_run2 (2)'!D44)/MultAdd_run4!D44</f>
        <v>-0.18911439114391129</v>
      </c>
      <c r="D23" s="30">
        <f>(MultAdd_run4!E44-'MultAdd_run2 (2)'!E44)/MultAdd_run4!E44</f>
        <v>-0.18644067796610178</v>
      </c>
      <c r="E23" s="30">
        <f>(MultAdd_run4!F44-'MultAdd_run2 (2)'!F44)/MultAdd_run4!F44</f>
        <v>-5.0968399592252848E-3</v>
      </c>
      <c r="F23" s="30">
        <f>(MultAdd_run4!G44-'MultAdd_run2 (2)'!G44)/MultAdd_run4!G44</f>
        <v>-0.26853707414829658</v>
      </c>
      <c r="G23" s="30">
        <f>(MultAdd_run4!H44-'MultAdd_run2 (2)'!H44)/MultAdd_run4!H44</f>
        <v>-0.22495606326889281</v>
      </c>
      <c r="H23" s="30">
        <f>(MultAdd_run4!I44-'MultAdd_run2 (2)'!I44)/MultAdd_run4!I44</f>
        <v>-0.10535557506584713</v>
      </c>
      <c r="I23" s="30">
        <f>(MultAdd_run4!J44-'MultAdd_run2 (2)'!J44)/MultAdd_run4!J44</f>
        <v>-0.191659272404614</v>
      </c>
      <c r="J23" s="30">
        <f>(MultAdd_run4!K44-'MultAdd_run2 (2)'!K44)/MultAdd_run4!K44</f>
        <v>-0.13482142857142837</v>
      </c>
      <c r="K23" s="30">
        <f>(MultAdd_run4!L44-'MultAdd_run2 (2)'!L44)/MultAdd_run4!L44</f>
        <v>-0.226930320150659</v>
      </c>
      <c r="L23" s="30">
        <f>(MultAdd_run4!M44-'MultAdd_run2 (2)'!M44)/MultAdd_run4!M44</f>
        <v>-0.27522935779816504</v>
      </c>
      <c r="M23" s="30">
        <f>(MultAdd_run4!N44-'MultAdd_run2 (2)'!N44)/MultAdd_run4!N44</f>
        <v>-0.20967741935483869</v>
      </c>
      <c r="N23" s="30">
        <f>(MultAdd_run4!O44-'MultAdd_run2 (2)'!O44)/MultAdd_run4!O44</f>
        <v>-0.21197718631178694</v>
      </c>
    </row>
    <row r="24" spans="2:14">
      <c r="B24" t="str">
        <f>'MultAdd_run1 (2)'!C45</f>
        <v>gcc49</v>
      </c>
      <c r="C24" s="30">
        <f>(MultAdd_run4!D45-'MultAdd_run2 (2)'!D45)/MultAdd_run4!D45</f>
        <v>-0.20028409090909094</v>
      </c>
      <c r="D24" s="30">
        <f>(MultAdd_run4!E45-'MultAdd_run2 (2)'!E45)/MultAdd_run4!E45</f>
        <v>-0.19392185238784374</v>
      </c>
      <c r="E24" s="30">
        <f>(MultAdd_run4!F45-'MultAdd_run2 (2)'!F45)/MultAdd_run4!F45</f>
        <v>1.9083969465649578E-3</v>
      </c>
      <c r="F24" s="30">
        <f>(MultAdd_run4!G45-'MultAdd_run2 (2)'!G45)/MultAdd_run4!G45</f>
        <v>-1.5424164524421607E-2</v>
      </c>
      <c r="G24" s="30">
        <f>(MultAdd_run4!H45-'MultAdd_run2 (2)'!H45)/MultAdd_run4!H45</f>
        <v>1.4103730664240281E-2</v>
      </c>
      <c r="H24" s="30">
        <f>(MultAdd_run4!I45-'MultAdd_run2 (2)'!I45)/MultAdd_run4!I45</f>
        <v>-7.2829131652661139E-2</v>
      </c>
      <c r="I24" s="30">
        <f>(MultAdd_run4!J45-'MultAdd_run2 (2)'!J45)/MultAdd_run4!J45</f>
        <v>0.40553121577217971</v>
      </c>
      <c r="J24" s="30">
        <f>(MultAdd_run4!K45-'MultAdd_run2 (2)'!K45)/MultAdd_run4!K45</f>
        <v>-2.3407022106632008E-2</v>
      </c>
      <c r="K24" s="30">
        <f>(MultAdd_run4!L45-'MultAdd_run2 (2)'!L45)/MultAdd_run4!L45</f>
        <v>-6.3025210084033667E-2</v>
      </c>
      <c r="L24" s="30">
        <f>(MultAdd_run4!M45-'MultAdd_run2 (2)'!M45)/MultAdd_run4!M45</f>
        <v>-0.10602759622367459</v>
      </c>
      <c r="M24" s="30">
        <f>(MultAdd_run4!N45-'MultAdd_run2 (2)'!N45)/MultAdd_run4!N45</f>
        <v>-0.11038489469862013</v>
      </c>
      <c r="N24" s="30">
        <f>(MultAdd_run4!O45-'MultAdd_run2 (2)'!O45)/MultAdd_run4!O45</f>
        <v>-6.2952243125904625E-2</v>
      </c>
    </row>
    <row r="25" spans="2:14">
      <c r="B25" t="str">
        <f>'MultAdd_run1 (2)'!C46</f>
        <v>gcc49</v>
      </c>
      <c r="C25" s="30">
        <f>(MultAdd_run4!D46-'MultAdd_run2 (2)'!D46)/MultAdd_run4!D46</f>
        <v>-0.19249478804725498</v>
      </c>
      <c r="D25" s="30">
        <f>(MultAdd_run4!E46-'MultAdd_run2 (2)'!E46)/MultAdd_run4!E46</f>
        <v>-0.191444600280505</v>
      </c>
      <c r="E25" s="30">
        <f>(MultAdd_run4!F46-'MultAdd_run2 (2)'!F46)/MultAdd_run4!F46</f>
        <v>-1.5964240102171078E-2</v>
      </c>
      <c r="F25" s="30">
        <f>(MultAdd_run4!G46-'MultAdd_run2 (2)'!G46)/MultAdd_run4!G46</f>
        <v>-7.9442086112795629E-2</v>
      </c>
      <c r="G25" s="30">
        <f>(MultAdd_run4!H46-'MultAdd_run2 (2)'!H46)/MultAdd_run4!H46</f>
        <v>6.4814814814815897E-3</v>
      </c>
      <c r="H25" s="30">
        <f>(MultAdd_run4!I46-'MultAdd_run2 (2)'!I46)/MultAdd_run4!I46</f>
        <v>-6.3549160671462893E-2</v>
      </c>
      <c r="I25" s="30">
        <f>(MultAdd_run4!J46-'MultAdd_run2 (2)'!J46)/MultAdd_run4!J46</f>
        <v>1.2053571428571488E-2</v>
      </c>
      <c r="J25" s="30">
        <f>(MultAdd_run4!K46-'MultAdd_run2 (2)'!K46)/MultAdd_run4!K46</f>
        <v>-2.4869866975130089E-2</v>
      </c>
      <c r="K25" s="30">
        <f>(MultAdd_run4!L46-'MultAdd_run2 (2)'!L46)/MultAdd_run4!L46</f>
        <v>-4.6025104602510504E-2</v>
      </c>
      <c r="L25" s="30">
        <f>(MultAdd_run4!M46-'MultAdd_run2 (2)'!M46)/MultAdd_run4!M46</f>
        <v>-3.3005617977528198E-2</v>
      </c>
      <c r="M25" s="30">
        <f>(MultAdd_run4!N46-'MultAdd_run2 (2)'!N46)/MultAdd_run4!N46</f>
        <v>2.9974160206718371E-2</v>
      </c>
      <c r="N25" s="30">
        <f>(MultAdd_run4!O46-'MultAdd_run2 (2)'!O46)/MultAdd_run4!O46</f>
        <v>-2.9453015427770013E-2</v>
      </c>
    </row>
    <row r="26" spans="2:14">
      <c r="B26" t="str">
        <f>'MultAdd_run1 (2)'!C47</f>
        <v>clang38</v>
      </c>
      <c r="C26" s="30">
        <f>(MultAdd_run4!D47-'MultAdd_run2 (2)'!D47)/MultAdd_run4!D47</f>
        <v>-8.1477732793522287E-2</v>
      </c>
      <c r="D26" s="30">
        <f>(MultAdd_run4!E47-'MultAdd_run2 (2)'!E47)/MultAdd_run4!E47</f>
        <v>2.8898854010961657E-2</v>
      </c>
      <c r="E26" s="30">
        <f>(MultAdd_run4!F47-'MultAdd_run2 (2)'!F47)/MultAdd_run4!F47</f>
        <v>-2.5360230547550325E-2</v>
      </c>
      <c r="F26" s="30">
        <f>(MultAdd_run4!G47-'MultAdd_run2 (2)'!G47)/MultAdd_run4!G47</f>
        <v>-8.4643288996372502E-3</v>
      </c>
      <c r="G26" s="30">
        <f>(MultAdd_run4!H47-'MultAdd_run2 (2)'!H47)/MultAdd_run4!H47</f>
        <v>0.52170081515752365</v>
      </c>
      <c r="H26" s="30">
        <f>(MultAdd_run4!I47-'MultAdd_run2 (2)'!I47)/MultAdd_run4!I47</f>
        <v>-1.3973268529769219E-2</v>
      </c>
      <c r="I26" s="30">
        <f>(MultAdd_run4!J47-'MultAdd_run2 (2)'!J47)/MultAdd_run4!J47</f>
        <v>-0.12641383898868941</v>
      </c>
      <c r="J26" s="30">
        <f>(MultAdd_run4!K47-'MultAdd_run2 (2)'!K47)/MultAdd_run4!K47</f>
        <v>-0.13233532934131742</v>
      </c>
      <c r="K26" s="30">
        <f>(MultAdd_run4!L47-'MultAdd_run2 (2)'!L47)/MultAdd_run4!L47</f>
        <v>-5.6433408577871887E-4</v>
      </c>
      <c r="L26" s="30">
        <f>(MultAdd_run4!M47-'MultAdd_run2 (2)'!M47)/MultAdd_run4!M47</f>
        <v>-0.13051823416506717</v>
      </c>
      <c r="M26" s="30">
        <f>(MultAdd_run4!N47-'MultAdd_run2 (2)'!N47)/MultAdd_run4!N47</f>
        <v>-1.1280315848843777E-3</v>
      </c>
      <c r="N26" s="30">
        <f>(MultAdd_run4!O47-'MultAdd_run2 (2)'!O47)/MultAdd_run4!O47</f>
        <v>-1.1280315848843777E-3</v>
      </c>
    </row>
    <row r="27" spans="2:14">
      <c r="B27" t="str">
        <f>'MultAdd_run1 (2)'!C48</f>
        <v>clang38</v>
      </c>
      <c r="C27" s="30">
        <f>(MultAdd_run4!D48-'MultAdd_run2 (2)'!D48)/MultAdd_run4!D48</f>
        <v>-8.3628991383679574E-2</v>
      </c>
      <c r="D27" s="30">
        <f>(MultAdd_run4!E48-'MultAdd_run2 (2)'!E48)/MultAdd_run4!E48</f>
        <v>2.8913260219341892E-2</v>
      </c>
      <c r="E27" s="30">
        <f>(MultAdd_run4!F48-'MultAdd_run2 (2)'!F48)/MultAdd_run4!F48</f>
        <v>-1.3496932515337436E-2</v>
      </c>
      <c r="F27" s="30">
        <f>(MultAdd_run4!G48-'MultAdd_run2 (2)'!G48)/MultAdd_run4!G48</f>
        <v>4.7443331576172948E-2</v>
      </c>
      <c r="G27" s="30">
        <f>(MultAdd_run4!H48-'MultAdd_run2 (2)'!H48)/MultAdd_run4!H48</f>
        <v>-2.6004728132387821E-2</v>
      </c>
      <c r="H27" s="30">
        <f>(MultAdd_run4!I48-'MultAdd_run2 (2)'!I48)/MultAdd_run4!I48</f>
        <v>0.3399765533411489</v>
      </c>
      <c r="I27" s="30">
        <f>(MultAdd_run4!J48-'MultAdd_run2 (2)'!J48)/MultAdd_run4!J48</f>
        <v>-7.2591289045314575E-2</v>
      </c>
      <c r="J27" s="30">
        <f>(MultAdd_run4!K48-'MultAdd_run2 (2)'!K48)/MultAdd_run4!K48</f>
        <v>0.12366836498378876</v>
      </c>
      <c r="K27" s="30">
        <f>(MultAdd_run4!L48-'MultAdd_run2 (2)'!L48)/MultAdd_run4!L48</f>
        <v>-6.7269643866591289E-2</v>
      </c>
      <c r="L27" s="30">
        <f>(MultAdd_run4!M48-'MultAdd_run2 (2)'!M48)/MultAdd_run4!M48</f>
        <v>-7.1521456436931002E-2</v>
      </c>
      <c r="M27" s="30">
        <f>(MultAdd_run4!N48-'MultAdd_run2 (2)'!N48)/MultAdd_run4!N48</f>
        <v>-2.1505376344085839E-2</v>
      </c>
      <c r="N27" s="30">
        <f>(MultAdd_run4!O48-'MultAdd_run2 (2)'!O48)/MultAdd_run4!O48</f>
        <v>-6.8882175226586032E-2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6"/>
  <sheetViews>
    <sheetView topLeftCell="A2" workbookViewId="0">
      <selection activeCell="F9" sqref="F9"/>
    </sheetView>
  </sheetViews>
  <sheetFormatPr baseColWidth="10" defaultRowHeight="15" x14ac:dyDescent="0"/>
  <cols>
    <col min="2" max="2" width="19" bestFit="1" customWidth="1"/>
    <col min="3" max="3" width="12.1640625" bestFit="1" customWidth="1"/>
  </cols>
  <sheetData>
    <row r="2" spans="2:18" ht="17" thickBot="1">
      <c r="B2" t="s">
        <v>31</v>
      </c>
    </row>
    <row r="3" spans="2:18" ht="17" thickBot="1">
      <c r="H3" s="24" t="s">
        <v>3</v>
      </c>
      <c r="I3" s="25"/>
      <c r="J3" s="25"/>
      <c r="K3" s="25"/>
      <c r="L3" s="25"/>
      <c r="M3" s="25"/>
      <c r="N3" s="25"/>
      <c r="O3" s="25"/>
      <c r="P3" s="26"/>
    </row>
    <row r="4" spans="2:18" ht="65" thickBot="1">
      <c r="B4" s="1" t="s">
        <v>28</v>
      </c>
      <c r="C4" s="22" t="s">
        <v>22</v>
      </c>
      <c r="D4" s="1" t="s">
        <v>18</v>
      </c>
      <c r="E4" s="14" t="s">
        <v>0</v>
      </c>
      <c r="F4" s="15" t="s">
        <v>1</v>
      </c>
      <c r="G4" s="23" t="s">
        <v>2</v>
      </c>
      <c r="H4" s="19" t="s">
        <v>4</v>
      </c>
      <c r="I4" s="20" t="s">
        <v>5</v>
      </c>
      <c r="J4" s="20" t="s">
        <v>6</v>
      </c>
      <c r="K4" s="20" t="s">
        <v>7</v>
      </c>
      <c r="L4" s="21" t="s">
        <v>8</v>
      </c>
      <c r="M4" s="19" t="s">
        <v>9</v>
      </c>
      <c r="N4" s="20" t="s">
        <v>10</v>
      </c>
      <c r="O4" s="20" t="s">
        <v>11</v>
      </c>
      <c r="P4" s="21" t="s">
        <v>12</v>
      </c>
    </row>
    <row r="5" spans="2:18">
      <c r="B5" s="3" t="s">
        <v>20</v>
      </c>
      <c r="C5" s="4" t="str">
        <f>'MultAdd_run1 (2)'!B5</f>
        <v>200x400x200</v>
      </c>
      <c r="D5" s="4" t="str">
        <f>'MultAdd_run1 (2)'!C5</f>
        <v>gcc49</v>
      </c>
      <c r="E5" s="17">
        <f>MIN('MultAdd_run1 (2)'!D5,'MultAdd_run2 (2)'!D5,'MultAdd_run3 (2)'!D5,'MultAdd_run4 (2)'!D5)</f>
        <v>1.0391080617495712</v>
      </c>
      <c r="F5" s="5">
        <f>MIN('MultAdd_run1 (2)'!E5,'MultAdd_run2 (2)'!E5,'MultAdd_run3 (2)'!E5,'MultAdd_run4 (2)'!E5)</f>
        <v>1</v>
      </c>
      <c r="G5" s="5">
        <f>MIN('MultAdd_run1 (2)'!F5,'MultAdd_run2 (2)'!F5,'MultAdd_run3 (2)'!F5,'MultAdd_run4 (2)'!F5)</f>
        <v>1.0048027444253858</v>
      </c>
      <c r="H5" s="17">
        <f>MIN('MultAdd_run1 (2)'!G5,'MultAdd_run2 (2)'!G5,'MultAdd_run3 (2)'!G5,'MultAdd_run4 (2)'!G5)</f>
        <v>1.0449399656946825</v>
      </c>
      <c r="I5" s="5">
        <f>MIN('MultAdd_run1 (2)'!H5,'MultAdd_run2 (2)'!H5,'MultAdd_run3 (2)'!H5,'MultAdd_run4 (2)'!H5)</f>
        <v>1.0226415094339623</v>
      </c>
      <c r="J5" s="5">
        <f>MIN('MultAdd_run1 (2)'!I5,'MultAdd_run2 (2)'!I5,'MultAdd_run3 (2)'!I5,'MultAdd_run4 (2)'!I5)</f>
        <v>1.0463121783876501</v>
      </c>
      <c r="K5" s="5">
        <f>MIN('MultAdd_run1 (2)'!J5,'MultAdd_run2 (2)'!J5,'MultAdd_run3 (2)'!J5,'MultAdd_run4 (2)'!J5)</f>
        <v>1.1138936535162949</v>
      </c>
      <c r="L5" s="6">
        <f>MIN('MultAdd_run1 (2)'!K5,'MultAdd_run2 (2)'!K5,'MultAdd_run3 (2)'!K5,'MultAdd_run4 (2)'!K5)</f>
        <v>1.0439108061749571</v>
      </c>
      <c r="M5" s="5">
        <f>MIN('MultAdd_run1 (2)'!L5,'MultAdd_run2 (2)'!L5,'MultAdd_run3 (2)'!L5,'MultAdd_run4 (2)'!L5)</f>
        <v>1.0469982847341337</v>
      </c>
      <c r="N5" s="5">
        <f>MIN('MultAdd_run1 (2)'!M5,'MultAdd_run2 (2)'!M5,'MultAdd_run3 (2)'!M5,'MultAdd_run4 (2)'!M5)</f>
        <v>1.0140651801029159</v>
      </c>
      <c r="O5" s="5">
        <f>MIN('MultAdd_run1 (2)'!N5,'MultAdd_run2 (2)'!N5,'MultAdd_run3 (2)'!N5,'MultAdd_run4 (2)'!N5)</f>
        <v>1.0140651801029159</v>
      </c>
      <c r="P5" s="6">
        <f>MIN('MultAdd_run1 (2)'!O5,'MultAdd_run2 (2)'!O5,'MultAdd_run3 (2)'!O5,'MultAdd_run4 (2)'!O5)</f>
        <v>1.0147512864493997</v>
      </c>
      <c r="Q5" s="2"/>
      <c r="R5" s="2"/>
    </row>
    <row r="6" spans="2:18" ht="17" thickBot="1">
      <c r="B6" s="7" t="s">
        <v>21</v>
      </c>
      <c r="C6" s="8"/>
      <c r="D6" s="8" t="str">
        <f>'MultAdd_run1 (2)'!C6</f>
        <v>gcc49</v>
      </c>
      <c r="E6" s="18">
        <f>MIN('MultAdd_run1 (2)'!D6,'MultAdd_run2 (2)'!D6,'MultAdd_run3 (2)'!D6,'MultAdd_run4 (2)'!D6)</f>
        <v>1.039437585733882</v>
      </c>
      <c r="F6" s="9">
        <f>MIN('MultAdd_run1 (2)'!E6,'MultAdd_run2 (2)'!E6,'MultAdd_run3 (2)'!E6,'MultAdd_run4 (2)'!E6)</f>
        <v>1</v>
      </c>
      <c r="G6" s="9">
        <f>MIN('MultAdd_run1 (2)'!F6,'MultAdd_run2 (2)'!F6,'MultAdd_run3 (2)'!F6,'MultAdd_run4 (2)'!F6)</f>
        <v>1.0041095890410958</v>
      </c>
      <c r="H6" s="18">
        <f>MIN('MultAdd_run1 (2)'!G6,'MultAdd_run2 (2)'!G6,'MultAdd_run3 (2)'!G6,'MultAdd_run4 (2)'!G6)</f>
        <v>1.0486301369863014</v>
      </c>
      <c r="I6" s="9">
        <f>MIN('MultAdd_run1 (2)'!H6,'MultAdd_run2 (2)'!H6,'MultAdd_run3 (2)'!H6,'MultAdd_run4 (2)'!H6)</f>
        <v>1.0198630136986302</v>
      </c>
      <c r="J6" s="9">
        <f>MIN('MultAdd_run1 (2)'!I6,'MultAdd_run2 (2)'!I6,'MultAdd_run3 (2)'!I6,'MultAdd_run4 (2)'!I6)</f>
        <v>1.0480109739368999</v>
      </c>
      <c r="K6" s="9">
        <f>MIN('MultAdd_run1 (2)'!J6,'MultAdd_run2 (2)'!J6,'MultAdd_run3 (2)'!J6,'MultAdd_run4 (2)'!J6)</f>
        <v>1.0513698630136985</v>
      </c>
      <c r="L6" s="10">
        <f>MIN('MultAdd_run1 (2)'!K6,'MultAdd_run2 (2)'!K6,'MultAdd_run3 (2)'!K6,'MultAdd_run4 (2)'!K6)</f>
        <v>1.0480109739368999</v>
      </c>
      <c r="M6" s="9">
        <f>MIN('MultAdd_run1 (2)'!L6,'MultAdd_run2 (2)'!L6,'MultAdd_run3 (2)'!L6,'MultAdd_run4 (2)'!L6)</f>
        <v>1.0462328767123288</v>
      </c>
      <c r="N6" s="9">
        <f>MIN('MultAdd_run1 (2)'!M6,'MultAdd_run2 (2)'!M6,'MultAdd_run3 (2)'!M6,'MultAdd_run4 (2)'!M6)</f>
        <v>1.0136986301369864</v>
      </c>
      <c r="O6" s="9">
        <f>MIN('MultAdd_run1 (2)'!N6,'MultAdd_run2 (2)'!N6,'MultAdd_run3 (2)'!N6,'MultAdd_run4 (2)'!N6)</f>
        <v>1.0188356164383563</v>
      </c>
      <c r="P6" s="10">
        <f>MIN('MultAdd_run1 (2)'!O6,'MultAdd_run2 (2)'!O6,'MultAdd_run3 (2)'!O6,'MultAdd_run4 (2)'!O6)</f>
        <v>1.0143835616438357</v>
      </c>
      <c r="Q6" s="2"/>
      <c r="R6" s="2"/>
    </row>
    <row r="7" spans="2:18">
      <c r="B7" s="3" t="str">
        <f>B5</f>
        <v>member</v>
      </c>
      <c r="C7" s="4"/>
      <c r="D7" s="4" t="str">
        <f>'MultAdd_run1 (2)'!C7</f>
        <v>clang38</v>
      </c>
      <c r="E7" s="17">
        <f>MIN('MultAdd_run1 (2)'!D7,'MultAdd_run2 (2)'!D7,'MultAdd_run3 (2)'!D7,'MultAdd_run4 (2)'!D7)</f>
        <v>1.3649382716049383</v>
      </c>
      <c r="F7" s="5">
        <f>MIN('MultAdd_run1 (2)'!E7,'MultAdd_run2 (2)'!E7,'MultAdd_run3 (2)'!E7,'MultAdd_run4 (2)'!E7)</f>
        <v>1.2498765432098766</v>
      </c>
      <c r="G7" s="5">
        <f>MIN('MultAdd_run1 (2)'!F7,'MultAdd_run2 (2)'!F7,'MultAdd_run3 (2)'!F7,'MultAdd_run4 (2)'!F7)</f>
        <v>1</v>
      </c>
      <c r="H7" s="17">
        <f>MIN('MultAdd_run1 (2)'!G7,'MultAdd_run2 (2)'!G7,'MultAdd_run3 (2)'!G7,'MultAdd_run4 (2)'!G7)</f>
        <v>1.5422222222222224</v>
      </c>
      <c r="I7" s="5">
        <f>MIN('MultAdd_run1 (2)'!H7,'MultAdd_run2 (2)'!H7,'MultAdd_run3 (2)'!H7,'MultAdd_run4 (2)'!H7)</f>
        <v>1.6454320987654321</v>
      </c>
      <c r="J7" s="5">
        <f>MIN('MultAdd_run1 (2)'!I7,'MultAdd_run2 (2)'!I7,'MultAdd_run3 (2)'!I7,'MultAdd_run4 (2)'!I7)</f>
        <v>1.4681481481481482</v>
      </c>
      <c r="K7" s="5">
        <f>MIN('MultAdd_run1 (2)'!J7,'MultAdd_run2 (2)'!J7,'MultAdd_run3 (2)'!J7,'MultAdd_run4 (2)'!J7)</f>
        <v>1.6148148148148149</v>
      </c>
      <c r="L7" s="6">
        <f>MIN('MultAdd_run1 (2)'!K7,'MultAdd_run2 (2)'!K7,'MultAdd_run3 (2)'!K7,'MultAdd_run4 (2)'!K7)</f>
        <v>1.548641975308642</v>
      </c>
      <c r="M7" s="5">
        <f>MIN('MultAdd_run1 (2)'!L7,'MultAdd_run2 (2)'!L7,'MultAdd_run3 (2)'!L7,'MultAdd_run4 (2)'!L7)</f>
        <v>1.5817283950617285</v>
      </c>
      <c r="N7" s="5">
        <f>MIN('MultAdd_run1 (2)'!M7,'MultAdd_run2 (2)'!M7,'MultAdd_run3 (2)'!M7,'MultAdd_run4 (2)'!M7)</f>
        <v>1.5437037037037038</v>
      </c>
      <c r="O7" s="5">
        <f>MIN('MultAdd_run1 (2)'!N7,'MultAdd_run2 (2)'!N7,'MultAdd_run3 (2)'!N7,'MultAdd_run4 (2)'!N7)</f>
        <v>1.580246913580247</v>
      </c>
      <c r="P7" s="6">
        <f>MIN('MultAdd_run1 (2)'!O7,'MultAdd_run2 (2)'!O7,'MultAdd_run3 (2)'!O7,'MultAdd_run4 (2)'!O7)</f>
        <v>1.5797530864197531</v>
      </c>
      <c r="Q7" s="2"/>
      <c r="R7" s="2"/>
    </row>
    <row r="8" spans="2:18" ht="17" thickBot="1">
      <c r="B8" s="7" t="str">
        <f t="shared" ref="B8:B24" si="0">B6</f>
        <v>construction</v>
      </c>
      <c r="C8" s="8"/>
      <c r="D8" s="8" t="str">
        <f>'MultAdd_run1 (2)'!C8</f>
        <v>clang38</v>
      </c>
      <c r="E8" s="18">
        <f>MIN('MultAdd_run1 (2)'!D8,'MultAdd_run2 (2)'!D8,'MultAdd_run3 (2)'!D8,'MultAdd_run4 (2)'!D8)</f>
        <v>1.3714710252600297</v>
      </c>
      <c r="F8" s="9">
        <f>MIN('MultAdd_run1 (2)'!E8,'MultAdd_run2 (2)'!E8,'MultAdd_run3 (2)'!E8,'MultAdd_run4 (2)'!E8)</f>
        <v>1.2557100297914598</v>
      </c>
      <c r="G8" s="9">
        <f>MIN('MultAdd_run1 (2)'!F8,'MultAdd_run2 (2)'!F8,'MultAdd_run3 (2)'!F8,'MultAdd_run4 (2)'!F8)</f>
        <v>1</v>
      </c>
      <c r="H8" s="18">
        <f>MIN('MultAdd_run1 (2)'!G8,'MultAdd_run2 (2)'!G8,'MultAdd_run3 (2)'!G8,'MultAdd_run4 (2)'!G8)</f>
        <v>1.5502724120851905</v>
      </c>
      <c r="I8" s="9">
        <f>MIN('MultAdd_run1 (2)'!H8,'MultAdd_run2 (2)'!H8,'MultAdd_run3 (2)'!H8,'MultAdd_run4 (2)'!H8)</f>
        <v>1.6131748390292224</v>
      </c>
      <c r="J8" s="9">
        <f>MIN('MultAdd_run1 (2)'!I8,'MultAdd_run2 (2)'!I8,'MultAdd_run3 (2)'!I8,'MultAdd_run4 (2)'!I8)</f>
        <v>1.5492818226844973</v>
      </c>
      <c r="K8" s="9">
        <f>MIN('MultAdd_run1 (2)'!J8,'MultAdd_run2 (2)'!J8,'MultAdd_run3 (2)'!J8,'MultAdd_run4 (2)'!J8)</f>
        <v>1.5646359583952449</v>
      </c>
      <c r="L8" s="10">
        <f>MIN('MultAdd_run1 (2)'!K8,'MultAdd_run2 (2)'!K8,'MultAdd_run3 (2)'!K8,'MultAdd_run4 (2)'!K8)</f>
        <v>1.5517582961862306</v>
      </c>
      <c r="M8" s="9">
        <f>MIN('MultAdd_run1 (2)'!L8,'MultAdd_run2 (2)'!L8,'MultAdd_run3 (2)'!L8,'MultAdd_run4 (2)'!L8)</f>
        <v>1.5854383358098068</v>
      </c>
      <c r="N8" s="9">
        <f>MIN('MultAdd_run1 (2)'!M8,'MultAdd_run2 (2)'!M8,'MultAdd_run3 (2)'!M8,'MultAdd_run4 (2)'!M8)</f>
        <v>1.5453194650817237</v>
      </c>
      <c r="O8" s="9">
        <f>MIN('MultAdd_run1 (2)'!N8,'MultAdd_run2 (2)'!N8,'MultAdd_run3 (2)'!N8,'MultAdd_run4 (2)'!N8)</f>
        <v>1.6106983655274887</v>
      </c>
      <c r="P8" s="10">
        <f>MIN('MultAdd_run1 (2)'!O8,'MultAdd_run2 (2)'!O8,'MultAdd_run3 (2)'!O8,'MultAdd_run4 (2)'!O8)</f>
        <v>1.5354135710747894</v>
      </c>
      <c r="Q8" s="2"/>
      <c r="R8" s="2"/>
    </row>
    <row r="9" spans="2:18">
      <c r="B9" s="3" t="str">
        <f t="shared" si="0"/>
        <v>member</v>
      </c>
      <c r="C9" s="4" t="str">
        <f>'MultAdd_run1 (2)'!B9</f>
        <v>200x200x200</v>
      </c>
      <c r="D9" s="4" t="str">
        <f>'MultAdd_run1 (2)'!C9</f>
        <v>gcc49</v>
      </c>
      <c r="E9" s="17">
        <f>MIN('MultAdd_run1 (2)'!D9,'MultAdd_run2 (2)'!D9,'MultAdd_run3 (2)'!D9,'MultAdd_run4 (2)'!D9)</f>
        <v>1.0264663805436338</v>
      </c>
      <c r="F9" s="5">
        <f>MIN('MultAdd_run1 (2)'!E9,'MultAdd_run2 (2)'!E9,'MultAdd_run3 (2)'!E9,'MultAdd_run4 (2)'!E9)</f>
        <v>1</v>
      </c>
      <c r="G9" s="5">
        <f>MIN('MultAdd_run1 (2)'!F9,'MultAdd_run2 (2)'!F9,'MultAdd_run3 (2)'!F9,'MultAdd_run4 (2)'!F9)</f>
        <v>1.0135908440629471</v>
      </c>
      <c r="H9" s="17">
        <f>MIN('MultAdd_run1 (2)'!G9,'MultAdd_run2 (2)'!G9,'MultAdd_run3 (2)'!G9,'MultAdd_run4 (2)'!G9)</f>
        <v>1.0436337625178829</v>
      </c>
      <c r="I9" s="5">
        <f>MIN('MultAdd_run1 (2)'!H9,'MultAdd_run2 (2)'!H9,'MultAdd_run3 (2)'!H9,'MultAdd_run4 (2)'!H9)</f>
        <v>1.0278969957081545</v>
      </c>
      <c r="J9" s="5">
        <f>MIN('MultAdd_run1 (2)'!I9,'MultAdd_run2 (2)'!I9,'MultAdd_run3 (2)'!I9,'MultAdd_run4 (2)'!I9)</f>
        <v>1.044349070100143</v>
      </c>
      <c r="K9" s="5">
        <f>MIN('MultAdd_run1 (2)'!J9,'MultAdd_run2 (2)'!J9,'MultAdd_run3 (2)'!J9,'MultAdd_run4 (2)'!J9)</f>
        <v>1.1158798283261804</v>
      </c>
      <c r="L9" s="6">
        <f>MIN('MultAdd_run1 (2)'!K9,'MultAdd_run2 (2)'!K9,'MultAdd_run3 (2)'!K9,'MultAdd_run4 (2)'!K9)</f>
        <v>1.0407725321888412</v>
      </c>
      <c r="M9" s="5">
        <f>MIN('MultAdd_run1 (2)'!L9,'MultAdd_run2 (2)'!L9,'MultAdd_run3 (2)'!L9,'MultAdd_run4 (2)'!L9)</f>
        <v>1.0450643776824036</v>
      </c>
      <c r="N9" s="5">
        <f>MIN('MultAdd_run1 (2)'!M9,'MultAdd_run2 (2)'!M9,'MultAdd_run3 (2)'!M9,'MultAdd_run4 (2)'!M9)</f>
        <v>1.0143061516452074</v>
      </c>
      <c r="O9" s="5">
        <f>MIN('MultAdd_run1 (2)'!N9,'MultAdd_run2 (2)'!N9,'MultAdd_run3 (2)'!N9,'MultAdd_run4 (2)'!N9)</f>
        <v>1.0157367668097281</v>
      </c>
      <c r="P9" s="6">
        <f>MIN('MultAdd_run1 (2)'!O9,'MultAdd_run2 (2)'!O9,'MultAdd_run3 (2)'!O9,'MultAdd_run4 (2)'!O9)</f>
        <v>1.0157367668097281</v>
      </c>
      <c r="Q9" s="2"/>
      <c r="R9" s="2"/>
    </row>
    <row r="10" spans="2:18" ht="17" thickBot="1">
      <c r="B10" s="7" t="str">
        <f t="shared" si="0"/>
        <v>construction</v>
      </c>
      <c r="C10" s="8"/>
      <c r="D10" s="8" t="str">
        <f>'MultAdd_run1 (2)'!C10</f>
        <v>gcc49</v>
      </c>
      <c r="E10" s="18">
        <f>MIN('MultAdd_run1 (2)'!D10,'MultAdd_run2 (2)'!D10,'MultAdd_run3 (2)'!D10,'MultAdd_run4 (2)'!D10)</f>
        <v>1.03</v>
      </c>
      <c r="F10" s="9">
        <f>MIN('MultAdd_run1 (2)'!E10,'MultAdd_run2 (2)'!E10,'MultAdd_run3 (2)'!E10,'MultAdd_run4 (2)'!E10)</f>
        <v>1</v>
      </c>
      <c r="G10" s="9">
        <f>MIN('MultAdd_run1 (2)'!F10,'MultAdd_run2 (2)'!F10,'MultAdd_run3 (2)'!F10,'MultAdd_run4 (2)'!F10)</f>
        <v>1.0135520684736092</v>
      </c>
      <c r="H10" s="18">
        <f>MIN('MultAdd_run1 (2)'!G10,'MultAdd_run2 (2)'!G10,'MultAdd_run3 (2)'!G10,'MultAdd_run4 (2)'!G10)</f>
        <v>1.0485714285714287</v>
      </c>
      <c r="I10" s="9">
        <f>MIN('MultAdd_run1 (2)'!H10,'MultAdd_run2 (2)'!H10,'MultAdd_run3 (2)'!H10,'MultAdd_run4 (2)'!H10)</f>
        <v>1.0214285714285714</v>
      </c>
      <c r="J10" s="9">
        <f>MIN('MultAdd_run1 (2)'!I10,'MultAdd_run2 (2)'!I10,'MultAdd_run3 (2)'!I10,'MultAdd_run4 (2)'!I10)</f>
        <v>1.0471092077087796</v>
      </c>
      <c r="K10" s="9">
        <f>MIN('MultAdd_run1 (2)'!J10,'MultAdd_run2 (2)'!J10,'MultAdd_run3 (2)'!J10,'MultAdd_run4 (2)'!J10)</f>
        <v>1.0485714285714287</v>
      </c>
      <c r="L10" s="10">
        <f>MIN('MultAdd_run1 (2)'!K10,'MultAdd_run2 (2)'!K10,'MultAdd_run3 (2)'!K10,'MultAdd_run4 (2)'!K10)</f>
        <v>1.0464285714285715</v>
      </c>
      <c r="M10" s="9">
        <f>MIN('MultAdd_run1 (2)'!L10,'MultAdd_run2 (2)'!L10,'MultAdd_run3 (2)'!L10,'MultAdd_run4 (2)'!L10)</f>
        <v>1.0442857142857143</v>
      </c>
      <c r="N10" s="9">
        <f>MIN('MultAdd_run1 (2)'!M10,'MultAdd_run2 (2)'!M10,'MultAdd_run3 (2)'!M10,'MultAdd_run4 (2)'!M10)</f>
        <v>1.0142653352353781</v>
      </c>
      <c r="O10" s="9">
        <f>MIN('MultAdd_run1 (2)'!N10,'MultAdd_run2 (2)'!N10,'MultAdd_run3 (2)'!N10,'MultAdd_run4 (2)'!N10)</f>
        <v>1.0228571428571429</v>
      </c>
      <c r="P10" s="10">
        <f>MIN('MultAdd_run1 (2)'!O10,'MultAdd_run2 (2)'!O10,'MultAdd_run3 (2)'!O10,'MultAdd_run4 (2)'!O10)</f>
        <v>1.0156918687589158</v>
      </c>
      <c r="Q10" s="2"/>
      <c r="R10" s="2"/>
    </row>
    <row r="11" spans="2:18">
      <c r="B11" s="3" t="str">
        <f t="shared" si="0"/>
        <v>member</v>
      </c>
      <c r="C11" s="4"/>
      <c r="D11" s="4" t="str">
        <f>'MultAdd_run1 (2)'!C11</f>
        <v>clang38</v>
      </c>
      <c r="E11" s="17">
        <f>MIN('MultAdd_run1 (2)'!D11,'MultAdd_run2 (2)'!D11,'MultAdd_run3 (2)'!D11,'MultAdd_run4 (2)'!D11)</f>
        <v>1.3575883575883576</v>
      </c>
      <c r="F11" s="5">
        <f>MIN('MultAdd_run1 (2)'!E11,'MultAdd_run2 (2)'!E11,'MultAdd_run3 (2)'!E11,'MultAdd_run4 (2)'!E11)</f>
        <v>1.2318087318087318</v>
      </c>
      <c r="G11" s="5">
        <f>MIN('MultAdd_run1 (2)'!F11,'MultAdd_run2 (2)'!F11,'MultAdd_run3 (2)'!F11,'MultAdd_run4 (2)'!F11)</f>
        <v>1</v>
      </c>
      <c r="H11" s="17">
        <f>MIN('MultAdd_run1 (2)'!G11,'MultAdd_run2 (2)'!G11,'MultAdd_run3 (2)'!G11,'MultAdd_run4 (2)'!G11)</f>
        <v>1.4797507788161994</v>
      </c>
      <c r="I11" s="5">
        <f>MIN('MultAdd_run1 (2)'!H11,'MultAdd_run2 (2)'!H11,'MultAdd_run3 (2)'!H11,'MultAdd_run4 (2)'!H11)</f>
        <v>1.6573208722741435</v>
      </c>
      <c r="J11" s="5">
        <f>MIN('MultAdd_run1 (2)'!I11,'MultAdd_run2 (2)'!I11,'MultAdd_run3 (2)'!I11,'MultAdd_run4 (2)'!I11)</f>
        <v>1.4189189189189189</v>
      </c>
      <c r="K11" s="5">
        <f>MIN('MultAdd_run1 (2)'!J11,'MultAdd_run2 (2)'!J11,'MultAdd_run3 (2)'!J11,'MultAdd_run4 (2)'!J11)</f>
        <v>1.620976116303219</v>
      </c>
      <c r="L11" s="6">
        <f>MIN('MultAdd_run1 (2)'!K11,'MultAdd_run2 (2)'!K11,'MultAdd_run3 (2)'!K11,'MultAdd_run4 (2)'!K11)</f>
        <v>1.4875259875259876</v>
      </c>
      <c r="M11" s="5">
        <f>MIN('MultAdd_run1 (2)'!L11,'MultAdd_run2 (2)'!L11,'MultAdd_run3 (2)'!L11,'MultAdd_run4 (2)'!L11)</f>
        <v>1.525987525987526</v>
      </c>
      <c r="N11" s="5">
        <f>MIN('MultAdd_run1 (2)'!M11,'MultAdd_run2 (2)'!M11,'MultAdd_run3 (2)'!M11,'MultAdd_run4 (2)'!M11)</f>
        <v>1.4823284823284824</v>
      </c>
      <c r="O11" s="5">
        <f>MIN('MultAdd_run1 (2)'!N11,'MultAdd_run2 (2)'!N11,'MultAdd_run3 (2)'!N11,'MultAdd_run4 (2)'!N11)</f>
        <v>1.5228690228690229</v>
      </c>
      <c r="P11" s="6">
        <f>MIN('MultAdd_run1 (2)'!O11,'MultAdd_run2 (2)'!O11,'MultAdd_run3 (2)'!O11,'MultAdd_run4 (2)'!O11)</f>
        <v>1.5233644859813085</v>
      </c>
      <c r="Q11" s="2"/>
      <c r="R11" s="2"/>
    </row>
    <row r="12" spans="2:18" ht="17" thickBot="1">
      <c r="B12" s="7" t="str">
        <f t="shared" si="0"/>
        <v>construction</v>
      </c>
      <c r="C12" s="8"/>
      <c r="D12" s="8" t="str">
        <f>'MultAdd_run1 (2)'!C12</f>
        <v>clang38</v>
      </c>
      <c r="E12" s="18">
        <f>MIN('MultAdd_run1 (2)'!D12,'MultAdd_run2 (2)'!D12,'MultAdd_run3 (2)'!D12,'MultAdd_run4 (2)'!D12)</f>
        <v>1.3596673596673599</v>
      </c>
      <c r="F12" s="9">
        <f>MIN('MultAdd_run1 (2)'!E12,'MultAdd_run2 (2)'!E12,'MultAdd_run3 (2)'!E12,'MultAdd_run4 (2)'!E12)</f>
        <v>1.2338877338877341</v>
      </c>
      <c r="G12" s="9">
        <f>MIN('MultAdd_run1 (2)'!F12,'MultAdd_run2 (2)'!F12,'MultAdd_run3 (2)'!F12,'MultAdd_run4 (2)'!F12)</f>
        <v>1</v>
      </c>
      <c r="H12" s="18">
        <f>MIN('MultAdd_run1 (2)'!G12,'MultAdd_run2 (2)'!G12,'MultAdd_run3 (2)'!G12,'MultAdd_run4 (2)'!G12)</f>
        <v>1.4823284823284824</v>
      </c>
      <c r="I12" s="9">
        <f>MIN('MultAdd_run1 (2)'!H12,'MultAdd_run2 (2)'!H12,'MultAdd_run3 (2)'!H12,'MultAdd_run4 (2)'!H12)</f>
        <v>1.5498960498960501</v>
      </c>
      <c r="J12" s="9">
        <f>MIN('MultAdd_run1 (2)'!I12,'MultAdd_run2 (2)'!I12,'MultAdd_run3 (2)'!I12,'MultAdd_run4 (2)'!I12)</f>
        <v>1.4792099792099793</v>
      </c>
      <c r="K12" s="9">
        <f>MIN('MultAdd_run1 (2)'!J12,'MultAdd_run2 (2)'!J12,'MultAdd_run3 (2)'!J12,'MultAdd_run4 (2)'!J12)</f>
        <v>1.495841995841996</v>
      </c>
      <c r="L12" s="10">
        <f>MIN('MultAdd_run1 (2)'!K12,'MultAdd_run2 (2)'!K12,'MultAdd_run3 (2)'!K12,'MultAdd_run4 (2)'!K12)</f>
        <v>1.4844074844074844</v>
      </c>
      <c r="M12" s="9">
        <f>MIN('MultAdd_run1 (2)'!L12,'MultAdd_run2 (2)'!L12,'MultAdd_run3 (2)'!L12,'MultAdd_run4 (2)'!L12)</f>
        <v>1.5218295218295219</v>
      </c>
      <c r="N12" s="9">
        <f>MIN('MultAdd_run1 (2)'!M12,'MultAdd_run2 (2)'!M12,'MultAdd_run3 (2)'!M12,'MultAdd_run4 (2)'!M12)</f>
        <v>1.4750519750519751</v>
      </c>
      <c r="O12" s="9">
        <f>MIN('MultAdd_run1 (2)'!N12,'MultAdd_run2 (2)'!N12,'MultAdd_run3 (2)'!N12,'MultAdd_run4 (2)'!N12)</f>
        <v>1.5488565488565489</v>
      </c>
      <c r="P12" s="10">
        <f>MIN('MultAdd_run1 (2)'!O12,'MultAdd_run2 (2)'!O12,'MultAdd_run3 (2)'!O12,'MultAdd_run4 (2)'!O12)</f>
        <v>1.4667359667359667</v>
      </c>
      <c r="Q12" s="2"/>
      <c r="R12" s="2"/>
    </row>
    <row r="13" spans="2:18">
      <c r="B13" s="3" t="str">
        <f t="shared" si="0"/>
        <v>member</v>
      </c>
      <c r="C13" s="4" t="str">
        <f>'MultAdd_run1 (2)'!B13</f>
        <v>2000x20x200</v>
      </c>
      <c r="D13" s="4" t="str">
        <f>'MultAdd_run1 (2)'!C13</f>
        <v>gcc49</v>
      </c>
      <c r="E13" s="17">
        <f>MIN('MultAdd_run1 (2)'!D13,'MultAdd_run2 (2)'!D13,'MultAdd_run3 (2)'!D13,'MultAdd_run4 (2)'!D13)</f>
        <v>1.0247999999999999</v>
      </c>
      <c r="F13" s="5">
        <f>MIN('MultAdd_run1 (2)'!E13,'MultAdd_run2 (2)'!E13,'MultAdd_run3 (2)'!E13,'MultAdd_run4 (2)'!E13)</f>
        <v>1.012</v>
      </c>
      <c r="G13" s="5">
        <f>MIN('MultAdd_run1 (2)'!F13,'MultAdd_run2 (2)'!F13,'MultAdd_run3 (2)'!F13,'MultAdd_run4 (2)'!F13)</f>
        <v>1.0071999999999999</v>
      </c>
      <c r="H13" s="17">
        <f>MIN('MultAdd_run1 (2)'!G13,'MultAdd_run2 (2)'!G13,'MultAdd_run3 (2)'!G13,'MultAdd_run4 (2)'!G13)</f>
        <v>1.0352000000000001</v>
      </c>
      <c r="I13" s="5">
        <f>MIN('MultAdd_run1 (2)'!H13,'MultAdd_run2 (2)'!H13,'MultAdd_run3 (2)'!H13,'MultAdd_run4 (2)'!H13)</f>
        <v>1.0576000000000001</v>
      </c>
      <c r="J13" s="5">
        <f>MIN('MultAdd_run1 (2)'!I13,'MultAdd_run2 (2)'!I13,'MultAdd_run3 (2)'!I13,'MultAdd_run4 (2)'!I13)</f>
        <v>1.0327999999999999</v>
      </c>
      <c r="K13" s="5">
        <f>MIN('MultAdd_run1 (2)'!J13,'MultAdd_run2 (2)'!J13,'MultAdd_run3 (2)'!J13,'MultAdd_run4 (2)'!J13)</f>
        <v>1.1375999999999999</v>
      </c>
      <c r="L13" s="6">
        <f>MIN('MultAdd_run1 (2)'!K13,'MultAdd_run2 (2)'!K13,'MultAdd_run3 (2)'!K13,'MultAdd_run4 (2)'!K13)</f>
        <v>1.0231999999999999</v>
      </c>
      <c r="M13" s="5">
        <f>MIN('MultAdd_run1 (2)'!L13,'MultAdd_run2 (2)'!L13,'MultAdd_run3 (2)'!L13,'MultAdd_run4 (2)'!L13)</f>
        <v>1.0336000000000001</v>
      </c>
      <c r="N13" s="5">
        <f>MIN('MultAdd_run1 (2)'!M13,'MultAdd_run2 (2)'!M13,'MultAdd_run3 (2)'!M13,'MultAdd_run4 (2)'!M13)</f>
        <v>1.008</v>
      </c>
      <c r="O13" s="5">
        <f>MIN('MultAdd_run1 (2)'!N13,'MultAdd_run2 (2)'!N13,'MultAdd_run3 (2)'!N13,'MultAdd_run4 (2)'!N13)</f>
        <v>1.008</v>
      </c>
      <c r="P13" s="6">
        <f>MIN('MultAdd_run1 (2)'!O13,'MultAdd_run2 (2)'!O13,'MultAdd_run3 (2)'!O13,'MultAdd_run4 (2)'!O13)</f>
        <v>1</v>
      </c>
      <c r="Q13" s="2"/>
      <c r="R13" s="2"/>
    </row>
    <row r="14" spans="2:18" ht="17" thickBot="1">
      <c r="B14" s="7" t="str">
        <f t="shared" si="0"/>
        <v>construction</v>
      </c>
      <c r="C14" s="8"/>
      <c r="D14" s="8" t="str">
        <f>'MultAdd_run1 (2)'!C14</f>
        <v>gcc49</v>
      </c>
      <c r="E14" s="18">
        <f>MIN('MultAdd_run1 (2)'!D14,'MultAdd_run2 (2)'!D14,'MultAdd_run3 (2)'!D14,'MultAdd_run4 (2)'!D14)</f>
        <v>1.0376301040832665</v>
      </c>
      <c r="F14" s="9">
        <f>MIN('MultAdd_run1 (2)'!E14,'MultAdd_run2 (2)'!E14,'MultAdd_run3 (2)'!E14,'MultAdd_run4 (2)'!E14)</f>
        <v>1.0144115292233786</v>
      </c>
      <c r="G14" s="9">
        <f>MIN('MultAdd_run1 (2)'!F14,'MultAdd_run2 (2)'!F14,'MultAdd_run3 (2)'!F14,'MultAdd_run4 (2)'!F14)</f>
        <v>1.0288230584467573</v>
      </c>
      <c r="H14" s="18">
        <f>MIN('MultAdd_run1 (2)'!G14,'MultAdd_run2 (2)'!G14,'MultAdd_run3 (2)'!G14,'MultAdd_run4 (2)'!G14)</f>
        <v>1.0496397117694154</v>
      </c>
      <c r="I14" s="9">
        <f>MIN('MultAdd_run1 (2)'!H14,'MultAdd_run2 (2)'!H14,'MultAdd_run3 (2)'!H14,'MultAdd_run4 (2)'!H14)</f>
        <v>1.0544435548438749</v>
      </c>
      <c r="J14" s="9">
        <f>MIN('MultAdd_run1 (2)'!I14,'MultAdd_run2 (2)'!I14,'MultAdd_run3 (2)'!I14,'MultAdd_run4 (2)'!I14)</f>
        <v>1.0456365092073658</v>
      </c>
      <c r="K14" s="9">
        <f>MIN('MultAdd_run1 (2)'!J14,'MultAdd_run2 (2)'!J14,'MultAdd_run3 (2)'!J14,'MultAdd_run4 (2)'!J14)</f>
        <v>1.0712570056044834</v>
      </c>
      <c r="L14" s="10">
        <f>MIN('MultAdd_run1 (2)'!K14,'MultAdd_run2 (2)'!K14,'MultAdd_run3 (2)'!K14,'MultAdd_run4 (2)'!K14)</f>
        <v>1.044035228182546</v>
      </c>
      <c r="M14" s="9">
        <f>MIN('MultAdd_run1 (2)'!L14,'MultAdd_run2 (2)'!L14,'MultAdd_run3 (2)'!L14,'MultAdd_run4 (2)'!L14)</f>
        <v>1.0312249799839872</v>
      </c>
      <c r="N14" s="9">
        <f>MIN('MultAdd_run1 (2)'!M14,'MultAdd_run2 (2)'!M14,'MultAdd_run3 (2)'!M14,'MultAdd_run4 (2)'!M14)</f>
        <v>1</v>
      </c>
      <c r="O14" s="9">
        <f>MIN('MultAdd_run1 (2)'!N14,'MultAdd_run2 (2)'!N14,'MultAdd_run3 (2)'!N14,'MultAdd_run4 (2)'!N14)</f>
        <v>1.0336269015212167</v>
      </c>
      <c r="P14" s="10">
        <f>MIN('MultAdd_run1 (2)'!O14,'MultAdd_run2 (2)'!O14,'MultAdd_run3 (2)'!O14,'MultAdd_run4 (2)'!O14)</f>
        <v>1</v>
      </c>
      <c r="Q14" s="2"/>
      <c r="R14" s="2"/>
    </row>
    <row r="15" spans="2:18">
      <c r="B15" s="3" t="str">
        <f t="shared" si="0"/>
        <v>member</v>
      </c>
      <c r="C15" s="4"/>
      <c r="D15" s="4" t="str">
        <f>'MultAdd_run1 (2)'!C15</f>
        <v>clang38</v>
      </c>
      <c r="E15" s="17">
        <f>MIN('MultAdd_run1 (2)'!D15,'MultAdd_run2 (2)'!D15,'MultAdd_run3 (2)'!D15,'MultAdd_run4 (2)'!D15)</f>
        <v>1.3202185792349725</v>
      </c>
      <c r="F15" s="5">
        <f>MIN('MultAdd_run1 (2)'!E15,'MultAdd_run2 (2)'!E15,'MultAdd_run3 (2)'!E15,'MultAdd_run4 (2)'!E15)</f>
        <v>1.2076502732240437</v>
      </c>
      <c r="G15" s="5">
        <f>MIN('MultAdd_run1 (2)'!F15,'MultAdd_run2 (2)'!F15,'MultAdd_run3 (2)'!F15,'MultAdd_run4 (2)'!F15)</f>
        <v>1</v>
      </c>
      <c r="H15" s="17">
        <f>MIN('MultAdd_run1 (2)'!G15,'MultAdd_run2 (2)'!G15,'MultAdd_run3 (2)'!G15,'MultAdd_run4 (2)'!G15)</f>
        <v>1.2918032786885245</v>
      </c>
      <c r="I15" s="5">
        <f>MIN('MultAdd_run1 (2)'!H15,'MultAdd_run2 (2)'!H15,'MultAdd_run3 (2)'!H15,'MultAdd_run4 (2)'!H15)</f>
        <v>1.5814207650273224</v>
      </c>
      <c r="J15" s="5">
        <f>MIN('MultAdd_run1 (2)'!I15,'MultAdd_run2 (2)'!I15,'MultAdd_run3 (2)'!I15,'MultAdd_run4 (2)'!I15)</f>
        <v>1.2415300546448085</v>
      </c>
      <c r="K15" s="5">
        <f>MIN('MultAdd_run1 (2)'!J15,'MultAdd_run2 (2)'!J15,'MultAdd_run3 (2)'!J15,'MultAdd_run4 (2)'!J15)</f>
        <v>1.4841530054644809</v>
      </c>
      <c r="L15" s="6">
        <f>MIN('MultAdd_run1 (2)'!K15,'MultAdd_run2 (2)'!K15,'MultAdd_run3 (2)'!K15,'MultAdd_run4 (2)'!K15)</f>
        <v>1.3049180327868852</v>
      </c>
      <c r="M15" s="5">
        <f>MIN('MultAdd_run1 (2)'!L15,'MultAdd_run2 (2)'!L15,'MultAdd_run3 (2)'!L15,'MultAdd_run4 (2)'!L15)</f>
        <v>1.3366120218579236</v>
      </c>
      <c r="N15" s="5">
        <f>MIN('MultAdd_run1 (2)'!M15,'MultAdd_run2 (2)'!M15,'MultAdd_run3 (2)'!M15,'MultAdd_run4 (2)'!M15)</f>
        <v>1.2896174863387977</v>
      </c>
      <c r="O15" s="5">
        <f>MIN('MultAdd_run1 (2)'!N15,'MultAdd_run2 (2)'!N15,'MultAdd_run3 (2)'!N15,'MultAdd_run4 (2)'!N15)</f>
        <v>1.33224043715847</v>
      </c>
      <c r="P15" s="6">
        <f>MIN('MultAdd_run1 (2)'!O15,'MultAdd_run2 (2)'!O15,'MultAdd_run3 (2)'!O15,'MultAdd_run4 (2)'!O15)</f>
        <v>1.33224043715847</v>
      </c>
      <c r="Q15" s="2"/>
      <c r="R15" s="2"/>
    </row>
    <row r="16" spans="2:18" ht="17" thickBot="1">
      <c r="B16" s="7" t="str">
        <f t="shared" si="0"/>
        <v>construction</v>
      </c>
      <c r="C16" s="8"/>
      <c r="D16" s="8" t="str">
        <f>'MultAdd_run1 (2)'!C16</f>
        <v>clang38</v>
      </c>
      <c r="E16" s="18">
        <f>MIN('MultAdd_run1 (2)'!D16,'MultAdd_run2 (2)'!D16,'MultAdd_run3 (2)'!D16,'MultAdd_run4 (2)'!D16)</f>
        <v>1.3220153340635268</v>
      </c>
      <c r="F16" s="9">
        <f>MIN('MultAdd_run1 (2)'!E16,'MultAdd_run2 (2)'!E16,'MultAdd_run3 (2)'!E16,'MultAdd_run4 (2)'!E16)</f>
        <v>1.2113910186199344</v>
      </c>
      <c r="G16" s="9">
        <f>MIN('MultAdd_run1 (2)'!F16,'MultAdd_run2 (2)'!F16,'MultAdd_run3 (2)'!F16,'MultAdd_run4 (2)'!F16)</f>
        <v>1</v>
      </c>
      <c r="H16" s="18">
        <f>MIN('MultAdd_run1 (2)'!G16,'MultAdd_run2 (2)'!G16,'MultAdd_run3 (2)'!G16,'MultAdd_run4 (2)'!G16)</f>
        <v>1.3023001095290252</v>
      </c>
      <c r="I16" s="9">
        <f>MIN('MultAdd_run1 (2)'!H16,'MultAdd_run2 (2)'!H16,'MultAdd_run3 (2)'!H16,'MultAdd_run4 (2)'!H16)</f>
        <v>1.4435925520262869</v>
      </c>
      <c r="J16" s="9">
        <f>MIN('MultAdd_run1 (2)'!I16,'MultAdd_run2 (2)'!I16,'MultAdd_run3 (2)'!I16,'MultAdd_run4 (2)'!I16)</f>
        <v>1.2946330777656079</v>
      </c>
      <c r="K16" s="9">
        <f>MIN('MultAdd_run1 (2)'!J16,'MultAdd_run2 (2)'!J16,'MultAdd_run3 (2)'!J16,'MultAdd_run4 (2)'!J16)</f>
        <v>1.3789704271631982</v>
      </c>
      <c r="L16" s="10">
        <f>MIN('MultAdd_run1 (2)'!K16,'MultAdd_run2 (2)'!K16,'MultAdd_run3 (2)'!K16,'MultAdd_run4 (2)'!K16)</f>
        <v>1.3077765607886089</v>
      </c>
      <c r="M16" s="9">
        <f>MIN('MultAdd_run1 (2)'!L16,'MultAdd_run2 (2)'!L16,'MultAdd_run3 (2)'!L16,'MultAdd_run4 (2)'!L16)</f>
        <v>1.3406352683461116</v>
      </c>
      <c r="N16" s="9">
        <f>MIN('MultAdd_run1 (2)'!M16,'MultAdd_run2 (2)'!M16,'MultAdd_run3 (2)'!M16,'MultAdd_run4 (2)'!M16)</f>
        <v>1.2891566265060241</v>
      </c>
      <c r="O16" s="9">
        <f>MIN('MultAdd_run1 (2)'!N16,'MultAdd_run2 (2)'!N16,'MultAdd_run3 (2)'!N16,'MultAdd_run4 (2)'!N16)</f>
        <v>1.3877327491785321</v>
      </c>
      <c r="P16" s="10">
        <f>MIN('MultAdd_run1 (2)'!O16,'MultAdd_run2 (2)'!O16,'MultAdd_run3 (2)'!O16,'MultAdd_run4 (2)'!O16)</f>
        <v>1.3066812705366921</v>
      </c>
      <c r="Q16" s="2"/>
      <c r="R16" s="2"/>
    </row>
    <row r="17" spans="2:18">
      <c r="B17" s="3" t="str">
        <f t="shared" si="0"/>
        <v>member</v>
      </c>
      <c r="C17" s="4" t="str">
        <f>'MultAdd_run1 (2)'!B17</f>
        <v>200x20x2000</v>
      </c>
      <c r="D17" s="4" t="str">
        <f>'MultAdd_run1 (2)'!C17</f>
        <v>gcc49</v>
      </c>
      <c r="E17" s="17"/>
      <c r="F17" s="5"/>
      <c r="G17" s="5"/>
      <c r="H17" s="17"/>
      <c r="I17" s="5"/>
      <c r="J17" s="5"/>
      <c r="K17" s="5"/>
      <c r="L17" s="6"/>
      <c r="M17" s="5"/>
      <c r="N17" s="5"/>
      <c r="O17" s="5"/>
      <c r="P17" s="6"/>
      <c r="Q17" s="2"/>
      <c r="R17" s="2"/>
    </row>
    <row r="18" spans="2:18" ht="17" thickBot="1">
      <c r="B18" s="7" t="str">
        <f t="shared" si="0"/>
        <v>construction</v>
      </c>
      <c r="C18" s="11"/>
      <c r="D18" s="8" t="str">
        <f>'MultAdd_run1 (2)'!C18</f>
        <v>gcc49</v>
      </c>
      <c r="E18" s="18">
        <f>MIN('MultAdd_run1 (2)'!D18,'MultAdd_run2 (2)'!D18,'MultAdd_run3 (2)'!D18,'MultAdd_run4 (2)'!D18)</f>
        <v>1.0375191424196017</v>
      </c>
      <c r="F18" s="9">
        <f>MIN('MultAdd_run1 (2)'!E18,'MultAdd_run2 (2)'!E18,'MultAdd_run3 (2)'!E18,'MultAdd_run4 (2)'!E18)</f>
        <v>1.0168453292496171</v>
      </c>
      <c r="G18" s="9">
        <f>MIN('MultAdd_run1 (2)'!F18,'MultAdd_run2 (2)'!F18,'MultAdd_run3 (2)'!F18,'MultAdd_run4 (2)'!F18)</f>
        <v>1.0275229357798166</v>
      </c>
      <c r="H18" s="18">
        <f>MIN('MultAdd_run1 (2)'!G18,'MultAdd_run2 (2)'!G18,'MultAdd_run3 (2)'!G18,'MultAdd_run4 (2)'!G18)</f>
        <v>1.0482388973966308</v>
      </c>
      <c r="I18" s="9">
        <f>MIN('MultAdd_run1 (2)'!H18,'MultAdd_run2 (2)'!H18,'MultAdd_run3 (2)'!H18,'MultAdd_run4 (2)'!H18)</f>
        <v>1.0535168195718654</v>
      </c>
      <c r="J18" s="9">
        <f>MIN('MultAdd_run1 (2)'!I18,'MultAdd_run2 (2)'!I18,'MultAdd_run3 (2)'!I18,'MultAdd_run4 (2)'!I18)</f>
        <v>1.045176110260337</v>
      </c>
      <c r="K18" s="9">
        <f>MIN('MultAdd_run1 (2)'!J18,'MultAdd_run2 (2)'!J18,'MultAdd_run3 (2)'!J18,'MultAdd_run4 (2)'!J18)</f>
        <v>1.0673813169984685</v>
      </c>
      <c r="L18" s="10">
        <f>MIN('MultAdd_run1 (2)'!K18,'MultAdd_run2 (2)'!K18,'MultAdd_run3 (2)'!K18,'MultAdd_run4 (2)'!K18)</f>
        <v>1.0459418070444104</v>
      </c>
      <c r="M18" s="9">
        <f>MIN('MultAdd_run1 (2)'!L18,'MultAdd_run2 (2)'!L18,'MultAdd_run3 (2)'!L18,'MultAdd_run4 (2)'!L18)</f>
        <v>1.0338461538461539</v>
      </c>
      <c r="N18" s="9">
        <f>MIN('MultAdd_run1 (2)'!M18,'MultAdd_run2 (2)'!M18,'MultAdd_run3 (2)'!M18,'MultAdd_run4 (2)'!M18)</f>
        <v>1</v>
      </c>
      <c r="O18" s="9">
        <f>MIN('MultAdd_run1 (2)'!N18,'MultAdd_run2 (2)'!N18,'MultAdd_run3 (2)'!N18,'MultAdd_run4 (2)'!N18)</f>
        <v>1.0313455657492354</v>
      </c>
      <c r="P18" s="10">
        <f>MIN('MultAdd_run1 (2)'!O18,'MultAdd_run2 (2)'!O18,'MultAdd_run3 (2)'!O18,'MultAdd_run4 (2)'!O18)</f>
        <v>1</v>
      </c>
      <c r="Q18" s="2"/>
      <c r="R18" s="2"/>
    </row>
    <row r="19" spans="2:18">
      <c r="B19" s="3" t="str">
        <f t="shared" si="0"/>
        <v>member</v>
      </c>
      <c r="C19" s="12"/>
      <c r="D19" s="4" t="str">
        <f>'MultAdd_run1 (2)'!C19</f>
        <v>clang38</v>
      </c>
      <c r="E19" s="17">
        <f>MIN('MultAdd_run1 (2)'!D19,'MultAdd_run2 (2)'!D19,'MultAdd_run3 (2)'!D19,'MultAdd_run4 (2)'!D19)</f>
        <v>1.3116178067318132</v>
      </c>
      <c r="F19" s="5">
        <f>MIN('MultAdd_run1 (2)'!E19,'MultAdd_run2 (2)'!E19,'MultAdd_run3 (2)'!E19,'MultAdd_run4 (2)'!E19)</f>
        <v>1.2008686210640609</v>
      </c>
      <c r="G19" s="5">
        <f>MIN('MultAdd_run1 (2)'!F19,'MultAdd_run2 (2)'!F19,'MultAdd_run3 (2)'!F19,'MultAdd_run4 (2)'!F19)</f>
        <v>1</v>
      </c>
      <c r="H19" s="17">
        <f>MIN('MultAdd_run1 (2)'!G19,'MultAdd_run2 (2)'!G19,'MultAdd_run3 (2)'!G19,'MultAdd_run4 (2)'!G19)</f>
        <v>1.283387622149837</v>
      </c>
      <c r="I19" s="5">
        <f>MIN('MultAdd_run1 (2)'!H19,'MultAdd_run2 (2)'!H19,'MultAdd_run3 (2)'!H19,'MultAdd_run4 (2)'!H19)</f>
        <v>1.4299674267100977</v>
      </c>
      <c r="J19" s="5">
        <f>MIN('MultAdd_run1 (2)'!I19,'MultAdd_run2 (2)'!I19,'MultAdd_run3 (2)'!I19,'MultAdd_run4 (2)'!I19)</f>
        <v>1.2345276872964168</v>
      </c>
      <c r="K19" s="5">
        <f>MIN('MultAdd_run1 (2)'!J19,'MultAdd_run2 (2)'!J19,'MultAdd_run3 (2)'!J19,'MultAdd_run4 (2)'!J19)</f>
        <v>1.4527687296416938</v>
      </c>
      <c r="L19" s="6">
        <f>MIN('MultAdd_run1 (2)'!K19,'MultAdd_run2 (2)'!K19,'MultAdd_run3 (2)'!K19,'MultAdd_run4 (2)'!K19)</f>
        <v>1.2964169381107491</v>
      </c>
      <c r="M19" s="5">
        <f>MIN('MultAdd_run1 (2)'!L19,'MultAdd_run2 (2)'!L19,'MultAdd_run3 (2)'!L19,'MultAdd_run4 (2)'!L19)</f>
        <v>1.3289902280130292</v>
      </c>
      <c r="N19" s="5">
        <f>MIN('MultAdd_run1 (2)'!M19,'MultAdd_run2 (2)'!M19,'MultAdd_run3 (2)'!M19,'MultAdd_run4 (2)'!M19)</f>
        <v>1.282301845819761</v>
      </c>
      <c r="O19" s="5">
        <f>MIN('MultAdd_run1 (2)'!N19,'MultAdd_run2 (2)'!N19,'MultAdd_run3 (2)'!N19,'MultAdd_run4 (2)'!N19)</f>
        <v>1.3246471226927252</v>
      </c>
      <c r="P19" s="6">
        <f>MIN('MultAdd_run1 (2)'!O19,'MultAdd_run2 (2)'!O19,'MultAdd_run3 (2)'!O19,'MultAdd_run4 (2)'!O19)</f>
        <v>1.3246471226927252</v>
      </c>
      <c r="Q19" s="2"/>
      <c r="R19" s="2"/>
    </row>
    <row r="20" spans="2:18" ht="17" thickBot="1">
      <c r="B20" s="7" t="str">
        <f t="shared" si="0"/>
        <v>construction</v>
      </c>
      <c r="C20" s="11"/>
      <c r="D20" s="8" t="str">
        <f>'MultAdd_run1 (2)'!C20</f>
        <v>clang38</v>
      </c>
      <c r="E20" s="18">
        <f>MIN('MultAdd_run1 (2)'!D20,'MultAdd_run2 (2)'!D20,'MultAdd_run3 (2)'!D20,'MultAdd_run4 (2)'!D20)</f>
        <v>1.2936427850655903</v>
      </c>
      <c r="F20" s="9">
        <f>MIN('MultAdd_run1 (2)'!E20,'MultAdd_run2 (2)'!E20,'MultAdd_run3 (2)'!E20,'MultAdd_run4 (2)'!E20)</f>
        <v>1.1917255297679112</v>
      </c>
      <c r="G20" s="9">
        <f>MIN('MultAdd_run1 (2)'!F20,'MultAdd_run2 (2)'!F20,'MultAdd_run3 (2)'!F20,'MultAdd_run4 (2)'!F20)</f>
        <v>1</v>
      </c>
      <c r="H20" s="18">
        <f>MIN('MultAdd_run1 (2)'!G20,'MultAdd_run2 (2)'!G20,'MultAdd_run3 (2)'!G20,'MultAdd_run4 (2)'!G20)</f>
        <v>1.2694248234106962</v>
      </c>
      <c r="I20" s="9">
        <f>MIN('MultAdd_run1 (2)'!H20,'MultAdd_run2 (2)'!H20,'MultAdd_run3 (2)'!H20,'MultAdd_run4 (2)'!H20)</f>
        <v>1.4006054490413722</v>
      </c>
      <c r="J20" s="9">
        <f>MIN('MultAdd_run1 (2)'!I20,'MultAdd_run2 (2)'!I20,'MultAdd_run3 (2)'!I20,'MultAdd_run4 (2)'!I20)</f>
        <v>1.2633703329969728</v>
      </c>
      <c r="K20" s="9">
        <f>MIN('MultAdd_run1 (2)'!J20,'MultAdd_run2 (2)'!J20,'MultAdd_run3 (2)'!J20,'MultAdd_run4 (2)'!J20)</f>
        <v>1.3481331987891021</v>
      </c>
      <c r="L20" s="10">
        <f>MIN('MultAdd_run1 (2)'!K20,'MultAdd_run2 (2)'!K20,'MultAdd_run3 (2)'!K20,'MultAdd_run4 (2)'!K20)</f>
        <v>1.2744702320887991</v>
      </c>
      <c r="M20" s="9">
        <f>MIN('MultAdd_run1 (2)'!L20,'MultAdd_run2 (2)'!L20,'MultAdd_run3 (2)'!L20,'MultAdd_run4 (2)'!L20)</f>
        <v>1.3067608476286579</v>
      </c>
      <c r="N20" s="9">
        <f>MIN('MultAdd_run1 (2)'!M20,'MultAdd_run2 (2)'!M20,'MultAdd_run3 (2)'!M20,'MultAdd_run4 (2)'!M20)</f>
        <v>1.2552976791120081</v>
      </c>
      <c r="O20" s="9">
        <f>MIN('MultAdd_run1 (2)'!N20,'MultAdd_run2 (2)'!N20,'MultAdd_run3 (2)'!N20,'MultAdd_run4 (2)'!N20)</f>
        <v>1.3562058526740668</v>
      </c>
      <c r="P20" s="10">
        <f>MIN('MultAdd_run1 (2)'!O20,'MultAdd_run2 (2)'!O20,'MultAdd_run3 (2)'!O20,'MultAdd_run4 (2)'!O20)</f>
        <v>1.2795156407669022</v>
      </c>
      <c r="Q20" s="2"/>
      <c r="R20" s="2"/>
    </row>
    <row r="21" spans="2:18">
      <c r="B21" s="3" t="str">
        <f t="shared" si="0"/>
        <v>member</v>
      </c>
      <c r="C21" s="4" t="str">
        <f>'MultAdd_run1 (2)'!B21</f>
        <v>2000x2x2000</v>
      </c>
      <c r="D21" s="4" t="str">
        <f>'MultAdd_run1 (2)'!C21</f>
        <v>gcc49</v>
      </c>
      <c r="E21" s="17">
        <f>MIN('MultAdd_run1 (2)'!D21,'MultAdd_run2 (2)'!D21,'MultAdd_run3 (2)'!D21,'MultAdd_run4 (2)'!D21)</f>
        <v>1.1490810074880871</v>
      </c>
      <c r="F21" s="5">
        <f>MIN('MultAdd_run1 (2)'!E21,'MultAdd_run2 (2)'!E21,'MultAdd_run3 (2)'!E21,'MultAdd_run4 (2)'!E21)</f>
        <v>1.1218515997277059</v>
      </c>
      <c r="G21" s="5">
        <f>MIN('MultAdd_run1 (2)'!F21,'MultAdd_run2 (2)'!F21,'MultAdd_run3 (2)'!F21,'MultAdd_run4 (2)'!F21)</f>
        <v>1.0660313138189244</v>
      </c>
      <c r="H21" s="17">
        <f>MIN('MultAdd_run1 (2)'!G21,'MultAdd_run2 (2)'!G21,'MultAdd_run3 (2)'!G21,'MultAdd_run4 (2)'!G21)</f>
        <v>1.0728386657590196</v>
      </c>
      <c r="I21" s="5">
        <f>MIN('MultAdd_run1 (2)'!H21,'MultAdd_run2 (2)'!H21,'MultAdd_run3 (2)'!H21,'MultAdd_run4 (2)'!H21)</f>
        <v>1.4751531654186518</v>
      </c>
      <c r="J21" s="5">
        <f>MIN('MultAdd_run1 (2)'!I21,'MultAdd_run2 (2)'!I21,'MultAdd_run3 (2)'!I21,'MultAdd_run4 (2)'!I21)</f>
        <v>1.037440435670524</v>
      </c>
      <c r="K21" s="5">
        <f>MIN('MultAdd_run1 (2)'!J21,'MultAdd_run2 (2)'!J21,'MultAdd_run3 (2)'!J21,'MultAdd_run4 (2)'!J21)</f>
        <v>1.4778761061946901</v>
      </c>
      <c r="L21" s="6">
        <f>MIN('MultAdd_run1 (2)'!K21,'MultAdd_run2 (2)'!K21,'MultAdd_run3 (2)'!K21,'MultAdd_run4 (2)'!K21)</f>
        <v>1.068073519400953</v>
      </c>
      <c r="M21" s="5">
        <f>MIN('MultAdd_run1 (2)'!L21,'MultAdd_run2 (2)'!L21,'MultAdd_run3 (2)'!L21,'MultAdd_run4 (2)'!L21)</f>
        <v>1.033356024506467</v>
      </c>
      <c r="N21" s="5">
        <f>MIN('MultAdd_run1 (2)'!M21,'MultAdd_run2 (2)'!M21,'MultAdd_run3 (2)'!M21,'MultAdd_run4 (2)'!M21)</f>
        <v>1.0367597004765146</v>
      </c>
      <c r="O21" s="5">
        <f>MIN('MultAdd_run1 (2)'!N21,'MultAdd_run2 (2)'!N21,'MultAdd_run3 (2)'!N21,'MultAdd_run4 (2)'!N21)</f>
        <v>1.0394826412525526</v>
      </c>
      <c r="P21" s="6">
        <f>MIN('MultAdd_run1 (2)'!O21,'MultAdd_run2 (2)'!O21,'MultAdd_run3 (2)'!O21,'MultAdd_run4 (2)'!O21)</f>
        <v>1</v>
      </c>
      <c r="Q21" s="2"/>
      <c r="R21" s="2"/>
    </row>
    <row r="22" spans="2:18" ht="17" thickBot="1">
      <c r="B22" s="7" t="str">
        <f t="shared" si="0"/>
        <v>construction</v>
      </c>
      <c r="C22" s="11"/>
      <c r="D22" s="8" t="str">
        <f>'MultAdd_run1 (2)'!C22</f>
        <v>gcc49</v>
      </c>
      <c r="E22" s="18">
        <f>MIN('MultAdd_run1 (2)'!D22,'MultAdd_run2 (2)'!D22,'MultAdd_run3 (2)'!D22,'MultAdd_run4 (2)'!D22)</f>
        <v>1.1689373297002725</v>
      </c>
      <c r="F22" s="9">
        <f>MIN('MultAdd_run1 (2)'!E22,'MultAdd_run2 (2)'!E22,'MultAdd_run3 (2)'!E22,'MultAdd_run4 (2)'!E22)</f>
        <v>1.1556156968876861</v>
      </c>
      <c r="G22" s="9">
        <f>MIN('MultAdd_run1 (2)'!F22,'MultAdd_run2 (2)'!F22,'MultAdd_run3 (2)'!F22,'MultAdd_run4 (2)'!F22)</f>
        <v>1.0751014884979702</v>
      </c>
      <c r="H22" s="18">
        <f>MIN('MultAdd_run1 (2)'!G22,'MultAdd_run2 (2)'!G22,'MultAdd_run3 (2)'!G22,'MultAdd_run4 (2)'!G22)</f>
        <v>1.2077131258457374</v>
      </c>
      <c r="I22" s="9">
        <f>MIN('MultAdd_run1 (2)'!H22,'MultAdd_run2 (2)'!H22,'MultAdd_run3 (2)'!H22,'MultAdd_run4 (2)'!H22)</f>
        <v>1.4546684709066307</v>
      </c>
      <c r="J22" s="9">
        <f>MIN('MultAdd_run1 (2)'!I22,'MultAdd_run2 (2)'!I22,'MultAdd_run3 (2)'!I22,'MultAdd_run4 (2)'!I22)</f>
        <v>1.2050067658998647</v>
      </c>
      <c r="K22" s="9">
        <f>MIN('MultAdd_run1 (2)'!J22,'MultAdd_run2 (2)'!J22,'MultAdd_run3 (2)'!J22,'MultAdd_run4 (2)'!J22)</f>
        <v>1.4925575101488497</v>
      </c>
      <c r="L22" s="10">
        <f>MIN('MultAdd_run1 (2)'!K22,'MultAdd_run2 (2)'!K22,'MultAdd_run3 (2)'!K22,'MultAdd_run4 (2)'!K22)</f>
        <v>1.2043301759133964</v>
      </c>
      <c r="M22" s="9">
        <f>MIN('MultAdd_run1 (2)'!L22,'MultAdd_run2 (2)'!L22,'MultAdd_run3 (2)'!L22,'MultAdd_run4 (2)'!L22)</f>
        <v>1.0216508795669825</v>
      </c>
      <c r="N22" s="9">
        <f>MIN('MultAdd_run1 (2)'!M22,'MultAdd_run2 (2)'!M22,'MultAdd_run3 (2)'!M22,'MultAdd_run4 (2)'!M22)</f>
        <v>1.0013531799729365</v>
      </c>
      <c r="O22" s="9">
        <f>MIN('MultAdd_run1 (2)'!N22,'MultAdd_run2 (2)'!N22,'MultAdd_run3 (2)'!N22,'MultAdd_run4 (2)'!N22)</f>
        <v>1.276725304465494</v>
      </c>
      <c r="P22" s="10">
        <f>MIN('MultAdd_run1 (2)'!O22,'MultAdd_run2 (2)'!O22,'MultAdd_run3 (2)'!O22,'MultAdd_run4 (2)'!O22)</f>
        <v>1</v>
      </c>
      <c r="Q22" s="2"/>
      <c r="R22" s="2"/>
    </row>
    <row r="23" spans="2:18">
      <c r="B23" s="3" t="str">
        <f t="shared" si="0"/>
        <v>member</v>
      </c>
      <c r="C23" s="4"/>
      <c r="D23" s="4" t="str">
        <f>'MultAdd_run1 (2)'!C23</f>
        <v>clang38</v>
      </c>
      <c r="E23" s="17">
        <f>MIN('MultAdd_run1 (2)'!D23,'MultAdd_run2 (2)'!D23,'MultAdd_run3 (2)'!D23,'MultAdd_run4 (2)'!D23)</f>
        <v>1.2804074295985619</v>
      </c>
      <c r="F23" s="5">
        <f>MIN('MultAdd_run1 (2)'!E23,'MultAdd_run2 (2)'!E23,'MultAdd_run3 (2)'!E23,'MultAdd_run4 (2)'!E23)</f>
        <v>1.1677651288196524</v>
      </c>
      <c r="G23" s="5">
        <f>MIN('MultAdd_run1 (2)'!F23,'MultAdd_run2 (2)'!F23,'MultAdd_run3 (2)'!F23,'MultAdd_run4 (2)'!F23)</f>
        <v>1.0665068903535051</v>
      </c>
      <c r="H23" s="17">
        <f>MIN('MultAdd_run1 (2)'!G23,'MultAdd_run2 (2)'!G23,'MultAdd_run3 (2)'!G23,'MultAdd_run4 (2)'!G23)</f>
        <v>1</v>
      </c>
      <c r="I23" s="5">
        <f>MIN('MultAdd_run1 (2)'!H23,'MultAdd_run2 (2)'!H23,'MultAdd_run3 (2)'!H23,'MultAdd_run4 (2)'!H23)</f>
        <v>1.3005988023952098</v>
      </c>
      <c r="J23" s="5">
        <f>MIN('MultAdd_run1 (2)'!I23,'MultAdd_run2 (2)'!I23,'MultAdd_run3 (2)'!I23,'MultAdd_run4 (2)'!I23)</f>
        <v>1</v>
      </c>
      <c r="K23" s="5">
        <f>MIN('MultAdd_run1 (2)'!J23,'MultAdd_run2 (2)'!J23,'MultAdd_run3 (2)'!J23,'MultAdd_run4 (2)'!J23)</f>
        <v>1.0143798681845417</v>
      </c>
      <c r="L23" s="6">
        <f>MIN('MultAdd_run1 (2)'!K23,'MultAdd_run2 (2)'!K23,'MultAdd_run3 (2)'!K23,'MultAdd_run4 (2)'!K23)</f>
        <v>1.1329341317365269</v>
      </c>
      <c r="M23" s="5">
        <f>MIN('MultAdd_run1 (2)'!L23,'MultAdd_run2 (2)'!L23,'MultAdd_run3 (2)'!L23,'MultAdd_run4 (2)'!L23)</f>
        <v>1.0617136009586579</v>
      </c>
      <c r="N23" s="5">
        <f>MIN('MultAdd_run1 (2)'!M23,'MultAdd_run2 (2)'!M23,'MultAdd_run3 (2)'!M23,'MultAdd_run4 (2)'!M23)</f>
        <v>1.0587177950868782</v>
      </c>
      <c r="O23" s="5">
        <f>MIN('MultAdd_run1 (2)'!N23,'MultAdd_run2 (2)'!N23,'MultAdd_run3 (2)'!N23,'MultAdd_run4 (2)'!N23)</f>
        <v>1.0634730538922157</v>
      </c>
      <c r="P23" s="6">
        <f>MIN('MultAdd_run1 (2)'!O23,'MultAdd_run2 (2)'!O23,'MultAdd_run3 (2)'!O23,'MultAdd_run4 (2)'!O23)</f>
        <v>1.0635110844817255</v>
      </c>
      <c r="Q23" s="2"/>
      <c r="R23" s="2"/>
    </row>
    <row r="24" spans="2:18" ht="17" thickBot="1">
      <c r="B24" s="7" t="str">
        <f t="shared" si="0"/>
        <v>construction</v>
      </c>
      <c r="C24" s="11"/>
      <c r="D24" s="8" t="str">
        <f>'MultAdd_run1 (2)'!C24</f>
        <v>clang38</v>
      </c>
      <c r="E24" s="18">
        <f>MIN('MultAdd_run1 (2)'!D24,'MultAdd_run2 (2)'!D24,'MultAdd_run3 (2)'!D24,'MultAdd_run4 (2)'!D24)</f>
        <v>1.2973300970873787</v>
      </c>
      <c r="F24" s="9">
        <f>MIN('MultAdd_run1 (2)'!E24,'MultAdd_run2 (2)'!E24,'MultAdd_run3 (2)'!E24,'MultAdd_run4 (2)'!E24)</f>
        <v>1.1820388349514563</v>
      </c>
      <c r="G24" s="9">
        <f>MIN('MultAdd_run1 (2)'!F24,'MultAdd_run2 (2)'!F24,'MultAdd_run3 (2)'!F24,'MultAdd_run4 (2)'!F24)</f>
        <v>1.0024271844660195</v>
      </c>
      <c r="H24" s="18">
        <f>MIN('MultAdd_run1 (2)'!G24,'MultAdd_run2 (2)'!G24,'MultAdd_run3 (2)'!G24,'MultAdd_run4 (2)'!G24)</f>
        <v>1.0964805825242718</v>
      </c>
      <c r="I24" s="9">
        <f>MIN('MultAdd_run1 (2)'!H24,'MultAdd_run2 (2)'!H24,'MultAdd_run3 (2)'!H24,'MultAdd_run4 (2)'!H24)</f>
        <v>1.5800970873786409</v>
      </c>
      <c r="J24" s="9">
        <f>MIN('MultAdd_run1 (2)'!I24,'MultAdd_run2 (2)'!I24,'MultAdd_run3 (2)'!I24,'MultAdd_run4 (2)'!I24)</f>
        <v>1.0242718446601942</v>
      </c>
      <c r="K24" s="9">
        <f>MIN('MultAdd_run1 (2)'!J24,'MultAdd_run2 (2)'!J24,'MultAdd_run3 (2)'!J24,'MultAdd_run4 (2)'!J24)</f>
        <v>1.4793689320388352</v>
      </c>
      <c r="L24" s="10">
        <f>MIN('MultAdd_run1 (2)'!K24,'MultAdd_run2 (2)'!K24,'MultAdd_run3 (2)'!K24,'MultAdd_run4 (2)'!K24)</f>
        <v>1.1480582524271845</v>
      </c>
      <c r="M24" s="9">
        <f>MIN('MultAdd_run1 (2)'!L24,'MultAdd_run2 (2)'!L24,'MultAdd_run3 (2)'!L24,'MultAdd_run4 (2)'!L24)</f>
        <v>1.145631067961165</v>
      </c>
      <c r="N24" s="9">
        <f>MIN('MultAdd_run1 (2)'!M24,'MultAdd_run2 (2)'!M24,'MultAdd_run3 (2)'!M24,'MultAdd_run4 (2)'!M24)</f>
        <v>1</v>
      </c>
      <c r="O24" s="9">
        <f>MIN('MultAdd_run1 (2)'!N24,'MultAdd_run2 (2)'!N24,'MultAdd_run3 (2)'!N24,'MultAdd_run4 (2)'!N24)</f>
        <v>1.383495145631068</v>
      </c>
      <c r="P24" s="10">
        <f>MIN('MultAdd_run1 (2)'!O24,'MultAdd_run2 (2)'!O24,'MultAdd_run3 (2)'!O24,'MultAdd_run4 (2)'!O24)</f>
        <v>1.0734223300970873</v>
      </c>
      <c r="Q24" s="2"/>
      <c r="R24" s="2"/>
    </row>
    <row r="26" spans="2:18">
      <c r="B26" t="s">
        <v>34</v>
      </c>
      <c r="D26" t="s">
        <v>32</v>
      </c>
      <c r="E26" s="27">
        <f t="shared" ref="E26:P26" si="1">MAX(E5,E7,E9,E11,E13,E15,E17,E19,E21,E23)</f>
        <v>1.3649382716049383</v>
      </c>
      <c r="F26" s="27">
        <f t="shared" si="1"/>
        <v>1.2498765432098766</v>
      </c>
      <c r="G26" s="27">
        <f t="shared" si="1"/>
        <v>1.0665068903535051</v>
      </c>
      <c r="H26" s="27">
        <f t="shared" si="1"/>
        <v>1.5422222222222224</v>
      </c>
      <c r="I26" s="27">
        <f t="shared" si="1"/>
        <v>1.6573208722741435</v>
      </c>
      <c r="J26" s="27">
        <f t="shared" si="1"/>
        <v>1.4681481481481482</v>
      </c>
      <c r="K26" s="27">
        <f t="shared" si="1"/>
        <v>1.620976116303219</v>
      </c>
      <c r="L26" s="27">
        <f t="shared" si="1"/>
        <v>1.548641975308642</v>
      </c>
      <c r="M26" s="27">
        <f t="shared" si="1"/>
        <v>1.5817283950617285</v>
      </c>
      <c r="N26" s="27">
        <f t="shared" si="1"/>
        <v>1.5437037037037038</v>
      </c>
      <c r="O26" s="27">
        <f t="shared" si="1"/>
        <v>1.580246913580247</v>
      </c>
      <c r="P26" s="27">
        <f t="shared" si="1"/>
        <v>1.5797530864197531</v>
      </c>
    </row>
    <row r="27" spans="2:18">
      <c r="D27" t="s">
        <v>33</v>
      </c>
      <c r="E27" s="27">
        <f>AVERAGE(E5,E7,E9,E11,E13,E15,E17,E19,E21,E23)</f>
        <v>1.2082473216155485</v>
      </c>
      <c r="F27" s="27">
        <f t="shared" ref="F27:P27" si="2">AVERAGE(F5,F7,F9,F11,F13,F15,F17,F19,F21,F23)</f>
        <v>1.1324245442060077</v>
      </c>
      <c r="G27" s="27">
        <f t="shared" si="2"/>
        <v>1.0175701991845292</v>
      </c>
      <c r="H27" s="27">
        <f t="shared" si="2"/>
        <v>1.1993084773164855</v>
      </c>
      <c r="I27" s="27">
        <f t="shared" si="2"/>
        <v>1.355336848414775</v>
      </c>
      <c r="J27" s="27">
        <f t="shared" si="2"/>
        <v>1.1693362770185121</v>
      </c>
      <c r="K27" s="27">
        <f t="shared" si="2"/>
        <v>1.3369269024939907</v>
      </c>
      <c r="L27" s="27">
        <f t="shared" si="2"/>
        <v>1.2162659914703935</v>
      </c>
      <c r="M27" s="27">
        <f t="shared" si="2"/>
        <v>1.2215611620890967</v>
      </c>
      <c r="N27" s="27">
        <f t="shared" si="2"/>
        <v>1.19220003838914</v>
      </c>
      <c r="O27" s="27">
        <f t="shared" si="2"/>
        <v>1.2111956820397642</v>
      </c>
      <c r="P27" s="27">
        <f t="shared" si="2"/>
        <v>1.206000474443679</v>
      </c>
    </row>
    <row r="28" spans="2:18">
      <c r="E28" s="28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</row>
    <row r="29" spans="2:18">
      <c r="B29" t="s">
        <v>35</v>
      </c>
      <c r="D29" t="s">
        <v>32</v>
      </c>
      <c r="E29" s="27">
        <f t="shared" ref="E29:P29" si="3">MAX(E6,E8,E10,E12,E14,E16,E18,E20,E22,E24)</f>
        <v>1.3714710252600297</v>
      </c>
      <c r="F29" s="27">
        <f t="shared" si="3"/>
        <v>1.2557100297914598</v>
      </c>
      <c r="G29" s="27">
        <f t="shared" si="3"/>
        <v>1.0751014884979702</v>
      </c>
      <c r="H29" s="27">
        <f t="shared" si="3"/>
        <v>1.5502724120851905</v>
      </c>
      <c r="I29" s="27">
        <f t="shared" si="3"/>
        <v>1.6131748390292224</v>
      </c>
      <c r="J29" s="27">
        <f t="shared" si="3"/>
        <v>1.5492818226844973</v>
      </c>
      <c r="K29" s="27">
        <f t="shared" si="3"/>
        <v>1.5646359583952449</v>
      </c>
      <c r="L29" s="27">
        <f t="shared" si="3"/>
        <v>1.5517582961862306</v>
      </c>
      <c r="M29" s="27">
        <f t="shared" si="3"/>
        <v>1.5854383358098068</v>
      </c>
      <c r="N29" s="27">
        <f t="shared" si="3"/>
        <v>1.5453194650817237</v>
      </c>
      <c r="O29" s="27">
        <f t="shared" si="3"/>
        <v>1.6106983655274887</v>
      </c>
      <c r="P29" s="27">
        <f t="shared" si="3"/>
        <v>1.5354135710747894</v>
      </c>
    </row>
    <row r="30" spans="2:18">
      <c r="D30" t="s">
        <v>33</v>
      </c>
      <c r="E30" s="27">
        <f t="shared" ref="E30:P30" si="4">AVERAGE(E6,E8,E10,E12,E14,E16,E18,E20,E22,E24)</f>
        <v>1.1957650763080907</v>
      </c>
      <c r="F30" s="27">
        <f t="shared" si="4"/>
        <v>1.1261625702379177</v>
      </c>
      <c r="G30" s="27">
        <f t="shared" si="4"/>
        <v>1.015153632470527</v>
      </c>
      <c r="H30" s="27">
        <f t="shared" si="4"/>
        <v>1.2103599710447182</v>
      </c>
      <c r="I30" s="27">
        <f t="shared" si="4"/>
        <v>1.3191286407821146</v>
      </c>
      <c r="J30" s="27">
        <f t="shared" si="4"/>
        <v>1.2001706624330502</v>
      </c>
      <c r="K30" s="27">
        <f t="shared" si="4"/>
        <v>1.2998087636565303</v>
      </c>
      <c r="L30" s="27">
        <f t="shared" si="4"/>
        <v>1.215521758240413</v>
      </c>
      <c r="M30" s="27">
        <f t="shared" si="4"/>
        <v>1.207753564597043</v>
      </c>
      <c r="N30" s="27">
        <f t="shared" si="4"/>
        <v>1.159414289109703</v>
      </c>
      <c r="O30" s="27">
        <f t="shared" si="4"/>
        <v>1.267037919289915</v>
      </c>
      <c r="P30" s="27">
        <f t="shared" si="4"/>
        <v>1.1691844209614188</v>
      </c>
    </row>
    <row r="32" spans="2:18">
      <c r="H32" t="str">
        <f t="shared" ref="H32:P33" si="5">IF(H26&gt;H29,"Construction","Member")</f>
        <v>Member</v>
      </c>
      <c r="I32" t="str">
        <f t="shared" si="5"/>
        <v>Construction</v>
      </c>
      <c r="J32" t="str">
        <f t="shared" si="5"/>
        <v>Member</v>
      </c>
      <c r="K32" t="str">
        <f t="shared" si="5"/>
        <v>Construction</v>
      </c>
      <c r="L32" t="str">
        <f t="shared" si="5"/>
        <v>Member</v>
      </c>
      <c r="M32" t="str">
        <f t="shared" si="5"/>
        <v>Member</v>
      </c>
      <c r="O32" t="str">
        <f t="shared" si="5"/>
        <v>Member</v>
      </c>
      <c r="P32" t="str">
        <f t="shared" si="5"/>
        <v>Construction</v>
      </c>
    </row>
    <row r="33" spans="2:16">
      <c r="H33" t="str">
        <f t="shared" si="5"/>
        <v>Member</v>
      </c>
      <c r="I33" t="str">
        <f t="shared" si="5"/>
        <v>Construction</v>
      </c>
      <c r="J33" t="str">
        <f t="shared" si="5"/>
        <v>Member</v>
      </c>
      <c r="K33" t="str">
        <f t="shared" si="5"/>
        <v>Construction</v>
      </c>
      <c r="L33" t="str">
        <f t="shared" si="5"/>
        <v>Construction</v>
      </c>
      <c r="M33" t="str">
        <f t="shared" si="5"/>
        <v>Construction</v>
      </c>
      <c r="O33" t="str">
        <f t="shared" si="5"/>
        <v>Member</v>
      </c>
      <c r="P33" t="str">
        <f t="shared" si="5"/>
        <v>Construction</v>
      </c>
    </row>
    <row r="37" spans="2:16">
      <c r="B37" t="s">
        <v>20</v>
      </c>
      <c r="C37" t="s">
        <v>27</v>
      </c>
    </row>
    <row r="38" spans="2:16">
      <c r="C38" t="s">
        <v>23</v>
      </c>
    </row>
    <row r="39" spans="2:16">
      <c r="C39" t="s">
        <v>24</v>
      </c>
    </row>
    <row r="40" spans="2:16">
      <c r="C40" t="s">
        <v>25</v>
      </c>
    </row>
    <row r="41" spans="2:16">
      <c r="C41" t="s">
        <v>26</v>
      </c>
    </row>
    <row r="43" spans="2:16">
      <c r="B43" t="s">
        <v>21</v>
      </c>
      <c r="C43" t="s">
        <v>30</v>
      </c>
    </row>
    <row r="44" spans="2:16">
      <c r="C44" t="s">
        <v>23</v>
      </c>
    </row>
    <row r="45" spans="2:16">
      <c r="C45" t="s">
        <v>29</v>
      </c>
    </row>
    <row r="46" spans="2:16">
      <c r="C46" t="s">
        <v>26</v>
      </c>
    </row>
  </sheetData>
  <conditionalFormatting sqref="E5:P24">
    <cfRule type="colorScale" priority="6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conditionalFormatting sqref="E26:P27">
    <cfRule type="colorScale" priority="4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conditionalFormatting sqref="E29:P30">
    <cfRule type="colorScale" priority="2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FB19A25E-B4AC-6D4D-9922-EF2F20973E02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E5:P24</xm:sqref>
        </x14:conditionalFormatting>
        <x14:conditionalFormatting xmlns:xm="http://schemas.microsoft.com/office/excel/2006/main">
          <x14:cfRule type="iconSet" priority="3" id="{3A4BFCF9-7B0F-804C-98DF-18303C87F7CB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E26:P27</xm:sqref>
        </x14:conditionalFormatting>
        <x14:conditionalFormatting xmlns:xm="http://schemas.microsoft.com/office/excel/2006/main">
          <x14:cfRule type="iconSet" priority="1" id="{987C1230-620F-9348-9980-9B4CC455B3DB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E29:P30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79"/>
  <sheetViews>
    <sheetView topLeftCell="A17" workbookViewId="0">
      <selection activeCell="F28" sqref="F28"/>
    </sheetView>
  </sheetViews>
  <sheetFormatPr baseColWidth="10" defaultRowHeight="15" x14ac:dyDescent="0"/>
  <cols>
    <col min="1" max="1" width="19" bestFit="1" customWidth="1"/>
    <col min="2" max="2" width="12.1640625" bestFit="1" customWidth="1"/>
  </cols>
  <sheetData>
    <row r="3" spans="1:17" ht="17" thickBot="1">
      <c r="G3" s="13" t="s">
        <v>3</v>
      </c>
      <c r="H3" s="13"/>
      <c r="I3" s="13"/>
      <c r="J3" s="13"/>
      <c r="K3" s="13"/>
      <c r="L3" s="13"/>
      <c r="M3" s="13"/>
      <c r="N3" s="13"/>
      <c r="O3" s="13"/>
    </row>
    <row r="4" spans="1:17" ht="65" thickBot="1">
      <c r="A4" s="1" t="s">
        <v>19</v>
      </c>
      <c r="B4" s="1" t="s">
        <v>17</v>
      </c>
      <c r="C4" s="1" t="s">
        <v>18</v>
      </c>
      <c r="D4" s="14" t="s">
        <v>0</v>
      </c>
      <c r="E4" s="15" t="s">
        <v>1</v>
      </c>
      <c r="F4" s="16" t="s">
        <v>2</v>
      </c>
      <c r="G4" s="19" t="s">
        <v>4</v>
      </c>
      <c r="H4" s="20" t="s">
        <v>5</v>
      </c>
      <c r="I4" s="20" t="s">
        <v>6</v>
      </c>
      <c r="J4" s="20" t="s">
        <v>7</v>
      </c>
      <c r="K4" s="21" t="s">
        <v>8</v>
      </c>
      <c r="L4" s="19" t="s">
        <v>9</v>
      </c>
      <c r="M4" s="20" t="s">
        <v>10</v>
      </c>
      <c r="N4" s="20" t="s">
        <v>11</v>
      </c>
      <c r="O4" s="21" t="s">
        <v>12</v>
      </c>
    </row>
    <row r="5" spans="1:17">
      <c r="A5" s="3" t="s">
        <v>20</v>
      </c>
      <c r="B5" s="4" t="str">
        <f>C55&amp;"x"&amp;D55&amp;"x"&amp;E55</f>
        <v>200x400x200</v>
      </c>
      <c r="C5" s="4" t="str">
        <f>C56</f>
        <v>gcc49</v>
      </c>
      <c r="D5" s="5">
        <f t="shared" ref="D5" si="0">MIN(D57:D66)/MIN($D57:$O66)</f>
        <v>1.0671452702702704</v>
      </c>
      <c r="E5" s="5">
        <f t="shared" ref="E5:O5" si="1">MIN(E57:E66)/MIN($D57:$O66)</f>
        <v>1.0012668918918919</v>
      </c>
      <c r="F5" s="6">
        <f t="shared" si="1"/>
        <v>1.2356418918918921</v>
      </c>
      <c r="G5" s="17">
        <f t="shared" si="1"/>
        <v>1.0578547297297298</v>
      </c>
      <c r="H5" s="5">
        <f t="shared" si="1"/>
        <v>1.0168918918918919</v>
      </c>
      <c r="I5" s="5">
        <f t="shared" si="1"/>
        <v>1.0574324324324325</v>
      </c>
      <c r="J5" s="5">
        <f t="shared" si="1"/>
        <v>1.2685810810810811</v>
      </c>
      <c r="K5" s="6">
        <f t="shared" si="1"/>
        <v>1.0574324324324325</v>
      </c>
      <c r="L5" s="5">
        <f t="shared" si="1"/>
        <v>1.0574324324324325</v>
      </c>
      <c r="M5" s="5">
        <f t="shared" si="1"/>
        <v>1</v>
      </c>
      <c r="N5" s="5">
        <f t="shared" si="1"/>
        <v>1.0004222972972974</v>
      </c>
      <c r="O5" s="6">
        <f t="shared" si="1"/>
        <v>1.0012668918918919</v>
      </c>
      <c r="P5" s="2">
        <v>39</v>
      </c>
      <c r="Q5" s="2">
        <f>P5+9</f>
        <v>48</v>
      </c>
    </row>
    <row r="6" spans="1:17" ht="17" thickBot="1">
      <c r="A6" s="7" t="s">
        <v>21</v>
      </c>
      <c r="B6" s="8"/>
      <c r="C6" s="8" t="str">
        <f>C5</f>
        <v>gcc49</v>
      </c>
      <c r="D6" s="9">
        <f t="shared" ref="D6" si="2">MIN(D79:D88)/MIN($D79:$O88)</f>
        <v>1.0671452702702704</v>
      </c>
      <c r="E6" s="9">
        <f t="shared" ref="E6:O6" si="3">MIN(E79:E88)/MIN($D79:$O88)</f>
        <v>1</v>
      </c>
      <c r="F6" s="10">
        <f t="shared" si="3"/>
        <v>1.2360641891891893</v>
      </c>
      <c r="G6" s="18">
        <f t="shared" si="3"/>
        <v>1.0739020270270272</v>
      </c>
      <c r="H6" s="9">
        <f t="shared" si="3"/>
        <v>1.0164695945945947</v>
      </c>
      <c r="I6" s="9">
        <f t="shared" si="3"/>
        <v>1.0734797297297296</v>
      </c>
      <c r="J6" s="9">
        <f t="shared" si="3"/>
        <v>1.0793918918918919</v>
      </c>
      <c r="K6" s="10">
        <f t="shared" si="3"/>
        <v>1.0730574324324325</v>
      </c>
      <c r="L6" s="9">
        <f t="shared" si="3"/>
        <v>1.058277027027027</v>
      </c>
      <c r="M6" s="9">
        <f t="shared" si="3"/>
        <v>1.0008445945945947</v>
      </c>
      <c r="N6" s="9">
        <f t="shared" si="3"/>
        <v>1.0118243243243243</v>
      </c>
      <c r="O6" s="10">
        <f t="shared" si="3"/>
        <v>1.0021114864864866</v>
      </c>
      <c r="P6" s="2">
        <f>P5+22</f>
        <v>61</v>
      </c>
      <c r="Q6" s="2">
        <f t="shared" ref="Q6:Q24" si="4">P6+9</f>
        <v>70</v>
      </c>
    </row>
    <row r="7" spans="1:17">
      <c r="A7" s="3" t="str">
        <f>A5</f>
        <v>member</v>
      </c>
      <c r="B7" s="4"/>
      <c r="C7" s="4" t="s">
        <v>14</v>
      </c>
      <c r="D7" s="5">
        <f t="shared" ref="D7" si="5">MIN(D68:D77)/MIN($D68:$O77)</f>
        <v>1.1901443504230962</v>
      </c>
      <c r="E7" s="5">
        <f t="shared" ref="E7:O7" si="6">MIN(E68:E77)/MIN($D68:$O77)</f>
        <v>1.0084619213539074</v>
      </c>
      <c r="F7" s="6">
        <f t="shared" si="6"/>
        <v>1.0039820806371329</v>
      </c>
      <c r="G7" s="17">
        <f t="shared" si="6"/>
        <v>1.0014932802389249</v>
      </c>
      <c r="H7" s="5">
        <f t="shared" si="6"/>
        <v>1.4853160776505725</v>
      </c>
      <c r="I7" s="5">
        <f t="shared" si="6"/>
        <v>1.0009955201592833</v>
      </c>
      <c r="J7" s="5">
        <f t="shared" si="6"/>
        <v>1.47834743653559</v>
      </c>
      <c r="K7" s="6">
        <f t="shared" si="6"/>
        <v>1.002488800398208</v>
      </c>
      <c r="L7" s="5">
        <f t="shared" si="6"/>
        <v>1.1851667496266798</v>
      </c>
      <c r="M7" s="5">
        <f t="shared" si="6"/>
        <v>1</v>
      </c>
      <c r="N7" s="5">
        <f t="shared" si="6"/>
        <v>1.1846689895470384</v>
      </c>
      <c r="O7" s="6">
        <f t="shared" si="6"/>
        <v>1.1851667496266798</v>
      </c>
      <c r="P7" s="2">
        <f>P5+11</f>
        <v>50</v>
      </c>
      <c r="Q7" s="2">
        <f t="shared" si="4"/>
        <v>59</v>
      </c>
    </row>
    <row r="8" spans="1:17" ht="17" thickBot="1">
      <c r="A8" s="7" t="str">
        <f t="shared" ref="A8:A24" si="7">A6</f>
        <v>construction</v>
      </c>
      <c r="B8" s="8"/>
      <c r="C8" s="8" t="str">
        <f>C7</f>
        <v>clang38</v>
      </c>
      <c r="D8" s="9">
        <f t="shared" ref="D8" si="8">MIN(D90:D99)/MIN($D90:$O99)</f>
        <v>1.1739780658025925</v>
      </c>
      <c r="E8" s="9">
        <f t="shared" ref="E8:O8" si="9">MIN(E90:E99)/MIN($D90:$O99)</f>
        <v>1.0119641076769692</v>
      </c>
      <c r="F8" s="10">
        <f t="shared" si="9"/>
        <v>1.0014955134596213</v>
      </c>
      <c r="G8" s="18">
        <f t="shared" si="9"/>
        <v>1.0089730807577268</v>
      </c>
      <c r="H8" s="9">
        <f t="shared" si="9"/>
        <v>1.1804586241276172</v>
      </c>
      <c r="I8" s="9">
        <f t="shared" si="9"/>
        <v>1.1804586241276172</v>
      </c>
      <c r="J8" s="9">
        <f t="shared" si="9"/>
        <v>1.1764705882352942</v>
      </c>
      <c r="K8" s="10">
        <f t="shared" si="9"/>
        <v>1.1769690927218348</v>
      </c>
      <c r="L8" s="9">
        <f t="shared" si="9"/>
        <v>1.1665004985044867</v>
      </c>
      <c r="M8" s="9">
        <f t="shared" si="9"/>
        <v>1</v>
      </c>
      <c r="N8" s="9">
        <f t="shared" si="9"/>
        <v>1.177467597208375</v>
      </c>
      <c r="O8" s="10">
        <f t="shared" si="9"/>
        <v>1.1674975074775675</v>
      </c>
      <c r="P8" s="2">
        <f>P7+22</f>
        <v>72</v>
      </c>
      <c r="Q8" s="2">
        <f t="shared" si="4"/>
        <v>81</v>
      </c>
    </row>
    <row r="9" spans="1:17">
      <c r="A9" s="3" t="str">
        <f t="shared" si="7"/>
        <v>member</v>
      </c>
      <c r="B9" s="4" t="str">
        <f>C100&amp;"x"&amp;D100&amp;"x"&amp;E100</f>
        <v>200x200x200</v>
      </c>
      <c r="C9" s="4" t="str">
        <f>C5</f>
        <v>gcc49</v>
      </c>
      <c r="D9" s="5">
        <f t="shared" ref="D9" si="10">MIN(D102:D111)/MIN($D102:$O111)</f>
        <v>1.0610287707061901</v>
      </c>
      <c r="E9" s="5">
        <f t="shared" ref="E9:O9" si="11">MIN(E102:E111)/MIN($D102:$O111)</f>
        <v>1.0017436791630341</v>
      </c>
      <c r="F9" s="6">
        <f t="shared" si="11"/>
        <v>1.2345248474280732</v>
      </c>
      <c r="G9" s="17">
        <f t="shared" si="11"/>
        <v>1.0566695727986051</v>
      </c>
      <c r="H9" s="5">
        <f t="shared" si="11"/>
        <v>1.022667829119442</v>
      </c>
      <c r="I9" s="5">
        <f t="shared" si="11"/>
        <v>1.054925893635571</v>
      </c>
      <c r="J9" s="5">
        <f t="shared" si="11"/>
        <v>1.2737576285963383</v>
      </c>
      <c r="K9" s="6">
        <f t="shared" si="11"/>
        <v>1.0575414123801221</v>
      </c>
      <c r="L9" s="5">
        <f t="shared" si="11"/>
        <v>1.054925893635571</v>
      </c>
      <c r="M9" s="5">
        <f t="shared" si="11"/>
        <v>1</v>
      </c>
      <c r="N9" s="5">
        <f t="shared" si="11"/>
        <v>1</v>
      </c>
      <c r="O9" s="6">
        <f t="shared" si="11"/>
        <v>1.0034873583260679</v>
      </c>
      <c r="P9" s="2">
        <f>P5+45</f>
        <v>84</v>
      </c>
      <c r="Q9" s="2">
        <f t="shared" si="4"/>
        <v>93</v>
      </c>
    </row>
    <row r="10" spans="1:17" ht="17" thickBot="1">
      <c r="A10" s="7" t="str">
        <f t="shared" si="7"/>
        <v>construction</v>
      </c>
      <c r="B10" s="8"/>
      <c r="C10" s="8" t="str">
        <f t="shared" ref="C10:C24" si="12">C6</f>
        <v>gcc49</v>
      </c>
      <c r="D10" s="9">
        <f t="shared" ref="D10" si="13">MIN(D124:D133)/MIN($D124:$O133)</f>
        <v>1.0566202090592336</v>
      </c>
      <c r="E10" s="9">
        <f t="shared" ref="E10:O10" si="14">MIN(E124:E133)/MIN($D124:$O133)</f>
        <v>1</v>
      </c>
      <c r="F10" s="10">
        <f t="shared" si="14"/>
        <v>1.2334494773519165</v>
      </c>
      <c r="G10" s="18">
        <f t="shared" si="14"/>
        <v>1.0644599303135889</v>
      </c>
      <c r="H10" s="9">
        <f t="shared" si="14"/>
        <v>1.0156794425087108</v>
      </c>
      <c r="I10" s="9">
        <f t="shared" si="14"/>
        <v>1.0653310104529619</v>
      </c>
      <c r="J10" s="9">
        <f t="shared" si="14"/>
        <v>1.0696864111498259</v>
      </c>
      <c r="K10" s="10">
        <f t="shared" si="14"/>
        <v>1.0627177700348434</v>
      </c>
      <c r="L10" s="9">
        <f t="shared" si="14"/>
        <v>1.0566202090592336</v>
      </c>
      <c r="M10" s="9">
        <f t="shared" si="14"/>
        <v>1.0017421602787457</v>
      </c>
      <c r="N10" s="9">
        <f t="shared" si="14"/>
        <v>1.0113240418118468</v>
      </c>
      <c r="O10" s="10">
        <f t="shared" si="14"/>
        <v>1.0026132404181185</v>
      </c>
      <c r="P10" s="2">
        <f>P9+22</f>
        <v>106</v>
      </c>
      <c r="Q10" s="2">
        <f t="shared" si="4"/>
        <v>115</v>
      </c>
    </row>
    <row r="11" spans="1:17">
      <c r="A11" s="3" t="str">
        <f t="shared" si="7"/>
        <v>member</v>
      </c>
      <c r="B11" s="4"/>
      <c r="C11" s="4" t="str">
        <f t="shared" si="12"/>
        <v>clang38</v>
      </c>
      <c r="D11" s="5">
        <f t="shared" ref="D11" si="15">MIN(D113:D122)/MIN($D113:$O122)</f>
        <v>1.1831578947368422</v>
      </c>
      <c r="E11" s="5">
        <f t="shared" ref="E11:O11" si="16">MIN(E113:E122)/MIN($D113:$O122)</f>
        <v>1.016842105263158</v>
      </c>
      <c r="F11" s="6">
        <f t="shared" si="16"/>
        <v>1.0147368421052632</v>
      </c>
      <c r="G11" s="17">
        <f t="shared" si="16"/>
        <v>1.003157894736842</v>
      </c>
      <c r="H11" s="5">
        <f t="shared" si="16"/>
        <v>1.5210526315789474</v>
      </c>
      <c r="I11" s="5">
        <f t="shared" si="16"/>
        <v>1.003157894736842</v>
      </c>
      <c r="J11" s="5">
        <f t="shared" si="16"/>
        <v>1.5084210526315791</v>
      </c>
      <c r="K11" s="6">
        <f t="shared" si="16"/>
        <v>1.003157894736842</v>
      </c>
      <c r="L11" s="5">
        <f t="shared" si="16"/>
        <v>1.1778947368421053</v>
      </c>
      <c r="M11" s="5">
        <f t="shared" si="16"/>
        <v>1</v>
      </c>
      <c r="N11" s="5">
        <f t="shared" si="16"/>
        <v>1.1747368421052633</v>
      </c>
      <c r="O11" s="6">
        <f t="shared" si="16"/>
        <v>1.1768421052631581</v>
      </c>
      <c r="P11" s="2">
        <f>P9+11</f>
        <v>95</v>
      </c>
      <c r="Q11" s="2">
        <f t="shared" si="4"/>
        <v>104</v>
      </c>
    </row>
    <row r="12" spans="1:17" ht="17" thickBot="1">
      <c r="A12" s="7" t="str">
        <f t="shared" si="7"/>
        <v>construction</v>
      </c>
      <c r="B12" s="8"/>
      <c r="C12" s="8" t="str">
        <f t="shared" si="12"/>
        <v>clang38</v>
      </c>
      <c r="D12" s="9">
        <f t="shared" ref="D12" si="17">MIN(D135:D144)/MIN($D135:$O144)</f>
        <v>1.1564482029598311</v>
      </c>
      <c r="E12" s="9">
        <f t="shared" ref="E12:O12" si="18">MIN(E135:E144)/MIN($D135:$O144)</f>
        <v>1.0200845665961946</v>
      </c>
      <c r="F12" s="10">
        <f t="shared" si="18"/>
        <v>1.007399577167019</v>
      </c>
      <c r="G12" s="18">
        <f t="shared" si="18"/>
        <v>1.017970401691332</v>
      </c>
      <c r="H12" s="9">
        <f t="shared" si="18"/>
        <v>1.1649048625792813</v>
      </c>
      <c r="I12" s="9">
        <f t="shared" si="18"/>
        <v>1.1659619450317125</v>
      </c>
      <c r="J12" s="9">
        <f t="shared" si="18"/>
        <v>1.1617336152219873</v>
      </c>
      <c r="K12" s="10">
        <f t="shared" si="18"/>
        <v>1.1627906976744187</v>
      </c>
      <c r="L12" s="9">
        <f t="shared" si="18"/>
        <v>1.1469344608879493</v>
      </c>
      <c r="M12" s="9">
        <f t="shared" si="18"/>
        <v>1</v>
      </c>
      <c r="N12" s="9">
        <f t="shared" si="18"/>
        <v>1.1617336152219873</v>
      </c>
      <c r="O12" s="10">
        <f t="shared" si="18"/>
        <v>1.1479915433403807</v>
      </c>
      <c r="P12" s="2">
        <f>P11+22</f>
        <v>117</v>
      </c>
      <c r="Q12" s="2">
        <f t="shared" si="4"/>
        <v>126</v>
      </c>
    </row>
    <row r="13" spans="1:17">
      <c r="A13" s="3" t="str">
        <f t="shared" si="7"/>
        <v>member</v>
      </c>
      <c r="B13" s="4" t="str">
        <f>C145&amp;"x"&amp;D145&amp;"x"&amp;E145</f>
        <v>2000x20x200</v>
      </c>
      <c r="C13" s="4" t="str">
        <f>C9</f>
        <v>gcc49</v>
      </c>
      <c r="D13" s="5">
        <f t="shared" ref="D13" si="19">MIN(D147:D156)/MIN($D147:$O156)</f>
        <v>1.6065</v>
      </c>
      <c r="E13" s="5">
        <f t="shared" ref="E13:O13" si="20">MIN(E147:E156)/MIN($D147:$O156)</f>
        <v>1</v>
      </c>
      <c r="F13" s="6">
        <f t="shared" si="20"/>
        <v>1.8840000000000001</v>
      </c>
      <c r="G13" s="17">
        <f t="shared" si="20"/>
        <v>1.6305000000000001</v>
      </c>
      <c r="H13" s="5">
        <f t="shared" si="20"/>
        <v>1.6575</v>
      </c>
      <c r="I13" s="5">
        <f t="shared" si="20"/>
        <v>1.6125</v>
      </c>
      <c r="J13" s="5">
        <f t="shared" si="20"/>
        <v>2.3160000000000003</v>
      </c>
      <c r="K13" s="6">
        <f t="shared" si="20"/>
        <v>1.6515</v>
      </c>
      <c r="L13" s="5">
        <f t="shared" si="20"/>
        <v>1.6274999999999999</v>
      </c>
      <c r="M13" s="5">
        <f t="shared" si="20"/>
        <v>1.548</v>
      </c>
      <c r="N13" s="5">
        <f t="shared" si="20"/>
        <v>1.548</v>
      </c>
      <c r="O13" s="6">
        <f t="shared" si="20"/>
        <v>1.5510000000000002</v>
      </c>
      <c r="P13" s="2">
        <f>P9+45</f>
        <v>129</v>
      </c>
      <c r="Q13" s="2">
        <f t="shared" si="4"/>
        <v>138</v>
      </c>
    </row>
    <row r="14" spans="1:17" ht="17" thickBot="1">
      <c r="A14" s="7" t="str">
        <f t="shared" si="7"/>
        <v>construction</v>
      </c>
      <c r="B14" s="8"/>
      <c r="C14" s="8" t="str">
        <f t="shared" si="12"/>
        <v>gcc49</v>
      </c>
      <c r="D14" s="9">
        <f t="shared" ref="D14" si="21">MIN(D169:D178)/MIN($D169:$O178)</f>
        <v>1.0436893203883495</v>
      </c>
      <c r="E14" s="9">
        <f t="shared" ref="E14:O14" si="22">MIN(E169:E178)/MIN($D169:$O178)</f>
        <v>1.0058252427184466</v>
      </c>
      <c r="F14" s="10">
        <f t="shared" si="22"/>
        <v>1.2203883495145629</v>
      </c>
      <c r="G14" s="18">
        <f t="shared" si="22"/>
        <v>1.0757281553398059</v>
      </c>
      <c r="H14" s="9">
        <f t="shared" si="22"/>
        <v>1.0631067961165048</v>
      </c>
      <c r="I14" s="9">
        <f t="shared" si="22"/>
        <v>1.0699029126213593</v>
      </c>
      <c r="J14" s="9">
        <f t="shared" si="22"/>
        <v>1.1223300970873786</v>
      </c>
      <c r="K14" s="10">
        <f t="shared" si="22"/>
        <v>1.083495145631068</v>
      </c>
      <c r="L14" s="9">
        <f t="shared" si="22"/>
        <v>1.0553398058252426</v>
      </c>
      <c r="M14" s="9">
        <f t="shared" si="22"/>
        <v>1.0058252427184466</v>
      </c>
      <c r="N14" s="9">
        <f t="shared" si="22"/>
        <v>1.0611650485436892</v>
      </c>
      <c r="O14" s="10">
        <f t="shared" si="22"/>
        <v>1</v>
      </c>
      <c r="P14" s="2">
        <f>P13+22</f>
        <v>151</v>
      </c>
      <c r="Q14" s="2">
        <f t="shared" si="4"/>
        <v>160</v>
      </c>
    </row>
    <row r="15" spans="1:17">
      <c r="A15" s="3" t="str">
        <f t="shared" si="7"/>
        <v>member</v>
      </c>
      <c r="B15" s="4"/>
      <c r="C15" s="4" t="str">
        <f t="shared" si="12"/>
        <v>clang38</v>
      </c>
      <c r="D15" s="5">
        <f t="shared" ref="D15" si="23">MIN(D158:D167)/MIN($D158:$O167)</f>
        <v>1.1539313399778517</v>
      </c>
      <c r="E15" s="5">
        <f t="shared" ref="E15:O15" si="24">MIN(E158:E167)/MIN($D158:$O167)</f>
        <v>1.0221483942414176</v>
      </c>
      <c r="F15" s="6">
        <f t="shared" si="24"/>
        <v>1.0321151716500554</v>
      </c>
      <c r="G15" s="17">
        <f t="shared" si="24"/>
        <v>1.0099667774086378</v>
      </c>
      <c r="H15" s="5">
        <f t="shared" si="24"/>
        <v>1.6998892580287928</v>
      </c>
      <c r="I15" s="5">
        <f t="shared" si="24"/>
        <v>1.0055370985603544</v>
      </c>
      <c r="J15" s="5">
        <f t="shared" si="24"/>
        <v>1.3931339977851604</v>
      </c>
      <c r="K15" s="6">
        <f t="shared" si="24"/>
        <v>1.0055370985603544</v>
      </c>
      <c r="L15" s="5">
        <f t="shared" si="24"/>
        <v>1.1262458471760797</v>
      </c>
      <c r="M15" s="5">
        <f t="shared" si="24"/>
        <v>1</v>
      </c>
      <c r="N15" s="5">
        <f t="shared" si="24"/>
        <v>1.1251384274640088</v>
      </c>
      <c r="O15" s="6">
        <f t="shared" si="24"/>
        <v>1.1251384274640088</v>
      </c>
      <c r="P15" s="2">
        <f>P13+11</f>
        <v>140</v>
      </c>
      <c r="Q15" s="2">
        <f t="shared" si="4"/>
        <v>149</v>
      </c>
    </row>
    <row r="16" spans="1:17" ht="17" thickBot="1">
      <c r="A16" s="7" t="str">
        <f t="shared" si="7"/>
        <v>construction</v>
      </c>
      <c r="B16" s="8"/>
      <c r="C16" s="8" t="str">
        <f t="shared" si="12"/>
        <v>clang38</v>
      </c>
      <c r="D16" s="9">
        <f t="shared" ref="D16" si="25">MIN(D180:D189)/MIN($D180:$O189)</f>
        <v>1.1061269146608315</v>
      </c>
      <c r="E16" s="9">
        <f t="shared" ref="E16:O16" si="26">MIN(E180:E189)/MIN($D180:$O189)</f>
        <v>1.0175054704595186</v>
      </c>
      <c r="F16" s="10">
        <f t="shared" si="26"/>
        <v>1</v>
      </c>
      <c r="G16" s="18">
        <f t="shared" si="26"/>
        <v>1.0164113785557987</v>
      </c>
      <c r="H16" s="9">
        <f t="shared" si="26"/>
        <v>1.1663019693654266</v>
      </c>
      <c r="I16" s="9">
        <f t="shared" si="26"/>
        <v>1.1684901531728666</v>
      </c>
      <c r="J16" s="9">
        <f t="shared" si="26"/>
        <v>1.1564551422319473</v>
      </c>
      <c r="K16" s="10">
        <f t="shared" si="26"/>
        <v>1.1477024070021882</v>
      </c>
      <c r="L16" s="9">
        <f t="shared" si="26"/>
        <v>1.0776805251641137</v>
      </c>
      <c r="M16" s="9">
        <f t="shared" si="26"/>
        <v>1.0032822757111597</v>
      </c>
      <c r="N16" s="9">
        <f t="shared" si="26"/>
        <v>1.1411378555798686</v>
      </c>
      <c r="O16" s="10">
        <f t="shared" si="26"/>
        <v>1.0733041575492341</v>
      </c>
      <c r="P16" s="2">
        <f>P15+22</f>
        <v>162</v>
      </c>
      <c r="Q16" s="2">
        <f t="shared" si="4"/>
        <v>171</v>
      </c>
    </row>
    <row r="17" spans="1:17">
      <c r="A17" s="3" t="str">
        <f t="shared" si="7"/>
        <v>member</v>
      </c>
      <c r="B17" s="4" t="str">
        <f>C190&amp;"x"&amp;D190&amp;"x"&amp;E190</f>
        <v>200x20x2000</v>
      </c>
      <c r="C17" s="4" t="str">
        <f>C13</f>
        <v>gcc49</v>
      </c>
      <c r="D17" s="5">
        <f t="shared" ref="D17" si="27">MIN(D192:D201)/MIN($D192:$O201)</f>
        <v>1.0175115207373273</v>
      </c>
      <c r="E17" s="5">
        <f t="shared" ref="E17:O17" si="28">MIN(E192:E201)/MIN($D192:$O201)</f>
        <v>1</v>
      </c>
      <c r="F17" s="6">
        <f t="shared" si="28"/>
        <v>1.207373271889401</v>
      </c>
      <c r="G17" s="17">
        <f t="shared" si="28"/>
        <v>1.0359447004608295</v>
      </c>
      <c r="H17" s="5">
        <f t="shared" si="28"/>
        <v>1.072811059907834</v>
      </c>
      <c r="I17" s="5">
        <f t="shared" si="28"/>
        <v>1.0248847926267282</v>
      </c>
      <c r="J17" s="5">
        <f t="shared" si="28"/>
        <v>1.4451612903225808</v>
      </c>
      <c r="K17" s="6">
        <f t="shared" si="28"/>
        <v>1.047926267281106</v>
      </c>
      <c r="L17" s="5">
        <f t="shared" si="28"/>
        <v>1.0322580645161292</v>
      </c>
      <c r="M17" s="5">
        <f t="shared" si="28"/>
        <v>1.0009216589861751</v>
      </c>
      <c r="N17" s="5">
        <f t="shared" si="28"/>
        <v>1</v>
      </c>
      <c r="O17" s="6">
        <f t="shared" si="28"/>
        <v>1.0009216589861751</v>
      </c>
      <c r="P17" s="2">
        <f>P13+45</f>
        <v>174</v>
      </c>
      <c r="Q17" s="2">
        <f t="shared" si="4"/>
        <v>183</v>
      </c>
    </row>
    <row r="18" spans="1:17" ht="17" thickBot="1">
      <c r="A18" s="7" t="str">
        <f t="shared" si="7"/>
        <v>construction</v>
      </c>
      <c r="B18" s="11"/>
      <c r="C18" s="8" t="str">
        <f t="shared" si="12"/>
        <v>gcc49</v>
      </c>
      <c r="D18" s="9">
        <f t="shared" ref="D18" si="29">MIN(D214:D223)/MIN($D214:$O223)</f>
        <v>1.0633027522935778</v>
      </c>
      <c r="E18" s="9">
        <f t="shared" ref="E18:O18" si="30">MIN(E214:E223)/MIN($D214:$O223)</f>
        <v>1.0027522935779816</v>
      </c>
      <c r="F18" s="10">
        <f t="shared" si="30"/>
        <v>1.2100917431192659</v>
      </c>
      <c r="G18" s="18">
        <f t="shared" si="30"/>
        <v>1.0871559633027523</v>
      </c>
      <c r="H18" s="9">
        <f t="shared" si="30"/>
        <v>1.0596330275229358</v>
      </c>
      <c r="I18" s="9">
        <f t="shared" si="30"/>
        <v>1.081651376146789</v>
      </c>
      <c r="J18" s="9">
        <f t="shared" si="30"/>
        <v>1.1330275229357798</v>
      </c>
      <c r="K18" s="10">
        <f t="shared" si="30"/>
        <v>1.0944954128440367</v>
      </c>
      <c r="L18" s="9">
        <f t="shared" si="30"/>
        <v>1.0752293577981651</v>
      </c>
      <c r="M18" s="9">
        <f t="shared" si="30"/>
        <v>1.001834862385321</v>
      </c>
      <c r="N18" s="9">
        <f t="shared" si="30"/>
        <v>1.0559633027522934</v>
      </c>
      <c r="O18" s="10">
        <f t="shared" si="30"/>
        <v>1</v>
      </c>
      <c r="P18" s="2">
        <f>P17+22</f>
        <v>196</v>
      </c>
      <c r="Q18" s="2">
        <f t="shared" si="4"/>
        <v>205</v>
      </c>
    </row>
    <row r="19" spans="1:17">
      <c r="A19" s="3" t="str">
        <f t="shared" si="7"/>
        <v>member</v>
      </c>
      <c r="B19" s="12"/>
      <c r="C19" s="4" t="str">
        <f t="shared" si="12"/>
        <v>clang38</v>
      </c>
      <c r="D19" s="5">
        <f t="shared" ref="D19" si="31">MIN(D162:D171)/MIN($D162:$O171)</f>
        <v>1.1425438596491229</v>
      </c>
      <c r="E19" s="5">
        <f t="shared" ref="E19:O19" si="32">MIN(E162:E171)/MIN($D162:$O171)</f>
        <v>1.0153508771929824</v>
      </c>
      <c r="F19" s="6">
        <f t="shared" si="32"/>
        <v>1.0317982456140351</v>
      </c>
      <c r="G19" s="17">
        <f t="shared" si="32"/>
        <v>1.0021929824561404</v>
      </c>
      <c r="H19" s="5">
        <f t="shared" si="32"/>
        <v>1.2039473684210527</v>
      </c>
      <c r="I19" s="5">
        <f t="shared" si="32"/>
        <v>1.0054824561403508</v>
      </c>
      <c r="J19" s="5">
        <f t="shared" si="32"/>
        <v>1.2686403508771931</v>
      </c>
      <c r="K19" s="6">
        <f t="shared" si="32"/>
        <v>1.006578947368421</v>
      </c>
      <c r="L19" s="5">
        <f t="shared" si="32"/>
        <v>1.1173245614035086</v>
      </c>
      <c r="M19" s="5">
        <f t="shared" si="32"/>
        <v>1</v>
      </c>
      <c r="N19" s="5">
        <f t="shared" si="32"/>
        <v>1.1151315789473684</v>
      </c>
      <c r="O19" s="6">
        <f t="shared" si="32"/>
        <v>1.1140350877192982</v>
      </c>
      <c r="P19" s="2">
        <f>P17+11</f>
        <v>185</v>
      </c>
      <c r="Q19" s="2">
        <f t="shared" si="4"/>
        <v>194</v>
      </c>
    </row>
    <row r="20" spans="1:17" ht="17" thickBot="1">
      <c r="A20" s="7" t="str">
        <f t="shared" si="7"/>
        <v>construction</v>
      </c>
      <c r="B20" s="11"/>
      <c r="C20" s="8" t="str">
        <f t="shared" si="12"/>
        <v>clang38</v>
      </c>
      <c r="D20" s="9">
        <f t="shared" ref="D20" si="33">MIN(D225:D234)/MIN($D225:$O234)</f>
        <v>1.0990899898887765</v>
      </c>
      <c r="E20" s="9">
        <f t="shared" ref="E20:O20" si="34">MIN(E225:E234)/MIN($D225:$O234)</f>
        <v>1.0182002022244692</v>
      </c>
      <c r="F20" s="10">
        <f t="shared" si="34"/>
        <v>1.0010111223458038</v>
      </c>
      <c r="G20" s="18">
        <f t="shared" si="34"/>
        <v>1.0182002022244692</v>
      </c>
      <c r="H20" s="9">
        <f t="shared" si="34"/>
        <v>1.1526794742163802</v>
      </c>
      <c r="I20" s="9">
        <f t="shared" si="34"/>
        <v>1.153690596562184</v>
      </c>
      <c r="J20" s="9">
        <f t="shared" si="34"/>
        <v>1.1466127401415571</v>
      </c>
      <c r="K20" s="10">
        <f t="shared" si="34"/>
        <v>1.1365015166835188</v>
      </c>
      <c r="L20" s="9">
        <f t="shared" si="34"/>
        <v>1.0738119312436805</v>
      </c>
      <c r="M20" s="9">
        <f t="shared" si="34"/>
        <v>1</v>
      </c>
      <c r="N20" s="9">
        <f t="shared" si="34"/>
        <v>1.1314459049544996</v>
      </c>
      <c r="O20" s="10">
        <f t="shared" si="34"/>
        <v>1.0677451971688574</v>
      </c>
      <c r="P20" s="2">
        <f>P19+22</f>
        <v>207</v>
      </c>
      <c r="Q20" s="2">
        <f t="shared" si="4"/>
        <v>216</v>
      </c>
    </row>
    <row r="21" spans="1:17">
      <c r="A21" s="3" t="str">
        <f t="shared" si="7"/>
        <v>member</v>
      </c>
      <c r="B21" s="4" t="str">
        <f>C235&amp;"x"&amp;D235&amp;"x"&amp;E235</f>
        <v>2000x2x2000</v>
      </c>
      <c r="C21" s="4" t="str">
        <f>C17</f>
        <v>gcc49</v>
      </c>
      <c r="D21" s="5">
        <f t="shared" ref="D21" si="35">MIN(D237:D246)/MIN($D237:$O246)</f>
        <v>1.0254545454545454</v>
      </c>
      <c r="E21" s="5">
        <f t="shared" ref="E21:O21" si="36">MIN(E237:E246)/MIN($D237:$O246)</f>
        <v>1.005090909090909</v>
      </c>
      <c r="F21" s="6">
        <f t="shared" si="36"/>
        <v>1.1432727272727272</v>
      </c>
      <c r="G21" s="17">
        <f t="shared" si="36"/>
        <v>1.1345454545454545</v>
      </c>
      <c r="H21" s="5">
        <f t="shared" si="36"/>
        <v>1.6079999999999999</v>
      </c>
      <c r="I21" s="5">
        <f t="shared" si="36"/>
        <v>1.04</v>
      </c>
      <c r="J21" s="5">
        <f t="shared" si="36"/>
        <v>2.6567272727272728</v>
      </c>
      <c r="K21" s="6">
        <f t="shared" si="36"/>
        <v>1.1192727272727272</v>
      </c>
      <c r="L21" s="5">
        <f t="shared" si="36"/>
        <v>1.0385454545454544</v>
      </c>
      <c r="M21" s="5">
        <f t="shared" si="36"/>
        <v>1</v>
      </c>
      <c r="N21" s="5">
        <f t="shared" si="36"/>
        <v>1.0021818181818181</v>
      </c>
      <c r="O21" s="6">
        <f t="shared" si="36"/>
        <v>1.0043636363636363</v>
      </c>
      <c r="P21" s="2">
        <f>P17+45</f>
        <v>219</v>
      </c>
      <c r="Q21" s="2">
        <f t="shared" si="4"/>
        <v>228</v>
      </c>
    </row>
    <row r="22" spans="1:17" ht="17" thickBot="1">
      <c r="A22" s="7" t="str">
        <f t="shared" si="7"/>
        <v>construction</v>
      </c>
      <c r="B22" s="11"/>
      <c r="C22" s="8" t="str">
        <f t="shared" si="12"/>
        <v>gcc49</v>
      </c>
      <c r="D22" s="9">
        <f t="shared" ref="D22" si="37">MIN(D259:D268)/MIN($D259:$O268)</f>
        <v>1.0077519379844961</v>
      </c>
      <c r="E22" s="9">
        <f t="shared" ref="E22:O22" si="38">MIN(E259:E268)/MIN($D259:$O268)</f>
        <v>1.0007047216349541</v>
      </c>
      <c r="F22" s="10">
        <f t="shared" si="38"/>
        <v>1.1050035236081748</v>
      </c>
      <c r="G22" s="18">
        <f t="shared" si="38"/>
        <v>1.1585623678646932</v>
      </c>
      <c r="H22" s="9">
        <f t="shared" si="38"/>
        <v>1.5158562367864692</v>
      </c>
      <c r="I22" s="9">
        <f t="shared" si="38"/>
        <v>1.1726568005637772</v>
      </c>
      <c r="J22" s="9">
        <f t="shared" si="38"/>
        <v>1.5806906272022549</v>
      </c>
      <c r="K22" s="10">
        <f t="shared" si="38"/>
        <v>1.2156448202959831</v>
      </c>
      <c r="L22" s="9">
        <f t="shared" si="38"/>
        <v>1.0035236081747709</v>
      </c>
      <c r="M22" s="9">
        <f t="shared" si="38"/>
        <v>1</v>
      </c>
      <c r="N22" s="9">
        <f t="shared" si="38"/>
        <v>1.3594080338266386</v>
      </c>
      <c r="O22" s="10">
        <f t="shared" si="38"/>
        <v>1.0007047216349541</v>
      </c>
      <c r="P22" s="2">
        <f>P21+22</f>
        <v>241</v>
      </c>
      <c r="Q22" s="2">
        <f t="shared" si="4"/>
        <v>250</v>
      </c>
    </row>
    <row r="23" spans="1:17">
      <c r="A23" s="3" t="str">
        <f t="shared" si="7"/>
        <v>member</v>
      </c>
      <c r="B23" s="12"/>
      <c r="C23" s="4" t="str">
        <f t="shared" si="12"/>
        <v>clang38</v>
      </c>
      <c r="D23" s="5">
        <f t="shared" ref="D23" si="39">MIN(D248:D257)/MIN($D248:$O257)</f>
        <v>1.313621262458472</v>
      </c>
      <c r="E23" s="5">
        <f t="shared" ref="E23:O23" si="40">MIN(E248:E257)/MIN($D248:$O257)</f>
        <v>1.3342192691029902</v>
      </c>
      <c r="F23" s="6">
        <f t="shared" si="40"/>
        <v>1.1534883720930234</v>
      </c>
      <c r="G23" s="17">
        <f t="shared" si="40"/>
        <v>1.1003322259136212</v>
      </c>
      <c r="H23" s="5">
        <f t="shared" si="40"/>
        <v>3.0159468438538206</v>
      </c>
      <c r="I23" s="5">
        <f t="shared" si="40"/>
        <v>1.0950166112956812</v>
      </c>
      <c r="J23" s="5">
        <f t="shared" si="40"/>
        <v>1</v>
      </c>
      <c r="K23" s="6">
        <f t="shared" si="40"/>
        <v>1.1102990033222593</v>
      </c>
      <c r="L23" s="5">
        <f t="shared" si="40"/>
        <v>1.1774086378737543</v>
      </c>
      <c r="M23" s="5">
        <f t="shared" si="40"/>
        <v>1.0398671096345515</v>
      </c>
      <c r="N23" s="5">
        <f t="shared" si="40"/>
        <v>1.1787375415282393</v>
      </c>
      <c r="O23" s="6">
        <f t="shared" si="40"/>
        <v>1.1794019933554818</v>
      </c>
      <c r="P23" s="2">
        <f>P21+11</f>
        <v>230</v>
      </c>
      <c r="Q23" s="2">
        <f t="shared" si="4"/>
        <v>239</v>
      </c>
    </row>
    <row r="24" spans="1:17" ht="17" thickBot="1">
      <c r="A24" s="7" t="str">
        <f t="shared" si="7"/>
        <v>construction</v>
      </c>
      <c r="B24" s="11"/>
      <c r="C24" s="8" t="str">
        <f t="shared" si="12"/>
        <v>clang38</v>
      </c>
      <c r="D24" s="9">
        <f t="shared" ref="D24" si="41">MIN(D270:D279)/MIN($D270:$O279)</f>
        <v>1.2836694860117113</v>
      </c>
      <c r="E24" s="9">
        <f t="shared" ref="E24:O24" si="42">MIN(E270:E279)/MIN($D270:$O279)</f>
        <v>1.3051398828887442</v>
      </c>
      <c r="F24" s="10">
        <f t="shared" si="42"/>
        <v>1.0611581001951855</v>
      </c>
      <c r="G24" s="18">
        <f t="shared" si="42"/>
        <v>1.2335718932986337</v>
      </c>
      <c r="H24" s="9">
        <f t="shared" si="42"/>
        <v>1.6480156148340923</v>
      </c>
      <c r="I24" s="9">
        <f t="shared" si="42"/>
        <v>1.6629798308392973</v>
      </c>
      <c r="J24" s="9">
        <f t="shared" si="42"/>
        <v>1.4788549121665584</v>
      </c>
      <c r="K24" s="10">
        <f t="shared" si="42"/>
        <v>1.4046844502277163</v>
      </c>
      <c r="L24" s="9">
        <f t="shared" si="42"/>
        <v>1.1502927781392323</v>
      </c>
      <c r="M24" s="9">
        <f t="shared" si="42"/>
        <v>1</v>
      </c>
      <c r="N24" s="9">
        <f t="shared" si="42"/>
        <v>1.450878334417697</v>
      </c>
      <c r="O24" s="10">
        <f t="shared" si="42"/>
        <v>1.0767729342875734</v>
      </c>
      <c r="P24" s="2">
        <f>P23+22</f>
        <v>252</v>
      </c>
      <c r="Q24" s="2">
        <f t="shared" si="4"/>
        <v>261</v>
      </c>
    </row>
    <row r="27" spans="1:17" ht="17" thickBot="1">
      <c r="G27" s="13" t="s">
        <v>3</v>
      </c>
      <c r="H27" s="13"/>
      <c r="I27" s="13"/>
      <c r="J27" s="13"/>
      <c r="K27" s="13"/>
      <c r="L27" s="13"/>
      <c r="M27" s="13"/>
      <c r="N27" s="13"/>
      <c r="O27" s="13"/>
    </row>
    <row r="28" spans="1:17" ht="65" thickBot="1">
      <c r="A28" s="1" t="s">
        <v>19</v>
      </c>
      <c r="B28" s="1" t="s">
        <v>17</v>
      </c>
      <c r="C28" s="1" t="s">
        <v>18</v>
      </c>
      <c r="D28" s="14" t="s">
        <v>0</v>
      </c>
      <c r="E28" s="15" t="s">
        <v>1</v>
      </c>
      <c r="F28" s="16" t="s">
        <v>2</v>
      </c>
      <c r="G28" s="19" t="s">
        <v>4</v>
      </c>
      <c r="H28" s="20" t="s">
        <v>5</v>
      </c>
      <c r="I28" s="20" t="s">
        <v>6</v>
      </c>
      <c r="J28" s="20" t="s">
        <v>7</v>
      </c>
      <c r="K28" s="21" t="s">
        <v>8</v>
      </c>
      <c r="L28" s="19" t="s">
        <v>9</v>
      </c>
      <c r="M28" s="20" t="s">
        <v>10</v>
      </c>
      <c r="N28" s="20" t="s">
        <v>11</v>
      </c>
      <c r="O28" s="21" t="s">
        <v>12</v>
      </c>
    </row>
    <row r="29" spans="1:17">
      <c r="A29" s="3" t="s">
        <v>20</v>
      </c>
      <c r="B29" s="4" t="str">
        <f>C79&amp;"x"&amp;D79&amp;"x"&amp;E79</f>
        <v>x2.527x2.369</v>
      </c>
      <c r="C29" s="4" t="s">
        <v>13</v>
      </c>
      <c r="D29" s="5">
        <f t="shared" ref="D29" si="43">MIN(D57:D66)</f>
        <v>2.5270000000000001</v>
      </c>
      <c r="E29" s="5">
        <f t="shared" ref="E29:O29" si="44">MIN(E57:E66)</f>
        <v>2.371</v>
      </c>
      <c r="F29" s="6">
        <f t="shared" si="44"/>
        <v>2.9260000000000002</v>
      </c>
      <c r="G29" s="17">
        <f t="shared" si="44"/>
        <v>2.5049999999999999</v>
      </c>
      <c r="H29" s="5">
        <f t="shared" si="44"/>
        <v>2.4079999999999999</v>
      </c>
      <c r="I29" s="5">
        <f t="shared" si="44"/>
        <v>2.504</v>
      </c>
      <c r="J29" s="5">
        <f t="shared" si="44"/>
        <v>3.004</v>
      </c>
      <c r="K29" s="6">
        <f t="shared" si="44"/>
        <v>2.504</v>
      </c>
      <c r="L29" s="5">
        <f t="shared" si="44"/>
        <v>2.504</v>
      </c>
      <c r="M29" s="5">
        <f t="shared" si="44"/>
        <v>2.3679999999999999</v>
      </c>
      <c r="N29" s="5">
        <f t="shared" si="44"/>
        <v>2.3690000000000002</v>
      </c>
      <c r="O29" s="6">
        <f t="shared" si="44"/>
        <v>2.371</v>
      </c>
    </row>
    <row r="30" spans="1:17" ht="17" thickBot="1">
      <c r="A30" s="7" t="s">
        <v>21</v>
      </c>
      <c r="B30" s="8"/>
      <c r="C30" s="8" t="str">
        <f>C29</f>
        <v>gcc49</v>
      </c>
      <c r="D30" s="9">
        <f t="shared" ref="D30" si="45">MIN(D79:D88)</f>
        <v>2.5270000000000001</v>
      </c>
      <c r="E30" s="9">
        <f t="shared" ref="E30:O30" si="46">MIN(E79:E88)</f>
        <v>2.3679999999999999</v>
      </c>
      <c r="F30" s="10">
        <f t="shared" si="46"/>
        <v>2.927</v>
      </c>
      <c r="G30" s="18">
        <f t="shared" si="46"/>
        <v>2.5430000000000001</v>
      </c>
      <c r="H30" s="9">
        <f t="shared" si="46"/>
        <v>2.407</v>
      </c>
      <c r="I30" s="9">
        <f t="shared" si="46"/>
        <v>2.5419999999999998</v>
      </c>
      <c r="J30" s="9">
        <f t="shared" si="46"/>
        <v>2.556</v>
      </c>
      <c r="K30" s="10">
        <f t="shared" si="46"/>
        <v>2.5409999999999999</v>
      </c>
      <c r="L30" s="9">
        <f t="shared" si="46"/>
        <v>2.5059999999999998</v>
      </c>
      <c r="M30" s="9">
        <f t="shared" si="46"/>
        <v>2.37</v>
      </c>
      <c r="N30" s="9">
        <f t="shared" si="46"/>
        <v>2.3959999999999999</v>
      </c>
      <c r="O30" s="10">
        <f t="shared" si="46"/>
        <v>2.3730000000000002</v>
      </c>
    </row>
    <row r="31" spans="1:17">
      <c r="A31" s="3" t="str">
        <f>A29</f>
        <v>member</v>
      </c>
      <c r="B31" s="4"/>
      <c r="C31" s="4" t="s">
        <v>14</v>
      </c>
      <c r="D31" s="5">
        <f t="shared" ref="D31" si="47">MIN(D68:D77)</f>
        <v>2.391</v>
      </c>
      <c r="E31" s="5">
        <f t="shared" ref="E31:O31" si="48">MIN(E68:E77)</f>
        <v>2.0259999999999998</v>
      </c>
      <c r="F31" s="6">
        <f t="shared" si="48"/>
        <v>2.0169999999999999</v>
      </c>
      <c r="G31" s="17">
        <f t="shared" si="48"/>
        <v>2.012</v>
      </c>
      <c r="H31" s="5">
        <f t="shared" si="48"/>
        <v>2.984</v>
      </c>
      <c r="I31" s="5">
        <f t="shared" si="48"/>
        <v>2.0110000000000001</v>
      </c>
      <c r="J31" s="5">
        <f t="shared" si="48"/>
        <v>2.97</v>
      </c>
      <c r="K31" s="6">
        <f t="shared" si="48"/>
        <v>2.0139999999999998</v>
      </c>
      <c r="L31" s="5">
        <f t="shared" si="48"/>
        <v>2.3809999999999998</v>
      </c>
      <c r="M31" s="5">
        <f t="shared" si="48"/>
        <v>2.0089999999999999</v>
      </c>
      <c r="N31" s="5">
        <f t="shared" si="48"/>
        <v>2.38</v>
      </c>
      <c r="O31" s="6">
        <f t="shared" si="48"/>
        <v>2.3809999999999998</v>
      </c>
    </row>
    <row r="32" spans="1:17" ht="17" thickBot="1">
      <c r="A32" s="7" t="str">
        <f t="shared" ref="A32:A48" si="49">A30</f>
        <v>construction</v>
      </c>
      <c r="B32" s="8"/>
      <c r="C32" s="8" t="str">
        <f>C31</f>
        <v>clang38</v>
      </c>
      <c r="D32" s="9">
        <f t="shared" ref="D32" si="50">MIN(D90:D99)</f>
        <v>2.355</v>
      </c>
      <c r="E32" s="9">
        <f t="shared" ref="E32:O32" si="51">MIN(E90:E99)</f>
        <v>2.0299999999999998</v>
      </c>
      <c r="F32" s="10">
        <f t="shared" si="51"/>
        <v>2.0089999999999999</v>
      </c>
      <c r="G32" s="18">
        <f t="shared" si="51"/>
        <v>2.024</v>
      </c>
      <c r="H32" s="9">
        <f t="shared" si="51"/>
        <v>2.3679999999999999</v>
      </c>
      <c r="I32" s="9">
        <f t="shared" si="51"/>
        <v>2.3679999999999999</v>
      </c>
      <c r="J32" s="9">
        <f t="shared" si="51"/>
        <v>2.36</v>
      </c>
      <c r="K32" s="10">
        <f t="shared" si="51"/>
        <v>2.3610000000000002</v>
      </c>
      <c r="L32" s="9">
        <f t="shared" si="51"/>
        <v>2.34</v>
      </c>
      <c r="M32" s="9">
        <f t="shared" si="51"/>
        <v>2.0059999999999998</v>
      </c>
      <c r="N32" s="9">
        <f t="shared" si="51"/>
        <v>2.3620000000000001</v>
      </c>
      <c r="O32" s="10">
        <f t="shared" si="51"/>
        <v>2.3420000000000001</v>
      </c>
    </row>
    <row r="33" spans="1:15">
      <c r="A33" s="3" t="str">
        <f t="shared" si="49"/>
        <v>member</v>
      </c>
      <c r="B33" s="4" t="str">
        <f>C124&amp;"x"&amp;D124&amp;"x"&amp;E124</f>
        <v>x1.228x1.15</v>
      </c>
      <c r="C33" s="4" t="str">
        <f>C29</f>
        <v>gcc49</v>
      </c>
      <c r="D33" s="5">
        <f t="shared" ref="D33" si="52">MIN(D102:D111)</f>
        <v>1.2170000000000001</v>
      </c>
      <c r="E33" s="5">
        <f t="shared" ref="E33:O33" si="53">MIN(E102:E111)</f>
        <v>1.149</v>
      </c>
      <c r="F33" s="6">
        <f t="shared" si="53"/>
        <v>1.4159999999999999</v>
      </c>
      <c r="G33" s="17">
        <f t="shared" si="53"/>
        <v>1.212</v>
      </c>
      <c r="H33" s="5">
        <f t="shared" si="53"/>
        <v>1.173</v>
      </c>
      <c r="I33" s="5">
        <f t="shared" si="53"/>
        <v>1.21</v>
      </c>
      <c r="J33" s="5">
        <f t="shared" si="53"/>
        <v>1.4610000000000001</v>
      </c>
      <c r="K33" s="6">
        <f t="shared" si="53"/>
        <v>1.2130000000000001</v>
      </c>
      <c r="L33" s="5">
        <f t="shared" si="53"/>
        <v>1.21</v>
      </c>
      <c r="M33" s="5">
        <f t="shared" si="53"/>
        <v>1.147</v>
      </c>
      <c r="N33" s="5">
        <f t="shared" si="53"/>
        <v>1.147</v>
      </c>
      <c r="O33" s="6">
        <f t="shared" si="53"/>
        <v>1.151</v>
      </c>
    </row>
    <row r="34" spans="1:15" ht="17" thickBot="1">
      <c r="A34" s="7" t="str">
        <f t="shared" si="49"/>
        <v>construction</v>
      </c>
      <c r="B34" s="8"/>
      <c r="C34" s="8" t="str">
        <f t="shared" ref="C34:C48" si="54">C30</f>
        <v>gcc49</v>
      </c>
      <c r="D34" s="9">
        <f t="shared" ref="D34" si="55">MIN(D124:D133)</f>
        <v>1.2130000000000001</v>
      </c>
      <c r="E34" s="9">
        <f t="shared" ref="E34:O34" si="56">MIN(E124:E133)</f>
        <v>1.1479999999999999</v>
      </c>
      <c r="F34" s="10">
        <f t="shared" si="56"/>
        <v>1.4159999999999999</v>
      </c>
      <c r="G34" s="18">
        <f t="shared" si="56"/>
        <v>1.222</v>
      </c>
      <c r="H34" s="9">
        <f t="shared" si="56"/>
        <v>1.1659999999999999</v>
      </c>
      <c r="I34" s="9">
        <f t="shared" si="56"/>
        <v>1.2230000000000001</v>
      </c>
      <c r="J34" s="9">
        <f t="shared" si="56"/>
        <v>1.228</v>
      </c>
      <c r="K34" s="10">
        <f t="shared" si="56"/>
        <v>1.22</v>
      </c>
      <c r="L34" s="9">
        <f t="shared" si="56"/>
        <v>1.2130000000000001</v>
      </c>
      <c r="M34" s="9">
        <f t="shared" si="56"/>
        <v>1.1499999999999999</v>
      </c>
      <c r="N34" s="9">
        <f t="shared" si="56"/>
        <v>1.161</v>
      </c>
      <c r="O34" s="10">
        <f t="shared" si="56"/>
        <v>1.151</v>
      </c>
    </row>
    <row r="35" spans="1:15">
      <c r="A35" s="3" t="str">
        <f t="shared" si="49"/>
        <v>member</v>
      </c>
      <c r="B35" s="4"/>
      <c r="C35" s="4" t="str">
        <f t="shared" si="54"/>
        <v>clang38</v>
      </c>
      <c r="D35" s="5">
        <f t="shared" ref="D35" si="57">MIN(D113:D122)</f>
        <v>1.1240000000000001</v>
      </c>
      <c r="E35" s="5">
        <f t="shared" ref="E35:O35" si="58">MIN(E113:E122)</f>
        <v>0.96599999999999997</v>
      </c>
      <c r="F35" s="6">
        <f t="shared" si="58"/>
        <v>0.96399999999999997</v>
      </c>
      <c r="G35" s="17">
        <f t="shared" si="58"/>
        <v>0.95299999999999996</v>
      </c>
      <c r="H35" s="5">
        <f t="shared" si="58"/>
        <v>1.4450000000000001</v>
      </c>
      <c r="I35" s="5">
        <f t="shared" si="58"/>
        <v>0.95299999999999996</v>
      </c>
      <c r="J35" s="5">
        <f t="shared" si="58"/>
        <v>1.4330000000000001</v>
      </c>
      <c r="K35" s="6">
        <f t="shared" si="58"/>
        <v>0.95299999999999996</v>
      </c>
      <c r="L35" s="5">
        <f t="shared" si="58"/>
        <v>1.119</v>
      </c>
      <c r="M35" s="5">
        <f t="shared" si="58"/>
        <v>0.95</v>
      </c>
      <c r="N35" s="5">
        <f t="shared" si="58"/>
        <v>1.1160000000000001</v>
      </c>
      <c r="O35" s="6">
        <f t="shared" si="58"/>
        <v>1.1180000000000001</v>
      </c>
    </row>
    <row r="36" spans="1:15" ht="17" thickBot="1">
      <c r="A36" s="7" t="str">
        <f t="shared" si="49"/>
        <v>construction</v>
      </c>
      <c r="B36" s="8"/>
      <c r="C36" s="8" t="str">
        <f t="shared" si="54"/>
        <v>clang38</v>
      </c>
      <c r="D36" s="9">
        <f t="shared" ref="D36" si="59">MIN(D135:D144)</f>
        <v>1.0940000000000001</v>
      </c>
      <c r="E36" s="9">
        <f t="shared" ref="E36:O36" si="60">MIN(E135:E144)</f>
        <v>0.96499999999999997</v>
      </c>
      <c r="F36" s="10">
        <f t="shared" si="60"/>
        <v>0.95299999999999996</v>
      </c>
      <c r="G36" s="18">
        <f t="shared" si="60"/>
        <v>0.96299999999999997</v>
      </c>
      <c r="H36" s="9">
        <f t="shared" si="60"/>
        <v>1.1020000000000001</v>
      </c>
      <c r="I36" s="9">
        <f t="shared" si="60"/>
        <v>1.103</v>
      </c>
      <c r="J36" s="9">
        <f t="shared" si="60"/>
        <v>1.099</v>
      </c>
      <c r="K36" s="10">
        <f t="shared" si="60"/>
        <v>1.1000000000000001</v>
      </c>
      <c r="L36" s="9">
        <f t="shared" si="60"/>
        <v>1.085</v>
      </c>
      <c r="M36" s="9">
        <f t="shared" si="60"/>
        <v>0.94599999999999995</v>
      </c>
      <c r="N36" s="9">
        <f t="shared" si="60"/>
        <v>1.099</v>
      </c>
      <c r="O36" s="10">
        <f t="shared" si="60"/>
        <v>1.0860000000000001</v>
      </c>
    </row>
    <row r="37" spans="1:15">
      <c r="A37" s="3" t="str">
        <f t="shared" si="49"/>
        <v>member</v>
      </c>
      <c r="B37" s="4" t="str">
        <f>C169&amp;"x"&amp;D169&amp;"x"&amp;E169</f>
        <v>x1.082x1.039</v>
      </c>
      <c r="C37" s="4" t="str">
        <f>C33</f>
        <v>gcc49</v>
      </c>
      <c r="D37" s="5">
        <f t="shared" ref="D37" si="61">MIN(D147:D156)</f>
        <v>1.071</v>
      </c>
      <c r="E37" s="5">
        <f t="shared" ref="E37:O37" si="62">MIN(E147:E156)</f>
        <v>0.66666666666666663</v>
      </c>
      <c r="F37" s="6">
        <f t="shared" si="62"/>
        <v>1.256</v>
      </c>
      <c r="G37" s="17">
        <f t="shared" si="62"/>
        <v>1.087</v>
      </c>
      <c r="H37" s="5">
        <f t="shared" si="62"/>
        <v>1.105</v>
      </c>
      <c r="I37" s="5">
        <f t="shared" si="62"/>
        <v>1.075</v>
      </c>
      <c r="J37" s="5">
        <f t="shared" si="62"/>
        <v>1.544</v>
      </c>
      <c r="K37" s="6">
        <f t="shared" si="62"/>
        <v>1.101</v>
      </c>
      <c r="L37" s="5">
        <f t="shared" si="62"/>
        <v>1.085</v>
      </c>
      <c r="M37" s="5">
        <f t="shared" si="62"/>
        <v>1.032</v>
      </c>
      <c r="N37" s="5">
        <f t="shared" si="62"/>
        <v>1.032</v>
      </c>
      <c r="O37" s="6">
        <f t="shared" si="62"/>
        <v>1.034</v>
      </c>
    </row>
    <row r="38" spans="1:15" ht="17" thickBot="1">
      <c r="A38" s="7" t="str">
        <f t="shared" si="49"/>
        <v>construction</v>
      </c>
      <c r="B38" s="8"/>
      <c r="C38" s="8" t="str">
        <f t="shared" si="54"/>
        <v>gcc49</v>
      </c>
      <c r="D38" s="9">
        <f t="shared" ref="D38" si="63">MIN(D169:D178)</f>
        <v>1.075</v>
      </c>
      <c r="E38" s="9">
        <f t="shared" ref="E38:O38" si="64">MIN(E169:E178)</f>
        <v>1.036</v>
      </c>
      <c r="F38" s="10">
        <f t="shared" si="64"/>
        <v>1.2569999999999999</v>
      </c>
      <c r="G38" s="18">
        <f t="shared" si="64"/>
        <v>1.1080000000000001</v>
      </c>
      <c r="H38" s="9">
        <f t="shared" si="64"/>
        <v>1.095</v>
      </c>
      <c r="I38" s="9">
        <f t="shared" si="64"/>
        <v>1.1020000000000001</v>
      </c>
      <c r="J38" s="9">
        <f t="shared" si="64"/>
        <v>1.1559999999999999</v>
      </c>
      <c r="K38" s="10">
        <f t="shared" si="64"/>
        <v>1.1160000000000001</v>
      </c>
      <c r="L38" s="9">
        <f t="shared" si="64"/>
        <v>1.087</v>
      </c>
      <c r="M38" s="9">
        <f t="shared" si="64"/>
        <v>1.036</v>
      </c>
      <c r="N38" s="9">
        <f t="shared" si="64"/>
        <v>1.093</v>
      </c>
      <c r="O38" s="10">
        <f t="shared" si="64"/>
        <v>1.03</v>
      </c>
    </row>
    <row r="39" spans="1:15">
      <c r="A39" s="3" t="str">
        <f t="shared" si="49"/>
        <v>member</v>
      </c>
      <c r="B39" s="4"/>
      <c r="C39" s="4" t="str">
        <f t="shared" si="54"/>
        <v>clang38</v>
      </c>
      <c r="D39" s="5">
        <f t="shared" ref="D39" si="65">MIN(D158:D167)</f>
        <v>1.042</v>
      </c>
      <c r="E39" s="5">
        <f t="shared" ref="E39:O39" si="66">MIN(E158:E167)</f>
        <v>0.92300000000000004</v>
      </c>
      <c r="F39" s="6">
        <f t="shared" si="66"/>
        <v>0.93200000000000005</v>
      </c>
      <c r="G39" s="17">
        <f t="shared" si="66"/>
        <v>0.91200000000000003</v>
      </c>
      <c r="H39" s="5">
        <f t="shared" si="66"/>
        <v>1.5349999999999999</v>
      </c>
      <c r="I39" s="5">
        <f t="shared" si="66"/>
        <v>0.90800000000000003</v>
      </c>
      <c r="J39" s="5">
        <f t="shared" si="66"/>
        <v>1.258</v>
      </c>
      <c r="K39" s="6">
        <f t="shared" si="66"/>
        <v>0.90800000000000003</v>
      </c>
      <c r="L39" s="5">
        <f t="shared" si="66"/>
        <v>1.0169999999999999</v>
      </c>
      <c r="M39" s="5">
        <f t="shared" si="66"/>
        <v>0.90300000000000002</v>
      </c>
      <c r="N39" s="5">
        <f t="shared" si="66"/>
        <v>1.016</v>
      </c>
      <c r="O39" s="6">
        <f t="shared" si="66"/>
        <v>1.016</v>
      </c>
    </row>
    <row r="40" spans="1:15" ht="17" thickBot="1">
      <c r="A40" s="7" t="str">
        <f t="shared" si="49"/>
        <v>construction</v>
      </c>
      <c r="B40" s="8"/>
      <c r="C40" s="8" t="str">
        <f t="shared" si="54"/>
        <v>clang38</v>
      </c>
      <c r="D40" s="9">
        <f t="shared" ref="D40" si="67">MIN(D180:D189)</f>
        <v>1.0109999999999999</v>
      </c>
      <c r="E40" s="9">
        <f t="shared" ref="E40:O40" si="68">MIN(E180:E189)</f>
        <v>0.93</v>
      </c>
      <c r="F40" s="10">
        <f t="shared" si="68"/>
        <v>0.91400000000000003</v>
      </c>
      <c r="G40" s="18">
        <f t="shared" si="68"/>
        <v>0.92900000000000005</v>
      </c>
      <c r="H40" s="9">
        <f t="shared" si="68"/>
        <v>1.0660000000000001</v>
      </c>
      <c r="I40" s="9">
        <f t="shared" si="68"/>
        <v>1.0680000000000001</v>
      </c>
      <c r="J40" s="9">
        <f t="shared" si="68"/>
        <v>1.0569999999999999</v>
      </c>
      <c r="K40" s="10">
        <f t="shared" si="68"/>
        <v>1.0489999999999999</v>
      </c>
      <c r="L40" s="9">
        <f t="shared" si="68"/>
        <v>0.98499999999999999</v>
      </c>
      <c r="M40" s="9">
        <f t="shared" si="68"/>
        <v>0.91700000000000004</v>
      </c>
      <c r="N40" s="9">
        <f t="shared" si="68"/>
        <v>1.0429999999999999</v>
      </c>
      <c r="O40" s="10">
        <f t="shared" si="68"/>
        <v>0.98099999999999998</v>
      </c>
    </row>
    <row r="41" spans="1:15">
      <c r="A41" s="3" t="str">
        <f t="shared" si="49"/>
        <v>member</v>
      </c>
      <c r="B41" s="4" t="str">
        <f>C214&amp;"x"&amp;D214&amp;"x"&amp;E214</f>
        <v>x1.159x1.093</v>
      </c>
      <c r="C41" s="4" t="str">
        <f>C37</f>
        <v>gcc49</v>
      </c>
      <c r="D41" s="5">
        <f t="shared" ref="D41" si="69">MIN(D192:D201)</f>
        <v>1.1040000000000001</v>
      </c>
      <c r="E41" s="5">
        <f t="shared" ref="E41:O41" si="70">MIN(E192:E201)</f>
        <v>1.085</v>
      </c>
      <c r="F41" s="6">
        <f t="shared" si="70"/>
        <v>1.31</v>
      </c>
      <c r="G41" s="17">
        <f t="shared" si="70"/>
        <v>1.1240000000000001</v>
      </c>
      <c r="H41" s="5">
        <f t="shared" si="70"/>
        <v>1.1639999999999999</v>
      </c>
      <c r="I41" s="5">
        <f t="shared" si="70"/>
        <v>1.1120000000000001</v>
      </c>
      <c r="J41" s="5">
        <f t="shared" si="70"/>
        <v>1.5680000000000001</v>
      </c>
      <c r="K41" s="6">
        <f t="shared" si="70"/>
        <v>1.137</v>
      </c>
      <c r="L41" s="5">
        <f t="shared" si="70"/>
        <v>1.1200000000000001</v>
      </c>
      <c r="M41" s="5">
        <f t="shared" si="70"/>
        <v>1.0860000000000001</v>
      </c>
      <c r="N41" s="5">
        <f t="shared" si="70"/>
        <v>1.085</v>
      </c>
      <c r="O41" s="6">
        <f t="shared" si="70"/>
        <v>1.0860000000000001</v>
      </c>
    </row>
    <row r="42" spans="1:15" ht="17" thickBot="1">
      <c r="A42" s="7" t="str">
        <f t="shared" si="49"/>
        <v>construction</v>
      </c>
      <c r="B42" s="11"/>
      <c r="C42" s="8" t="str">
        <f t="shared" si="54"/>
        <v>gcc49</v>
      </c>
      <c r="D42" s="9">
        <f t="shared" ref="D42" si="71">MIN(D214:D223)</f>
        <v>1.159</v>
      </c>
      <c r="E42" s="9">
        <f t="shared" ref="E42:O42" si="72">MIN(E214:E223)</f>
        <v>1.093</v>
      </c>
      <c r="F42" s="10">
        <f t="shared" si="72"/>
        <v>1.319</v>
      </c>
      <c r="G42" s="18">
        <f t="shared" si="72"/>
        <v>1.1850000000000001</v>
      </c>
      <c r="H42" s="9">
        <f t="shared" si="72"/>
        <v>1.155</v>
      </c>
      <c r="I42" s="9">
        <f t="shared" si="72"/>
        <v>1.179</v>
      </c>
      <c r="J42" s="9">
        <f t="shared" si="72"/>
        <v>1.2350000000000001</v>
      </c>
      <c r="K42" s="10">
        <f t="shared" si="72"/>
        <v>1.1930000000000001</v>
      </c>
      <c r="L42" s="9">
        <f t="shared" si="72"/>
        <v>1.1719999999999999</v>
      </c>
      <c r="M42" s="9">
        <f t="shared" si="72"/>
        <v>1.0920000000000001</v>
      </c>
      <c r="N42" s="9">
        <f t="shared" si="72"/>
        <v>1.151</v>
      </c>
      <c r="O42" s="10">
        <f t="shared" si="72"/>
        <v>1.0900000000000001</v>
      </c>
    </row>
    <row r="43" spans="1:15">
      <c r="A43" s="3" t="str">
        <f t="shared" si="49"/>
        <v>member</v>
      </c>
      <c r="B43" s="12"/>
      <c r="C43" s="4" t="str">
        <f t="shared" si="54"/>
        <v>clang38</v>
      </c>
      <c r="D43" s="5">
        <f t="shared" ref="D43" si="73">MIN(D162:D171)</f>
        <v>1.042</v>
      </c>
      <c r="E43" s="5">
        <f t="shared" ref="E43:O43" si="74">MIN(E162:E171)</f>
        <v>0.92600000000000005</v>
      </c>
      <c r="F43" s="6">
        <f t="shared" si="74"/>
        <v>0.94099999999999995</v>
      </c>
      <c r="G43" s="17">
        <f t="shared" si="74"/>
        <v>0.91400000000000003</v>
      </c>
      <c r="H43" s="5">
        <f t="shared" si="74"/>
        <v>1.0980000000000001</v>
      </c>
      <c r="I43" s="5">
        <f t="shared" si="74"/>
        <v>0.91700000000000004</v>
      </c>
      <c r="J43" s="5">
        <f t="shared" si="74"/>
        <v>1.157</v>
      </c>
      <c r="K43" s="6">
        <f t="shared" si="74"/>
        <v>0.91800000000000004</v>
      </c>
      <c r="L43" s="5">
        <f t="shared" si="74"/>
        <v>1.0189999999999999</v>
      </c>
      <c r="M43" s="5">
        <f t="shared" si="74"/>
        <v>0.91200000000000003</v>
      </c>
      <c r="N43" s="5">
        <f t="shared" si="74"/>
        <v>1.0169999999999999</v>
      </c>
      <c r="O43" s="6">
        <f t="shared" si="74"/>
        <v>1.016</v>
      </c>
    </row>
    <row r="44" spans="1:15" ht="17" thickBot="1">
      <c r="A44" s="7" t="str">
        <f t="shared" si="49"/>
        <v>construction</v>
      </c>
      <c r="B44" s="11"/>
      <c r="C44" s="8" t="str">
        <f t="shared" si="54"/>
        <v>clang38</v>
      </c>
      <c r="D44" s="9">
        <f t="shared" ref="D44" si="75">MIN(D225:D234)</f>
        <v>1.087</v>
      </c>
      <c r="E44" s="9">
        <f t="shared" ref="E44:O44" si="76">MIN(E225:E234)</f>
        <v>1.0069999999999999</v>
      </c>
      <c r="F44" s="10">
        <f t="shared" si="76"/>
        <v>0.99</v>
      </c>
      <c r="G44" s="18">
        <f t="shared" si="76"/>
        <v>1.0069999999999999</v>
      </c>
      <c r="H44" s="9">
        <f t="shared" si="76"/>
        <v>1.1399999999999999</v>
      </c>
      <c r="I44" s="9">
        <f t="shared" si="76"/>
        <v>1.141</v>
      </c>
      <c r="J44" s="9">
        <f t="shared" si="76"/>
        <v>1.1339999999999999</v>
      </c>
      <c r="K44" s="10">
        <f t="shared" si="76"/>
        <v>1.1240000000000001</v>
      </c>
      <c r="L44" s="9">
        <f t="shared" si="76"/>
        <v>1.0620000000000001</v>
      </c>
      <c r="M44" s="9">
        <f t="shared" si="76"/>
        <v>0.98899999999999999</v>
      </c>
      <c r="N44" s="9">
        <f t="shared" si="76"/>
        <v>1.119</v>
      </c>
      <c r="O44" s="10">
        <f t="shared" si="76"/>
        <v>1.056</v>
      </c>
    </row>
    <row r="45" spans="1:15">
      <c r="A45" s="3" t="str">
        <f t="shared" si="49"/>
        <v>member</v>
      </c>
      <c r="B45" s="4" t="str">
        <f>C259&amp;"x"&amp;D259&amp;"x"&amp;E259</f>
        <v>x1.432x1.421</v>
      </c>
      <c r="C45" s="4" t="str">
        <f>C41</f>
        <v>gcc49</v>
      </c>
      <c r="D45" s="5">
        <f t="shared" ref="D45" si="77">MIN(D237:D246)</f>
        <v>1.41</v>
      </c>
      <c r="E45" s="5">
        <f t="shared" ref="E45:O45" si="78">MIN(E237:E246)</f>
        <v>1.3819999999999999</v>
      </c>
      <c r="F45" s="6">
        <f t="shared" si="78"/>
        <v>1.5720000000000001</v>
      </c>
      <c r="G45" s="17">
        <f t="shared" si="78"/>
        <v>1.56</v>
      </c>
      <c r="H45" s="5">
        <f t="shared" si="78"/>
        <v>2.2109999999999999</v>
      </c>
      <c r="I45" s="5">
        <f t="shared" si="78"/>
        <v>1.43</v>
      </c>
      <c r="J45" s="5">
        <f t="shared" si="78"/>
        <v>3.653</v>
      </c>
      <c r="K45" s="6">
        <f t="shared" si="78"/>
        <v>1.5389999999999999</v>
      </c>
      <c r="L45" s="5">
        <f t="shared" si="78"/>
        <v>1.4279999999999999</v>
      </c>
      <c r="M45" s="5">
        <f t="shared" si="78"/>
        <v>1.375</v>
      </c>
      <c r="N45" s="5">
        <f t="shared" si="78"/>
        <v>1.3779999999999999</v>
      </c>
      <c r="O45" s="6">
        <f t="shared" si="78"/>
        <v>1.381</v>
      </c>
    </row>
    <row r="46" spans="1:15" ht="17" thickBot="1">
      <c r="A46" s="7" t="str">
        <f t="shared" si="49"/>
        <v>construction</v>
      </c>
      <c r="B46" s="11"/>
      <c r="C46" s="8" t="str">
        <f t="shared" si="54"/>
        <v>gcc49</v>
      </c>
      <c r="D46" s="9">
        <f t="shared" ref="D46" si="79">MIN(D259:D268)</f>
        <v>1.43</v>
      </c>
      <c r="E46" s="9">
        <f t="shared" ref="E46:O46" si="80">MIN(E259:E268)</f>
        <v>1.42</v>
      </c>
      <c r="F46" s="10">
        <f t="shared" si="80"/>
        <v>1.5680000000000001</v>
      </c>
      <c r="G46" s="18">
        <f t="shared" si="80"/>
        <v>1.6439999999999999</v>
      </c>
      <c r="H46" s="9">
        <f t="shared" si="80"/>
        <v>2.1509999999999998</v>
      </c>
      <c r="I46" s="9">
        <f t="shared" si="80"/>
        <v>1.6639999999999999</v>
      </c>
      <c r="J46" s="9">
        <f t="shared" si="80"/>
        <v>2.2429999999999999</v>
      </c>
      <c r="K46" s="10">
        <f t="shared" si="80"/>
        <v>1.7250000000000001</v>
      </c>
      <c r="L46" s="9">
        <f t="shared" si="80"/>
        <v>1.4239999999999999</v>
      </c>
      <c r="M46" s="9">
        <f t="shared" si="80"/>
        <v>1.419</v>
      </c>
      <c r="N46" s="9">
        <f t="shared" si="80"/>
        <v>1.929</v>
      </c>
      <c r="O46" s="10">
        <f t="shared" si="80"/>
        <v>1.42</v>
      </c>
    </row>
    <row r="47" spans="1:15">
      <c r="A47" s="3" t="str">
        <f t="shared" si="49"/>
        <v>member</v>
      </c>
      <c r="B47" s="12"/>
      <c r="C47" s="4" t="str">
        <f t="shared" si="54"/>
        <v>clang38</v>
      </c>
      <c r="D47" s="5">
        <f t="shared" ref="D47" si="81">MIN(D248:D257)</f>
        <v>1.9770000000000001</v>
      </c>
      <c r="E47" s="5">
        <f t="shared" ref="E47:O47" si="82">MIN(E248:E257)</f>
        <v>2.008</v>
      </c>
      <c r="F47" s="6">
        <f t="shared" si="82"/>
        <v>1.736</v>
      </c>
      <c r="G47" s="17">
        <f t="shared" si="82"/>
        <v>1.6559999999999999</v>
      </c>
      <c r="H47" s="5">
        <f t="shared" si="82"/>
        <v>4.5389999999999997</v>
      </c>
      <c r="I47" s="5">
        <f t="shared" si="82"/>
        <v>1.6479999999999999</v>
      </c>
      <c r="J47" s="5">
        <f t="shared" si="82"/>
        <v>1.5049999999999999</v>
      </c>
      <c r="K47" s="6">
        <f t="shared" si="82"/>
        <v>1.671</v>
      </c>
      <c r="L47" s="5">
        <f t="shared" si="82"/>
        <v>1.772</v>
      </c>
      <c r="M47" s="5">
        <f t="shared" si="82"/>
        <v>1.5649999999999999</v>
      </c>
      <c r="N47" s="5">
        <f t="shared" si="82"/>
        <v>1.774</v>
      </c>
      <c r="O47" s="6">
        <f t="shared" si="82"/>
        <v>1.7749999999999999</v>
      </c>
    </row>
    <row r="48" spans="1:15" ht="17" thickBot="1">
      <c r="A48" s="7" t="str">
        <f t="shared" si="49"/>
        <v>construction</v>
      </c>
      <c r="B48" s="11"/>
      <c r="C48" s="8" t="str">
        <f t="shared" si="54"/>
        <v>clang38</v>
      </c>
      <c r="D48" s="9">
        <f t="shared" ref="D48" si="83">MIN(D270:D279)</f>
        <v>1.9730000000000001</v>
      </c>
      <c r="E48" s="9">
        <f t="shared" ref="E48:O48" si="84">MIN(E270:E279)</f>
        <v>2.0059999999999998</v>
      </c>
      <c r="F48" s="10">
        <f t="shared" si="84"/>
        <v>1.631</v>
      </c>
      <c r="G48" s="18">
        <f t="shared" si="84"/>
        <v>1.8959999999999999</v>
      </c>
      <c r="H48" s="9">
        <f t="shared" si="84"/>
        <v>2.5329999999999999</v>
      </c>
      <c r="I48" s="9">
        <f t="shared" si="84"/>
        <v>2.556</v>
      </c>
      <c r="J48" s="9">
        <f t="shared" si="84"/>
        <v>2.2730000000000001</v>
      </c>
      <c r="K48" s="10">
        <f t="shared" si="84"/>
        <v>2.1589999999999998</v>
      </c>
      <c r="L48" s="9">
        <f t="shared" si="84"/>
        <v>1.768</v>
      </c>
      <c r="M48" s="9">
        <f t="shared" si="84"/>
        <v>1.5369999999999999</v>
      </c>
      <c r="N48" s="9">
        <f t="shared" si="84"/>
        <v>2.23</v>
      </c>
      <c r="O48" s="10">
        <f t="shared" si="84"/>
        <v>1.655</v>
      </c>
    </row>
    <row r="55" spans="3:15">
      <c r="C55">
        <v>200</v>
      </c>
      <c r="D55">
        <v>400</v>
      </c>
      <c r="E55">
        <v>200</v>
      </c>
    </row>
    <row r="56" spans="3:15">
      <c r="C56" t="s">
        <v>13</v>
      </c>
    </row>
    <row r="57" spans="3:15">
      <c r="D57">
        <v>2.5289999999999999</v>
      </c>
      <c r="E57">
        <v>2.371</v>
      </c>
      <c r="F57">
        <v>2.9260000000000002</v>
      </c>
      <c r="G57">
        <v>2.5049999999999999</v>
      </c>
      <c r="H57">
        <v>2.4079999999999999</v>
      </c>
      <c r="I57">
        <v>2.504</v>
      </c>
      <c r="J57">
        <v>3.0070000000000001</v>
      </c>
      <c r="K57">
        <v>2.5049999999999999</v>
      </c>
      <c r="L57">
        <v>2.5059999999999998</v>
      </c>
      <c r="M57">
        <v>2.3690000000000002</v>
      </c>
      <c r="N57">
        <v>2.3690000000000002</v>
      </c>
      <c r="O57">
        <v>2.371</v>
      </c>
    </row>
    <row r="58" spans="3:15">
      <c r="D58">
        <v>2.528</v>
      </c>
      <c r="E58">
        <v>2.3719999999999999</v>
      </c>
      <c r="F58">
        <v>2.927</v>
      </c>
      <c r="G58">
        <v>2.5059999999999998</v>
      </c>
      <c r="H58">
        <v>2.4079999999999999</v>
      </c>
      <c r="I58">
        <v>2.5059999999999998</v>
      </c>
      <c r="J58">
        <v>3.0049999999999999</v>
      </c>
      <c r="K58">
        <v>2.5059999999999998</v>
      </c>
      <c r="L58">
        <v>2.5049999999999999</v>
      </c>
      <c r="M58">
        <v>2.3690000000000002</v>
      </c>
      <c r="N58">
        <v>2.37</v>
      </c>
      <c r="O58">
        <v>2.3719999999999999</v>
      </c>
    </row>
    <row r="59" spans="3:15">
      <c r="D59">
        <v>2.5289999999999999</v>
      </c>
      <c r="E59">
        <v>2.3719999999999999</v>
      </c>
      <c r="F59">
        <v>2.9279999999999999</v>
      </c>
      <c r="G59">
        <v>2.5059999999999998</v>
      </c>
      <c r="H59">
        <v>2.4079999999999999</v>
      </c>
      <c r="I59">
        <v>2.5070000000000001</v>
      </c>
      <c r="J59">
        <v>3.0070000000000001</v>
      </c>
      <c r="K59">
        <v>2.5059999999999998</v>
      </c>
      <c r="L59">
        <v>2.5070000000000001</v>
      </c>
      <c r="M59">
        <v>2.37</v>
      </c>
      <c r="N59">
        <v>2.3690000000000002</v>
      </c>
      <c r="O59">
        <v>2.3719999999999999</v>
      </c>
    </row>
    <row r="60" spans="3:15">
      <c r="D60">
        <v>2.5270000000000001</v>
      </c>
      <c r="E60">
        <v>2.3719999999999999</v>
      </c>
      <c r="F60">
        <v>2.9260000000000002</v>
      </c>
      <c r="G60">
        <v>2.5049999999999999</v>
      </c>
      <c r="H60">
        <v>2.4079999999999999</v>
      </c>
      <c r="I60">
        <v>2.504</v>
      </c>
      <c r="J60">
        <v>3.004</v>
      </c>
      <c r="K60">
        <v>2.504</v>
      </c>
      <c r="L60">
        <v>2.5049999999999999</v>
      </c>
      <c r="M60">
        <v>2.3679999999999999</v>
      </c>
      <c r="N60">
        <v>2.37</v>
      </c>
      <c r="O60">
        <v>2.3719999999999999</v>
      </c>
    </row>
    <row r="61" spans="3:15">
      <c r="D61">
        <v>2.5299999999999998</v>
      </c>
      <c r="E61">
        <v>2.3719999999999999</v>
      </c>
      <c r="F61">
        <v>2.9279999999999999</v>
      </c>
      <c r="G61">
        <v>2.5049999999999999</v>
      </c>
      <c r="H61">
        <v>2.41</v>
      </c>
      <c r="I61">
        <v>2.504</v>
      </c>
      <c r="J61">
        <v>3.0070000000000001</v>
      </c>
      <c r="K61">
        <v>2.5059999999999998</v>
      </c>
      <c r="L61">
        <v>2.504</v>
      </c>
      <c r="M61">
        <v>2.37</v>
      </c>
      <c r="N61">
        <v>2.37</v>
      </c>
      <c r="O61">
        <v>2.3719999999999999</v>
      </c>
    </row>
    <row r="62" spans="3:15">
      <c r="D62">
        <v>2.5289999999999999</v>
      </c>
      <c r="E62">
        <v>2.3719999999999999</v>
      </c>
      <c r="F62">
        <v>2.9279999999999999</v>
      </c>
      <c r="G62">
        <v>2.5049999999999999</v>
      </c>
      <c r="H62">
        <v>2.4079999999999999</v>
      </c>
      <c r="I62">
        <v>2.5070000000000001</v>
      </c>
      <c r="J62">
        <v>3.0070000000000001</v>
      </c>
      <c r="K62">
        <v>2.5059999999999998</v>
      </c>
      <c r="L62">
        <v>2.5070000000000001</v>
      </c>
      <c r="M62">
        <v>2.3690000000000002</v>
      </c>
      <c r="N62">
        <v>2.37</v>
      </c>
      <c r="O62">
        <v>2.3719999999999999</v>
      </c>
    </row>
    <row r="63" spans="3:15">
      <c r="D63">
        <v>2.5299999999999998</v>
      </c>
      <c r="E63">
        <v>2.3719999999999999</v>
      </c>
      <c r="F63">
        <v>2.927</v>
      </c>
      <c r="G63">
        <v>2.5049999999999999</v>
      </c>
      <c r="H63">
        <v>2.4079999999999999</v>
      </c>
      <c r="I63">
        <v>2.5049999999999999</v>
      </c>
      <c r="J63">
        <v>3.0059999999999998</v>
      </c>
      <c r="K63">
        <v>2.5059999999999998</v>
      </c>
      <c r="L63">
        <v>2.504</v>
      </c>
      <c r="M63">
        <v>2.3690000000000002</v>
      </c>
      <c r="N63">
        <v>2.37</v>
      </c>
      <c r="O63">
        <v>2.3719999999999999</v>
      </c>
    </row>
    <row r="64" spans="3:15">
      <c r="D64">
        <v>2.5289999999999999</v>
      </c>
      <c r="E64">
        <v>2.3719999999999999</v>
      </c>
      <c r="F64">
        <v>2.9279999999999999</v>
      </c>
      <c r="G64">
        <v>2.5049999999999999</v>
      </c>
      <c r="H64">
        <v>2.4079999999999999</v>
      </c>
      <c r="I64">
        <v>2.5070000000000001</v>
      </c>
      <c r="J64">
        <v>3.0059999999999998</v>
      </c>
      <c r="K64">
        <v>2.5059999999999998</v>
      </c>
      <c r="L64">
        <v>2.5049999999999999</v>
      </c>
      <c r="M64">
        <v>2.37</v>
      </c>
      <c r="N64">
        <v>2.3690000000000002</v>
      </c>
      <c r="O64">
        <v>2.3719999999999999</v>
      </c>
    </row>
    <row r="65" spans="3:15">
      <c r="D65">
        <v>2.528</v>
      </c>
      <c r="E65">
        <v>2.3719999999999999</v>
      </c>
      <c r="F65">
        <v>2.927</v>
      </c>
      <c r="G65">
        <v>2.5049999999999999</v>
      </c>
      <c r="H65">
        <v>2.4079999999999999</v>
      </c>
      <c r="I65">
        <v>2.504</v>
      </c>
      <c r="J65">
        <v>3.0049999999999999</v>
      </c>
      <c r="K65">
        <v>2.5059999999999998</v>
      </c>
      <c r="L65">
        <v>2.5059999999999998</v>
      </c>
      <c r="M65">
        <v>2.3690000000000002</v>
      </c>
      <c r="N65">
        <v>2.3690000000000002</v>
      </c>
      <c r="O65">
        <v>2.3719999999999999</v>
      </c>
    </row>
    <row r="66" spans="3:15">
      <c r="D66">
        <v>2.5299999999999998</v>
      </c>
      <c r="E66">
        <v>2.3719999999999999</v>
      </c>
      <c r="F66">
        <v>2.9279999999999999</v>
      </c>
      <c r="G66">
        <v>2.5049999999999999</v>
      </c>
      <c r="H66">
        <v>2.4079999999999999</v>
      </c>
      <c r="I66">
        <v>2.504</v>
      </c>
      <c r="J66">
        <v>3.008</v>
      </c>
      <c r="K66">
        <v>2.5049999999999999</v>
      </c>
      <c r="L66">
        <v>2.5059999999999998</v>
      </c>
      <c r="M66">
        <v>2.3690000000000002</v>
      </c>
      <c r="N66">
        <v>2.37</v>
      </c>
      <c r="O66">
        <v>2.3719999999999999</v>
      </c>
    </row>
    <row r="67" spans="3:15">
      <c r="C67" t="s">
        <v>14</v>
      </c>
    </row>
    <row r="68" spans="3:15">
      <c r="D68">
        <v>2.391</v>
      </c>
      <c r="E68">
        <v>2.0270000000000001</v>
      </c>
      <c r="F68">
        <v>2.0179999999999998</v>
      </c>
      <c r="G68">
        <v>2.012</v>
      </c>
      <c r="H68">
        <v>2.988</v>
      </c>
      <c r="I68">
        <v>2.0110000000000001</v>
      </c>
      <c r="J68">
        <v>2.9710000000000001</v>
      </c>
      <c r="K68">
        <v>2.016</v>
      </c>
      <c r="L68">
        <v>2.383</v>
      </c>
      <c r="M68">
        <v>2.0089999999999999</v>
      </c>
      <c r="N68">
        <v>2.38</v>
      </c>
      <c r="O68">
        <v>2.3809999999999998</v>
      </c>
    </row>
    <row r="69" spans="3:15">
      <c r="D69">
        <v>2.4009999999999998</v>
      </c>
      <c r="E69">
        <v>2.0369999999999999</v>
      </c>
      <c r="F69">
        <v>2.0270000000000001</v>
      </c>
      <c r="G69">
        <v>2.0230000000000001</v>
      </c>
      <c r="H69">
        <v>2.984</v>
      </c>
      <c r="I69">
        <v>2.0209999999999999</v>
      </c>
      <c r="J69">
        <v>2.972</v>
      </c>
      <c r="K69">
        <v>2.0249999999999999</v>
      </c>
      <c r="L69">
        <v>2.39</v>
      </c>
      <c r="M69">
        <v>2.0179999999999998</v>
      </c>
      <c r="N69">
        <v>2.3879999999999999</v>
      </c>
      <c r="O69">
        <v>2.3889999999999998</v>
      </c>
    </row>
    <row r="70" spans="3:15">
      <c r="D70">
        <v>2.399</v>
      </c>
      <c r="E70">
        <v>2.0369999999999999</v>
      </c>
      <c r="F70">
        <v>2.0270000000000001</v>
      </c>
      <c r="G70">
        <v>2.0230000000000001</v>
      </c>
      <c r="H70">
        <v>2.9849999999999999</v>
      </c>
      <c r="I70">
        <v>2.0219999999999998</v>
      </c>
      <c r="J70">
        <v>2.97</v>
      </c>
      <c r="K70">
        <v>2.0249999999999999</v>
      </c>
      <c r="L70">
        <v>2.39</v>
      </c>
      <c r="M70">
        <v>2.0179999999999998</v>
      </c>
      <c r="N70">
        <v>2.387</v>
      </c>
      <c r="O70">
        <v>2.3879999999999999</v>
      </c>
    </row>
    <row r="71" spans="3:15">
      <c r="D71">
        <v>2.4009999999999998</v>
      </c>
      <c r="E71">
        <v>2.0369999999999999</v>
      </c>
      <c r="F71">
        <v>2.028</v>
      </c>
      <c r="G71">
        <v>2.024</v>
      </c>
      <c r="H71">
        <v>2.9870000000000001</v>
      </c>
      <c r="I71">
        <v>2.0209999999999999</v>
      </c>
      <c r="J71">
        <v>2.9710000000000001</v>
      </c>
      <c r="K71">
        <v>2.0259999999999998</v>
      </c>
      <c r="L71">
        <v>2.3889999999999998</v>
      </c>
      <c r="M71">
        <v>2.0179999999999998</v>
      </c>
      <c r="N71">
        <v>2.3889999999999998</v>
      </c>
      <c r="O71">
        <v>2.3879999999999999</v>
      </c>
    </row>
    <row r="72" spans="3:15">
      <c r="D72">
        <v>2.391</v>
      </c>
      <c r="E72">
        <v>2.0270000000000001</v>
      </c>
      <c r="F72">
        <v>2.0179999999999998</v>
      </c>
      <c r="G72">
        <v>2.0129999999999999</v>
      </c>
      <c r="H72">
        <v>2.9849999999999999</v>
      </c>
      <c r="I72">
        <v>2.0110000000000001</v>
      </c>
      <c r="J72">
        <v>2.9710000000000001</v>
      </c>
      <c r="K72">
        <v>2.0139999999999998</v>
      </c>
      <c r="L72">
        <v>2.3820000000000001</v>
      </c>
      <c r="M72">
        <v>2.0089999999999999</v>
      </c>
      <c r="N72">
        <v>2.38</v>
      </c>
      <c r="O72">
        <v>2.3809999999999998</v>
      </c>
    </row>
    <row r="73" spans="3:15">
      <c r="D73">
        <v>2.399</v>
      </c>
      <c r="E73">
        <v>2.0390000000000001</v>
      </c>
      <c r="F73">
        <v>2.0259999999999998</v>
      </c>
      <c r="G73">
        <v>2.0230000000000001</v>
      </c>
      <c r="H73">
        <v>2.984</v>
      </c>
      <c r="I73">
        <v>2.0209999999999999</v>
      </c>
      <c r="J73">
        <v>2.9729999999999999</v>
      </c>
      <c r="K73">
        <v>2.024</v>
      </c>
      <c r="L73">
        <v>2.39</v>
      </c>
      <c r="M73">
        <v>2.0190000000000001</v>
      </c>
      <c r="N73">
        <v>2.3879999999999999</v>
      </c>
      <c r="O73">
        <v>2.39</v>
      </c>
    </row>
    <row r="74" spans="3:15">
      <c r="D74">
        <v>2.4009999999999998</v>
      </c>
      <c r="E74">
        <v>2.0379999999999998</v>
      </c>
      <c r="F74">
        <v>2.028</v>
      </c>
      <c r="G74">
        <v>2.0230000000000001</v>
      </c>
      <c r="H74">
        <v>2.988</v>
      </c>
      <c r="I74">
        <v>2.02</v>
      </c>
      <c r="J74">
        <v>2.9710000000000001</v>
      </c>
      <c r="K74">
        <v>2.024</v>
      </c>
      <c r="L74">
        <v>2.391</v>
      </c>
      <c r="M74">
        <v>2.0190000000000001</v>
      </c>
      <c r="N74">
        <v>2.39</v>
      </c>
      <c r="O74">
        <v>2.3879999999999999</v>
      </c>
    </row>
    <row r="75" spans="3:15">
      <c r="D75">
        <v>2.391</v>
      </c>
      <c r="E75">
        <v>2.0259999999999998</v>
      </c>
      <c r="F75">
        <v>2.0169999999999999</v>
      </c>
      <c r="G75">
        <v>2.0129999999999999</v>
      </c>
      <c r="H75">
        <v>2.9849999999999999</v>
      </c>
      <c r="I75">
        <v>2.0110000000000001</v>
      </c>
      <c r="J75">
        <v>2.97</v>
      </c>
      <c r="K75">
        <v>2.0150000000000001</v>
      </c>
      <c r="L75">
        <v>2.3809999999999998</v>
      </c>
      <c r="M75">
        <v>2.0089999999999999</v>
      </c>
      <c r="N75">
        <v>2.38</v>
      </c>
      <c r="O75">
        <v>2.3809999999999998</v>
      </c>
    </row>
    <row r="76" spans="3:15">
      <c r="D76">
        <v>2.4</v>
      </c>
      <c r="E76">
        <v>2.0379999999999998</v>
      </c>
      <c r="F76">
        <v>2.0259999999999998</v>
      </c>
      <c r="G76">
        <v>2.0230000000000001</v>
      </c>
      <c r="H76">
        <v>2.9849999999999999</v>
      </c>
      <c r="I76">
        <v>2.0219999999999998</v>
      </c>
      <c r="J76">
        <v>2.97</v>
      </c>
      <c r="K76">
        <v>2.024</v>
      </c>
      <c r="L76">
        <v>2.3919999999999999</v>
      </c>
      <c r="M76">
        <v>2.0179999999999998</v>
      </c>
      <c r="N76">
        <v>2.3889999999999998</v>
      </c>
      <c r="O76">
        <v>2.3879999999999999</v>
      </c>
    </row>
    <row r="77" spans="3:15">
      <c r="D77">
        <v>2.4</v>
      </c>
      <c r="E77">
        <v>2.0379999999999998</v>
      </c>
      <c r="F77">
        <v>2.0270000000000001</v>
      </c>
      <c r="G77">
        <v>2.0219999999999998</v>
      </c>
      <c r="H77">
        <v>2.9860000000000002</v>
      </c>
      <c r="I77">
        <v>2.0209999999999999</v>
      </c>
      <c r="J77">
        <v>2.972</v>
      </c>
      <c r="K77">
        <v>2.0249999999999999</v>
      </c>
      <c r="L77">
        <v>2.3889999999999998</v>
      </c>
      <c r="M77">
        <v>2.0179999999999998</v>
      </c>
      <c r="N77">
        <v>2.3889999999999998</v>
      </c>
      <c r="O77">
        <v>2.3889999999999998</v>
      </c>
    </row>
    <row r="78" spans="3:15">
      <c r="C78" t="s">
        <v>15</v>
      </c>
    </row>
    <row r="79" spans="3:15">
      <c r="D79">
        <v>2.5270000000000001</v>
      </c>
      <c r="E79">
        <v>2.3690000000000002</v>
      </c>
      <c r="F79">
        <v>2.927</v>
      </c>
      <c r="G79">
        <v>2.5430000000000001</v>
      </c>
      <c r="H79">
        <v>2.4079999999999999</v>
      </c>
      <c r="I79">
        <v>2.5449999999999999</v>
      </c>
      <c r="J79">
        <v>2.556</v>
      </c>
      <c r="K79">
        <v>2.5459999999999998</v>
      </c>
      <c r="L79">
        <v>2.5070000000000001</v>
      </c>
      <c r="M79">
        <v>2.37</v>
      </c>
      <c r="N79">
        <v>2.3959999999999999</v>
      </c>
      <c r="O79">
        <v>2.3740000000000001</v>
      </c>
    </row>
    <row r="80" spans="3:15">
      <c r="D80">
        <v>2.5299999999999998</v>
      </c>
      <c r="E80">
        <v>2.3690000000000002</v>
      </c>
      <c r="F80">
        <v>2.9289999999999998</v>
      </c>
      <c r="G80">
        <v>2.544</v>
      </c>
      <c r="H80">
        <v>2.4079999999999999</v>
      </c>
      <c r="I80">
        <v>2.5419999999999998</v>
      </c>
      <c r="J80">
        <v>2.5579999999999998</v>
      </c>
      <c r="K80">
        <v>2.5459999999999998</v>
      </c>
      <c r="L80">
        <v>2.5070000000000001</v>
      </c>
      <c r="M80">
        <v>2.37</v>
      </c>
      <c r="N80">
        <v>2.3969999999999998</v>
      </c>
      <c r="O80">
        <v>2.3730000000000002</v>
      </c>
    </row>
    <row r="81" spans="3:15">
      <c r="D81">
        <v>2.5299999999999998</v>
      </c>
      <c r="E81">
        <v>2.3690000000000002</v>
      </c>
      <c r="F81">
        <v>2.9289999999999998</v>
      </c>
      <c r="G81">
        <v>2.5430000000000001</v>
      </c>
      <c r="H81">
        <v>2.4079999999999999</v>
      </c>
      <c r="I81">
        <v>2.5419999999999998</v>
      </c>
      <c r="J81">
        <v>2.5569999999999999</v>
      </c>
      <c r="K81">
        <v>2.5419999999999998</v>
      </c>
      <c r="L81">
        <v>2.508</v>
      </c>
      <c r="M81">
        <v>2.371</v>
      </c>
      <c r="N81">
        <v>2.3969999999999998</v>
      </c>
      <c r="O81">
        <v>2.383</v>
      </c>
    </row>
    <row r="82" spans="3:15">
      <c r="D82">
        <v>2.528</v>
      </c>
      <c r="E82">
        <v>2.3679999999999999</v>
      </c>
      <c r="F82">
        <v>2.9279999999999999</v>
      </c>
      <c r="G82">
        <v>2.544</v>
      </c>
      <c r="H82">
        <v>2.407</v>
      </c>
      <c r="I82">
        <v>2.5449999999999999</v>
      </c>
      <c r="J82">
        <v>2.5569999999999999</v>
      </c>
      <c r="K82">
        <v>2.544</v>
      </c>
      <c r="L82">
        <v>2.5089999999999999</v>
      </c>
      <c r="M82">
        <v>2.371</v>
      </c>
      <c r="N82">
        <v>2.3969999999999998</v>
      </c>
      <c r="O82">
        <v>2.3740000000000001</v>
      </c>
    </row>
    <row r="83" spans="3:15">
      <c r="D83">
        <v>2.528</v>
      </c>
      <c r="E83">
        <v>2.3690000000000002</v>
      </c>
      <c r="F83">
        <v>2.9279999999999999</v>
      </c>
      <c r="G83">
        <v>2.544</v>
      </c>
      <c r="H83">
        <v>2.407</v>
      </c>
      <c r="I83">
        <v>2.5449999999999999</v>
      </c>
      <c r="J83">
        <v>2.5609999999999999</v>
      </c>
      <c r="K83">
        <v>2.5419999999999998</v>
      </c>
      <c r="L83">
        <v>2.5089999999999999</v>
      </c>
      <c r="M83">
        <v>2.371</v>
      </c>
      <c r="N83">
        <v>2.3969999999999998</v>
      </c>
      <c r="O83">
        <v>2.3740000000000001</v>
      </c>
    </row>
    <row r="84" spans="3:15">
      <c r="D84">
        <v>2.528</v>
      </c>
      <c r="E84">
        <v>2.37</v>
      </c>
      <c r="F84">
        <v>2.9279999999999999</v>
      </c>
      <c r="G84">
        <v>2.5430000000000001</v>
      </c>
      <c r="H84">
        <v>2.4079999999999999</v>
      </c>
      <c r="I84">
        <v>2.5419999999999998</v>
      </c>
      <c r="J84">
        <v>2.556</v>
      </c>
      <c r="K84">
        <v>2.544</v>
      </c>
      <c r="L84">
        <v>2.5089999999999999</v>
      </c>
      <c r="M84">
        <v>2.37</v>
      </c>
      <c r="N84">
        <v>2.3969999999999998</v>
      </c>
      <c r="O84">
        <v>2.3740000000000001</v>
      </c>
    </row>
    <row r="85" spans="3:15">
      <c r="D85">
        <v>2.528</v>
      </c>
      <c r="E85">
        <v>2.3690000000000002</v>
      </c>
      <c r="F85">
        <v>2.9279999999999999</v>
      </c>
      <c r="G85">
        <v>2.544</v>
      </c>
      <c r="H85">
        <v>2.4079999999999999</v>
      </c>
      <c r="I85">
        <v>2.5419999999999998</v>
      </c>
      <c r="J85">
        <v>2.56</v>
      </c>
      <c r="K85">
        <v>2.5430000000000001</v>
      </c>
      <c r="L85">
        <v>2.508</v>
      </c>
      <c r="M85">
        <v>2.371</v>
      </c>
      <c r="N85">
        <v>2.3969999999999998</v>
      </c>
      <c r="O85">
        <v>2.3740000000000001</v>
      </c>
    </row>
    <row r="86" spans="3:15">
      <c r="D86">
        <v>2.5299999999999998</v>
      </c>
      <c r="E86">
        <v>2.379</v>
      </c>
      <c r="F86">
        <v>2.927</v>
      </c>
      <c r="G86">
        <v>2.5430000000000001</v>
      </c>
      <c r="H86">
        <v>2.4079999999999999</v>
      </c>
      <c r="I86">
        <v>2.5419999999999998</v>
      </c>
      <c r="J86">
        <v>2.5590000000000002</v>
      </c>
      <c r="K86">
        <v>2.5409999999999999</v>
      </c>
      <c r="L86">
        <v>2.508</v>
      </c>
      <c r="M86">
        <v>2.37</v>
      </c>
      <c r="N86">
        <v>2.3959999999999999</v>
      </c>
      <c r="O86">
        <v>2.383</v>
      </c>
    </row>
    <row r="87" spans="3:15">
      <c r="D87">
        <v>2.528</v>
      </c>
      <c r="E87">
        <v>2.3690000000000002</v>
      </c>
      <c r="F87">
        <v>2.9279999999999999</v>
      </c>
      <c r="G87">
        <v>2.544</v>
      </c>
      <c r="H87">
        <v>2.407</v>
      </c>
      <c r="I87">
        <v>2.5419999999999998</v>
      </c>
      <c r="J87">
        <v>2.556</v>
      </c>
      <c r="K87">
        <v>2.5419999999999998</v>
      </c>
      <c r="L87">
        <v>2.508</v>
      </c>
      <c r="M87">
        <v>2.371</v>
      </c>
      <c r="N87">
        <v>2.3969999999999998</v>
      </c>
      <c r="O87">
        <v>2.3740000000000001</v>
      </c>
    </row>
    <row r="88" spans="3:15">
      <c r="D88">
        <v>2.5289999999999999</v>
      </c>
      <c r="E88">
        <v>2.3690000000000002</v>
      </c>
      <c r="F88">
        <v>2.9279999999999999</v>
      </c>
      <c r="G88">
        <v>2.5430000000000001</v>
      </c>
      <c r="H88">
        <v>2.407</v>
      </c>
      <c r="I88">
        <v>2.5419999999999998</v>
      </c>
      <c r="J88">
        <v>2.556</v>
      </c>
      <c r="K88">
        <v>2.5419999999999998</v>
      </c>
      <c r="L88">
        <v>2.5059999999999998</v>
      </c>
      <c r="M88">
        <v>2.37</v>
      </c>
      <c r="N88">
        <v>2.3969999999999998</v>
      </c>
      <c r="O88">
        <v>2.3730000000000002</v>
      </c>
    </row>
    <row r="89" spans="3:15">
      <c r="C89" t="s">
        <v>16</v>
      </c>
    </row>
    <row r="90" spans="3:15">
      <c r="D90">
        <v>2.355</v>
      </c>
      <c r="E90">
        <v>2.04</v>
      </c>
      <c r="F90">
        <v>2.0179999999999998</v>
      </c>
      <c r="G90">
        <v>2.0339999999999998</v>
      </c>
      <c r="H90">
        <v>2.3690000000000002</v>
      </c>
      <c r="I90">
        <v>2.371</v>
      </c>
      <c r="J90">
        <v>2.3620000000000001</v>
      </c>
      <c r="K90">
        <v>2.3610000000000002</v>
      </c>
      <c r="L90">
        <v>2.343</v>
      </c>
      <c r="M90">
        <v>2.016</v>
      </c>
      <c r="N90">
        <v>2.363</v>
      </c>
      <c r="O90">
        <v>2.343</v>
      </c>
    </row>
    <row r="91" spans="3:15">
      <c r="D91">
        <v>2.3559999999999999</v>
      </c>
      <c r="E91">
        <v>2.04</v>
      </c>
      <c r="F91">
        <v>2.0169999999999999</v>
      </c>
      <c r="G91">
        <v>2.0350000000000001</v>
      </c>
      <c r="H91">
        <v>2.3690000000000002</v>
      </c>
      <c r="I91">
        <v>2.371</v>
      </c>
      <c r="J91">
        <v>2.3620000000000001</v>
      </c>
      <c r="K91">
        <v>2.3610000000000002</v>
      </c>
      <c r="L91">
        <v>2.3420000000000001</v>
      </c>
      <c r="M91">
        <v>2.016</v>
      </c>
      <c r="N91">
        <v>2.363</v>
      </c>
      <c r="O91">
        <v>2.343</v>
      </c>
    </row>
    <row r="92" spans="3:15">
      <c r="D92">
        <v>2.3559999999999999</v>
      </c>
      <c r="E92">
        <v>2.04</v>
      </c>
      <c r="F92">
        <v>2.0169999999999999</v>
      </c>
      <c r="G92">
        <v>2.0350000000000001</v>
      </c>
      <c r="H92">
        <v>2.371</v>
      </c>
      <c r="I92">
        <v>2.37</v>
      </c>
      <c r="J92">
        <v>2.3620000000000001</v>
      </c>
      <c r="K92">
        <v>2.363</v>
      </c>
      <c r="L92">
        <v>2.3420000000000001</v>
      </c>
      <c r="M92">
        <v>2.0169999999999999</v>
      </c>
      <c r="N92">
        <v>2.363</v>
      </c>
      <c r="O92">
        <v>2.3420000000000001</v>
      </c>
    </row>
    <row r="93" spans="3:15">
      <c r="D93">
        <v>2.3570000000000002</v>
      </c>
      <c r="E93">
        <v>2.04</v>
      </c>
      <c r="F93">
        <v>2.0169999999999999</v>
      </c>
      <c r="G93">
        <v>2.0350000000000001</v>
      </c>
      <c r="H93">
        <v>2.371</v>
      </c>
      <c r="I93">
        <v>2.371</v>
      </c>
      <c r="J93">
        <v>2.3610000000000002</v>
      </c>
      <c r="K93">
        <v>2.3639999999999999</v>
      </c>
      <c r="L93">
        <v>2.3420000000000001</v>
      </c>
      <c r="M93">
        <v>2.016</v>
      </c>
      <c r="N93">
        <v>2.3620000000000001</v>
      </c>
      <c r="O93">
        <v>2.343</v>
      </c>
    </row>
    <row r="94" spans="3:15">
      <c r="D94">
        <v>2.3559999999999999</v>
      </c>
      <c r="E94">
        <v>2.04</v>
      </c>
      <c r="F94">
        <v>2.0179999999999998</v>
      </c>
      <c r="G94">
        <v>2.0350000000000001</v>
      </c>
      <c r="H94">
        <v>2.3679999999999999</v>
      </c>
      <c r="I94">
        <v>2.37</v>
      </c>
      <c r="J94">
        <v>2.3610000000000002</v>
      </c>
      <c r="K94">
        <v>2.3639999999999999</v>
      </c>
      <c r="L94">
        <v>2.3410000000000002</v>
      </c>
      <c r="M94">
        <v>2.016</v>
      </c>
      <c r="N94">
        <v>2.363</v>
      </c>
      <c r="O94">
        <v>2.343</v>
      </c>
    </row>
    <row r="95" spans="3:15">
      <c r="D95">
        <v>2.3570000000000002</v>
      </c>
      <c r="E95">
        <v>2.0409999999999999</v>
      </c>
      <c r="F95">
        <v>2.0190000000000001</v>
      </c>
      <c r="G95">
        <v>2.0350000000000001</v>
      </c>
      <c r="H95">
        <v>2.37</v>
      </c>
      <c r="I95">
        <v>2.371</v>
      </c>
      <c r="J95">
        <v>2.3610000000000002</v>
      </c>
      <c r="K95">
        <v>2.3639999999999999</v>
      </c>
      <c r="L95">
        <v>2.3420000000000001</v>
      </c>
      <c r="M95">
        <v>2.016</v>
      </c>
      <c r="N95">
        <v>2.3639999999999999</v>
      </c>
      <c r="O95">
        <v>2.343</v>
      </c>
    </row>
    <row r="96" spans="3:15">
      <c r="D96">
        <v>2.3570000000000002</v>
      </c>
      <c r="E96">
        <v>2.04</v>
      </c>
      <c r="F96">
        <v>2.0179999999999998</v>
      </c>
      <c r="G96">
        <v>2.0350000000000001</v>
      </c>
      <c r="H96">
        <v>2.371</v>
      </c>
      <c r="I96">
        <v>2.37</v>
      </c>
      <c r="J96">
        <v>2.36</v>
      </c>
      <c r="K96">
        <v>2.3639999999999999</v>
      </c>
      <c r="L96">
        <v>2.34</v>
      </c>
      <c r="M96">
        <v>2.016</v>
      </c>
      <c r="N96">
        <v>2.3620000000000001</v>
      </c>
      <c r="O96">
        <v>2.3420000000000001</v>
      </c>
    </row>
    <row r="97" spans="3:15">
      <c r="D97">
        <v>2.355</v>
      </c>
      <c r="E97">
        <v>2.04</v>
      </c>
      <c r="F97">
        <v>2.0190000000000001</v>
      </c>
      <c r="G97">
        <v>2.0350000000000001</v>
      </c>
      <c r="H97">
        <v>2.371</v>
      </c>
      <c r="I97">
        <v>2.371</v>
      </c>
      <c r="J97">
        <v>2.3610000000000002</v>
      </c>
      <c r="K97">
        <v>2.3639999999999999</v>
      </c>
      <c r="L97">
        <v>2.3420000000000001</v>
      </c>
      <c r="M97">
        <v>2.016</v>
      </c>
      <c r="N97">
        <v>2.363</v>
      </c>
      <c r="O97">
        <v>2.343</v>
      </c>
    </row>
    <row r="98" spans="3:15">
      <c r="D98">
        <v>2.3559999999999999</v>
      </c>
      <c r="E98">
        <v>2.04</v>
      </c>
      <c r="F98">
        <v>2.0190000000000001</v>
      </c>
      <c r="G98">
        <v>2.0339999999999998</v>
      </c>
      <c r="H98">
        <v>2.371</v>
      </c>
      <c r="I98">
        <v>2.3679999999999999</v>
      </c>
      <c r="J98">
        <v>2.3610000000000002</v>
      </c>
      <c r="K98">
        <v>2.3610000000000002</v>
      </c>
      <c r="L98">
        <v>2.3420000000000001</v>
      </c>
      <c r="M98">
        <v>2.016</v>
      </c>
      <c r="N98">
        <v>2.363</v>
      </c>
      <c r="O98">
        <v>2.3420000000000001</v>
      </c>
    </row>
    <row r="99" spans="3:15">
      <c r="D99">
        <v>2.355</v>
      </c>
      <c r="E99">
        <v>2.0299999999999998</v>
      </c>
      <c r="F99">
        <v>2.0089999999999999</v>
      </c>
      <c r="G99">
        <v>2.024</v>
      </c>
      <c r="H99">
        <v>2.3690000000000002</v>
      </c>
      <c r="I99">
        <v>2.37</v>
      </c>
      <c r="J99">
        <v>2.3610000000000002</v>
      </c>
      <c r="K99">
        <v>2.3610000000000002</v>
      </c>
      <c r="L99">
        <v>2.3410000000000002</v>
      </c>
      <c r="M99">
        <v>2.0059999999999998</v>
      </c>
      <c r="N99">
        <v>2.363</v>
      </c>
      <c r="O99">
        <v>2.3420000000000001</v>
      </c>
    </row>
    <row r="100" spans="3:15">
      <c r="C100">
        <v>200</v>
      </c>
      <c r="D100">
        <v>200</v>
      </c>
      <c r="E100">
        <v>200</v>
      </c>
    </row>
    <row r="101" spans="3:15">
      <c r="C101" t="s">
        <v>13</v>
      </c>
    </row>
    <row r="102" spans="3:15">
      <c r="D102">
        <v>1.2230000000000001</v>
      </c>
      <c r="E102">
        <v>1.1499999999999999</v>
      </c>
      <c r="F102">
        <v>1.4159999999999999</v>
      </c>
      <c r="G102">
        <v>1.216</v>
      </c>
      <c r="H102">
        <v>1.1739999999999999</v>
      </c>
      <c r="I102">
        <v>1.216</v>
      </c>
      <c r="J102">
        <v>1.462</v>
      </c>
      <c r="K102">
        <v>1.2170000000000001</v>
      </c>
      <c r="L102">
        <v>1.2130000000000001</v>
      </c>
      <c r="M102">
        <v>1.1499999999999999</v>
      </c>
      <c r="N102">
        <v>1.151</v>
      </c>
      <c r="O102">
        <v>1.151</v>
      </c>
    </row>
    <row r="103" spans="3:15">
      <c r="D103">
        <v>1.218</v>
      </c>
      <c r="E103">
        <v>1.1539999999999999</v>
      </c>
      <c r="F103">
        <v>1.419</v>
      </c>
      <c r="G103">
        <v>1.2150000000000001</v>
      </c>
      <c r="H103">
        <v>1.1739999999999999</v>
      </c>
      <c r="I103">
        <v>1.2150000000000001</v>
      </c>
      <c r="J103">
        <v>1.4630000000000001</v>
      </c>
      <c r="K103">
        <v>1.2150000000000001</v>
      </c>
      <c r="L103">
        <v>1.216</v>
      </c>
      <c r="M103">
        <v>1.149</v>
      </c>
      <c r="N103">
        <v>1.151</v>
      </c>
      <c r="O103">
        <v>1.1519999999999999</v>
      </c>
    </row>
    <row r="104" spans="3:15">
      <c r="D104">
        <v>1.23</v>
      </c>
      <c r="E104">
        <v>1.159</v>
      </c>
      <c r="F104">
        <v>1.4219999999999999</v>
      </c>
      <c r="G104">
        <v>1.224</v>
      </c>
      <c r="H104">
        <v>1.179</v>
      </c>
      <c r="I104">
        <v>1.222</v>
      </c>
      <c r="J104">
        <v>1.4690000000000001</v>
      </c>
      <c r="K104">
        <v>1.2250000000000001</v>
      </c>
      <c r="L104">
        <v>1.222</v>
      </c>
      <c r="M104">
        <v>1.157</v>
      </c>
      <c r="N104">
        <v>1.1559999999999999</v>
      </c>
      <c r="O104">
        <v>1.155</v>
      </c>
    </row>
    <row r="105" spans="3:15">
      <c r="D105">
        <v>1.2170000000000001</v>
      </c>
      <c r="E105">
        <v>1.149</v>
      </c>
      <c r="F105">
        <v>1.42</v>
      </c>
      <c r="G105">
        <v>1.212</v>
      </c>
      <c r="H105">
        <v>1.173</v>
      </c>
      <c r="I105">
        <v>1.21</v>
      </c>
      <c r="J105">
        <v>1.4610000000000001</v>
      </c>
      <c r="K105">
        <v>1.2130000000000001</v>
      </c>
      <c r="L105">
        <v>1.21</v>
      </c>
      <c r="M105">
        <v>1.147</v>
      </c>
      <c r="N105">
        <v>1.147</v>
      </c>
      <c r="O105">
        <v>1.1519999999999999</v>
      </c>
    </row>
    <row r="106" spans="3:15">
      <c r="D106">
        <v>1.2270000000000001</v>
      </c>
      <c r="E106">
        <v>1.1559999999999999</v>
      </c>
      <c r="F106">
        <v>1.423</v>
      </c>
      <c r="G106">
        <v>1.2230000000000001</v>
      </c>
      <c r="H106">
        <v>1.1779999999999999</v>
      </c>
      <c r="I106">
        <v>1.2210000000000001</v>
      </c>
      <c r="J106">
        <v>1.47</v>
      </c>
      <c r="K106">
        <v>1.224</v>
      </c>
      <c r="L106">
        <v>1.222</v>
      </c>
      <c r="M106">
        <v>1.153</v>
      </c>
      <c r="N106">
        <v>1.1539999999999999</v>
      </c>
      <c r="O106">
        <v>1.159</v>
      </c>
    </row>
    <row r="107" spans="3:15">
      <c r="D107">
        <v>1.2190000000000001</v>
      </c>
      <c r="E107">
        <v>1.153</v>
      </c>
      <c r="F107">
        <v>1.4179999999999999</v>
      </c>
      <c r="G107">
        <v>1.2150000000000001</v>
      </c>
      <c r="H107">
        <v>1.1739999999999999</v>
      </c>
      <c r="I107">
        <v>1.2150000000000001</v>
      </c>
      <c r="J107">
        <v>1.464</v>
      </c>
      <c r="K107">
        <v>1.216</v>
      </c>
      <c r="L107">
        <v>1.2150000000000001</v>
      </c>
      <c r="M107">
        <v>1.1499999999999999</v>
      </c>
      <c r="N107">
        <v>1.151</v>
      </c>
      <c r="O107">
        <v>1.151</v>
      </c>
    </row>
    <row r="108" spans="3:15">
      <c r="D108">
        <v>1.224</v>
      </c>
      <c r="E108">
        <v>1.153</v>
      </c>
      <c r="F108">
        <v>1.419</v>
      </c>
      <c r="G108">
        <v>1.2150000000000001</v>
      </c>
      <c r="H108">
        <v>1.173</v>
      </c>
      <c r="I108">
        <v>1.212</v>
      </c>
      <c r="J108">
        <v>1.4630000000000001</v>
      </c>
      <c r="K108">
        <v>1.216</v>
      </c>
      <c r="L108">
        <v>1.216</v>
      </c>
      <c r="M108">
        <v>1.151</v>
      </c>
      <c r="N108">
        <v>1.151</v>
      </c>
      <c r="O108">
        <v>1.153</v>
      </c>
    </row>
    <row r="109" spans="3:15">
      <c r="D109">
        <v>1.222</v>
      </c>
      <c r="E109">
        <v>1.1559999999999999</v>
      </c>
      <c r="F109">
        <v>1.421</v>
      </c>
      <c r="G109">
        <v>1.2170000000000001</v>
      </c>
      <c r="H109">
        <v>1.175</v>
      </c>
      <c r="I109">
        <v>1.2150000000000001</v>
      </c>
      <c r="J109">
        <v>1.464</v>
      </c>
      <c r="K109">
        <v>1.218</v>
      </c>
      <c r="L109">
        <v>1.2150000000000001</v>
      </c>
      <c r="M109">
        <v>1.1539999999999999</v>
      </c>
      <c r="N109">
        <v>1.153</v>
      </c>
      <c r="O109">
        <v>1.155</v>
      </c>
    </row>
    <row r="110" spans="3:15">
      <c r="D110">
        <v>1.2210000000000001</v>
      </c>
      <c r="E110">
        <v>1.151</v>
      </c>
      <c r="F110">
        <v>1.42</v>
      </c>
      <c r="G110">
        <v>1.216</v>
      </c>
      <c r="H110">
        <v>1.175</v>
      </c>
      <c r="I110">
        <v>1.2150000000000001</v>
      </c>
      <c r="J110">
        <v>1.466</v>
      </c>
      <c r="K110">
        <v>1.218</v>
      </c>
      <c r="L110">
        <v>1.2150000000000001</v>
      </c>
      <c r="M110">
        <v>1.1499999999999999</v>
      </c>
      <c r="N110">
        <v>1.1539999999999999</v>
      </c>
      <c r="O110">
        <v>1.155</v>
      </c>
    </row>
    <row r="111" spans="3:15">
      <c r="D111">
        <v>1.218</v>
      </c>
      <c r="E111">
        <v>1.153</v>
      </c>
      <c r="F111">
        <v>1.419</v>
      </c>
      <c r="G111">
        <v>1.2150000000000001</v>
      </c>
      <c r="H111">
        <v>1.175</v>
      </c>
      <c r="I111">
        <v>1.2150000000000001</v>
      </c>
      <c r="J111">
        <v>1.4630000000000001</v>
      </c>
      <c r="K111">
        <v>1.2150000000000001</v>
      </c>
      <c r="L111">
        <v>1.2150000000000001</v>
      </c>
      <c r="M111">
        <v>1.149</v>
      </c>
      <c r="N111">
        <v>1.151</v>
      </c>
      <c r="O111">
        <v>1.151</v>
      </c>
    </row>
    <row r="112" spans="3:15">
      <c r="C112" t="s">
        <v>14</v>
      </c>
    </row>
    <row r="113" spans="3:15">
      <c r="D113">
        <v>1.131</v>
      </c>
      <c r="E113">
        <v>0.97399999999999998</v>
      </c>
      <c r="F113">
        <v>0.97099999999999997</v>
      </c>
      <c r="G113">
        <v>0.96199999999999997</v>
      </c>
      <c r="H113">
        <v>1.4470000000000001</v>
      </c>
      <c r="I113">
        <v>0.96099999999999997</v>
      </c>
      <c r="J113">
        <v>1.4339999999999999</v>
      </c>
      <c r="K113">
        <v>0.96199999999999997</v>
      </c>
      <c r="L113">
        <v>1.1220000000000001</v>
      </c>
      <c r="M113">
        <v>0.95699999999999996</v>
      </c>
      <c r="N113">
        <v>1.1240000000000001</v>
      </c>
      <c r="O113">
        <v>1.123</v>
      </c>
    </row>
    <row r="114" spans="3:15">
      <c r="D114">
        <v>1.1379999999999999</v>
      </c>
      <c r="E114">
        <v>0.97699999999999998</v>
      </c>
      <c r="F114">
        <v>0.97499999999999998</v>
      </c>
      <c r="G114">
        <v>0.97399999999999998</v>
      </c>
      <c r="H114">
        <v>1.4550000000000001</v>
      </c>
      <c r="I114">
        <v>0.96599999999999997</v>
      </c>
      <c r="J114">
        <v>1.4430000000000001</v>
      </c>
      <c r="K114">
        <v>0.96599999999999997</v>
      </c>
      <c r="L114">
        <v>1.1279999999999999</v>
      </c>
      <c r="M114">
        <v>0.96199999999999997</v>
      </c>
      <c r="N114">
        <v>1.127</v>
      </c>
      <c r="O114">
        <v>1.129</v>
      </c>
    </row>
    <row r="115" spans="3:15">
      <c r="D115">
        <v>1.129</v>
      </c>
      <c r="E115">
        <v>0.97299999999999998</v>
      </c>
      <c r="F115">
        <v>0.97099999999999997</v>
      </c>
      <c r="G115">
        <v>0.96099999999999997</v>
      </c>
      <c r="H115">
        <v>1.448</v>
      </c>
      <c r="I115">
        <v>0.96399999999999997</v>
      </c>
      <c r="J115">
        <v>1.4359999999999999</v>
      </c>
      <c r="K115">
        <v>0.96199999999999997</v>
      </c>
      <c r="L115">
        <v>1.1220000000000001</v>
      </c>
      <c r="M115">
        <v>0.95799999999999996</v>
      </c>
      <c r="N115">
        <v>1.1220000000000001</v>
      </c>
      <c r="O115">
        <v>1.1200000000000001</v>
      </c>
    </row>
    <row r="116" spans="3:15">
      <c r="D116">
        <v>1.1299999999999999</v>
      </c>
      <c r="E116">
        <v>0.97599999999999998</v>
      </c>
      <c r="F116">
        <v>0.97199999999999998</v>
      </c>
      <c r="G116">
        <v>0.96299999999999997</v>
      </c>
      <c r="H116">
        <v>1.4490000000000001</v>
      </c>
      <c r="I116">
        <v>0.96399999999999997</v>
      </c>
      <c r="J116">
        <v>1.4370000000000001</v>
      </c>
      <c r="K116">
        <v>0.96299999999999997</v>
      </c>
      <c r="L116">
        <v>1.125</v>
      </c>
      <c r="M116">
        <v>0.96</v>
      </c>
      <c r="N116">
        <v>1.123</v>
      </c>
      <c r="O116">
        <v>1.123</v>
      </c>
    </row>
    <row r="117" spans="3:15">
      <c r="D117">
        <v>1.1339999999999999</v>
      </c>
      <c r="E117">
        <v>0.97599999999999998</v>
      </c>
      <c r="F117">
        <v>0.97499999999999998</v>
      </c>
      <c r="G117">
        <v>0.96499999999999997</v>
      </c>
      <c r="H117">
        <v>1.452</v>
      </c>
      <c r="I117">
        <v>0.96499999999999997</v>
      </c>
      <c r="J117">
        <v>1.4390000000000001</v>
      </c>
      <c r="K117">
        <v>0.96499999999999997</v>
      </c>
      <c r="L117">
        <v>1.127</v>
      </c>
      <c r="M117">
        <v>0.96099999999999997</v>
      </c>
      <c r="N117">
        <v>1.125</v>
      </c>
      <c r="O117">
        <v>1.1279999999999999</v>
      </c>
    </row>
    <row r="118" spans="3:15">
      <c r="D118">
        <v>1.131</v>
      </c>
      <c r="E118">
        <v>0.97399999999999998</v>
      </c>
      <c r="F118">
        <v>0.97</v>
      </c>
      <c r="G118">
        <v>0.96099999999999997</v>
      </c>
      <c r="H118">
        <v>1.4450000000000001</v>
      </c>
      <c r="I118">
        <v>0.96099999999999997</v>
      </c>
      <c r="J118">
        <v>1.4330000000000001</v>
      </c>
      <c r="K118">
        <v>0.96299999999999997</v>
      </c>
      <c r="L118">
        <v>1.1200000000000001</v>
      </c>
      <c r="M118">
        <v>0.95699999999999996</v>
      </c>
      <c r="N118">
        <v>1.119</v>
      </c>
      <c r="O118">
        <v>1.1180000000000001</v>
      </c>
    </row>
    <row r="119" spans="3:15">
      <c r="D119">
        <v>1.1339999999999999</v>
      </c>
      <c r="E119">
        <v>0.97599999999999998</v>
      </c>
      <c r="F119">
        <v>0.97299999999999998</v>
      </c>
      <c r="G119">
        <v>0.96399999999999997</v>
      </c>
      <c r="H119">
        <v>1.4530000000000001</v>
      </c>
      <c r="I119">
        <v>0.96299999999999997</v>
      </c>
      <c r="J119">
        <v>1.44</v>
      </c>
      <c r="K119">
        <v>0.96599999999999997</v>
      </c>
      <c r="L119">
        <v>1.1240000000000001</v>
      </c>
      <c r="M119">
        <v>0.96099999999999997</v>
      </c>
      <c r="N119">
        <v>1.1259999999999999</v>
      </c>
      <c r="O119">
        <v>1.125</v>
      </c>
    </row>
    <row r="120" spans="3:15">
      <c r="D120">
        <v>1.135</v>
      </c>
      <c r="E120">
        <v>0.97799999999999998</v>
      </c>
      <c r="F120">
        <v>0.97399999999999998</v>
      </c>
      <c r="G120">
        <v>0.96599999999999997</v>
      </c>
      <c r="H120">
        <v>1.4530000000000001</v>
      </c>
      <c r="I120">
        <v>0.96499999999999997</v>
      </c>
      <c r="J120">
        <v>1.4430000000000001</v>
      </c>
      <c r="K120">
        <v>0.96599999999999997</v>
      </c>
      <c r="L120">
        <v>1.131</v>
      </c>
      <c r="M120">
        <v>0.96199999999999997</v>
      </c>
      <c r="N120">
        <v>1.129</v>
      </c>
      <c r="O120">
        <v>1.1259999999999999</v>
      </c>
    </row>
    <row r="121" spans="3:15">
      <c r="D121">
        <v>1.135</v>
      </c>
      <c r="E121">
        <v>0.97599999999999998</v>
      </c>
      <c r="F121">
        <v>0.97299999999999998</v>
      </c>
      <c r="G121">
        <v>0.96499999999999997</v>
      </c>
      <c r="H121">
        <v>1.448</v>
      </c>
      <c r="I121">
        <v>0.96399999999999997</v>
      </c>
      <c r="J121">
        <v>1.4379999999999999</v>
      </c>
      <c r="K121">
        <v>0.96499999999999997</v>
      </c>
      <c r="L121">
        <v>1.1259999999999999</v>
      </c>
      <c r="M121">
        <v>0.96099999999999997</v>
      </c>
      <c r="N121">
        <v>1.1259999999999999</v>
      </c>
      <c r="O121">
        <v>1.125</v>
      </c>
    </row>
    <row r="122" spans="3:15">
      <c r="D122">
        <v>1.1240000000000001</v>
      </c>
      <c r="E122">
        <v>0.96599999999999997</v>
      </c>
      <c r="F122">
        <v>0.96399999999999997</v>
      </c>
      <c r="G122">
        <v>0.95299999999999996</v>
      </c>
      <c r="H122">
        <v>1.4530000000000001</v>
      </c>
      <c r="I122">
        <v>0.95299999999999996</v>
      </c>
      <c r="J122">
        <v>1.4390000000000001</v>
      </c>
      <c r="K122">
        <v>0.95299999999999996</v>
      </c>
      <c r="L122">
        <v>1.119</v>
      </c>
      <c r="M122">
        <v>0.95</v>
      </c>
      <c r="N122">
        <v>1.1160000000000001</v>
      </c>
      <c r="O122">
        <v>1.1200000000000001</v>
      </c>
    </row>
    <row r="123" spans="3:15">
      <c r="C123" t="s">
        <v>15</v>
      </c>
    </row>
    <row r="124" spans="3:15">
      <c r="D124">
        <v>1.228</v>
      </c>
      <c r="E124">
        <v>1.1499999999999999</v>
      </c>
      <c r="F124">
        <v>1.419</v>
      </c>
      <c r="G124">
        <v>1.236</v>
      </c>
      <c r="H124">
        <v>1.173</v>
      </c>
      <c r="I124">
        <v>1.236</v>
      </c>
      <c r="J124">
        <v>1.24</v>
      </c>
      <c r="K124">
        <v>1.234</v>
      </c>
      <c r="L124">
        <v>1.2210000000000001</v>
      </c>
      <c r="M124">
        <v>1.1519999999999999</v>
      </c>
      <c r="N124">
        <v>1.167</v>
      </c>
      <c r="O124">
        <v>1.1559999999999999</v>
      </c>
    </row>
    <row r="125" spans="3:15">
      <c r="D125">
        <v>1.222</v>
      </c>
      <c r="E125">
        <v>1.1499999999999999</v>
      </c>
      <c r="F125">
        <v>1.42</v>
      </c>
      <c r="G125">
        <v>1.2330000000000001</v>
      </c>
      <c r="H125">
        <v>1.17</v>
      </c>
      <c r="I125">
        <v>1.232</v>
      </c>
      <c r="J125">
        <v>1.238</v>
      </c>
      <c r="K125">
        <v>1.2310000000000001</v>
      </c>
      <c r="L125">
        <v>1.2190000000000001</v>
      </c>
      <c r="M125">
        <v>1.1519999999999999</v>
      </c>
      <c r="N125">
        <v>1.1639999999999999</v>
      </c>
      <c r="O125">
        <v>1.157</v>
      </c>
    </row>
    <row r="126" spans="3:15">
      <c r="D126">
        <v>1.2130000000000001</v>
      </c>
      <c r="E126">
        <v>1.1479999999999999</v>
      </c>
      <c r="F126">
        <v>1.4159999999999999</v>
      </c>
      <c r="G126">
        <v>1.222</v>
      </c>
      <c r="H126">
        <v>1.1659999999999999</v>
      </c>
      <c r="I126">
        <v>1.2230000000000001</v>
      </c>
      <c r="J126">
        <v>1.228</v>
      </c>
      <c r="K126">
        <v>1.22</v>
      </c>
      <c r="L126">
        <v>1.2130000000000001</v>
      </c>
      <c r="M126">
        <v>1.1499999999999999</v>
      </c>
      <c r="N126">
        <v>1.161</v>
      </c>
      <c r="O126">
        <v>1.151</v>
      </c>
    </row>
    <row r="127" spans="3:15">
      <c r="D127">
        <v>1.2150000000000001</v>
      </c>
      <c r="E127">
        <v>1.151</v>
      </c>
      <c r="F127">
        <v>1.417</v>
      </c>
      <c r="G127">
        <v>1.228</v>
      </c>
      <c r="H127">
        <v>1.17</v>
      </c>
      <c r="I127">
        <v>1.2310000000000001</v>
      </c>
      <c r="J127">
        <v>1.236</v>
      </c>
      <c r="K127">
        <v>1.226</v>
      </c>
      <c r="L127">
        <v>1.214</v>
      </c>
      <c r="M127">
        <v>1.1519999999999999</v>
      </c>
      <c r="N127">
        <v>1.165</v>
      </c>
      <c r="O127">
        <v>1.153</v>
      </c>
    </row>
    <row r="128" spans="3:15">
      <c r="D128">
        <v>1.228</v>
      </c>
      <c r="E128">
        <v>1.153</v>
      </c>
      <c r="F128">
        <v>1.4219999999999999</v>
      </c>
      <c r="G128">
        <v>1.2410000000000001</v>
      </c>
      <c r="H128">
        <v>1.1719999999999999</v>
      </c>
      <c r="I128">
        <v>1.234</v>
      </c>
      <c r="J128">
        <v>1.242</v>
      </c>
      <c r="K128">
        <v>1.234</v>
      </c>
      <c r="L128">
        <v>1.2230000000000001</v>
      </c>
      <c r="M128">
        <v>1.1559999999999999</v>
      </c>
      <c r="N128">
        <v>1.167</v>
      </c>
      <c r="O128">
        <v>1.1559999999999999</v>
      </c>
    </row>
    <row r="129" spans="3:15">
      <c r="D129">
        <v>1.2230000000000001</v>
      </c>
      <c r="E129">
        <v>1.151</v>
      </c>
      <c r="F129">
        <v>1.42</v>
      </c>
      <c r="G129">
        <v>1.2370000000000001</v>
      </c>
      <c r="H129">
        <v>1.171</v>
      </c>
      <c r="I129">
        <v>1.232</v>
      </c>
      <c r="J129">
        <v>1.2350000000000001</v>
      </c>
      <c r="K129">
        <v>1.228</v>
      </c>
      <c r="L129">
        <v>1.22</v>
      </c>
      <c r="M129">
        <v>1.151</v>
      </c>
      <c r="N129">
        <v>1.163</v>
      </c>
      <c r="O129">
        <v>1.155</v>
      </c>
    </row>
    <row r="130" spans="3:15">
      <c r="D130">
        <v>1.2210000000000001</v>
      </c>
      <c r="E130">
        <v>1.153</v>
      </c>
      <c r="F130">
        <v>1.421</v>
      </c>
      <c r="G130">
        <v>1.2310000000000001</v>
      </c>
      <c r="H130">
        <v>1.169</v>
      </c>
      <c r="I130">
        <v>1.2290000000000001</v>
      </c>
      <c r="J130">
        <v>1.2410000000000001</v>
      </c>
      <c r="K130">
        <v>1.228</v>
      </c>
      <c r="L130">
        <v>1.218</v>
      </c>
      <c r="M130">
        <v>1.1519999999999999</v>
      </c>
      <c r="N130">
        <v>1.167</v>
      </c>
      <c r="O130">
        <v>1.1559999999999999</v>
      </c>
    </row>
    <row r="131" spans="3:15">
      <c r="D131">
        <v>1.2210000000000001</v>
      </c>
      <c r="E131">
        <v>1.1499999999999999</v>
      </c>
      <c r="F131">
        <v>1.419</v>
      </c>
      <c r="G131">
        <v>1.23</v>
      </c>
      <c r="H131">
        <v>1.171</v>
      </c>
      <c r="I131">
        <v>1.228</v>
      </c>
      <c r="J131">
        <v>1.2350000000000001</v>
      </c>
      <c r="K131">
        <v>1.228</v>
      </c>
      <c r="L131">
        <v>1.216</v>
      </c>
      <c r="M131">
        <v>1.151</v>
      </c>
      <c r="N131">
        <v>1.1639999999999999</v>
      </c>
      <c r="O131">
        <v>1.153</v>
      </c>
    </row>
    <row r="132" spans="3:15">
      <c r="D132">
        <v>1.2250000000000001</v>
      </c>
      <c r="E132">
        <v>1.151</v>
      </c>
      <c r="F132">
        <v>1.421</v>
      </c>
      <c r="G132">
        <v>1.234</v>
      </c>
      <c r="H132">
        <v>1.169</v>
      </c>
      <c r="I132">
        <v>1.23</v>
      </c>
      <c r="J132">
        <v>1.24</v>
      </c>
      <c r="K132">
        <v>1.23</v>
      </c>
      <c r="L132">
        <v>1.218</v>
      </c>
      <c r="M132">
        <v>1.155</v>
      </c>
      <c r="N132">
        <v>1.167</v>
      </c>
      <c r="O132">
        <v>1.1559999999999999</v>
      </c>
    </row>
    <row r="133" spans="3:15">
      <c r="D133">
        <v>1.2170000000000001</v>
      </c>
      <c r="E133">
        <v>1.149</v>
      </c>
      <c r="F133">
        <v>1.4179999999999999</v>
      </c>
      <c r="G133">
        <v>1.2290000000000001</v>
      </c>
      <c r="H133">
        <v>1.1679999999999999</v>
      </c>
      <c r="I133">
        <v>1.228</v>
      </c>
      <c r="J133">
        <v>1.232</v>
      </c>
      <c r="K133">
        <v>1.2250000000000001</v>
      </c>
      <c r="L133">
        <v>1.2170000000000001</v>
      </c>
      <c r="M133">
        <v>1.151</v>
      </c>
      <c r="N133">
        <v>1.1639999999999999</v>
      </c>
      <c r="O133">
        <v>1.1519999999999999</v>
      </c>
    </row>
    <row r="134" spans="3:15">
      <c r="C134" t="s">
        <v>16</v>
      </c>
    </row>
    <row r="135" spans="3:15">
      <c r="D135">
        <v>1.1040000000000001</v>
      </c>
      <c r="E135">
        <v>0.97599999999999998</v>
      </c>
      <c r="F135">
        <v>0.96299999999999997</v>
      </c>
      <c r="G135">
        <v>0.97299999999999998</v>
      </c>
      <c r="H135">
        <v>1.113</v>
      </c>
      <c r="I135">
        <v>1.109</v>
      </c>
      <c r="J135">
        <v>1.1080000000000001</v>
      </c>
      <c r="K135">
        <v>1.109</v>
      </c>
      <c r="L135">
        <v>1.093</v>
      </c>
      <c r="M135">
        <v>0.95699999999999996</v>
      </c>
      <c r="N135">
        <v>1.1060000000000001</v>
      </c>
      <c r="O135">
        <v>1.0920000000000001</v>
      </c>
    </row>
    <row r="136" spans="3:15">
      <c r="D136">
        <v>1.099</v>
      </c>
      <c r="E136">
        <v>0.97599999999999998</v>
      </c>
      <c r="F136">
        <v>0.96399999999999997</v>
      </c>
      <c r="G136">
        <v>0.97199999999999998</v>
      </c>
      <c r="H136">
        <v>1.107</v>
      </c>
      <c r="I136">
        <v>1.111</v>
      </c>
      <c r="J136">
        <v>1.1060000000000001</v>
      </c>
      <c r="K136">
        <v>1.1040000000000001</v>
      </c>
      <c r="L136">
        <v>1.0920000000000001</v>
      </c>
      <c r="M136">
        <v>0.95799999999999996</v>
      </c>
      <c r="N136">
        <v>1.1020000000000001</v>
      </c>
      <c r="O136">
        <v>1.0900000000000001</v>
      </c>
    </row>
    <row r="137" spans="3:15">
      <c r="D137">
        <v>1.097</v>
      </c>
      <c r="E137">
        <v>0.97299999999999998</v>
      </c>
      <c r="F137">
        <v>0.96199999999999997</v>
      </c>
      <c r="G137">
        <v>0.97099999999999997</v>
      </c>
      <c r="H137">
        <v>1.107</v>
      </c>
      <c r="I137">
        <v>1.107</v>
      </c>
      <c r="J137">
        <v>1.101</v>
      </c>
      <c r="K137">
        <v>1.1020000000000001</v>
      </c>
      <c r="L137">
        <v>1.0880000000000001</v>
      </c>
      <c r="M137">
        <v>0.95599999999999996</v>
      </c>
      <c r="N137">
        <v>1.1060000000000001</v>
      </c>
      <c r="O137">
        <v>1.089</v>
      </c>
    </row>
    <row r="138" spans="3:15">
      <c r="D138">
        <v>1.1020000000000001</v>
      </c>
      <c r="E138">
        <v>0.96899999999999997</v>
      </c>
      <c r="F138">
        <v>0.95899999999999996</v>
      </c>
      <c r="G138">
        <v>0.96799999999999997</v>
      </c>
      <c r="H138">
        <v>1.109</v>
      </c>
      <c r="I138">
        <v>1.1140000000000001</v>
      </c>
      <c r="J138">
        <v>1.109</v>
      </c>
      <c r="K138">
        <v>1.107</v>
      </c>
      <c r="L138">
        <v>1.093</v>
      </c>
      <c r="M138">
        <v>0.95099999999999996</v>
      </c>
      <c r="N138">
        <v>1.1060000000000001</v>
      </c>
      <c r="O138">
        <v>1.0940000000000001</v>
      </c>
    </row>
    <row r="139" spans="3:15">
      <c r="D139">
        <v>1.0940000000000001</v>
      </c>
      <c r="E139">
        <v>0.96499999999999997</v>
      </c>
      <c r="F139">
        <v>0.95299999999999996</v>
      </c>
      <c r="G139">
        <v>0.96299999999999997</v>
      </c>
      <c r="H139">
        <v>1.1020000000000001</v>
      </c>
      <c r="I139">
        <v>1.1040000000000001</v>
      </c>
      <c r="J139">
        <v>1.1020000000000001</v>
      </c>
      <c r="K139">
        <v>1.103</v>
      </c>
      <c r="L139">
        <v>1.085</v>
      </c>
      <c r="M139">
        <v>0.94599999999999995</v>
      </c>
      <c r="N139">
        <v>1.099</v>
      </c>
      <c r="O139">
        <v>1.0860000000000001</v>
      </c>
    </row>
    <row r="140" spans="3:15">
      <c r="D140">
        <v>1.0960000000000001</v>
      </c>
      <c r="E140">
        <v>0.97199999999999998</v>
      </c>
      <c r="F140">
        <v>0.96099999999999997</v>
      </c>
      <c r="G140">
        <v>0.97</v>
      </c>
      <c r="H140">
        <v>1.103</v>
      </c>
      <c r="I140">
        <v>1.103</v>
      </c>
      <c r="J140">
        <v>1.099</v>
      </c>
      <c r="K140">
        <v>1.1000000000000001</v>
      </c>
      <c r="L140">
        <v>1.085</v>
      </c>
      <c r="M140">
        <v>0.95299999999999996</v>
      </c>
      <c r="N140">
        <v>1.1000000000000001</v>
      </c>
      <c r="O140">
        <v>1.087</v>
      </c>
    </row>
    <row r="141" spans="3:15">
      <c r="D141">
        <v>1.105</v>
      </c>
      <c r="E141">
        <v>0.98</v>
      </c>
      <c r="F141">
        <v>0.96799999999999997</v>
      </c>
      <c r="G141">
        <v>0.97699999999999998</v>
      </c>
      <c r="H141">
        <v>1.1140000000000001</v>
      </c>
      <c r="I141">
        <v>1.117</v>
      </c>
      <c r="J141">
        <v>1.109</v>
      </c>
      <c r="K141">
        <v>1.1120000000000001</v>
      </c>
      <c r="L141">
        <v>1.0960000000000001</v>
      </c>
      <c r="M141">
        <v>0.96099999999999997</v>
      </c>
      <c r="N141">
        <v>1.111</v>
      </c>
      <c r="O141">
        <v>1.0980000000000001</v>
      </c>
    </row>
    <row r="142" spans="3:15">
      <c r="D142">
        <v>1.107</v>
      </c>
      <c r="E142">
        <v>0.98099999999999998</v>
      </c>
      <c r="F142">
        <v>0.97</v>
      </c>
      <c r="G142">
        <v>0.97899999999999998</v>
      </c>
      <c r="H142">
        <v>1.1200000000000001</v>
      </c>
      <c r="I142">
        <v>1.119</v>
      </c>
      <c r="J142">
        <v>1.115</v>
      </c>
      <c r="K142">
        <v>1.1120000000000001</v>
      </c>
      <c r="L142">
        <v>1.097</v>
      </c>
      <c r="M142">
        <v>0.96199999999999997</v>
      </c>
      <c r="N142">
        <v>1.111</v>
      </c>
      <c r="O142">
        <v>1.099</v>
      </c>
    </row>
    <row r="143" spans="3:15">
      <c r="D143">
        <v>1.1040000000000001</v>
      </c>
      <c r="E143">
        <v>0.97599999999999998</v>
      </c>
      <c r="F143">
        <v>0.96599999999999997</v>
      </c>
      <c r="G143">
        <v>0.97499999999999998</v>
      </c>
      <c r="H143">
        <v>1.1100000000000001</v>
      </c>
      <c r="I143">
        <v>1.1120000000000001</v>
      </c>
      <c r="J143">
        <v>1.107</v>
      </c>
      <c r="K143">
        <v>1.1080000000000001</v>
      </c>
      <c r="L143">
        <v>1.093</v>
      </c>
      <c r="M143">
        <v>0.96</v>
      </c>
      <c r="N143">
        <v>1.1080000000000001</v>
      </c>
      <c r="O143">
        <v>1.095</v>
      </c>
    </row>
    <row r="144" spans="3:15">
      <c r="D144">
        <v>1.097</v>
      </c>
      <c r="E144">
        <v>0.96499999999999997</v>
      </c>
      <c r="F144">
        <v>0.95599999999999996</v>
      </c>
      <c r="G144">
        <v>0.96299999999999997</v>
      </c>
      <c r="H144">
        <v>1.1060000000000001</v>
      </c>
      <c r="I144">
        <v>1.1060000000000001</v>
      </c>
      <c r="J144">
        <v>1.1020000000000001</v>
      </c>
      <c r="K144">
        <v>1.103</v>
      </c>
      <c r="L144">
        <v>1.089</v>
      </c>
      <c r="M144">
        <v>0.94699999999999995</v>
      </c>
      <c r="N144">
        <v>1.1040000000000001</v>
      </c>
      <c r="O144">
        <v>1.089</v>
      </c>
    </row>
    <row r="145" spans="3:15">
      <c r="C145">
        <v>2000</v>
      </c>
      <c r="D145">
        <v>20</v>
      </c>
      <c r="E145">
        <v>200</v>
      </c>
    </row>
    <row r="146" spans="3:15">
      <c r="C146" t="s">
        <v>13</v>
      </c>
    </row>
    <row r="147" spans="3:15">
      <c r="C147" t="s">
        <v>36</v>
      </c>
      <c r="D147" t="s">
        <v>37</v>
      </c>
      <c r="E147" s="29">
        <v>0.66666666666666663</v>
      </c>
      <c r="F147" t="s">
        <v>38</v>
      </c>
      <c r="G147" t="s">
        <v>39</v>
      </c>
      <c r="H147" t="s">
        <v>40</v>
      </c>
    </row>
    <row r="148" spans="3:15">
      <c r="C148" t="s">
        <v>36</v>
      </c>
      <c r="D148" t="s">
        <v>37</v>
      </c>
      <c r="E148" s="29">
        <v>0.66666666666666663</v>
      </c>
      <c r="F148" t="s">
        <v>38</v>
      </c>
      <c r="G148" t="s">
        <v>39</v>
      </c>
      <c r="H148" t="s">
        <v>40</v>
      </c>
    </row>
    <row r="149" spans="3:15">
      <c r="C149" t="s">
        <v>36</v>
      </c>
      <c r="D149" t="s">
        <v>37</v>
      </c>
      <c r="E149" s="29">
        <v>0.66666666666666663</v>
      </c>
      <c r="F149" t="s">
        <v>38</v>
      </c>
      <c r="G149" t="s">
        <v>39</v>
      </c>
      <c r="H149" t="s">
        <v>40</v>
      </c>
    </row>
    <row r="150" spans="3:15">
      <c r="D150">
        <v>1.0780000000000001</v>
      </c>
      <c r="E150">
        <v>1.042</v>
      </c>
      <c r="F150">
        <v>1.4159999999999999</v>
      </c>
      <c r="G150">
        <v>1.0900000000000001</v>
      </c>
      <c r="H150">
        <v>1.105</v>
      </c>
      <c r="I150">
        <v>1.0760000000000001</v>
      </c>
      <c r="J150">
        <v>1.5469999999999999</v>
      </c>
      <c r="K150">
        <v>1.101</v>
      </c>
      <c r="L150">
        <v>1.1419999999999999</v>
      </c>
      <c r="M150">
        <v>1.032</v>
      </c>
      <c r="N150">
        <v>1.032</v>
      </c>
      <c r="O150">
        <v>1.034</v>
      </c>
    </row>
    <row r="151" spans="3:15">
      <c r="D151">
        <v>1.071</v>
      </c>
      <c r="E151">
        <v>1.046</v>
      </c>
      <c r="F151">
        <v>1.2589999999999999</v>
      </c>
      <c r="G151">
        <v>1.087</v>
      </c>
      <c r="H151">
        <v>1.105</v>
      </c>
      <c r="I151">
        <v>1.08</v>
      </c>
      <c r="J151">
        <v>1.5449999999999999</v>
      </c>
      <c r="K151">
        <v>1.3120000000000001</v>
      </c>
      <c r="L151">
        <v>1.228</v>
      </c>
      <c r="M151">
        <v>1.0349999999999999</v>
      </c>
      <c r="N151">
        <v>1.032</v>
      </c>
      <c r="O151">
        <v>1.0369999999999999</v>
      </c>
    </row>
    <row r="152" spans="3:15">
      <c r="D152">
        <v>1.073</v>
      </c>
      <c r="E152">
        <v>1.034</v>
      </c>
      <c r="F152">
        <v>1.4159999999999999</v>
      </c>
      <c r="G152">
        <v>1.087</v>
      </c>
      <c r="H152">
        <v>1.105</v>
      </c>
      <c r="I152">
        <v>1.079</v>
      </c>
      <c r="J152">
        <v>1.546</v>
      </c>
      <c r="K152">
        <v>1.101</v>
      </c>
      <c r="L152">
        <v>1.087</v>
      </c>
      <c r="M152">
        <v>1.1459999999999999</v>
      </c>
      <c r="N152">
        <v>1.036</v>
      </c>
      <c r="O152">
        <v>1.2709999999999999</v>
      </c>
    </row>
    <row r="153" spans="3:15">
      <c r="D153">
        <v>1.0720000000000001</v>
      </c>
      <c r="E153">
        <v>1.034</v>
      </c>
      <c r="F153">
        <v>1.256</v>
      </c>
      <c r="G153">
        <v>1.087</v>
      </c>
      <c r="H153">
        <v>1.105</v>
      </c>
      <c r="I153">
        <v>1.08</v>
      </c>
      <c r="J153">
        <v>1.546</v>
      </c>
      <c r="K153">
        <v>1.101</v>
      </c>
      <c r="L153">
        <v>1.0880000000000001</v>
      </c>
      <c r="M153">
        <v>1.0389999999999999</v>
      </c>
      <c r="N153">
        <v>1.038</v>
      </c>
      <c r="O153">
        <v>1.0429999999999999</v>
      </c>
    </row>
    <row r="154" spans="3:15">
      <c r="D154">
        <v>1.077</v>
      </c>
      <c r="E154">
        <v>1.0389999999999999</v>
      </c>
      <c r="F154">
        <v>1.258</v>
      </c>
      <c r="G154">
        <v>1.0880000000000001</v>
      </c>
      <c r="H154">
        <v>1.105</v>
      </c>
      <c r="I154">
        <v>1.0760000000000001</v>
      </c>
      <c r="J154">
        <v>1.546</v>
      </c>
      <c r="K154">
        <v>1.1020000000000001</v>
      </c>
      <c r="L154">
        <v>1.107</v>
      </c>
      <c r="M154">
        <v>1.032</v>
      </c>
      <c r="N154">
        <v>1.0329999999999999</v>
      </c>
      <c r="O154">
        <v>1.0349999999999999</v>
      </c>
    </row>
    <row r="155" spans="3:15">
      <c r="D155">
        <v>1.0720000000000001</v>
      </c>
      <c r="E155">
        <v>1.032</v>
      </c>
      <c r="F155">
        <v>1.26</v>
      </c>
      <c r="G155">
        <v>1.087</v>
      </c>
      <c r="H155">
        <v>1.105</v>
      </c>
      <c r="I155">
        <v>1.075</v>
      </c>
      <c r="J155">
        <v>1.544</v>
      </c>
      <c r="K155">
        <v>1.1040000000000001</v>
      </c>
      <c r="L155">
        <v>1.304</v>
      </c>
      <c r="M155">
        <v>1.0369999999999999</v>
      </c>
      <c r="N155">
        <v>1.0349999999999999</v>
      </c>
      <c r="O155">
        <v>1.0389999999999999</v>
      </c>
    </row>
    <row r="156" spans="3:15">
      <c r="D156">
        <v>1.075</v>
      </c>
      <c r="E156">
        <v>1.036</v>
      </c>
      <c r="F156">
        <v>1.2569999999999999</v>
      </c>
      <c r="G156">
        <v>1.2410000000000001</v>
      </c>
      <c r="H156">
        <v>1.105</v>
      </c>
      <c r="I156">
        <v>1.3240000000000001</v>
      </c>
      <c r="J156">
        <v>1.546</v>
      </c>
      <c r="K156">
        <v>1.101</v>
      </c>
      <c r="L156">
        <v>1.085</v>
      </c>
      <c r="M156">
        <v>1.032</v>
      </c>
      <c r="N156">
        <v>1.0369999999999999</v>
      </c>
      <c r="O156">
        <v>1.274</v>
      </c>
    </row>
    <row r="157" spans="3:15">
      <c r="C157" t="s">
        <v>14</v>
      </c>
    </row>
    <row r="158" spans="3:15">
      <c r="D158">
        <v>1.042</v>
      </c>
      <c r="E158">
        <v>0.92300000000000004</v>
      </c>
      <c r="F158">
        <v>0.93200000000000005</v>
      </c>
      <c r="G158">
        <v>0.91200000000000003</v>
      </c>
      <c r="H158">
        <v>1.5349999999999999</v>
      </c>
      <c r="I158">
        <v>0.91</v>
      </c>
      <c r="J158">
        <v>1.258</v>
      </c>
      <c r="K158">
        <v>0.91100000000000003</v>
      </c>
      <c r="L158">
        <v>1.0169999999999999</v>
      </c>
      <c r="M158">
        <v>0.90300000000000002</v>
      </c>
      <c r="N158">
        <v>1.0229999999999999</v>
      </c>
      <c r="O158">
        <v>1.0229999999999999</v>
      </c>
    </row>
    <row r="159" spans="3:15">
      <c r="D159">
        <v>1.0469999999999999</v>
      </c>
      <c r="E159">
        <v>0.92900000000000005</v>
      </c>
      <c r="F159">
        <v>0.93200000000000005</v>
      </c>
      <c r="G159">
        <v>0.91300000000000003</v>
      </c>
      <c r="H159">
        <v>1.5349999999999999</v>
      </c>
      <c r="I159">
        <v>0.90800000000000003</v>
      </c>
      <c r="J159">
        <v>1.2689999999999999</v>
      </c>
      <c r="K159">
        <v>0.90800000000000003</v>
      </c>
      <c r="L159">
        <v>1.0169999999999999</v>
      </c>
      <c r="M159">
        <v>0.90300000000000002</v>
      </c>
      <c r="N159">
        <v>1.0189999999999999</v>
      </c>
      <c r="O159">
        <v>1.018</v>
      </c>
    </row>
    <row r="160" spans="3:15">
      <c r="D160">
        <v>1.042</v>
      </c>
      <c r="E160">
        <v>0.92700000000000005</v>
      </c>
      <c r="F160">
        <v>0.94099999999999995</v>
      </c>
      <c r="G160">
        <v>0.91400000000000003</v>
      </c>
      <c r="H160">
        <v>1.5369999999999999</v>
      </c>
      <c r="I160">
        <v>0.92300000000000004</v>
      </c>
      <c r="J160">
        <v>1.258</v>
      </c>
      <c r="K160">
        <v>0.91800000000000004</v>
      </c>
      <c r="L160">
        <v>1.0229999999999999</v>
      </c>
      <c r="M160">
        <v>0.91600000000000004</v>
      </c>
      <c r="N160">
        <v>1.0269999999999999</v>
      </c>
      <c r="O160">
        <v>1.0269999999999999</v>
      </c>
    </row>
    <row r="161" spans="3:15">
      <c r="D161">
        <v>1.0429999999999999</v>
      </c>
      <c r="E161">
        <v>0.92600000000000005</v>
      </c>
      <c r="F161">
        <v>0.94099999999999995</v>
      </c>
      <c r="G161">
        <v>0.91800000000000004</v>
      </c>
      <c r="H161">
        <v>1.5349999999999999</v>
      </c>
      <c r="I161">
        <v>0.92</v>
      </c>
      <c r="J161">
        <v>1.2629999999999999</v>
      </c>
      <c r="K161">
        <v>0.91800000000000004</v>
      </c>
      <c r="L161">
        <v>1.0189999999999999</v>
      </c>
      <c r="M161">
        <v>0.91500000000000004</v>
      </c>
      <c r="N161">
        <v>1.016</v>
      </c>
      <c r="O161">
        <v>1.022</v>
      </c>
    </row>
    <row r="162" spans="3:15">
      <c r="D162">
        <v>1.0429999999999999</v>
      </c>
      <c r="E162">
        <v>0.92600000000000005</v>
      </c>
      <c r="F162">
        <v>0.94099999999999995</v>
      </c>
      <c r="G162">
        <v>0.91500000000000004</v>
      </c>
      <c r="H162">
        <v>1.536</v>
      </c>
      <c r="I162">
        <v>0.91700000000000004</v>
      </c>
      <c r="J162">
        <v>1.2589999999999999</v>
      </c>
      <c r="K162">
        <v>0.92200000000000004</v>
      </c>
      <c r="L162">
        <v>1.0189999999999999</v>
      </c>
      <c r="M162">
        <v>0.91700000000000004</v>
      </c>
      <c r="N162">
        <v>1.0169999999999999</v>
      </c>
      <c r="O162">
        <v>1.0169999999999999</v>
      </c>
    </row>
    <row r="163" spans="3:15">
      <c r="D163">
        <v>1.042</v>
      </c>
      <c r="E163">
        <v>0.92600000000000005</v>
      </c>
      <c r="F163">
        <v>0.94099999999999995</v>
      </c>
      <c r="G163">
        <v>0.91400000000000003</v>
      </c>
      <c r="H163">
        <v>1.536</v>
      </c>
      <c r="I163">
        <v>0.92</v>
      </c>
      <c r="J163">
        <v>1.258</v>
      </c>
      <c r="K163">
        <v>0.91800000000000004</v>
      </c>
      <c r="L163">
        <v>1.0229999999999999</v>
      </c>
      <c r="M163">
        <v>0.91200000000000003</v>
      </c>
      <c r="N163">
        <v>1.0229999999999999</v>
      </c>
      <c r="O163">
        <v>1.022</v>
      </c>
    </row>
    <row r="164" spans="3:15">
      <c r="D164">
        <v>1.042</v>
      </c>
      <c r="E164">
        <v>0.92900000000000005</v>
      </c>
      <c r="F164">
        <v>0.94299999999999995</v>
      </c>
      <c r="G164">
        <v>0.91500000000000004</v>
      </c>
      <c r="H164">
        <v>1.5369999999999999</v>
      </c>
      <c r="I164">
        <v>0.91800000000000004</v>
      </c>
      <c r="J164">
        <v>1.278</v>
      </c>
      <c r="K164">
        <v>0.91800000000000004</v>
      </c>
      <c r="L164">
        <v>1.0189999999999999</v>
      </c>
      <c r="M164">
        <v>0.91700000000000004</v>
      </c>
      <c r="N164">
        <v>1.0169999999999999</v>
      </c>
      <c r="O164">
        <v>1.0169999999999999</v>
      </c>
    </row>
    <row r="165" spans="3:15">
      <c r="D165">
        <v>1.0489999999999999</v>
      </c>
      <c r="E165">
        <v>0.92600000000000005</v>
      </c>
      <c r="F165">
        <v>0.94399999999999995</v>
      </c>
      <c r="G165">
        <v>0.91400000000000003</v>
      </c>
      <c r="H165">
        <v>1.536</v>
      </c>
      <c r="I165">
        <v>0.92100000000000004</v>
      </c>
      <c r="J165">
        <v>1.2589999999999999</v>
      </c>
      <c r="K165">
        <v>0.92300000000000004</v>
      </c>
      <c r="L165">
        <v>1.024</v>
      </c>
      <c r="M165">
        <v>0.91500000000000004</v>
      </c>
      <c r="N165">
        <v>1.0169999999999999</v>
      </c>
      <c r="O165">
        <v>1.016</v>
      </c>
    </row>
    <row r="166" spans="3:15">
      <c r="D166">
        <v>1.046</v>
      </c>
      <c r="E166">
        <v>0.92600000000000005</v>
      </c>
      <c r="F166">
        <v>0.94099999999999995</v>
      </c>
      <c r="G166">
        <v>0.91400000000000003</v>
      </c>
      <c r="H166">
        <v>1.5369999999999999</v>
      </c>
      <c r="I166">
        <v>0.91800000000000004</v>
      </c>
      <c r="J166">
        <v>1.26</v>
      </c>
      <c r="K166">
        <v>0.91800000000000004</v>
      </c>
      <c r="L166">
        <v>1.0189999999999999</v>
      </c>
      <c r="M166">
        <v>0.91200000000000003</v>
      </c>
      <c r="N166">
        <v>1.018</v>
      </c>
      <c r="O166">
        <v>1.0169999999999999</v>
      </c>
    </row>
    <row r="167" spans="3:15">
      <c r="D167">
        <v>1.044</v>
      </c>
      <c r="E167">
        <v>0.93300000000000005</v>
      </c>
      <c r="F167">
        <v>0.94099999999999995</v>
      </c>
      <c r="G167">
        <v>0.91400000000000003</v>
      </c>
      <c r="H167">
        <v>1.5369999999999999</v>
      </c>
      <c r="I167">
        <v>0.91800000000000004</v>
      </c>
      <c r="J167">
        <v>1.2649999999999999</v>
      </c>
      <c r="K167">
        <v>0.92400000000000004</v>
      </c>
      <c r="L167">
        <v>1.024</v>
      </c>
      <c r="M167">
        <v>0.91200000000000003</v>
      </c>
      <c r="N167">
        <v>1.0229999999999999</v>
      </c>
      <c r="O167">
        <v>1.0169999999999999</v>
      </c>
    </row>
    <row r="168" spans="3:15">
      <c r="C168" t="s">
        <v>15</v>
      </c>
    </row>
    <row r="169" spans="3:15">
      <c r="D169">
        <v>1.0820000000000001</v>
      </c>
      <c r="E169">
        <v>1.0389999999999999</v>
      </c>
      <c r="F169">
        <v>1.2589999999999999</v>
      </c>
      <c r="G169">
        <v>1.1100000000000001</v>
      </c>
      <c r="H169">
        <v>1.099</v>
      </c>
      <c r="I169">
        <v>1.111</v>
      </c>
      <c r="J169">
        <v>1.157</v>
      </c>
      <c r="K169">
        <v>1.1220000000000001</v>
      </c>
      <c r="L169">
        <v>1.0880000000000001</v>
      </c>
      <c r="M169">
        <v>1.0369999999999999</v>
      </c>
      <c r="N169">
        <v>1.097</v>
      </c>
      <c r="O169">
        <v>1.0349999999999999</v>
      </c>
    </row>
    <row r="170" spans="3:15">
      <c r="D170">
        <v>1.077</v>
      </c>
      <c r="E170">
        <v>1.0369999999999999</v>
      </c>
      <c r="F170">
        <v>1.2569999999999999</v>
      </c>
      <c r="G170">
        <v>1.1080000000000001</v>
      </c>
      <c r="H170">
        <v>1.103</v>
      </c>
      <c r="I170">
        <v>1.1020000000000001</v>
      </c>
      <c r="J170">
        <v>1.1619999999999999</v>
      </c>
      <c r="K170">
        <v>1.1160000000000001</v>
      </c>
      <c r="L170">
        <v>1.0880000000000001</v>
      </c>
      <c r="M170">
        <v>1.036</v>
      </c>
      <c r="N170">
        <v>1.093</v>
      </c>
      <c r="O170">
        <v>1.03</v>
      </c>
    </row>
    <row r="171" spans="3:15">
      <c r="D171">
        <v>1.2849999999999999</v>
      </c>
      <c r="E171">
        <v>1.0409999999999999</v>
      </c>
      <c r="F171">
        <v>1.258</v>
      </c>
      <c r="G171">
        <v>1.1080000000000001</v>
      </c>
      <c r="H171">
        <v>1.0980000000000001</v>
      </c>
      <c r="I171">
        <v>1.1040000000000001</v>
      </c>
      <c r="J171">
        <v>1.157</v>
      </c>
      <c r="K171">
        <v>1.1160000000000001</v>
      </c>
      <c r="L171">
        <v>1.087</v>
      </c>
      <c r="M171">
        <v>1.042</v>
      </c>
      <c r="N171">
        <v>1.099</v>
      </c>
      <c r="O171">
        <v>1.03</v>
      </c>
    </row>
    <row r="172" spans="3:15">
      <c r="D172">
        <v>1.075</v>
      </c>
      <c r="E172">
        <v>1.0369999999999999</v>
      </c>
      <c r="F172">
        <v>1.421</v>
      </c>
      <c r="G172">
        <v>1.109</v>
      </c>
      <c r="H172">
        <v>1.1040000000000001</v>
      </c>
      <c r="I172">
        <v>1.1020000000000001</v>
      </c>
      <c r="J172">
        <v>1.1559999999999999</v>
      </c>
      <c r="K172">
        <v>1.1200000000000001</v>
      </c>
      <c r="L172">
        <v>1.0880000000000001</v>
      </c>
      <c r="M172">
        <v>1.038</v>
      </c>
      <c r="N172">
        <v>1.095</v>
      </c>
      <c r="O172">
        <v>1.032</v>
      </c>
    </row>
    <row r="173" spans="3:15">
      <c r="D173">
        <v>1.2789999999999999</v>
      </c>
      <c r="E173">
        <v>1.042</v>
      </c>
      <c r="F173">
        <v>1.26</v>
      </c>
      <c r="G173">
        <v>1.1140000000000001</v>
      </c>
      <c r="H173">
        <v>1.095</v>
      </c>
      <c r="I173">
        <v>1.1040000000000001</v>
      </c>
      <c r="J173">
        <v>1.1579999999999999</v>
      </c>
      <c r="K173">
        <v>1.117</v>
      </c>
      <c r="L173">
        <v>1.089</v>
      </c>
      <c r="M173">
        <v>1.042</v>
      </c>
      <c r="N173">
        <v>1.093</v>
      </c>
      <c r="O173">
        <v>1.0409999999999999</v>
      </c>
    </row>
    <row r="174" spans="3:15">
      <c r="D174">
        <v>1.081</v>
      </c>
      <c r="E174">
        <v>1.036</v>
      </c>
      <c r="F174">
        <v>1.2589999999999999</v>
      </c>
      <c r="G174">
        <v>1.1080000000000001</v>
      </c>
      <c r="H174">
        <v>1.0960000000000001</v>
      </c>
      <c r="I174">
        <v>1.1020000000000001</v>
      </c>
      <c r="J174">
        <v>1.165</v>
      </c>
      <c r="K174">
        <v>1.1160000000000001</v>
      </c>
      <c r="L174">
        <v>1.089</v>
      </c>
      <c r="M174">
        <v>1.0389999999999999</v>
      </c>
      <c r="N174">
        <v>1.0980000000000001</v>
      </c>
      <c r="O174">
        <v>1.0349999999999999</v>
      </c>
    </row>
    <row r="175" spans="3:15">
      <c r="D175">
        <v>1.075</v>
      </c>
      <c r="E175">
        <v>1.038</v>
      </c>
      <c r="F175">
        <v>1.2569999999999999</v>
      </c>
      <c r="G175">
        <v>1.1080000000000001</v>
      </c>
      <c r="H175">
        <v>1.365</v>
      </c>
      <c r="I175">
        <v>1.103</v>
      </c>
      <c r="J175">
        <v>1.157</v>
      </c>
      <c r="K175">
        <v>1.117</v>
      </c>
      <c r="L175">
        <v>1.087</v>
      </c>
      <c r="M175">
        <v>1.0429999999999999</v>
      </c>
      <c r="N175">
        <v>1.3169999999999999</v>
      </c>
      <c r="O175">
        <v>1.03</v>
      </c>
    </row>
    <row r="176" spans="3:15">
      <c r="D176">
        <v>1.075</v>
      </c>
      <c r="E176">
        <v>1.036</v>
      </c>
      <c r="F176">
        <v>1.2589999999999999</v>
      </c>
      <c r="G176">
        <v>1.1080000000000001</v>
      </c>
      <c r="H176">
        <v>1.0960000000000001</v>
      </c>
      <c r="I176">
        <v>1.111</v>
      </c>
      <c r="J176">
        <v>1.159</v>
      </c>
      <c r="K176">
        <v>1.123</v>
      </c>
      <c r="L176">
        <v>1.0880000000000001</v>
      </c>
      <c r="M176">
        <v>1.04</v>
      </c>
      <c r="N176">
        <v>1.097</v>
      </c>
      <c r="O176">
        <v>1.036</v>
      </c>
    </row>
    <row r="177" spans="3:15">
      <c r="D177">
        <v>1.0780000000000001</v>
      </c>
      <c r="E177">
        <v>1.0369999999999999</v>
      </c>
      <c r="F177">
        <v>1.2569999999999999</v>
      </c>
      <c r="G177">
        <v>1.1080000000000001</v>
      </c>
      <c r="H177">
        <v>1.1040000000000001</v>
      </c>
      <c r="I177">
        <v>1.1020000000000001</v>
      </c>
      <c r="J177">
        <v>1.163</v>
      </c>
      <c r="K177">
        <v>1.3069999999999999</v>
      </c>
      <c r="L177">
        <v>1.087</v>
      </c>
      <c r="M177">
        <v>1.0369999999999999</v>
      </c>
      <c r="N177">
        <v>1.1020000000000001</v>
      </c>
      <c r="O177">
        <v>1.044</v>
      </c>
    </row>
    <row r="178" spans="3:15">
      <c r="D178">
        <v>1.0760000000000001</v>
      </c>
      <c r="E178">
        <v>1.036</v>
      </c>
      <c r="F178">
        <v>1.26</v>
      </c>
      <c r="G178">
        <v>1.1120000000000001</v>
      </c>
      <c r="H178">
        <v>1.095</v>
      </c>
      <c r="I178">
        <v>1.103</v>
      </c>
      <c r="J178">
        <v>1.157</v>
      </c>
      <c r="K178">
        <v>1.1160000000000001</v>
      </c>
      <c r="L178">
        <v>1.089</v>
      </c>
      <c r="M178">
        <v>1.0409999999999999</v>
      </c>
      <c r="N178">
        <v>1.3140000000000001</v>
      </c>
      <c r="O178">
        <v>1.2869999999999999</v>
      </c>
    </row>
    <row r="179" spans="3:15">
      <c r="C179" t="s">
        <v>16</v>
      </c>
    </row>
    <row r="180" spans="3:15">
      <c r="D180">
        <v>1.018</v>
      </c>
      <c r="E180">
        <v>0.93799999999999994</v>
      </c>
      <c r="F180">
        <v>0.91400000000000003</v>
      </c>
      <c r="G180">
        <v>0.93700000000000006</v>
      </c>
      <c r="H180">
        <v>1.0669999999999999</v>
      </c>
      <c r="I180">
        <v>1.087</v>
      </c>
      <c r="J180">
        <v>1.07</v>
      </c>
      <c r="K180">
        <v>1.0489999999999999</v>
      </c>
      <c r="L180">
        <v>0.98599999999999999</v>
      </c>
      <c r="M180">
        <v>0.92100000000000004</v>
      </c>
      <c r="N180">
        <v>1.0429999999999999</v>
      </c>
      <c r="O180">
        <v>0.98099999999999998</v>
      </c>
    </row>
    <row r="181" spans="3:15">
      <c r="D181">
        <v>1.018</v>
      </c>
      <c r="E181">
        <v>0.93700000000000006</v>
      </c>
      <c r="F181">
        <v>0.91600000000000004</v>
      </c>
      <c r="G181">
        <v>0.93</v>
      </c>
      <c r="H181">
        <v>1.087</v>
      </c>
      <c r="I181">
        <v>1.0860000000000001</v>
      </c>
      <c r="J181">
        <v>1.0580000000000001</v>
      </c>
      <c r="K181">
        <v>1.0609999999999999</v>
      </c>
      <c r="L181">
        <v>0.995</v>
      </c>
      <c r="M181">
        <v>0.92100000000000004</v>
      </c>
      <c r="N181">
        <v>1.0569999999999999</v>
      </c>
      <c r="O181">
        <v>0.98099999999999998</v>
      </c>
    </row>
    <row r="182" spans="3:15">
      <c r="D182">
        <v>1.0109999999999999</v>
      </c>
      <c r="E182">
        <v>0.93100000000000005</v>
      </c>
      <c r="F182">
        <v>0.91400000000000003</v>
      </c>
      <c r="G182">
        <v>0.93100000000000005</v>
      </c>
      <c r="H182">
        <v>1.0660000000000001</v>
      </c>
      <c r="I182">
        <v>1.0680000000000001</v>
      </c>
      <c r="J182">
        <v>1.069</v>
      </c>
      <c r="K182">
        <v>1.0609999999999999</v>
      </c>
      <c r="L182">
        <v>0.99299999999999999</v>
      </c>
      <c r="M182">
        <v>0.91700000000000004</v>
      </c>
      <c r="N182">
        <v>1.056</v>
      </c>
      <c r="O182">
        <v>0.98099999999999998</v>
      </c>
    </row>
    <row r="183" spans="3:15">
      <c r="D183">
        <v>1.0169999999999999</v>
      </c>
      <c r="E183">
        <v>0.93200000000000005</v>
      </c>
      <c r="F183">
        <v>0.91400000000000003</v>
      </c>
      <c r="G183">
        <v>0.93</v>
      </c>
      <c r="H183">
        <v>1.0840000000000001</v>
      </c>
      <c r="I183">
        <v>1.0840000000000001</v>
      </c>
      <c r="J183">
        <v>1.0580000000000001</v>
      </c>
      <c r="K183">
        <v>1.06</v>
      </c>
      <c r="L183">
        <v>0.99299999999999999</v>
      </c>
      <c r="M183">
        <v>0.91700000000000004</v>
      </c>
      <c r="N183">
        <v>1.044</v>
      </c>
      <c r="O183">
        <v>0.98099999999999998</v>
      </c>
    </row>
    <row r="184" spans="3:15">
      <c r="D184">
        <v>1.0129999999999999</v>
      </c>
      <c r="E184">
        <v>0.93100000000000005</v>
      </c>
      <c r="F184">
        <v>0.91400000000000003</v>
      </c>
      <c r="G184">
        <v>0.93</v>
      </c>
      <c r="H184">
        <v>1.0900000000000001</v>
      </c>
      <c r="I184">
        <v>1.0680000000000001</v>
      </c>
      <c r="J184">
        <v>1.0569999999999999</v>
      </c>
      <c r="K184">
        <v>1.0589999999999999</v>
      </c>
      <c r="L184">
        <v>0.99099999999999999</v>
      </c>
      <c r="M184">
        <v>0.92100000000000004</v>
      </c>
      <c r="N184">
        <v>1.0529999999999999</v>
      </c>
      <c r="O184">
        <v>0.98099999999999998</v>
      </c>
    </row>
    <row r="185" spans="3:15">
      <c r="D185">
        <v>1.016</v>
      </c>
      <c r="E185">
        <v>0.93500000000000005</v>
      </c>
      <c r="F185">
        <v>0.91400000000000003</v>
      </c>
      <c r="G185">
        <v>0.93400000000000005</v>
      </c>
      <c r="H185">
        <v>1.081</v>
      </c>
      <c r="I185">
        <v>1.08</v>
      </c>
      <c r="J185">
        <v>1.0660000000000001</v>
      </c>
      <c r="K185">
        <v>1.0580000000000001</v>
      </c>
      <c r="L185">
        <v>0.98499999999999999</v>
      </c>
      <c r="M185">
        <v>0.92</v>
      </c>
      <c r="N185">
        <v>1.0429999999999999</v>
      </c>
      <c r="O185">
        <v>0.98099999999999998</v>
      </c>
    </row>
    <row r="186" spans="3:15">
      <c r="D186">
        <v>1.0149999999999999</v>
      </c>
      <c r="E186">
        <v>0.93</v>
      </c>
      <c r="F186">
        <v>0.91500000000000004</v>
      </c>
      <c r="G186">
        <v>0.93</v>
      </c>
      <c r="H186">
        <v>1.08</v>
      </c>
      <c r="I186">
        <v>1.08</v>
      </c>
      <c r="J186">
        <v>1.0649999999999999</v>
      </c>
      <c r="K186">
        <v>1.0529999999999999</v>
      </c>
      <c r="L186">
        <v>0.99099999999999999</v>
      </c>
      <c r="M186">
        <v>0.91900000000000004</v>
      </c>
      <c r="N186">
        <v>1.0429999999999999</v>
      </c>
      <c r="O186">
        <v>0.98099999999999998</v>
      </c>
    </row>
    <row r="187" spans="3:15">
      <c r="D187">
        <v>1.0149999999999999</v>
      </c>
      <c r="E187">
        <v>0.93100000000000005</v>
      </c>
      <c r="F187">
        <v>0.91600000000000004</v>
      </c>
      <c r="G187">
        <v>0.93</v>
      </c>
      <c r="H187">
        <v>1.079</v>
      </c>
      <c r="I187">
        <v>1.08</v>
      </c>
      <c r="J187">
        <v>1.0649999999999999</v>
      </c>
      <c r="K187">
        <v>1.0529999999999999</v>
      </c>
      <c r="L187">
        <v>0.99</v>
      </c>
      <c r="M187">
        <v>0.91700000000000004</v>
      </c>
      <c r="N187">
        <v>1.0429999999999999</v>
      </c>
      <c r="O187">
        <v>0.98099999999999998</v>
      </c>
    </row>
    <row r="188" spans="3:15">
      <c r="D188">
        <v>1.0129999999999999</v>
      </c>
      <c r="E188">
        <v>0.93500000000000005</v>
      </c>
      <c r="F188">
        <v>0.91700000000000004</v>
      </c>
      <c r="G188">
        <v>0.92900000000000005</v>
      </c>
      <c r="H188">
        <v>1.079</v>
      </c>
      <c r="I188">
        <v>1.0680000000000001</v>
      </c>
      <c r="J188">
        <v>1.0649999999999999</v>
      </c>
      <c r="K188">
        <v>1.0569999999999999</v>
      </c>
      <c r="L188">
        <v>0.98699999999999999</v>
      </c>
      <c r="M188">
        <v>0.91700000000000004</v>
      </c>
      <c r="N188">
        <v>1.0509999999999999</v>
      </c>
      <c r="O188">
        <v>0.98299999999999998</v>
      </c>
    </row>
    <row r="189" spans="3:15">
      <c r="D189">
        <v>1.012</v>
      </c>
      <c r="E189">
        <v>0.93100000000000005</v>
      </c>
      <c r="F189">
        <v>0.91500000000000004</v>
      </c>
      <c r="G189">
        <v>0.93</v>
      </c>
      <c r="H189">
        <v>1.077</v>
      </c>
      <c r="I189">
        <v>1.0780000000000001</v>
      </c>
      <c r="J189">
        <v>1.0569999999999999</v>
      </c>
      <c r="K189">
        <v>1.0529999999999999</v>
      </c>
      <c r="L189">
        <v>0.98899999999999999</v>
      </c>
      <c r="M189">
        <v>0.91900000000000004</v>
      </c>
      <c r="N189">
        <v>1.05</v>
      </c>
      <c r="O189">
        <v>0.98099999999999998</v>
      </c>
    </row>
    <row r="190" spans="3:15">
      <c r="C190">
        <v>200</v>
      </c>
      <c r="D190">
        <v>20</v>
      </c>
      <c r="E190">
        <v>2000</v>
      </c>
    </row>
    <row r="191" spans="3:15">
      <c r="C191" t="s">
        <v>13</v>
      </c>
    </row>
    <row r="192" spans="3:15">
      <c r="D192">
        <v>1.109</v>
      </c>
      <c r="E192">
        <v>1.097</v>
      </c>
      <c r="F192">
        <v>1.47</v>
      </c>
      <c r="G192">
        <v>1.127</v>
      </c>
      <c r="H192">
        <v>1.1679999999999999</v>
      </c>
      <c r="I192">
        <v>1.343</v>
      </c>
      <c r="J192">
        <v>1.573</v>
      </c>
      <c r="K192">
        <v>1.141</v>
      </c>
      <c r="L192">
        <v>1.121</v>
      </c>
      <c r="M192">
        <v>1.0880000000000001</v>
      </c>
      <c r="N192">
        <v>1.093</v>
      </c>
      <c r="O192">
        <v>1.095</v>
      </c>
    </row>
    <row r="193" spans="3:15">
      <c r="D193">
        <v>1.1060000000000001</v>
      </c>
      <c r="E193">
        <v>1.0900000000000001</v>
      </c>
      <c r="F193">
        <v>1.31</v>
      </c>
      <c r="G193">
        <v>1.1240000000000001</v>
      </c>
      <c r="H193">
        <v>1.1679999999999999</v>
      </c>
      <c r="I193">
        <v>1.119</v>
      </c>
      <c r="J193">
        <v>1.569</v>
      </c>
      <c r="K193">
        <v>1.1379999999999999</v>
      </c>
      <c r="L193">
        <v>1.127</v>
      </c>
      <c r="M193">
        <v>1.0900000000000001</v>
      </c>
      <c r="N193">
        <v>1.085</v>
      </c>
      <c r="O193">
        <v>1.0900000000000001</v>
      </c>
    </row>
    <row r="194" spans="3:15">
      <c r="D194">
        <v>1.1120000000000001</v>
      </c>
      <c r="E194">
        <v>1.095</v>
      </c>
      <c r="F194">
        <v>1.323</v>
      </c>
      <c r="G194">
        <v>1.1299999999999999</v>
      </c>
      <c r="H194">
        <v>1.17</v>
      </c>
      <c r="I194">
        <v>1.1180000000000001</v>
      </c>
      <c r="J194">
        <v>1.579</v>
      </c>
      <c r="K194">
        <v>1.1439999999999999</v>
      </c>
      <c r="L194">
        <v>1.2589999999999999</v>
      </c>
      <c r="M194">
        <v>1.0940000000000001</v>
      </c>
      <c r="N194">
        <v>1.0940000000000001</v>
      </c>
      <c r="O194">
        <v>1.095</v>
      </c>
    </row>
    <row r="195" spans="3:15">
      <c r="D195">
        <v>1.113</v>
      </c>
      <c r="E195">
        <v>1.089</v>
      </c>
      <c r="F195">
        <v>1.3240000000000001</v>
      </c>
      <c r="G195">
        <v>1.137</v>
      </c>
      <c r="H195">
        <v>1.173</v>
      </c>
      <c r="I195">
        <v>1.121</v>
      </c>
      <c r="J195">
        <v>1.577</v>
      </c>
      <c r="K195">
        <v>1.1439999999999999</v>
      </c>
      <c r="L195">
        <v>1.1279999999999999</v>
      </c>
      <c r="M195">
        <v>1.0920000000000001</v>
      </c>
      <c r="N195">
        <v>1.0900000000000001</v>
      </c>
      <c r="O195">
        <v>1.0920000000000001</v>
      </c>
    </row>
    <row r="196" spans="3:15">
      <c r="D196">
        <v>1.109</v>
      </c>
      <c r="E196">
        <v>1.0960000000000001</v>
      </c>
      <c r="F196">
        <v>1.3160000000000001</v>
      </c>
      <c r="G196">
        <v>1.125</v>
      </c>
      <c r="H196">
        <v>1.1639999999999999</v>
      </c>
      <c r="I196">
        <v>1.115</v>
      </c>
      <c r="J196">
        <v>1.5720000000000001</v>
      </c>
      <c r="K196">
        <v>1.141</v>
      </c>
      <c r="L196">
        <v>1.121</v>
      </c>
      <c r="M196">
        <v>1.087</v>
      </c>
      <c r="N196">
        <v>1.0860000000000001</v>
      </c>
      <c r="O196">
        <v>1.3280000000000001</v>
      </c>
    </row>
    <row r="197" spans="3:15">
      <c r="D197">
        <v>1.115</v>
      </c>
      <c r="E197">
        <v>1.0960000000000001</v>
      </c>
      <c r="F197">
        <v>1.3160000000000001</v>
      </c>
      <c r="G197">
        <v>1.3340000000000001</v>
      </c>
      <c r="H197">
        <v>1.169</v>
      </c>
      <c r="I197">
        <v>1.123</v>
      </c>
      <c r="J197">
        <v>1.5740000000000001</v>
      </c>
      <c r="K197">
        <v>1.143</v>
      </c>
      <c r="L197">
        <v>1.24</v>
      </c>
      <c r="M197">
        <v>1.089</v>
      </c>
      <c r="N197">
        <v>1.093</v>
      </c>
      <c r="O197">
        <v>1.0940000000000001</v>
      </c>
    </row>
    <row r="198" spans="3:15">
      <c r="D198">
        <v>1.1040000000000001</v>
      </c>
      <c r="E198">
        <v>1.085</v>
      </c>
      <c r="F198">
        <v>1.3109999999999999</v>
      </c>
      <c r="G198">
        <v>1.3260000000000001</v>
      </c>
      <c r="H198">
        <v>1.1639999999999999</v>
      </c>
      <c r="I198">
        <v>1.1120000000000001</v>
      </c>
      <c r="J198">
        <v>1.5680000000000001</v>
      </c>
      <c r="K198">
        <v>1.137</v>
      </c>
      <c r="L198">
        <v>1.1200000000000001</v>
      </c>
      <c r="M198">
        <v>1.0860000000000001</v>
      </c>
      <c r="N198">
        <v>1.085</v>
      </c>
      <c r="O198">
        <v>1.0860000000000001</v>
      </c>
    </row>
    <row r="199" spans="3:15">
      <c r="D199">
        <v>1.1180000000000001</v>
      </c>
      <c r="E199">
        <v>1.099</v>
      </c>
      <c r="F199">
        <v>1.32</v>
      </c>
      <c r="G199">
        <v>1.129</v>
      </c>
      <c r="H199">
        <v>1.1719999999999999</v>
      </c>
      <c r="I199">
        <v>1.119</v>
      </c>
      <c r="J199">
        <v>1.575</v>
      </c>
      <c r="K199">
        <v>1.3440000000000001</v>
      </c>
      <c r="L199">
        <v>1.1419999999999999</v>
      </c>
      <c r="M199">
        <v>1.0960000000000001</v>
      </c>
      <c r="N199">
        <v>1.089</v>
      </c>
      <c r="O199">
        <v>1.0900000000000001</v>
      </c>
    </row>
    <row r="200" spans="3:15">
      <c r="D200">
        <v>1.1140000000000001</v>
      </c>
      <c r="E200">
        <v>1.087</v>
      </c>
      <c r="F200">
        <v>1.3149999999999999</v>
      </c>
      <c r="G200">
        <v>1.1259999999999999</v>
      </c>
      <c r="H200">
        <v>1.1659999999999999</v>
      </c>
      <c r="I200">
        <v>1.1240000000000001</v>
      </c>
      <c r="J200">
        <v>1.5740000000000001</v>
      </c>
      <c r="K200">
        <v>1.1399999999999999</v>
      </c>
      <c r="L200">
        <v>1.1299999999999999</v>
      </c>
      <c r="M200">
        <v>1.087</v>
      </c>
      <c r="N200">
        <v>1.093</v>
      </c>
      <c r="O200">
        <v>1.097</v>
      </c>
    </row>
    <row r="201" spans="3:15">
      <c r="D201">
        <v>1.109</v>
      </c>
      <c r="E201">
        <v>1.093</v>
      </c>
      <c r="F201">
        <v>1.32</v>
      </c>
      <c r="G201">
        <v>1.1299999999999999</v>
      </c>
      <c r="H201">
        <v>1.1679999999999999</v>
      </c>
      <c r="I201">
        <v>1.123</v>
      </c>
      <c r="J201">
        <v>1.573</v>
      </c>
      <c r="K201">
        <v>1.1439999999999999</v>
      </c>
      <c r="L201">
        <v>1.129</v>
      </c>
      <c r="M201">
        <v>1.089</v>
      </c>
      <c r="N201">
        <v>1.0920000000000001</v>
      </c>
      <c r="O201">
        <v>1.0900000000000001</v>
      </c>
    </row>
    <row r="202" spans="3:15">
      <c r="C202" t="s">
        <v>14</v>
      </c>
    </row>
    <row r="203" spans="3:15">
      <c r="D203">
        <v>1.149</v>
      </c>
      <c r="E203">
        <v>1.0089999999999999</v>
      </c>
      <c r="F203">
        <v>1.02</v>
      </c>
      <c r="G203">
        <v>0.99299999999999999</v>
      </c>
      <c r="H203">
        <v>1.6040000000000001</v>
      </c>
      <c r="I203">
        <v>0.997</v>
      </c>
      <c r="J203">
        <v>1.3680000000000001</v>
      </c>
      <c r="K203">
        <v>1</v>
      </c>
      <c r="L203">
        <v>1.1279999999999999</v>
      </c>
      <c r="M203">
        <v>0.99299999999999999</v>
      </c>
      <c r="N203">
        <v>1.1259999999999999</v>
      </c>
      <c r="O203">
        <v>1.1259999999999999</v>
      </c>
    </row>
    <row r="204" spans="3:15">
      <c r="D204">
        <v>1.151</v>
      </c>
      <c r="E204">
        <v>1.01</v>
      </c>
      <c r="F204">
        <v>1.0209999999999999</v>
      </c>
      <c r="G204">
        <v>0.996</v>
      </c>
      <c r="H204">
        <v>1.6060000000000001</v>
      </c>
      <c r="I204">
        <v>1.0029999999999999</v>
      </c>
      <c r="J204">
        <v>1.367</v>
      </c>
      <c r="K204">
        <v>1.0009999999999999</v>
      </c>
      <c r="L204">
        <v>1.129</v>
      </c>
      <c r="M204">
        <v>0.995</v>
      </c>
      <c r="N204">
        <v>1.129</v>
      </c>
      <c r="O204">
        <v>1.127</v>
      </c>
    </row>
    <row r="205" spans="3:15">
      <c r="D205">
        <v>1.147</v>
      </c>
      <c r="E205">
        <v>1.012</v>
      </c>
      <c r="F205">
        <v>1.0169999999999999</v>
      </c>
      <c r="G205">
        <v>0.995</v>
      </c>
      <c r="H205">
        <v>1.6060000000000001</v>
      </c>
      <c r="I205">
        <v>0.99299999999999999</v>
      </c>
      <c r="J205">
        <v>1.367</v>
      </c>
      <c r="K205">
        <v>0.996</v>
      </c>
      <c r="L205">
        <v>1.129</v>
      </c>
      <c r="M205">
        <v>0.98899999999999999</v>
      </c>
      <c r="N205">
        <v>1.1240000000000001</v>
      </c>
      <c r="O205">
        <v>1.123</v>
      </c>
    </row>
    <row r="206" spans="3:15">
      <c r="D206">
        <v>1.1499999999999999</v>
      </c>
      <c r="E206">
        <v>1.01</v>
      </c>
      <c r="F206">
        <v>1.0189999999999999</v>
      </c>
      <c r="G206">
        <v>0.99199999999999999</v>
      </c>
      <c r="H206">
        <v>1.6060000000000001</v>
      </c>
      <c r="I206">
        <v>0.995</v>
      </c>
      <c r="J206">
        <v>1.365</v>
      </c>
      <c r="K206">
        <v>0.998</v>
      </c>
      <c r="L206">
        <v>1.129</v>
      </c>
      <c r="M206">
        <v>0.99199999999999999</v>
      </c>
      <c r="N206">
        <v>1.1259999999999999</v>
      </c>
      <c r="O206">
        <v>1.1259999999999999</v>
      </c>
    </row>
    <row r="207" spans="3:15">
      <c r="D207">
        <v>1.1539999999999999</v>
      </c>
      <c r="E207">
        <v>1.0189999999999999</v>
      </c>
      <c r="F207">
        <v>1.028</v>
      </c>
      <c r="G207">
        <v>1.002</v>
      </c>
      <c r="H207">
        <v>1.613</v>
      </c>
      <c r="I207">
        <v>1.002</v>
      </c>
      <c r="J207">
        <v>1.373</v>
      </c>
      <c r="K207">
        <v>1.0109999999999999</v>
      </c>
      <c r="L207">
        <v>1.137</v>
      </c>
      <c r="M207">
        <v>1</v>
      </c>
      <c r="N207">
        <v>1.135</v>
      </c>
      <c r="O207">
        <v>1.133</v>
      </c>
    </row>
    <row r="208" spans="3:15">
      <c r="D208">
        <v>1.1539999999999999</v>
      </c>
      <c r="E208">
        <v>1.012</v>
      </c>
      <c r="F208">
        <v>1.022</v>
      </c>
      <c r="G208">
        <v>0.997</v>
      </c>
      <c r="H208">
        <v>1.6120000000000001</v>
      </c>
      <c r="I208">
        <v>1.002</v>
      </c>
      <c r="J208">
        <v>1.3720000000000001</v>
      </c>
      <c r="K208">
        <v>1.002</v>
      </c>
      <c r="L208">
        <v>1.1319999999999999</v>
      </c>
      <c r="M208">
        <v>1</v>
      </c>
      <c r="N208">
        <v>1.135</v>
      </c>
      <c r="O208">
        <v>1.1299999999999999</v>
      </c>
    </row>
    <row r="209" spans="3:15">
      <c r="D209">
        <v>1.149</v>
      </c>
      <c r="E209">
        <v>1.0089999999999999</v>
      </c>
      <c r="F209">
        <v>1.018</v>
      </c>
      <c r="G209">
        <v>0.995</v>
      </c>
      <c r="H209">
        <v>1.61</v>
      </c>
      <c r="I209">
        <v>0.995</v>
      </c>
      <c r="J209">
        <v>1.3720000000000001</v>
      </c>
      <c r="K209">
        <v>1.0029999999999999</v>
      </c>
      <c r="L209">
        <v>1.1259999999999999</v>
      </c>
      <c r="M209">
        <v>0.99399999999999999</v>
      </c>
      <c r="N209">
        <v>1.1279999999999999</v>
      </c>
      <c r="O209">
        <v>1.1259999999999999</v>
      </c>
    </row>
    <row r="210" spans="3:15">
      <c r="D210">
        <v>1.1499999999999999</v>
      </c>
      <c r="E210">
        <v>1.016</v>
      </c>
      <c r="F210">
        <v>1.02</v>
      </c>
      <c r="G210">
        <v>0.99299999999999999</v>
      </c>
      <c r="H210">
        <v>1.6060000000000001</v>
      </c>
      <c r="I210">
        <v>0.997</v>
      </c>
      <c r="J210">
        <v>1.369</v>
      </c>
      <c r="K210">
        <v>0.999</v>
      </c>
      <c r="L210">
        <v>1.133</v>
      </c>
      <c r="M210">
        <v>0.997</v>
      </c>
      <c r="N210">
        <v>1.1279999999999999</v>
      </c>
      <c r="O210">
        <v>1.1259999999999999</v>
      </c>
    </row>
    <row r="211" spans="3:15">
      <c r="D211">
        <v>1.1519999999999999</v>
      </c>
      <c r="E211">
        <v>1.0129999999999999</v>
      </c>
      <c r="F211">
        <v>1.022</v>
      </c>
      <c r="G211">
        <v>0.995</v>
      </c>
      <c r="H211">
        <v>1.609</v>
      </c>
      <c r="I211">
        <v>1.002</v>
      </c>
      <c r="J211">
        <v>1.373</v>
      </c>
      <c r="K211">
        <v>1.004</v>
      </c>
      <c r="L211">
        <v>1.131</v>
      </c>
      <c r="M211">
        <v>0.99299999999999999</v>
      </c>
      <c r="N211">
        <v>1.1279999999999999</v>
      </c>
      <c r="O211">
        <v>1.1279999999999999</v>
      </c>
    </row>
    <row r="212" spans="3:15">
      <c r="D212">
        <v>1.1499999999999999</v>
      </c>
      <c r="E212">
        <v>1.0149999999999999</v>
      </c>
      <c r="F212">
        <v>1.02</v>
      </c>
      <c r="G212">
        <v>0.99399999999999999</v>
      </c>
      <c r="H212">
        <v>1.607</v>
      </c>
      <c r="I212">
        <v>0.997</v>
      </c>
      <c r="J212">
        <v>1.369</v>
      </c>
      <c r="K212">
        <v>1.0009999999999999</v>
      </c>
      <c r="L212">
        <v>1.1279999999999999</v>
      </c>
      <c r="M212">
        <v>0.996</v>
      </c>
      <c r="N212">
        <v>1.1299999999999999</v>
      </c>
      <c r="O212">
        <v>1.131</v>
      </c>
    </row>
    <row r="213" spans="3:15">
      <c r="C213" t="s">
        <v>15</v>
      </c>
    </row>
    <row r="214" spans="3:15">
      <c r="D214">
        <v>1.159</v>
      </c>
      <c r="E214">
        <v>1.093</v>
      </c>
      <c r="F214">
        <v>1.472</v>
      </c>
      <c r="G214">
        <v>1.1850000000000001</v>
      </c>
      <c r="H214">
        <v>1.157</v>
      </c>
      <c r="I214">
        <v>1.179</v>
      </c>
      <c r="J214">
        <v>1.2350000000000001</v>
      </c>
      <c r="K214">
        <v>1.1970000000000001</v>
      </c>
      <c r="L214">
        <v>1.1719999999999999</v>
      </c>
      <c r="M214">
        <v>1.0920000000000001</v>
      </c>
      <c r="N214">
        <v>1.1519999999999999</v>
      </c>
      <c r="O214">
        <v>1.0900000000000001</v>
      </c>
    </row>
    <row r="215" spans="3:15">
      <c r="D215">
        <v>1.1659999999999999</v>
      </c>
      <c r="E215">
        <v>1.097</v>
      </c>
      <c r="F215">
        <v>1.319</v>
      </c>
      <c r="G215">
        <v>1.1890000000000001</v>
      </c>
      <c r="H215">
        <v>1.1559999999999999</v>
      </c>
      <c r="I215">
        <v>1.18</v>
      </c>
      <c r="J215">
        <v>1.242</v>
      </c>
      <c r="K215">
        <v>1.196</v>
      </c>
      <c r="L215">
        <v>1.173</v>
      </c>
      <c r="M215">
        <v>1.0940000000000001</v>
      </c>
      <c r="N215">
        <v>1.151</v>
      </c>
      <c r="O215">
        <v>1.325</v>
      </c>
    </row>
    <row r="216" spans="3:15">
      <c r="D216">
        <v>1.1599999999999999</v>
      </c>
      <c r="E216">
        <v>1.095</v>
      </c>
      <c r="F216">
        <v>1.32</v>
      </c>
      <c r="G216">
        <v>1.1870000000000001</v>
      </c>
      <c r="H216">
        <v>1.155</v>
      </c>
      <c r="I216">
        <v>1.1850000000000001</v>
      </c>
      <c r="J216">
        <v>1.24</v>
      </c>
      <c r="K216">
        <v>1.1930000000000001</v>
      </c>
      <c r="L216">
        <v>1.173</v>
      </c>
      <c r="M216">
        <v>1.093</v>
      </c>
      <c r="N216">
        <v>1.155</v>
      </c>
      <c r="O216">
        <v>1.099</v>
      </c>
    </row>
    <row r="217" spans="3:15">
      <c r="D217">
        <v>1.163</v>
      </c>
      <c r="E217">
        <v>1.097</v>
      </c>
      <c r="F217">
        <v>1.321</v>
      </c>
      <c r="G217">
        <v>1.19</v>
      </c>
      <c r="H217">
        <v>1.159</v>
      </c>
      <c r="I217">
        <v>1.1850000000000001</v>
      </c>
      <c r="J217">
        <v>1.24</v>
      </c>
      <c r="K217">
        <v>1.196</v>
      </c>
      <c r="L217">
        <v>1.177</v>
      </c>
      <c r="M217">
        <v>1.101</v>
      </c>
      <c r="N217">
        <v>1.155</v>
      </c>
      <c r="O217">
        <v>1.0940000000000001</v>
      </c>
    </row>
    <row r="218" spans="3:15">
      <c r="D218">
        <v>1.1639999999999999</v>
      </c>
      <c r="E218">
        <v>1.0980000000000001</v>
      </c>
      <c r="F218">
        <v>1.325</v>
      </c>
      <c r="G218">
        <v>1.1970000000000001</v>
      </c>
      <c r="H218">
        <v>1.165</v>
      </c>
      <c r="I218">
        <v>1.1850000000000001</v>
      </c>
      <c r="J218">
        <v>1.2430000000000001</v>
      </c>
      <c r="K218">
        <v>1.1970000000000001</v>
      </c>
      <c r="L218">
        <v>1.177</v>
      </c>
      <c r="M218">
        <v>1.097</v>
      </c>
      <c r="N218">
        <v>1.159</v>
      </c>
      <c r="O218">
        <v>1.1000000000000001</v>
      </c>
    </row>
    <row r="219" spans="3:15">
      <c r="D219">
        <v>1.167</v>
      </c>
      <c r="E219">
        <v>1.099</v>
      </c>
      <c r="F219">
        <v>1.48</v>
      </c>
      <c r="G219">
        <v>1.196</v>
      </c>
      <c r="H219">
        <v>1.1619999999999999</v>
      </c>
      <c r="I219">
        <v>1.1859999999999999</v>
      </c>
      <c r="J219">
        <v>1.2410000000000001</v>
      </c>
      <c r="K219">
        <v>1.198</v>
      </c>
      <c r="L219">
        <v>1.179</v>
      </c>
      <c r="M219">
        <v>1.1000000000000001</v>
      </c>
      <c r="N219">
        <v>1.359</v>
      </c>
      <c r="O219">
        <v>1.1080000000000001</v>
      </c>
    </row>
    <row r="220" spans="3:15">
      <c r="D220">
        <v>1.1719999999999999</v>
      </c>
      <c r="E220">
        <v>1.103</v>
      </c>
      <c r="F220">
        <v>1.329</v>
      </c>
      <c r="G220">
        <v>1.1930000000000001</v>
      </c>
      <c r="H220">
        <v>1.1639999999999999</v>
      </c>
      <c r="I220">
        <v>1.1870000000000001</v>
      </c>
      <c r="J220">
        <v>1.248</v>
      </c>
      <c r="K220">
        <v>1.1990000000000001</v>
      </c>
      <c r="L220">
        <v>1.181</v>
      </c>
      <c r="M220">
        <v>1.1000000000000001</v>
      </c>
      <c r="N220">
        <v>1.1619999999999999</v>
      </c>
      <c r="O220">
        <v>1.115</v>
      </c>
    </row>
    <row r="221" spans="3:15">
      <c r="D221">
        <v>1.3420000000000001</v>
      </c>
      <c r="E221">
        <v>1.0960000000000001</v>
      </c>
      <c r="F221">
        <v>1.323</v>
      </c>
      <c r="G221">
        <v>1.1870000000000001</v>
      </c>
      <c r="H221">
        <v>1.1599999999999999</v>
      </c>
      <c r="I221">
        <v>1.1819999999999999</v>
      </c>
      <c r="J221">
        <v>1.24</v>
      </c>
      <c r="K221">
        <v>1.194</v>
      </c>
      <c r="L221">
        <v>1.1739999999999999</v>
      </c>
      <c r="M221">
        <v>1.0940000000000001</v>
      </c>
      <c r="N221">
        <v>1.1559999999999999</v>
      </c>
      <c r="O221">
        <v>1.097</v>
      </c>
    </row>
    <row r="222" spans="3:15">
      <c r="D222">
        <v>1.165</v>
      </c>
      <c r="E222">
        <v>1.099</v>
      </c>
      <c r="F222">
        <v>1.323</v>
      </c>
      <c r="G222">
        <v>1.1970000000000001</v>
      </c>
      <c r="H222">
        <v>1.163</v>
      </c>
      <c r="I222">
        <v>1.1859999999999999</v>
      </c>
      <c r="J222">
        <v>1.2430000000000001</v>
      </c>
      <c r="K222">
        <v>1.2030000000000001</v>
      </c>
      <c r="L222">
        <v>1.18</v>
      </c>
      <c r="M222">
        <v>1.1000000000000001</v>
      </c>
      <c r="N222">
        <v>1.159</v>
      </c>
      <c r="O222">
        <v>1.0960000000000001</v>
      </c>
    </row>
    <row r="223" spans="3:15">
      <c r="D223">
        <v>1.34</v>
      </c>
      <c r="E223">
        <v>1.097</v>
      </c>
      <c r="F223">
        <v>1.325</v>
      </c>
      <c r="G223">
        <v>1.1919999999999999</v>
      </c>
      <c r="H223">
        <v>1.1579999999999999</v>
      </c>
      <c r="I223">
        <v>1.1839999999999999</v>
      </c>
      <c r="J223">
        <v>1.2450000000000001</v>
      </c>
      <c r="K223">
        <v>1.1990000000000001</v>
      </c>
      <c r="L223">
        <v>1.177</v>
      </c>
      <c r="M223">
        <v>1.097</v>
      </c>
      <c r="N223">
        <v>1.1539999999999999</v>
      </c>
      <c r="O223">
        <v>1.0940000000000001</v>
      </c>
    </row>
    <row r="224" spans="3:15">
      <c r="C224" t="s">
        <v>16</v>
      </c>
    </row>
    <row r="225" spans="3:15">
      <c r="D225">
        <v>1.0920000000000001</v>
      </c>
      <c r="E225">
        <v>1.016</v>
      </c>
      <c r="F225">
        <v>0.997</v>
      </c>
      <c r="G225">
        <v>1.0129999999999999</v>
      </c>
      <c r="H225">
        <v>1.153</v>
      </c>
      <c r="I225">
        <v>1.153</v>
      </c>
      <c r="J225">
        <v>1.1339999999999999</v>
      </c>
      <c r="K225">
        <v>1.131</v>
      </c>
      <c r="L225">
        <v>1.0649999999999999</v>
      </c>
      <c r="M225">
        <v>0.99399999999999999</v>
      </c>
      <c r="N225">
        <v>1.137</v>
      </c>
      <c r="O225">
        <v>1.0609999999999999</v>
      </c>
    </row>
    <row r="226" spans="3:15">
      <c r="D226">
        <v>1.093</v>
      </c>
      <c r="E226">
        <v>1.008</v>
      </c>
      <c r="F226">
        <v>0.99299999999999999</v>
      </c>
      <c r="G226">
        <v>1.0089999999999999</v>
      </c>
      <c r="H226">
        <v>1.151</v>
      </c>
      <c r="I226">
        <v>1.143</v>
      </c>
      <c r="J226">
        <v>1.135</v>
      </c>
      <c r="K226">
        <v>1.1279999999999999</v>
      </c>
      <c r="L226">
        <v>1.0620000000000001</v>
      </c>
      <c r="M226">
        <v>0.99</v>
      </c>
      <c r="N226">
        <v>1.1200000000000001</v>
      </c>
      <c r="O226">
        <v>1.0569999999999999</v>
      </c>
    </row>
    <row r="227" spans="3:15">
      <c r="D227">
        <v>1.0920000000000001</v>
      </c>
      <c r="E227">
        <v>1.0069999999999999</v>
      </c>
      <c r="F227">
        <v>0.99</v>
      </c>
      <c r="G227">
        <v>1.008</v>
      </c>
      <c r="H227">
        <v>1.1399999999999999</v>
      </c>
      <c r="I227">
        <v>1.147</v>
      </c>
      <c r="J227">
        <v>1.1339999999999999</v>
      </c>
      <c r="K227">
        <v>1.1240000000000001</v>
      </c>
      <c r="L227">
        <v>1.0620000000000001</v>
      </c>
      <c r="M227">
        <v>0.98899999999999999</v>
      </c>
      <c r="N227">
        <v>1.119</v>
      </c>
      <c r="O227">
        <v>1.056</v>
      </c>
    </row>
    <row r="228" spans="3:15">
      <c r="D228">
        <v>1.0960000000000001</v>
      </c>
      <c r="E228">
        <v>1.0209999999999999</v>
      </c>
      <c r="F228">
        <v>1.0009999999999999</v>
      </c>
      <c r="G228">
        <v>1.016</v>
      </c>
      <c r="H228">
        <v>1.161</v>
      </c>
      <c r="I228">
        <v>1.153</v>
      </c>
      <c r="J228">
        <v>1.1379999999999999</v>
      </c>
      <c r="K228">
        <v>1.137</v>
      </c>
      <c r="L228">
        <v>1.071</v>
      </c>
      <c r="M228">
        <v>0.997</v>
      </c>
      <c r="N228">
        <v>1.129</v>
      </c>
      <c r="O228">
        <v>1.0649999999999999</v>
      </c>
    </row>
    <row r="229" spans="3:15">
      <c r="D229">
        <v>1.1040000000000001</v>
      </c>
      <c r="E229">
        <v>1.0189999999999999</v>
      </c>
      <c r="F229">
        <v>1.0009999999999999</v>
      </c>
      <c r="G229">
        <v>1.0209999999999999</v>
      </c>
      <c r="H229">
        <v>1.155</v>
      </c>
      <c r="I229">
        <v>1.1619999999999999</v>
      </c>
      <c r="J229">
        <v>1.141</v>
      </c>
      <c r="K229">
        <v>1.137</v>
      </c>
      <c r="L229">
        <v>1.0720000000000001</v>
      </c>
      <c r="M229">
        <v>1.0009999999999999</v>
      </c>
      <c r="N229">
        <v>1.1299999999999999</v>
      </c>
      <c r="O229">
        <v>1.0680000000000001</v>
      </c>
    </row>
    <row r="230" spans="3:15">
      <c r="D230">
        <v>1.0960000000000001</v>
      </c>
      <c r="E230">
        <v>1.0149999999999999</v>
      </c>
      <c r="F230">
        <v>0.99399999999999999</v>
      </c>
      <c r="G230">
        <v>1.0069999999999999</v>
      </c>
      <c r="H230">
        <v>1.1439999999999999</v>
      </c>
      <c r="I230">
        <v>1.1539999999999999</v>
      </c>
      <c r="J230">
        <v>1.1379999999999999</v>
      </c>
      <c r="K230">
        <v>1.131</v>
      </c>
      <c r="L230">
        <v>1.0640000000000001</v>
      </c>
      <c r="M230">
        <v>0.99199999999999999</v>
      </c>
      <c r="N230">
        <v>1.1220000000000001</v>
      </c>
      <c r="O230">
        <v>1.06</v>
      </c>
    </row>
    <row r="231" spans="3:15">
      <c r="D231">
        <v>1.095</v>
      </c>
      <c r="E231">
        <v>1.0209999999999999</v>
      </c>
      <c r="F231">
        <v>0.998</v>
      </c>
      <c r="G231">
        <v>1.012</v>
      </c>
      <c r="H231">
        <v>1.159</v>
      </c>
      <c r="I231">
        <v>1.1579999999999999</v>
      </c>
      <c r="J231">
        <v>1.1359999999999999</v>
      </c>
      <c r="K231">
        <v>1.135</v>
      </c>
      <c r="L231">
        <v>1.0680000000000001</v>
      </c>
      <c r="M231">
        <v>0.997</v>
      </c>
      <c r="N231">
        <v>1.127</v>
      </c>
      <c r="O231">
        <v>1.0640000000000001</v>
      </c>
    </row>
    <row r="232" spans="3:15">
      <c r="D232">
        <v>1.1020000000000001</v>
      </c>
      <c r="E232">
        <v>1.014</v>
      </c>
      <c r="F232">
        <v>0.997</v>
      </c>
      <c r="G232">
        <v>1.0149999999999999</v>
      </c>
      <c r="H232">
        <v>1.161</v>
      </c>
      <c r="I232">
        <v>1.1499999999999999</v>
      </c>
      <c r="J232">
        <v>1.1379999999999999</v>
      </c>
      <c r="K232">
        <v>1.1339999999999999</v>
      </c>
      <c r="L232">
        <v>1.07</v>
      </c>
      <c r="M232">
        <v>0.997</v>
      </c>
      <c r="N232">
        <v>1.127</v>
      </c>
      <c r="O232">
        <v>1.0649999999999999</v>
      </c>
    </row>
    <row r="233" spans="3:15">
      <c r="D233">
        <v>1.087</v>
      </c>
      <c r="E233">
        <v>1.012</v>
      </c>
      <c r="F233">
        <v>0.99299999999999999</v>
      </c>
      <c r="G233">
        <v>1.008</v>
      </c>
      <c r="H233">
        <v>1.1399999999999999</v>
      </c>
      <c r="I233">
        <v>1.141</v>
      </c>
      <c r="J233">
        <v>1.135</v>
      </c>
      <c r="K233">
        <v>1.1279999999999999</v>
      </c>
      <c r="L233">
        <v>1.0620000000000001</v>
      </c>
      <c r="M233">
        <v>0.98899999999999999</v>
      </c>
      <c r="N233">
        <v>1.1220000000000001</v>
      </c>
      <c r="O233">
        <v>1.056</v>
      </c>
    </row>
    <row r="234" spans="3:15">
      <c r="D234">
        <v>1.0940000000000001</v>
      </c>
      <c r="E234">
        <v>1.0189999999999999</v>
      </c>
      <c r="F234">
        <v>0.997</v>
      </c>
      <c r="G234">
        <v>1.0149999999999999</v>
      </c>
      <c r="H234">
        <v>1.1599999999999999</v>
      </c>
      <c r="I234">
        <v>1.1599999999999999</v>
      </c>
      <c r="J234">
        <v>1.135</v>
      </c>
      <c r="K234">
        <v>1.131</v>
      </c>
      <c r="L234">
        <v>1.0669999999999999</v>
      </c>
      <c r="M234">
        <v>0.996</v>
      </c>
      <c r="N234">
        <v>1.129</v>
      </c>
      <c r="O234">
        <v>1.0629999999999999</v>
      </c>
    </row>
    <row r="235" spans="3:15">
      <c r="C235">
        <v>2000</v>
      </c>
      <c r="D235">
        <v>2</v>
      </c>
      <c r="E235">
        <v>2000</v>
      </c>
    </row>
    <row r="236" spans="3:15">
      <c r="C236" t="s">
        <v>13</v>
      </c>
    </row>
    <row r="237" spans="3:15">
      <c r="D237">
        <v>1.41</v>
      </c>
      <c r="E237">
        <v>1.3859999999999999</v>
      </c>
      <c r="F237">
        <v>1.573</v>
      </c>
      <c r="G237">
        <v>1.5640000000000001</v>
      </c>
      <c r="H237">
        <v>2.2120000000000002</v>
      </c>
      <c r="I237">
        <v>1.4319999999999999</v>
      </c>
      <c r="J237">
        <v>3.657</v>
      </c>
      <c r="K237">
        <v>1.5409999999999999</v>
      </c>
      <c r="L237">
        <v>1.429</v>
      </c>
      <c r="M237">
        <v>1.379</v>
      </c>
      <c r="N237">
        <v>1.381</v>
      </c>
      <c r="O237">
        <v>1.3859999999999999</v>
      </c>
    </row>
    <row r="238" spans="3:15">
      <c r="D238">
        <v>1.4139999999999999</v>
      </c>
      <c r="E238">
        <v>1.3839999999999999</v>
      </c>
      <c r="F238">
        <v>1.5720000000000001</v>
      </c>
      <c r="G238">
        <v>1.5629999999999999</v>
      </c>
      <c r="H238">
        <v>2.214</v>
      </c>
      <c r="I238">
        <v>1.4319999999999999</v>
      </c>
      <c r="J238">
        <v>3.6579999999999999</v>
      </c>
      <c r="K238">
        <v>1.5389999999999999</v>
      </c>
      <c r="L238">
        <v>1.43</v>
      </c>
      <c r="M238">
        <v>1.379</v>
      </c>
      <c r="N238">
        <v>1.381</v>
      </c>
      <c r="O238">
        <v>1.387</v>
      </c>
    </row>
    <row r="239" spans="3:15">
      <c r="D239">
        <v>1.4139999999999999</v>
      </c>
      <c r="E239">
        <v>1.385</v>
      </c>
      <c r="F239">
        <v>1.5740000000000001</v>
      </c>
      <c r="G239">
        <v>1.5620000000000001</v>
      </c>
      <c r="H239">
        <v>2.2229999999999999</v>
      </c>
      <c r="I239">
        <v>1.431</v>
      </c>
      <c r="J239">
        <v>3.6579999999999999</v>
      </c>
      <c r="K239">
        <v>1.54</v>
      </c>
      <c r="L239">
        <v>1.43</v>
      </c>
      <c r="M239">
        <v>1.379</v>
      </c>
      <c r="N239">
        <v>1.38</v>
      </c>
      <c r="O239">
        <v>1.385</v>
      </c>
    </row>
    <row r="240" spans="3:15">
      <c r="D240">
        <v>1.4139999999999999</v>
      </c>
      <c r="E240">
        <v>1.387</v>
      </c>
      <c r="F240">
        <v>1.575</v>
      </c>
      <c r="G240">
        <v>1.5640000000000001</v>
      </c>
      <c r="H240">
        <v>2.2149999999999999</v>
      </c>
      <c r="I240">
        <v>1.4319999999999999</v>
      </c>
      <c r="J240">
        <v>3.6579999999999999</v>
      </c>
      <c r="K240">
        <v>1.5409999999999999</v>
      </c>
      <c r="L240">
        <v>1.43</v>
      </c>
      <c r="M240">
        <v>1.38</v>
      </c>
      <c r="N240">
        <v>1.381</v>
      </c>
      <c r="O240">
        <v>1.385</v>
      </c>
    </row>
    <row r="241" spans="3:15">
      <c r="D241">
        <v>1.413</v>
      </c>
      <c r="E241">
        <v>1.3859999999999999</v>
      </c>
      <c r="F241">
        <v>1.5720000000000001</v>
      </c>
      <c r="G241">
        <v>1.569</v>
      </c>
      <c r="H241">
        <v>2.222</v>
      </c>
      <c r="I241">
        <v>1.431</v>
      </c>
      <c r="J241">
        <v>3.6560000000000001</v>
      </c>
      <c r="K241">
        <v>1.5469999999999999</v>
      </c>
      <c r="L241">
        <v>1.4330000000000001</v>
      </c>
      <c r="M241">
        <v>1.375</v>
      </c>
      <c r="N241">
        <v>1.379</v>
      </c>
      <c r="O241">
        <v>1.381</v>
      </c>
    </row>
    <row r="242" spans="3:15">
      <c r="D242">
        <v>1.413</v>
      </c>
      <c r="E242">
        <v>1.383</v>
      </c>
      <c r="F242">
        <v>1.5740000000000001</v>
      </c>
      <c r="G242">
        <v>1.5629999999999999</v>
      </c>
      <c r="H242">
        <v>2.222</v>
      </c>
      <c r="I242">
        <v>1.4319999999999999</v>
      </c>
      <c r="J242">
        <v>3.6549999999999998</v>
      </c>
      <c r="K242">
        <v>1.542</v>
      </c>
      <c r="L242">
        <v>1.43</v>
      </c>
      <c r="M242">
        <v>1.381</v>
      </c>
      <c r="N242">
        <v>1.381</v>
      </c>
      <c r="O242">
        <v>1.389</v>
      </c>
    </row>
    <row r="243" spans="3:15">
      <c r="D243">
        <v>1.413</v>
      </c>
      <c r="E243">
        <v>1.385</v>
      </c>
      <c r="F243">
        <v>1.5720000000000001</v>
      </c>
      <c r="G243">
        <v>1.5620000000000001</v>
      </c>
      <c r="H243">
        <v>2.2290000000000001</v>
      </c>
      <c r="I243">
        <v>1.431</v>
      </c>
      <c r="J243">
        <v>3.6539999999999999</v>
      </c>
      <c r="K243">
        <v>1.54</v>
      </c>
      <c r="L243">
        <v>1.429</v>
      </c>
      <c r="M243">
        <v>1.379</v>
      </c>
      <c r="N243">
        <v>1.3779999999999999</v>
      </c>
      <c r="O243">
        <v>1.3839999999999999</v>
      </c>
    </row>
    <row r="244" spans="3:15">
      <c r="D244">
        <v>1.413</v>
      </c>
      <c r="E244">
        <v>1.385</v>
      </c>
      <c r="F244">
        <v>1.5740000000000001</v>
      </c>
      <c r="G244">
        <v>1.5629999999999999</v>
      </c>
      <c r="H244">
        <v>2.2109999999999999</v>
      </c>
      <c r="I244">
        <v>1.431</v>
      </c>
      <c r="J244">
        <v>3.653</v>
      </c>
      <c r="K244">
        <v>1.5389999999999999</v>
      </c>
      <c r="L244">
        <v>1.43</v>
      </c>
      <c r="M244">
        <v>1.377</v>
      </c>
      <c r="N244">
        <v>1.38</v>
      </c>
      <c r="O244">
        <v>1.3819999999999999</v>
      </c>
    </row>
    <row r="245" spans="3:15">
      <c r="D245">
        <v>1.4119999999999999</v>
      </c>
      <c r="E245">
        <v>1.3819999999999999</v>
      </c>
      <c r="F245">
        <v>1.5720000000000001</v>
      </c>
      <c r="G245">
        <v>1.56</v>
      </c>
      <c r="H245">
        <v>2.2189999999999999</v>
      </c>
      <c r="I245">
        <v>1.43</v>
      </c>
      <c r="J245">
        <v>3.6539999999999999</v>
      </c>
      <c r="K245">
        <v>1.5389999999999999</v>
      </c>
      <c r="L245">
        <v>1.4279999999999999</v>
      </c>
      <c r="M245">
        <v>1.377</v>
      </c>
      <c r="N245">
        <v>1.379</v>
      </c>
      <c r="O245">
        <v>1.3839999999999999</v>
      </c>
    </row>
    <row r="246" spans="3:15">
      <c r="D246">
        <v>1.4119999999999999</v>
      </c>
      <c r="E246">
        <v>1.385</v>
      </c>
      <c r="F246">
        <v>1.573</v>
      </c>
      <c r="G246">
        <v>1.5609999999999999</v>
      </c>
      <c r="H246">
        <v>2.226</v>
      </c>
      <c r="I246">
        <v>1.43</v>
      </c>
      <c r="J246">
        <v>3.6549999999999998</v>
      </c>
      <c r="K246">
        <v>1.5389999999999999</v>
      </c>
      <c r="L246">
        <v>1.4279999999999999</v>
      </c>
      <c r="M246">
        <v>1.3779999999999999</v>
      </c>
      <c r="N246">
        <v>1.3779999999999999</v>
      </c>
      <c r="O246">
        <v>1.383</v>
      </c>
    </row>
    <row r="247" spans="3:15">
      <c r="C247" t="s">
        <v>14</v>
      </c>
    </row>
    <row r="248" spans="3:15">
      <c r="D248">
        <v>1.9770000000000001</v>
      </c>
      <c r="E248">
        <v>2.0089999999999999</v>
      </c>
      <c r="F248">
        <v>1.736</v>
      </c>
      <c r="G248">
        <v>1.6559999999999999</v>
      </c>
      <c r="H248">
        <v>4.5540000000000003</v>
      </c>
      <c r="I248">
        <v>1.6479999999999999</v>
      </c>
      <c r="J248">
        <v>1.5069999999999999</v>
      </c>
      <c r="K248">
        <v>1.6719999999999999</v>
      </c>
      <c r="L248">
        <v>1.772</v>
      </c>
      <c r="M248">
        <v>1.5660000000000001</v>
      </c>
      <c r="N248">
        <v>1.774</v>
      </c>
      <c r="O248">
        <v>1.7749999999999999</v>
      </c>
    </row>
    <row r="249" spans="3:15">
      <c r="D249">
        <v>1.9810000000000001</v>
      </c>
      <c r="E249">
        <v>2.0099999999999998</v>
      </c>
      <c r="F249">
        <v>1.738</v>
      </c>
      <c r="G249">
        <v>1.6559999999999999</v>
      </c>
      <c r="H249">
        <v>4.5430000000000001</v>
      </c>
      <c r="I249">
        <v>1.6479999999999999</v>
      </c>
      <c r="J249">
        <v>1.5049999999999999</v>
      </c>
      <c r="K249">
        <v>1.6719999999999999</v>
      </c>
      <c r="L249">
        <v>1.7749999999999999</v>
      </c>
      <c r="M249">
        <v>1.5669999999999999</v>
      </c>
      <c r="N249">
        <v>1.7749999999999999</v>
      </c>
      <c r="O249">
        <v>1.7749999999999999</v>
      </c>
    </row>
    <row r="250" spans="3:15">
      <c r="D250">
        <v>1.9790000000000001</v>
      </c>
      <c r="E250">
        <v>2.0089999999999999</v>
      </c>
      <c r="F250">
        <v>1.74</v>
      </c>
      <c r="G250">
        <v>1.66</v>
      </c>
      <c r="H250">
        <v>4.5419999999999998</v>
      </c>
      <c r="I250">
        <v>1.651</v>
      </c>
      <c r="J250">
        <v>1.5089999999999999</v>
      </c>
      <c r="K250">
        <v>1.675</v>
      </c>
      <c r="L250">
        <v>1.776</v>
      </c>
      <c r="M250">
        <v>1.571</v>
      </c>
      <c r="N250">
        <v>1.7769999999999999</v>
      </c>
      <c r="O250">
        <v>1.7789999999999999</v>
      </c>
    </row>
    <row r="251" spans="3:15">
      <c r="D251">
        <v>1.986</v>
      </c>
      <c r="E251">
        <v>2.0139999999999998</v>
      </c>
      <c r="F251">
        <v>1.74</v>
      </c>
      <c r="G251">
        <v>1.6579999999999999</v>
      </c>
      <c r="H251">
        <v>4.55</v>
      </c>
      <c r="I251">
        <v>1.649</v>
      </c>
      <c r="J251">
        <v>1.5129999999999999</v>
      </c>
      <c r="K251">
        <v>1.6759999999999999</v>
      </c>
      <c r="L251">
        <v>1.7749999999999999</v>
      </c>
      <c r="M251">
        <v>1.57</v>
      </c>
      <c r="N251">
        <v>1.7829999999999999</v>
      </c>
      <c r="O251">
        <v>1.776</v>
      </c>
    </row>
    <row r="252" spans="3:15">
      <c r="D252">
        <v>1.988</v>
      </c>
      <c r="E252">
        <v>2.008</v>
      </c>
      <c r="F252">
        <v>1.7390000000000001</v>
      </c>
      <c r="G252">
        <v>1.657</v>
      </c>
      <c r="H252">
        <v>4.55</v>
      </c>
      <c r="I252">
        <v>1.6479999999999999</v>
      </c>
      <c r="J252">
        <v>1.506</v>
      </c>
      <c r="K252">
        <v>1.6779999999999999</v>
      </c>
      <c r="L252">
        <v>1.776</v>
      </c>
      <c r="M252">
        <v>1.5660000000000001</v>
      </c>
      <c r="N252">
        <v>1.7789999999999999</v>
      </c>
      <c r="O252">
        <v>1.778</v>
      </c>
    </row>
    <row r="253" spans="3:15">
      <c r="D253">
        <v>1.9890000000000001</v>
      </c>
      <c r="E253">
        <v>2.016</v>
      </c>
      <c r="F253">
        <v>1.742</v>
      </c>
      <c r="G253">
        <v>1.657</v>
      </c>
      <c r="H253">
        <v>4.55</v>
      </c>
      <c r="I253">
        <v>1.649</v>
      </c>
      <c r="J253">
        <v>1.5049999999999999</v>
      </c>
      <c r="K253">
        <v>1.673</v>
      </c>
      <c r="L253">
        <v>1.774</v>
      </c>
      <c r="M253">
        <v>1.5660000000000001</v>
      </c>
      <c r="N253">
        <v>1.776</v>
      </c>
      <c r="O253">
        <v>1.776</v>
      </c>
    </row>
    <row r="254" spans="3:15">
      <c r="D254">
        <v>1.978</v>
      </c>
      <c r="E254">
        <v>2.0169999999999999</v>
      </c>
      <c r="F254">
        <v>1.738</v>
      </c>
      <c r="G254">
        <v>1.659</v>
      </c>
      <c r="H254">
        <v>4.5439999999999996</v>
      </c>
      <c r="I254">
        <v>1.649</v>
      </c>
      <c r="J254">
        <v>1.5069999999999999</v>
      </c>
      <c r="K254">
        <v>1.6739999999999999</v>
      </c>
      <c r="L254">
        <v>1.7749999999999999</v>
      </c>
      <c r="M254">
        <v>1.5649999999999999</v>
      </c>
      <c r="N254">
        <v>1.7769999999999999</v>
      </c>
      <c r="O254">
        <v>1.7769999999999999</v>
      </c>
    </row>
    <row r="255" spans="3:15">
      <c r="D255">
        <v>1.9770000000000001</v>
      </c>
      <c r="E255">
        <v>2.008</v>
      </c>
      <c r="F255">
        <v>1.738</v>
      </c>
      <c r="G255">
        <v>1.6579999999999999</v>
      </c>
      <c r="H255">
        <v>4.5410000000000004</v>
      </c>
      <c r="I255">
        <v>1.6519999999999999</v>
      </c>
      <c r="J255">
        <v>1.51</v>
      </c>
      <c r="K255">
        <v>1.671</v>
      </c>
      <c r="L255">
        <v>1.774</v>
      </c>
      <c r="M255">
        <v>1.5660000000000001</v>
      </c>
      <c r="N255">
        <v>1.774</v>
      </c>
      <c r="O255">
        <v>1.7769999999999999</v>
      </c>
    </row>
    <row r="256" spans="3:15">
      <c r="D256">
        <v>1.988</v>
      </c>
      <c r="E256">
        <v>2.012</v>
      </c>
      <c r="F256">
        <v>1.7390000000000001</v>
      </c>
      <c r="G256">
        <v>1.657</v>
      </c>
      <c r="H256">
        <v>4.5389999999999997</v>
      </c>
      <c r="I256">
        <v>1.649</v>
      </c>
      <c r="J256">
        <v>1.5089999999999999</v>
      </c>
      <c r="K256">
        <v>1.6719999999999999</v>
      </c>
      <c r="L256">
        <v>1.776</v>
      </c>
      <c r="M256">
        <v>1.5669999999999999</v>
      </c>
      <c r="N256">
        <v>1.776</v>
      </c>
      <c r="O256">
        <v>1.778</v>
      </c>
    </row>
    <row r="257" spans="3:15">
      <c r="D257">
        <v>1.9850000000000001</v>
      </c>
      <c r="E257">
        <v>2.0139999999999998</v>
      </c>
      <c r="F257">
        <v>1.7390000000000001</v>
      </c>
      <c r="G257">
        <v>1.6579999999999999</v>
      </c>
      <c r="H257">
        <v>4.55</v>
      </c>
      <c r="I257">
        <v>1.65</v>
      </c>
      <c r="J257">
        <v>1.514</v>
      </c>
      <c r="K257">
        <v>1.677</v>
      </c>
      <c r="L257">
        <v>1.7749999999999999</v>
      </c>
      <c r="M257">
        <v>1.5680000000000001</v>
      </c>
      <c r="N257">
        <v>1.7749999999999999</v>
      </c>
      <c r="O257">
        <v>1.776</v>
      </c>
    </row>
    <row r="258" spans="3:15">
      <c r="C258" t="s">
        <v>15</v>
      </c>
    </row>
    <row r="259" spans="3:15">
      <c r="D259">
        <v>1.4319999999999999</v>
      </c>
      <c r="E259">
        <v>1.421</v>
      </c>
      <c r="F259">
        <v>1.57</v>
      </c>
      <c r="G259">
        <v>1.6479999999999999</v>
      </c>
      <c r="H259">
        <v>2.153</v>
      </c>
      <c r="I259">
        <v>1.6639999999999999</v>
      </c>
      <c r="J259">
        <v>2.2440000000000002</v>
      </c>
      <c r="K259">
        <v>1.7250000000000001</v>
      </c>
      <c r="L259">
        <v>1.425</v>
      </c>
      <c r="M259">
        <v>1.421</v>
      </c>
      <c r="N259">
        <v>1.9319999999999999</v>
      </c>
      <c r="O259">
        <v>1.42</v>
      </c>
    </row>
    <row r="260" spans="3:15">
      <c r="D260">
        <v>1.431</v>
      </c>
      <c r="E260">
        <v>1.4219999999999999</v>
      </c>
      <c r="F260">
        <v>1.57</v>
      </c>
      <c r="G260">
        <v>1.647</v>
      </c>
      <c r="H260">
        <v>2.1549999999999998</v>
      </c>
      <c r="I260">
        <v>1.665</v>
      </c>
      <c r="J260">
        <v>2.246</v>
      </c>
      <c r="K260">
        <v>1.7310000000000001</v>
      </c>
      <c r="L260">
        <v>1.4259999999999999</v>
      </c>
      <c r="M260">
        <v>1.421</v>
      </c>
      <c r="N260">
        <v>1.931</v>
      </c>
      <c r="O260">
        <v>1.42</v>
      </c>
    </row>
    <row r="261" spans="3:15">
      <c r="D261">
        <v>1.4330000000000001</v>
      </c>
      <c r="E261">
        <v>1.421</v>
      </c>
      <c r="F261">
        <v>1.5680000000000001</v>
      </c>
      <c r="G261">
        <v>1.6439999999999999</v>
      </c>
      <c r="H261">
        <v>2.1520000000000001</v>
      </c>
      <c r="I261">
        <v>1.665</v>
      </c>
      <c r="J261">
        <v>2.2530000000000001</v>
      </c>
      <c r="K261">
        <v>1.7270000000000001</v>
      </c>
      <c r="L261">
        <v>1.425</v>
      </c>
      <c r="M261">
        <v>1.42</v>
      </c>
      <c r="N261">
        <v>1.93</v>
      </c>
      <c r="O261">
        <v>1.42</v>
      </c>
    </row>
    <row r="262" spans="3:15">
      <c r="D262">
        <v>1.431</v>
      </c>
      <c r="E262">
        <v>1.421</v>
      </c>
      <c r="F262">
        <v>1.569</v>
      </c>
      <c r="G262">
        <v>1.6439999999999999</v>
      </c>
      <c r="H262">
        <v>2.1509999999999998</v>
      </c>
      <c r="I262">
        <v>1.6679999999999999</v>
      </c>
      <c r="J262">
        <v>2.2429999999999999</v>
      </c>
      <c r="K262">
        <v>1.7270000000000001</v>
      </c>
      <c r="L262">
        <v>1.4239999999999999</v>
      </c>
      <c r="M262">
        <v>1.419</v>
      </c>
      <c r="N262">
        <v>1.93</v>
      </c>
      <c r="O262">
        <v>1.42</v>
      </c>
    </row>
    <row r="263" spans="3:15">
      <c r="D263">
        <v>1.431</v>
      </c>
      <c r="E263">
        <v>1.4219999999999999</v>
      </c>
      <c r="F263">
        <v>1.569</v>
      </c>
      <c r="G263">
        <v>1.647</v>
      </c>
      <c r="H263">
        <v>2.16</v>
      </c>
      <c r="I263">
        <v>1.6659999999999999</v>
      </c>
      <c r="J263">
        <v>2.2559999999999998</v>
      </c>
      <c r="K263">
        <v>1.73</v>
      </c>
      <c r="L263">
        <v>1.4239999999999999</v>
      </c>
      <c r="M263">
        <v>1.421</v>
      </c>
      <c r="N263">
        <v>1.93</v>
      </c>
      <c r="O263">
        <v>1.42</v>
      </c>
    </row>
    <row r="264" spans="3:15">
      <c r="D264">
        <v>1.4330000000000001</v>
      </c>
      <c r="E264">
        <v>1.4219999999999999</v>
      </c>
      <c r="F264">
        <v>1.5680000000000001</v>
      </c>
      <c r="G264">
        <v>1.6459999999999999</v>
      </c>
      <c r="H264">
        <v>2.1520000000000001</v>
      </c>
      <c r="I264">
        <v>1.667</v>
      </c>
      <c r="J264">
        <v>2.25</v>
      </c>
      <c r="K264">
        <v>1.7270000000000001</v>
      </c>
      <c r="L264">
        <v>1.425</v>
      </c>
      <c r="M264">
        <v>1.4219999999999999</v>
      </c>
      <c r="N264">
        <v>1.931</v>
      </c>
      <c r="O264">
        <v>1.42</v>
      </c>
    </row>
    <row r="265" spans="3:15">
      <c r="D265">
        <v>1.4319999999999999</v>
      </c>
      <c r="E265">
        <v>1.4219999999999999</v>
      </c>
      <c r="F265">
        <v>1.569</v>
      </c>
      <c r="G265">
        <v>1.6439999999999999</v>
      </c>
      <c r="H265">
        <v>2.1629999999999998</v>
      </c>
      <c r="I265">
        <v>1.665</v>
      </c>
      <c r="J265">
        <v>2.2440000000000002</v>
      </c>
      <c r="K265">
        <v>1.732</v>
      </c>
      <c r="L265">
        <v>1.425</v>
      </c>
      <c r="M265">
        <v>1.421</v>
      </c>
      <c r="N265">
        <v>1.929</v>
      </c>
      <c r="O265">
        <v>1.42</v>
      </c>
    </row>
    <row r="266" spans="3:15">
      <c r="D266">
        <v>1.43</v>
      </c>
      <c r="E266">
        <v>1.4219999999999999</v>
      </c>
      <c r="F266">
        <v>1.5680000000000001</v>
      </c>
      <c r="G266">
        <v>1.6439999999999999</v>
      </c>
      <c r="H266">
        <v>2.1579999999999999</v>
      </c>
      <c r="I266">
        <v>1.6659999999999999</v>
      </c>
      <c r="J266">
        <v>2.254</v>
      </c>
      <c r="K266">
        <v>1.726</v>
      </c>
      <c r="L266">
        <v>1.4239999999999999</v>
      </c>
      <c r="M266">
        <v>1.421</v>
      </c>
      <c r="N266">
        <v>1.93</v>
      </c>
      <c r="O266">
        <v>1.42</v>
      </c>
    </row>
    <row r="267" spans="3:15">
      <c r="D267">
        <v>1.4330000000000001</v>
      </c>
      <c r="E267">
        <v>1.42</v>
      </c>
      <c r="F267">
        <v>1.5680000000000001</v>
      </c>
      <c r="G267">
        <v>1.6459999999999999</v>
      </c>
      <c r="H267">
        <v>2.1520000000000001</v>
      </c>
      <c r="I267">
        <v>1.665</v>
      </c>
      <c r="J267">
        <v>2.2480000000000002</v>
      </c>
      <c r="K267">
        <v>1.7250000000000001</v>
      </c>
      <c r="L267">
        <v>1.4259999999999999</v>
      </c>
      <c r="M267">
        <v>1.421</v>
      </c>
      <c r="N267">
        <v>1.93</v>
      </c>
      <c r="O267">
        <v>1.421</v>
      </c>
    </row>
    <row r="268" spans="3:15">
      <c r="D268">
        <v>1.4330000000000001</v>
      </c>
      <c r="E268">
        <v>1.421</v>
      </c>
      <c r="F268">
        <v>1.5680000000000001</v>
      </c>
      <c r="G268">
        <v>1.6459999999999999</v>
      </c>
      <c r="H268">
        <v>2.16</v>
      </c>
      <c r="I268">
        <v>1.665</v>
      </c>
      <c r="J268">
        <v>2.2440000000000002</v>
      </c>
      <c r="K268">
        <v>1.726</v>
      </c>
      <c r="L268">
        <v>1.425</v>
      </c>
      <c r="M268">
        <v>1.42</v>
      </c>
      <c r="N268">
        <v>1.929</v>
      </c>
      <c r="O268">
        <v>1.4219999999999999</v>
      </c>
    </row>
    <row r="269" spans="3:15">
      <c r="C269" t="s">
        <v>16</v>
      </c>
    </row>
    <row r="270" spans="3:15">
      <c r="D270">
        <v>1.9830000000000001</v>
      </c>
      <c r="E270">
        <v>2.0059999999999998</v>
      </c>
      <c r="F270">
        <v>1.631</v>
      </c>
      <c r="G270">
        <v>1.8959999999999999</v>
      </c>
      <c r="H270">
        <v>2.5350000000000001</v>
      </c>
      <c r="I270">
        <v>2.556</v>
      </c>
      <c r="J270">
        <v>2.274</v>
      </c>
      <c r="K270">
        <v>2.1680000000000001</v>
      </c>
      <c r="L270">
        <v>1.77</v>
      </c>
      <c r="M270">
        <v>1.538</v>
      </c>
      <c r="N270">
        <v>2.2330000000000001</v>
      </c>
      <c r="O270">
        <v>1.6559999999999999</v>
      </c>
    </row>
    <row r="271" spans="3:15">
      <c r="D271">
        <v>1.976</v>
      </c>
      <c r="E271">
        <v>2.008</v>
      </c>
      <c r="F271">
        <v>1.6319999999999999</v>
      </c>
      <c r="G271">
        <v>1.897</v>
      </c>
      <c r="H271">
        <v>2.5379999999999998</v>
      </c>
      <c r="I271">
        <v>2.5579999999999998</v>
      </c>
      <c r="J271">
        <v>2.2759999999999998</v>
      </c>
      <c r="K271">
        <v>2.1629999999999998</v>
      </c>
      <c r="L271">
        <v>1.7689999999999999</v>
      </c>
      <c r="M271">
        <v>1.5389999999999999</v>
      </c>
      <c r="N271">
        <v>2.23</v>
      </c>
      <c r="O271">
        <v>1.657</v>
      </c>
    </row>
    <row r="272" spans="3:15">
      <c r="D272">
        <v>1.9870000000000001</v>
      </c>
      <c r="E272">
        <v>2.0139999999999998</v>
      </c>
      <c r="F272">
        <v>1.631</v>
      </c>
      <c r="G272">
        <v>1.897</v>
      </c>
      <c r="H272">
        <v>2.536</v>
      </c>
      <c r="I272">
        <v>2.5609999999999999</v>
      </c>
      <c r="J272">
        <v>2.2730000000000001</v>
      </c>
      <c r="K272">
        <v>2.1680000000000001</v>
      </c>
      <c r="L272">
        <v>1.77</v>
      </c>
      <c r="M272">
        <v>1.538</v>
      </c>
      <c r="N272">
        <v>2.2320000000000002</v>
      </c>
      <c r="O272">
        <v>1.657</v>
      </c>
    </row>
    <row r="273" spans="4:15">
      <c r="D273">
        <v>1.986</v>
      </c>
      <c r="E273">
        <v>2.0070000000000001</v>
      </c>
      <c r="F273">
        <v>1.633</v>
      </c>
      <c r="G273">
        <v>1.9059999999999999</v>
      </c>
      <c r="H273">
        <v>2.5390000000000001</v>
      </c>
      <c r="I273">
        <v>2.5569999999999999</v>
      </c>
      <c r="J273">
        <v>2.2749999999999999</v>
      </c>
      <c r="K273">
        <v>2.1629999999999998</v>
      </c>
      <c r="L273">
        <v>1.7689999999999999</v>
      </c>
      <c r="M273">
        <v>1.538</v>
      </c>
      <c r="N273">
        <v>2.234</v>
      </c>
      <c r="O273">
        <v>1.6559999999999999</v>
      </c>
    </row>
    <row r="274" spans="4:15">
      <c r="D274">
        <v>1.988</v>
      </c>
      <c r="E274">
        <v>2.0070000000000001</v>
      </c>
      <c r="F274">
        <v>1.631</v>
      </c>
      <c r="G274">
        <v>1.8959999999999999</v>
      </c>
      <c r="H274">
        <v>2.536</v>
      </c>
      <c r="I274">
        <v>2.5619999999999998</v>
      </c>
      <c r="J274">
        <v>2.2749999999999999</v>
      </c>
      <c r="K274">
        <v>2.17</v>
      </c>
      <c r="L274">
        <v>1.768</v>
      </c>
      <c r="M274">
        <v>1.5369999999999999</v>
      </c>
      <c r="N274">
        <v>2.2320000000000002</v>
      </c>
      <c r="O274">
        <v>1.657</v>
      </c>
    </row>
    <row r="275" spans="4:15">
      <c r="D275">
        <v>1.9790000000000001</v>
      </c>
      <c r="E275">
        <v>2.008</v>
      </c>
      <c r="F275">
        <v>1.633</v>
      </c>
      <c r="G275">
        <v>1.8959999999999999</v>
      </c>
      <c r="H275">
        <v>2.54</v>
      </c>
      <c r="I275">
        <v>2.556</v>
      </c>
      <c r="J275">
        <v>2.2749999999999999</v>
      </c>
      <c r="K275">
        <v>2.1659999999999999</v>
      </c>
      <c r="L275">
        <v>1.7689999999999999</v>
      </c>
      <c r="M275">
        <v>1.5389999999999999</v>
      </c>
      <c r="N275">
        <v>2.2309999999999999</v>
      </c>
      <c r="O275">
        <v>1.655</v>
      </c>
    </row>
    <row r="276" spans="4:15">
      <c r="D276">
        <v>1.9730000000000001</v>
      </c>
      <c r="E276">
        <v>2.008</v>
      </c>
      <c r="F276">
        <v>1.631</v>
      </c>
      <c r="G276">
        <v>1.897</v>
      </c>
      <c r="H276">
        <v>2.5369999999999999</v>
      </c>
      <c r="I276">
        <v>2.5640000000000001</v>
      </c>
      <c r="J276">
        <v>2.2749999999999999</v>
      </c>
      <c r="K276">
        <v>2.1589999999999998</v>
      </c>
      <c r="L276">
        <v>1.7689999999999999</v>
      </c>
      <c r="M276">
        <v>1.538</v>
      </c>
      <c r="N276">
        <v>2.2309999999999999</v>
      </c>
      <c r="O276">
        <v>1.657</v>
      </c>
    </row>
    <row r="277" spans="4:15">
      <c r="D277">
        <v>1.982</v>
      </c>
      <c r="E277">
        <v>2.008</v>
      </c>
      <c r="F277">
        <v>1.6339999999999999</v>
      </c>
      <c r="G277">
        <v>1.909</v>
      </c>
      <c r="H277">
        <v>2.5329999999999999</v>
      </c>
      <c r="I277">
        <v>2.5609999999999999</v>
      </c>
      <c r="J277">
        <v>2.2730000000000001</v>
      </c>
      <c r="K277">
        <v>2.1589999999999998</v>
      </c>
      <c r="L277">
        <v>1.77</v>
      </c>
      <c r="M277">
        <v>1.538</v>
      </c>
      <c r="N277">
        <v>2.2309999999999999</v>
      </c>
      <c r="O277">
        <v>1.6559999999999999</v>
      </c>
    </row>
    <row r="278" spans="4:15">
      <c r="D278">
        <v>1.976</v>
      </c>
      <c r="E278">
        <v>2.008</v>
      </c>
      <c r="F278">
        <v>1.6319999999999999</v>
      </c>
      <c r="G278">
        <v>1.9039999999999999</v>
      </c>
      <c r="H278">
        <v>2.5379999999999998</v>
      </c>
      <c r="I278">
        <v>2.5569999999999999</v>
      </c>
      <c r="J278">
        <v>2.2749999999999999</v>
      </c>
      <c r="K278">
        <v>2.1629999999999998</v>
      </c>
      <c r="L278">
        <v>1.7689999999999999</v>
      </c>
      <c r="M278">
        <v>1.538</v>
      </c>
      <c r="N278">
        <v>2.2330000000000001</v>
      </c>
      <c r="O278">
        <v>1.6559999999999999</v>
      </c>
    </row>
    <row r="279" spans="4:15">
      <c r="D279">
        <v>1.9850000000000001</v>
      </c>
      <c r="E279">
        <v>2.0089999999999999</v>
      </c>
      <c r="F279">
        <v>1.6359999999999999</v>
      </c>
      <c r="G279">
        <v>1.8979999999999999</v>
      </c>
      <c r="H279">
        <v>2.5350000000000001</v>
      </c>
      <c r="I279">
        <v>2.56</v>
      </c>
      <c r="J279">
        <v>2.2749999999999999</v>
      </c>
      <c r="K279">
        <v>2.169</v>
      </c>
      <c r="L279">
        <v>1.77</v>
      </c>
      <c r="M279">
        <v>1.54</v>
      </c>
      <c r="N279">
        <v>2.2320000000000002</v>
      </c>
      <c r="O279">
        <v>1.6559999999999999</v>
      </c>
    </row>
  </sheetData>
  <conditionalFormatting sqref="D5:O24">
    <cfRule type="colorScale" priority="6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887FF9DC-B7B3-224B-AC4B-390990CC04F7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D5:O24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79"/>
  <sheetViews>
    <sheetView topLeftCell="A20" workbookViewId="0">
      <selection activeCell="D29" sqref="D29:O48"/>
    </sheetView>
  </sheetViews>
  <sheetFormatPr baseColWidth="10" defaultRowHeight="15" x14ac:dyDescent="0"/>
  <cols>
    <col min="1" max="1" width="19" bestFit="1" customWidth="1"/>
    <col min="2" max="2" width="12.1640625" bestFit="1" customWidth="1"/>
  </cols>
  <sheetData>
    <row r="3" spans="1:17" ht="17" thickBot="1">
      <c r="G3" s="13" t="s">
        <v>3</v>
      </c>
      <c r="H3" s="13"/>
      <c r="I3" s="13"/>
      <c r="J3" s="13"/>
      <c r="K3" s="13"/>
      <c r="L3" s="13"/>
      <c r="M3" s="13"/>
      <c r="N3" s="13"/>
      <c r="O3" s="13"/>
    </row>
    <row r="4" spans="1:17" ht="65" thickBot="1">
      <c r="A4" s="1" t="s">
        <v>19</v>
      </c>
      <c r="B4" s="1" t="s">
        <v>17</v>
      </c>
      <c r="C4" s="1" t="s">
        <v>18</v>
      </c>
      <c r="D4" s="14" t="s">
        <v>0</v>
      </c>
      <c r="E4" s="15" t="s">
        <v>1</v>
      </c>
      <c r="F4" s="16" t="s">
        <v>2</v>
      </c>
      <c r="G4" s="19" t="s">
        <v>4</v>
      </c>
      <c r="H4" s="20" t="s">
        <v>5</v>
      </c>
      <c r="I4" s="20" t="s">
        <v>6</v>
      </c>
      <c r="J4" s="20" t="s">
        <v>7</v>
      </c>
      <c r="K4" s="21" t="s">
        <v>8</v>
      </c>
      <c r="L4" s="19" t="s">
        <v>9</v>
      </c>
      <c r="M4" s="20" t="s">
        <v>10</v>
      </c>
      <c r="N4" s="20" t="s">
        <v>11</v>
      </c>
      <c r="O4" s="21" t="s">
        <v>12</v>
      </c>
    </row>
    <row r="5" spans="1:17">
      <c r="A5" s="3" t="s">
        <v>20</v>
      </c>
      <c r="B5" s="4" t="str">
        <f>C55&amp;"x"&amp;D55&amp;"x"&amp;E55</f>
        <v>200x400x200</v>
      </c>
      <c r="C5" s="4" t="str">
        <f>C56</f>
        <v>gcc49</v>
      </c>
      <c r="D5" s="5">
        <f t="shared" ref="D5" si="0">MIN(D57:D66)/MIN($D57:$O66)</f>
        <v>1.0666948079358378</v>
      </c>
      <c r="E5" s="5">
        <f t="shared" ref="E5:O5" si="1">MIN(E57:E66)/MIN($D57:$O66)</f>
        <v>1.0012663571127056</v>
      </c>
      <c r="F5" s="6">
        <f t="shared" si="1"/>
        <v>1.2355424229632757</v>
      </c>
      <c r="G5" s="17">
        <f t="shared" si="1"/>
        <v>1.0569860700717602</v>
      </c>
      <c r="H5" s="5">
        <f t="shared" si="1"/>
        <v>1.016462642465175</v>
      </c>
      <c r="I5" s="5">
        <f t="shared" si="1"/>
        <v>1.0569860700717602</v>
      </c>
      <c r="J5" s="5">
        <f t="shared" si="1"/>
        <v>1.2680455888560573</v>
      </c>
      <c r="K5" s="6">
        <f t="shared" si="1"/>
        <v>1.0574081891093288</v>
      </c>
      <c r="L5" s="5">
        <f t="shared" si="1"/>
        <v>1.0574081891093288</v>
      </c>
      <c r="M5" s="5">
        <f t="shared" si="1"/>
        <v>1</v>
      </c>
      <c r="N5" s="5">
        <f t="shared" si="1"/>
        <v>1</v>
      </c>
      <c r="O5" s="6">
        <f t="shared" si="1"/>
        <v>1.0012663571127056</v>
      </c>
      <c r="P5" s="2">
        <v>39</v>
      </c>
      <c r="Q5" s="2">
        <f>P5+9</f>
        <v>48</v>
      </c>
    </row>
    <row r="6" spans="1:17" ht="17" thickBot="1">
      <c r="A6" s="7" t="s">
        <v>21</v>
      </c>
      <c r="B6" s="8"/>
      <c r="C6" s="8" t="str">
        <f>C5</f>
        <v>gcc49</v>
      </c>
      <c r="D6" s="9">
        <f t="shared" ref="D6" si="2">MIN(D79:D88)/MIN($D79:$O88)</f>
        <v>1.0672020287404902</v>
      </c>
      <c r="E6" s="9">
        <f t="shared" ref="E6:O6" si="3">MIN(E79:E88)/MIN($D79:$O88)</f>
        <v>1</v>
      </c>
      <c r="F6" s="10">
        <f t="shared" si="3"/>
        <v>1.2366863905325445</v>
      </c>
      <c r="G6" s="18">
        <f t="shared" si="3"/>
        <v>1.0726965342349957</v>
      </c>
      <c r="H6" s="9">
        <f t="shared" si="3"/>
        <v>1.0164835164835164</v>
      </c>
      <c r="I6" s="9">
        <f t="shared" si="3"/>
        <v>1.073541842772612</v>
      </c>
      <c r="J6" s="9">
        <f t="shared" si="3"/>
        <v>1.0786136939983093</v>
      </c>
      <c r="K6" s="10">
        <f t="shared" si="3"/>
        <v>1.0718512256973796</v>
      </c>
      <c r="L6" s="9">
        <f t="shared" si="3"/>
        <v>1.0579036348267117</v>
      </c>
      <c r="M6" s="9">
        <f t="shared" si="3"/>
        <v>1.0004226542688082</v>
      </c>
      <c r="N6" s="9">
        <f t="shared" si="3"/>
        <v>1.0122569737954352</v>
      </c>
      <c r="O6" s="10">
        <f t="shared" si="3"/>
        <v>1.0016906170752324</v>
      </c>
      <c r="P6" s="2">
        <f>P5+22</f>
        <v>61</v>
      </c>
      <c r="Q6" s="2">
        <f t="shared" ref="Q6:Q24" si="4">P6+9</f>
        <v>70</v>
      </c>
    </row>
    <row r="7" spans="1:17">
      <c r="A7" s="3" t="str">
        <f>A5</f>
        <v>member</v>
      </c>
      <c r="B7" s="4"/>
      <c r="C7" s="4" t="s">
        <v>14</v>
      </c>
      <c r="D7" s="5">
        <f t="shared" ref="D7" si="5">MIN(D68:D77)/MIN($D68:$O77)</f>
        <v>1.1911398705823792</v>
      </c>
      <c r="E7" s="5">
        <f t="shared" ref="E7:O7" si="6">MIN(E68:E77)/MIN($D68:$O77)</f>
        <v>1.0084619213539074</v>
      </c>
      <c r="F7" s="6">
        <f t="shared" si="6"/>
        <v>1.0039820806371329</v>
      </c>
      <c r="G7" s="17">
        <f t="shared" si="6"/>
        <v>1.0019910403185666</v>
      </c>
      <c r="H7" s="5">
        <f t="shared" si="6"/>
        <v>1.4853160776505725</v>
      </c>
      <c r="I7" s="5">
        <f t="shared" si="6"/>
        <v>1.0009955201592833</v>
      </c>
      <c r="J7" s="5">
        <f t="shared" si="6"/>
        <v>1.4788451966152316</v>
      </c>
      <c r="K7" s="6">
        <f t="shared" si="6"/>
        <v>1.002488800398208</v>
      </c>
      <c r="L7" s="5">
        <f t="shared" si="6"/>
        <v>1.1851667496266798</v>
      </c>
      <c r="M7" s="5">
        <f t="shared" si="6"/>
        <v>1</v>
      </c>
      <c r="N7" s="5">
        <f t="shared" si="6"/>
        <v>1.1856645097063216</v>
      </c>
      <c r="O7" s="6">
        <f t="shared" si="6"/>
        <v>1.1846689895470384</v>
      </c>
      <c r="P7" s="2">
        <f>P5+11</f>
        <v>50</v>
      </c>
      <c r="Q7" s="2">
        <f t="shared" si="4"/>
        <v>59</v>
      </c>
    </row>
    <row r="8" spans="1:17" ht="17" thickBot="1">
      <c r="A8" s="7" t="str">
        <f t="shared" ref="A8:A24" si="7">A6</f>
        <v>construction</v>
      </c>
      <c r="B8" s="8"/>
      <c r="C8" s="8" t="str">
        <f>C7</f>
        <v>clang38</v>
      </c>
      <c r="D8" s="9">
        <f t="shared" ref="D8" si="8">MIN(D90:D99)/MIN($D90:$O99)</f>
        <v>1.1739780658025925</v>
      </c>
      <c r="E8" s="9">
        <f t="shared" ref="E8:O8" si="9">MIN(E90:E99)/MIN($D90:$O99)</f>
        <v>1.0114656031904288</v>
      </c>
      <c r="F8" s="10">
        <f t="shared" si="9"/>
        <v>1.0014955134596213</v>
      </c>
      <c r="G8" s="18">
        <f t="shared" si="9"/>
        <v>1.0084745762711866</v>
      </c>
      <c r="H8" s="9">
        <f t="shared" si="9"/>
        <v>1.1804586241276172</v>
      </c>
      <c r="I8" s="9">
        <f t="shared" si="9"/>
        <v>1.1804586241276172</v>
      </c>
      <c r="J8" s="9">
        <f t="shared" si="9"/>
        <v>1.1764705882352942</v>
      </c>
      <c r="K8" s="10">
        <f t="shared" si="9"/>
        <v>1.1769690927218348</v>
      </c>
      <c r="L8" s="9">
        <f t="shared" si="9"/>
        <v>1.1665004985044867</v>
      </c>
      <c r="M8" s="9">
        <f t="shared" si="9"/>
        <v>1</v>
      </c>
      <c r="N8" s="9">
        <f t="shared" si="9"/>
        <v>1.177467597208375</v>
      </c>
      <c r="O8" s="10">
        <f t="shared" si="9"/>
        <v>1.1674975074775675</v>
      </c>
      <c r="P8" s="2">
        <f>P7+22</f>
        <v>72</v>
      </c>
      <c r="Q8" s="2">
        <f t="shared" si="4"/>
        <v>81</v>
      </c>
    </row>
    <row r="9" spans="1:17">
      <c r="A9" s="3" t="str">
        <f t="shared" si="7"/>
        <v>member</v>
      </c>
      <c r="B9" s="4" t="str">
        <f>C100&amp;"x"&amp;D100&amp;"x"&amp;E100</f>
        <v>200x200x200</v>
      </c>
      <c r="C9" s="4" t="str">
        <f>C5</f>
        <v>gcc49</v>
      </c>
      <c r="D9" s="5">
        <f t="shared" ref="D9" si="10">MIN(D102:D111)/MIN($D102:$O111)</f>
        <v>1.0567685589519651</v>
      </c>
      <c r="E9" s="5">
        <f t="shared" ref="E9:O9" si="11">MIN(E102:E111)/MIN($D102:$O111)</f>
        <v>1.0052401746724891</v>
      </c>
      <c r="F9" s="6">
        <f t="shared" si="11"/>
        <v>1.2366812227074235</v>
      </c>
      <c r="G9" s="17">
        <f t="shared" si="11"/>
        <v>1.0541484716157206</v>
      </c>
      <c r="H9" s="5">
        <f t="shared" si="11"/>
        <v>1.0235807860262007</v>
      </c>
      <c r="I9" s="5">
        <f t="shared" si="11"/>
        <v>1.052401746724891</v>
      </c>
      <c r="J9" s="5">
        <f t="shared" si="11"/>
        <v>1.2707423580786026</v>
      </c>
      <c r="K9" s="6">
        <f t="shared" si="11"/>
        <v>1.0558951965065502</v>
      </c>
      <c r="L9" s="5">
        <f t="shared" si="11"/>
        <v>1.0532751091703056</v>
      </c>
      <c r="M9" s="5">
        <f t="shared" si="11"/>
        <v>1</v>
      </c>
      <c r="N9" s="5">
        <f t="shared" si="11"/>
        <v>1.0034934497816594</v>
      </c>
      <c r="O9" s="6">
        <f t="shared" si="11"/>
        <v>1.0043668122270741</v>
      </c>
      <c r="P9" s="2">
        <f>P5+45</f>
        <v>84</v>
      </c>
      <c r="Q9" s="2">
        <f t="shared" si="4"/>
        <v>93</v>
      </c>
    </row>
    <row r="10" spans="1:17" ht="17" thickBot="1">
      <c r="A10" s="7" t="str">
        <f t="shared" si="7"/>
        <v>construction</v>
      </c>
      <c r="B10" s="8"/>
      <c r="C10" s="8" t="str">
        <f t="shared" ref="C10:C24" si="12">C6</f>
        <v>gcc49</v>
      </c>
      <c r="D10" s="9">
        <f t="shared" ref="D10" si="13">MIN(D124:D133)/MIN($D124:$O133)</f>
        <v>1.0577933450087567</v>
      </c>
      <c r="E10" s="9">
        <f t="shared" ref="E10:O10" si="14">MIN(E124:E133)/MIN($D124:$O133)</f>
        <v>1</v>
      </c>
      <c r="F10" s="10">
        <f t="shared" si="14"/>
        <v>1.2390542907180386</v>
      </c>
      <c r="G10" s="18">
        <f t="shared" si="14"/>
        <v>1.0665499124343258</v>
      </c>
      <c r="H10" s="9">
        <f t="shared" si="14"/>
        <v>1.0183887915936953</v>
      </c>
      <c r="I10" s="9">
        <f t="shared" si="14"/>
        <v>1.0656742556917689</v>
      </c>
      <c r="J10" s="9">
        <f t="shared" si="14"/>
        <v>1.075306479859895</v>
      </c>
      <c r="K10" s="10">
        <f t="shared" si="14"/>
        <v>1.0639229422066552</v>
      </c>
      <c r="L10" s="9">
        <f t="shared" si="14"/>
        <v>1.0569176882661997</v>
      </c>
      <c r="M10" s="9">
        <f t="shared" si="14"/>
        <v>1.0026269702276709</v>
      </c>
      <c r="N10" s="9">
        <f t="shared" si="14"/>
        <v>1.0140105078809107</v>
      </c>
      <c r="O10" s="10">
        <f t="shared" si="14"/>
        <v>1.0070052539404553</v>
      </c>
      <c r="P10" s="2">
        <f>P9+22</f>
        <v>106</v>
      </c>
      <c r="Q10" s="2">
        <f t="shared" si="4"/>
        <v>115</v>
      </c>
    </row>
    <row r="11" spans="1:17">
      <c r="A11" s="3" t="str">
        <f t="shared" si="7"/>
        <v>member</v>
      </c>
      <c r="B11" s="4"/>
      <c r="C11" s="4" t="str">
        <f t="shared" si="12"/>
        <v>clang38</v>
      </c>
      <c r="D11" s="5">
        <f t="shared" ref="D11" si="15">MIN(D113:D122)/MIN($D113:$O122)</f>
        <v>1.1842105263157896</v>
      </c>
      <c r="E11" s="5">
        <f t="shared" ref="E11:O11" si="16">MIN(E113:E122)/MIN($D113:$O122)</f>
        <v>1.016842105263158</v>
      </c>
      <c r="F11" s="6">
        <f t="shared" si="16"/>
        <v>1.0126315789473683</v>
      </c>
      <c r="G11" s="17">
        <f t="shared" si="16"/>
        <v>1.0042105263157894</v>
      </c>
      <c r="H11" s="5">
        <f t="shared" si="16"/>
        <v>1.5189473684210528</v>
      </c>
      <c r="I11" s="5">
        <f t="shared" si="16"/>
        <v>1.003157894736842</v>
      </c>
      <c r="J11" s="5">
        <f t="shared" si="16"/>
        <v>1.5063157894736843</v>
      </c>
      <c r="K11" s="6">
        <f t="shared" si="16"/>
        <v>1.0042105263157894</v>
      </c>
      <c r="L11" s="5">
        <f t="shared" si="16"/>
        <v>1.1768421052631581</v>
      </c>
      <c r="M11" s="5">
        <f t="shared" si="16"/>
        <v>1</v>
      </c>
      <c r="N11" s="5">
        <f t="shared" si="16"/>
        <v>1.1778947368421053</v>
      </c>
      <c r="O11" s="6">
        <f t="shared" si="16"/>
        <v>1.1747368421052633</v>
      </c>
      <c r="P11" s="2">
        <f>P9+11</f>
        <v>95</v>
      </c>
      <c r="Q11" s="2">
        <f t="shared" si="4"/>
        <v>104</v>
      </c>
    </row>
    <row r="12" spans="1:17" ht="17" thickBot="1">
      <c r="A12" s="7" t="str">
        <f t="shared" si="7"/>
        <v>construction</v>
      </c>
      <c r="B12" s="8"/>
      <c r="C12" s="8" t="str">
        <f t="shared" si="12"/>
        <v>clang38</v>
      </c>
      <c r="D12" s="9">
        <f t="shared" ref="D12" si="17">MIN(D135:D144)/MIN($D135:$O144)</f>
        <v>1.1571729957805907</v>
      </c>
      <c r="E12" s="9">
        <f t="shared" ref="E12:O12" si="18">MIN(E135:E144)/MIN($D135:$O144)</f>
        <v>1.0179324894514767</v>
      </c>
      <c r="F12" s="10">
        <f t="shared" si="18"/>
        <v>1.0084388185654007</v>
      </c>
      <c r="G12" s="18">
        <f t="shared" si="18"/>
        <v>1.0179324894514767</v>
      </c>
      <c r="H12" s="9">
        <f t="shared" si="18"/>
        <v>1.1666666666666667</v>
      </c>
      <c r="I12" s="9">
        <f t="shared" si="18"/>
        <v>1.168776371308017</v>
      </c>
      <c r="J12" s="9">
        <f t="shared" si="18"/>
        <v>1.1624472573839664</v>
      </c>
      <c r="K12" s="10">
        <f t="shared" si="18"/>
        <v>1.1656118143459917</v>
      </c>
      <c r="L12" s="9">
        <f t="shared" si="18"/>
        <v>1.149789029535865</v>
      </c>
      <c r="M12" s="9">
        <f t="shared" si="18"/>
        <v>1</v>
      </c>
      <c r="N12" s="9">
        <f t="shared" si="18"/>
        <v>1.1635021097046414</v>
      </c>
      <c r="O12" s="10">
        <f t="shared" si="18"/>
        <v>1.14873417721519</v>
      </c>
      <c r="P12" s="2">
        <f>P11+22</f>
        <v>117</v>
      </c>
      <c r="Q12" s="2">
        <f t="shared" si="4"/>
        <v>126</v>
      </c>
    </row>
    <row r="13" spans="1:17">
      <c r="A13" s="3" t="str">
        <f t="shared" si="7"/>
        <v>member</v>
      </c>
      <c r="B13" s="4" t="str">
        <f>C145&amp;"x"&amp;D145&amp;"x"&amp;E145</f>
        <v>2000x20x200</v>
      </c>
      <c r="C13" s="4" t="str">
        <f>C9</f>
        <v>gcc49</v>
      </c>
      <c r="D13" s="5">
        <f t="shared" ref="D13" si="19">MIN(D147:D156)/MIN($D147:$O156)</f>
        <v>1.0387972841901068</v>
      </c>
      <c r="E13" s="5">
        <f t="shared" ref="E13:O13" si="20">MIN(E147:E156)/MIN($D147:$O156)</f>
        <v>1.0019398642095054</v>
      </c>
      <c r="F13" s="6">
        <f t="shared" si="20"/>
        <v>1.2182347235693503</v>
      </c>
      <c r="G13" s="17">
        <f t="shared" si="20"/>
        <v>1.0533462657613968</v>
      </c>
      <c r="H13" s="5">
        <f t="shared" si="20"/>
        <v>1.0717749757516974</v>
      </c>
      <c r="I13" s="5">
        <f t="shared" si="20"/>
        <v>1.0426770126091174</v>
      </c>
      <c r="J13" s="5">
        <f t="shared" si="20"/>
        <v>1.4975751697381186</v>
      </c>
      <c r="K13" s="6">
        <f t="shared" si="20"/>
        <v>1.0678952473326868</v>
      </c>
      <c r="L13" s="5">
        <f t="shared" si="20"/>
        <v>1.0504364694471386</v>
      </c>
      <c r="M13" s="5">
        <f t="shared" si="20"/>
        <v>1.0009699321047527</v>
      </c>
      <c r="N13" s="5">
        <f t="shared" si="20"/>
        <v>1</v>
      </c>
      <c r="O13" s="6">
        <f t="shared" si="20"/>
        <v>1.0019398642095054</v>
      </c>
      <c r="P13" s="2">
        <f>P9+45</f>
        <v>129</v>
      </c>
      <c r="Q13" s="2">
        <f t="shared" si="4"/>
        <v>138</v>
      </c>
    </row>
    <row r="14" spans="1:17" ht="17" thickBot="1">
      <c r="A14" s="7" t="str">
        <f t="shared" si="7"/>
        <v>construction</v>
      </c>
      <c r="B14" s="8"/>
      <c r="C14" s="8" t="str">
        <f t="shared" si="12"/>
        <v>gcc49</v>
      </c>
      <c r="D14" s="9">
        <f t="shared" ref="D14" si="21">MIN(D169:D178)/MIN($D169:$O178)</f>
        <v>1.0436893203883495</v>
      </c>
      <c r="E14" s="9">
        <f t="shared" ref="E14:O14" si="22">MIN(E169:E178)/MIN($D169:$O178)</f>
        <v>1.0058252427184466</v>
      </c>
      <c r="F14" s="10">
        <f t="shared" si="22"/>
        <v>1.2203883495145629</v>
      </c>
      <c r="G14" s="18">
        <f t="shared" si="22"/>
        <v>1.0757281553398059</v>
      </c>
      <c r="H14" s="9">
        <f t="shared" si="22"/>
        <v>1.0650485436893202</v>
      </c>
      <c r="I14" s="9">
        <f t="shared" si="22"/>
        <v>1.0699029126213593</v>
      </c>
      <c r="J14" s="9">
        <f t="shared" si="22"/>
        <v>1.1223300970873786</v>
      </c>
      <c r="K14" s="10">
        <f t="shared" si="22"/>
        <v>1.083495145631068</v>
      </c>
      <c r="L14" s="9">
        <f t="shared" si="22"/>
        <v>1.0553398058252426</v>
      </c>
      <c r="M14" s="9">
        <f t="shared" si="22"/>
        <v>1.0058252427184466</v>
      </c>
      <c r="N14" s="9">
        <f t="shared" si="22"/>
        <v>1.0621359223300972</v>
      </c>
      <c r="O14" s="10">
        <f t="shared" si="22"/>
        <v>1</v>
      </c>
      <c r="P14" s="2">
        <f>P13+22</f>
        <v>151</v>
      </c>
      <c r="Q14" s="2">
        <f t="shared" si="4"/>
        <v>160</v>
      </c>
    </row>
    <row r="15" spans="1:17">
      <c r="A15" s="3" t="str">
        <f t="shared" si="7"/>
        <v>member</v>
      </c>
      <c r="B15" s="4"/>
      <c r="C15" s="4" t="str">
        <f t="shared" si="12"/>
        <v>clang38</v>
      </c>
      <c r="D15" s="5">
        <f t="shared" ref="D15" si="23">MIN(D158:D167)/MIN($D158:$O167)</f>
        <v>1.1486784140969162</v>
      </c>
      <c r="E15" s="5">
        <f t="shared" ref="E15:O15" si="24">MIN(E158:E167)/MIN($D158:$O167)</f>
        <v>1.0176211453744493</v>
      </c>
      <c r="F15" s="6">
        <f t="shared" si="24"/>
        <v>1.026431718061674</v>
      </c>
      <c r="G15" s="17">
        <f t="shared" si="24"/>
        <v>1.0033039647577093</v>
      </c>
      <c r="H15" s="5">
        <f t="shared" si="24"/>
        <v>1.6905286343612334</v>
      </c>
      <c r="I15" s="5">
        <f t="shared" si="24"/>
        <v>1.0022026431718061</v>
      </c>
      <c r="J15" s="5">
        <f t="shared" si="24"/>
        <v>1.3854625550660793</v>
      </c>
      <c r="K15" s="6">
        <f t="shared" si="24"/>
        <v>1.0022026431718061</v>
      </c>
      <c r="L15" s="5">
        <f t="shared" si="24"/>
        <v>1.1200440528634359</v>
      </c>
      <c r="M15" s="5">
        <f t="shared" si="24"/>
        <v>1</v>
      </c>
      <c r="N15" s="5">
        <f t="shared" si="24"/>
        <v>1.1167400881057268</v>
      </c>
      <c r="O15" s="6">
        <f t="shared" si="24"/>
        <v>1.1189427312775331</v>
      </c>
      <c r="P15" s="2">
        <f>P13+11</f>
        <v>140</v>
      </c>
      <c r="Q15" s="2">
        <f t="shared" si="4"/>
        <v>149</v>
      </c>
    </row>
    <row r="16" spans="1:17" ht="17" thickBot="1">
      <c r="A16" s="7" t="str">
        <f t="shared" si="7"/>
        <v>construction</v>
      </c>
      <c r="B16" s="8"/>
      <c r="C16" s="8" t="str">
        <f t="shared" si="12"/>
        <v>clang38</v>
      </c>
      <c r="D16" s="9">
        <f t="shared" ref="D16" si="25">MIN(D180:D189)/MIN($D180:$O189)</f>
        <v>1.1061269146608315</v>
      </c>
      <c r="E16" s="9">
        <f t="shared" ref="E16:O16" si="26">MIN(E180:E189)/MIN($D180:$O189)</f>
        <v>1.0185995623632385</v>
      </c>
      <c r="F16" s="10">
        <f t="shared" si="26"/>
        <v>1</v>
      </c>
      <c r="G16" s="18">
        <f t="shared" si="26"/>
        <v>1.0175054704595186</v>
      </c>
      <c r="H16" s="9">
        <f t="shared" si="26"/>
        <v>1.1663019693654266</v>
      </c>
      <c r="I16" s="9">
        <f t="shared" si="26"/>
        <v>1.1684901531728666</v>
      </c>
      <c r="J16" s="9">
        <f t="shared" si="26"/>
        <v>1.1553610503282277</v>
      </c>
      <c r="K16" s="10">
        <f t="shared" si="26"/>
        <v>1.1509846827133479</v>
      </c>
      <c r="L16" s="9">
        <f t="shared" si="26"/>
        <v>1.0776805251641137</v>
      </c>
      <c r="M16" s="9">
        <f t="shared" si="26"/>
        <v>1.0032822757111597</v>
      </c>
      <c r="N16" s="9">
        <f t="shared" si="26"/>
        <v>1.1400437636761489</v>
      </c>
      <c r="O16" s="10">
        <f t="shared" si="26"/>
        <v>1.0733041575492341</v>
      </c>
      <c r="P16" s="2">
        <f>P15+22</f>
        <v>162</v>
      </c>
      <c r="Q16" s="2">
        <f t="shared" si="4"/>
        <v>171</v>
      </c>
    </row>
    <row r="17" spans="1:17">
      <c r="A17" s="3" t="str">
        <f t="shared" si="7"/>
        <v>member</v>
      </c>
      <c r="B17" s="4" t="str">
        <f>C190&amp;"x"&amp;D190&amp;"x"&amp;E190</f>
        <v>200x20x2000</v>
      </c>
      <c r="C17" s="4" t="str">
        <f>C13</f>
        <v>gcc49</v>
      </c>
      <c r="D17" s="5">
        <f t="shared" ref="D17" si="27">MIN(D192:D201)/MIN($D192:$O201)</f>
        <v>1.0184162062615101</v>
      </c>
      <c r="E17" s="5">
        <f t="shared" ref="E17:O17" si="28">MIN(E192:E201)/MIN($D192:$O201)</f>
        <v>1.0018416206261511</v>
      </c>
      <c r="F17" s="6">
        <f t="shared" si="28"/>
        <v>1.2053406998158378</v>
      </c>
      <c r="G17" s="17">
        <f t="shared" si="28"/>
        <v>1.0349907918968693</v>
      </c>
      <c r="H17" s="5">
        <f t="shared" si="28"/>
        <v>1.072744014732965</v>
      </c>
      <c r="I17" s="5">
        <f t="shared" si="28"/>
        <v>1.0239410681399632</v>
      </c>
      <c r="J17" s="5">
        <f t="shared" si="28"/>
        <v>1.443830570902394</v>
      </c>
      <c r="K17" s="6">
        <f t="shared" si="28"/>
        <v>1.0497237569060771</v>
      </c>
      <c r="L17" s="5">
        <f t="shared" si="28"/>
        <v>1.0294659300184161</v>
      </c>
      <c r="M17" s="5">
        <f t="shared" si="28"/>
        <v>1.0009208103130753</v>
      </c>
      <c r="N17" s="5">
        <f t="shared" si="28"/>
        <v>1.0018416206261511</v>
      </c>
      <c r="O17" s="6">
        <f t="shared" si="28"/>
        <v>1</v>
      </c>
      <c r="P17" s="2">
        <f>P13+45</f>
        <v>174</v>
      </c>
      <c r="Q17" s="2">
        <f t="shared" si="4"/>
        <v>183</v>
      </c>
    </row>
    <row r="18" spans="1:17" ht="17" thickBot="1">
      <c r="A18" s="7" t="str">
        <f t="shared" si="7"/>
        <v>construction</v>
      </c>
      <c r="B18" s="11"/>
      <c r="C18" s="8" t="str">
        <f t="shared" si="12"/>
        <v>gcc49</v>
      </c>
      <c r="D18" s="9">
        <f t="shared" ref="D18" si="29">MIN(D214:D223)/MIN($D214:$O223)</f>
        <v>1.0623281393217232</v>
      </c>
      <c r="E18" s="9">
        <f t="shared" ref="E18:O18" si="30">MIN(E214:E223)/MIN($D214:$O223)</f>
        <v>1.0036663611365719</v>
      </c>
      <c r="F18" s="10">
        <f t="shared" si="30"/>
        <v>1.2108157653528873</v>
      </c>
      <c r="G18" s="18">
        <f t="shared" si="30"/>
        <v>1.089825847846013</v>
      </c>
      <c r="H18" s="9">
        <f t="shared" si="30"/>
        <v>1.0604949587534374</v>
      </c>
      <c r="I18" s="9">
        <f t="shared" si="30"/>
        <v>1.0815765352887259</v>
      </c>
      <c r="J18" s="9">
        <f t="shared" si="30"/>
        <v>1.1365719523373052</v>
      </c>
      <c r="K18" s="10">
        <f t="shared" si="30"/>
        <v>1.0971585701191569</v>
      </c>
      <c r="L18" s="9">
        <f t="shared" si="30"/>
        <v>1.0751604032997251</v>
      </c>
      <c r="M18" s="9">
        <f t="shared" si="30"/>
        <v>1.0018331805682861</v>
      </c>
      <c r="N18" s="9">
        <f t="shared" si="30"/>
        <v>1.0568285976168652</v>
      </c>
      <c r="O18" s="10">
        <f t="shared" si="30"/>
        <v>1</v>
      </c>
      <c r="P18" s="2">
        <f>P17+22</f>
        <v>196</v>
      </c>
      <c r="Q18" s="2">
        <f t="shared" si="4"/>
        <v>205</v>
      </c>
    </row>
    <row r="19" spans="1:17">
      <c r="A19" s="3" t="str">
        <f t="shared" si="7"/>
        <v>member</v>
      </c>
      <c r="B19" s="12"/>
      <c r="C19" s="4" t="str">
        <f t="shared" si="12"/>
        <v>clang38</v>
      </c>
      <c r="D19" s="5">
        <f t="shared" ref="D19" si="31">MIN(D162:D171)/MIN($D162:$O171)</f>
        <v>1.1423877327491785</v>
      </c>
      <c r="E19" s="5">
        <f t="shared" ref="E19:O19" si="32">MIN(E162:E171)/MIN($D162:$O171)</f>
        <v>1.0142387732749178</v>
      </c>
      <c r="F19" s="6">
        <f t="shared" si="32"/>
        <v>1.0306681270536691</v>
      </c>
      <c r="G19" s="17">
        <f t="shared" si="32"/>
        <v>1.0010952902519168</v>
      </c>
      <c r="H19" s="5">
        <f t="shared" si="32"/>
        <v>1.2015334063526835</v>
      </c>
      <c r="I19" s="5">
        <f t="shared" si="32"/>
        <v>1.0032858707557504</v>
      </c>
      <c r="J19" s="5">
        <f t="shared" si="32"/>
        <v>1.267250821467689</v>
      </c>
      <c r="K19" s="6">
        <f t="shared" si="32"/>
        <v>1.0054764512595837</v>
      </c>
      <c r="L19" s="5">
        <f t="shared" si="32"/>
        <v>1.1161007667031762</v>
      </c>
      <c r="M19" s="5">
        <f t="shared" si="32"/>
        <v>1</v>
      </c>
      <c r="N19" s="5">
        <f t="shared" si="32"/>
        <v>1.112814895947426</v>
      </c>
      <c r="O19" s="6">
        <f t="shared" si="32"/>
        <v>1.112814895947426</v>
      </c>
      <c r="P19" s="2">
        <f>P17+11</f>
        <v>185</v>
      </c>
      <c r="Q19" s="2">
        <f t="shared" si="4"/>
        <v>194</v>
      </c>
    </row>
    <row r="20" spans="1:17" ht="17" thickBot="1">
      <c r="A20" s="7" t="str">
        <f t="shared" si="7"/>
        <v>construction</v>
      </c>
      <c r="B20" s="11"/>
      <c r="C20" s="8" t="str">
        <f t="shared" si="12"/>
        <v>clang38</v>
      </c>
      <c r="D20" s="9">
        <f t="shared" ref="D20" si="33">MIN(D225:D234)/MIN($D225:$O234)</f>
        <v>1.1064908722109534</v>
      </c>
      <c r="E20" s="9">
        <f t="shared" ref="E20:O20" si="34">MIN(E225:E234)/MIN($D225:$O234)</f>
        <v>1.0212981744421905</v>
      </c>
      <c r="F20" s="10">
        <f t="shared" si="34"/>
        <v>1.0010141987829615</v>
      </c>
      <c r="G20" s="18">
        <f t="shared" si="34"/>
        <v>1.0192697768762677</v>
      </c>
      <c r="H20" s="9">
        <f t="shared" si="34"/>
        <v>1.1572008113590264</v>
      </c>
      <c r="I20" s="9">
        <f t="shared" si="34"/>
        <v>1.1582150101419877</v>
      </c>
      <c r="J20" s="9">
        <f t="shared" si="34"/>
        <v>1.1440162271805272</v>
      </c>
      <c r="K20" s="10">
        <f t="shared" si="34"/>
        <v>1.1419878296146044</v>
      </c>
      <c r="L20" s="9">
        <f t="shared" si="34"/>
        <v>1.077079107505071</v>
      </c>
      <c r="M20" s="9">
        <f t="shared" si="34"/>
        <v>1</v>
      </c>
      <c r="N20" s="9">
        <f t="shared" si="34"/>
        <v>1.1359026369168359</v>
      </c>
      <c r="O20" s="10">
        <f t="shared" si="34"/>
        <v>1.0709939148073022</v>
      </c>
      <c r="P20" s="2">
        <f>P19+22</f>
        <v>207</v>
      </c>
      <c r="Q20" s="2">
        <f t="shared" si="4"/>
        <v>216</v>
      </c>
    </row>
    <row r="21" spans="1:17">
      <c r="A21" s="3" t="str">
        <f t="shared" si="7"/>
        <v>member</v>
      </c>
      <c r="B21" s="4" t="str">
        <f>C235&amp;"x"&amp;D235&amp;"x"&amp;E235</f>
        <v>2000x2x2000</v>
      </c>
      <c r="C21" s="4" t="str">
        <f>C17</f>
        <v>gcc49</v>
      </c>
      <c r="D21" s="5">
        <f t="shared" ref="D21" si="35">MIN(D237:D246)/MIN($D237:$O246)</f>
        <v>1.0247093023255813</v>
      </c>
      <c r="E21" s="5">
        <f t="shared" ref="E21:O21" si="36">MIN(E237:E246)/MIN($D237:$O246)</f>
        <v>1.0050872093023258</v>
      </c>
      <c r="F21" s="6">
        <f t="shared" si="36"/>
        <v>1.1424418604651163</v>
      </c>
      <c r="G21" s="17">
        <f t="shared" si="36"/>
        <v>1.1344476744186047</v>
      </c>
      <c r="H21" s="5">
        <f t="shared" si="36"/>
        <v>1.6061046511627908</v>
      </c>
      <c r="I21" s="5">
        <f t="shared" si="36"/>
        <v>1.0392441860465116</v>
      </c>
      <c r="J21" s="5">
        <f t="shared" si="36"/>
        <v>2.654069767441861</v>
      </c>
      <c r="K21" s="6">
        <f t="shared" si="36"/>
        <v>1.1155523255813953</v>
      </c>
      <c r="L21" s="5">
        <f t="shared" si="36"/>
        <v>1.0377906976744187</v>
      </c>
      <c r="M21" s="5">
        <f t="shared" si="36"/>
        <v>1</v>
      </c>
      <c r="N21" s="5">
        <f t="shared" si="36"/>
        <v>1.0021802325581397</v>
      </c>
      <c r="O21" s="6">
        <f t="shared" si="36"/>
        <v>1.0050872093023258</v>
      </c>
      <c r="P21" s="2">
        <f>P17+45</f>
        <v>219</v>
      </c>
      <c r="Q21" s="2">
        <f t="shared" si="4"/>
        <v>228</v>
      </c>
    </row>
    <row r="22" spans="1:17" ht="17" thickBot="1">
      <c r="A22" s="7" t="str">
        <f t="shared" si="7"/>
        <v>construction</v>
      </c>
      <c r="B22" s="11"/>
      <c r="C22" s="8" t="str">
        <f t="shared" si="12"/>
        <v>gcc49</v>
      </c>
      <c r="D22" s="9">
        <f t="shared" ref="D22" si="37">MIN(D259:D268)/MIN($D259:$O268)</f>
        <v>1.0077574047954867</v>
      </c>
      <c r="E22" s="9">
        <f t="shared" ref="E22:O22" si="38">MIN(E259:E268)/MIN($D259:$O268)</f>
        <v>1.0021156558533146</v>
      </c>
      <c r="F22" s="10">
        <f t="shared" si="38"/>
        <v>1.1043723554301834</v>
      </c>
      <c r="G22" s="18">
        <f t="shared" si="38"/>
        <v>1.159379407616361</v>
      </c>
      <c r="H22" s="9">
        <f t="shared" si="38"/>
        <v>1.5176304654442878</v>
      </c>
      <c r="I22" s="9">
        <f t="shared" si="38"/>
        <v>1.1734837799717912</v>
      </c>
      <c r="J22" s="9">
        <f t="shared" si="38"/>
        <v>1.5825105782792668</v>
      </c>
      <c r="K22" s="10">
        <f t="shared" si="38"/>
        <v>1.2165021156558535</v>
      </c>
      <c r="L22" s="9">
        <f t="shared" si="38"/>
        <v>1.0035260930888577</v>
      </c>
      <c r="M22" s="9">
        <f t="shared" si="38"/>
        <v>1.001410437235543</v>
      </c>
      <c r="N22" s="9">
        <f t="shared" si="38"/>
        <v>1.3603667136812412</v>
      </c>
      <c r="O22" s="10">
        <f t="shared" si="38"/>
        <v>1</v>
      </c>
      <c r="P22" s="2">
        <f>P21+22</f>
        <v>241</v>
      </c>
      <c r="Q22" s="2">
        <f t="shared" si="4"/>
        <v>250</v>
      </c>
    </row>
    <row r="23" spans="1:17">
      <c r="A23" s="3" t="str">
        <f t="shared" si="7"/>
        <v>member</v>
      </c>
      <c r="B23" s="12"/>
      <c r="C23" s="4" t="str">
        <f t="shared" si="12"/>
        <v>clang38</v>
      </c>
      <c r="D23" s="5">
        <f t="shared" ref="D23" si="39">MIN(D248:D257)/MIN($D248:$O257)</f>
        <v>1.3140385894876914</v>
      </c>
      <c r="E23" s="5">
        <f t="shared" ref="E23:O23" si="40">MIN(E248:E257)/MIN($D248:$O257)</f>
        <v>1.3353293413173655</v>
      </c>
      <c r="F23" s="6">
        <f t="shared" si="40"/>
        <v>1.1543579507651365</v>
      </c>
      <c r="G23" s="17">
        <f t="shared" si="40"/>
        <v>1.1011310711909514</v>
      </c>
      <c r="H23" s="5">
        <f t="shared" si="40"/>
        <v>3.0179640718562872</v>
      </c>
      <c r="I23" s="5">
        <f t="shared" si="40"/>
        <v>1.0951430472388557</v>
      </c>
      <c r="J23" s="5">
        <f t="shared" si="40"/>
        <v>1</v>
      </c>
      <c r="K23" s="6">
        <f t="shared" si="40"/>
        <v>1.1111111111111112</v>
      </c>
      <c r="L23" s="5">
        <f t="shared" si="40"/>
        <v>1.178975382568197</v>
      </c>
      <c r="M23" s="5">
        <f t="shared" si="40"/>
        <v>1.0392548236859616</v>
      </c>
      <c r="N23" s="5">
        <f t="shared" si="40"/>
        <v>1.178975382568197</v>
      </c>
      <c r="O23" s="6">
        <f t="shared" si="40"/>
        <v>1.1796407185628743</v>
      </c>
      <c r="P23" s="2">
        <f>P21+11</f>
        <v>230</v>
      </c>
      <c r="Q23" s="2">
        <f t="shared" si="4"/>
        <v>239</v>
      </c>
    </row>
    <row r="24" spans="1:17" ht="17" thickBot="1">
      <c r="A24" s="7" t="str">
        <f t="shared" si="7"/>
        <v>construction</v>
      </c>
      <c r="B24" s="11"/>
      <c r="C24" s="8" t="str">
        <f t="shared" si="12"/>
        <v>clang38</v>
      </c>
      <c r="D24" s="9">
        <f t="shared" ref="D24" si="41">MIN(D270:D279)/MIN($D270:$O279)</f>
        <v>1.2828348504551366</v>
      </c>
      <c r="E24" s="9">
        <f t="shared" ref="E24:O24" si="42">MIN(E270:E279)/MIN($D270:$O279)</f>
        <v>1.3042912873862158</v>
      </c>
      <c r="F24" s="10">
        <f t="shared" si="42"/>
        <v>1.059817945383615</v>
      </c>
      <c r="G24" s="18">
        <f t="shared" si="42"/>
        <v>1.2334200260078023</v>
      </c>
      <c r="H24" s="9">
        <f t="shared" si="42"/>
        <v>1.6475942782834849</v>
      </c>
      <c r="I24" s="9">
        <f t="shared" si="42"/>
        <v>1.6618985695708712</v>
      </c>
      <c r="J24" s="9">
        <f t="shared" si="42"/>
        <v>1.4785435630689208</v>
      </c>
      <c r="K24" s="10">
        <f t="shared" si="42"/>
        <v>1.4037711313394017</v>
      </c>
      <c r="L24" s="9">
        <f t="shared" si="42"/>
        <v>1.1495448634590377</v>
      </c>
      <c r="M24" s="9">
        <f t="shared" si="42"/>
        <v>1</v>
      </c>
      <c r="N24" s="9">
        <f t="shared" si="42"/>
        <v>1.4505851755526658</v>
      </c>
      <c r="O24" s="10">
        <f t="shared" si="42"/>
        <v>1.0760728218465541</v>
      </c>
      <c r="P24" s="2">
        <f>P23+22</f>
        <v>252</v>
      </c>
      <c r="Q24" s="2">
        <f t="shared" si="4"/>
        <v>261</v>
      </c>
    </row>
    <row r="27" spans="1:17" ht="17" thickBot="1">
      <c r="G27" s="13" t="s">
        <v>3</v>
      </c>
      <c r="H27" s="13"/>
      <c r="I27" s="13"/>
      <c r="J27" s="13"/>
      <c r="K27" s="13"/>
      <c r="L27" s="13"/>
      <c r="M27" s="13"/>
      <c r="N27" s="13"/>
      <c r="O27" s="13"/>
    </row>
    <row r="28" spans="1:17" ht="65" thickBot="1">
      <c r="A28" s="1" t="s">
        <v>19</v>
      </c>
      <c r="B28" s="1" t="s">
        <v>17</v>
      </c>
      <c r="C28" s="1" t="s">
        <v>18</v>
      </c>
      <c r="D28" s="14" t="s">
        <v>0</v>
      </c>
      <c r="E28" s="15" t="s">
        <v>1</v>
      </c>
      <c r="F28" s="16" t="s">
        <v>2</v>
      </c>
      <c r="G28" s="19" t="s">
        <v>4</v>
      </c>
      <c r="H28" s="20" t="s">
        <v>5</v>
      </c>
      <c r="I28" s="20" t="s">
        <v>6</v>
      </c>
      <c r="J28" s="20" t="s">
        <v>7</v>
      </c>
      <c r="K28" s="21" t="s">
        <v>8</v>
      </c>
      <c r="L28" s="19" t="s">
        <v>9</v>
      </c>
      <c r="M28" s="20" t="s">
        <v>10</v>
      </c>
      <c r="N28" s="20" t="s">
        <v>11</v>
      </c>
      <c r="O28" s="21" t="s">
        <v>12</v>
      </c>
    </row>
    <row r="29" spans="1:17">
      <c r="A29" s="3" t="s">
        <v>20</v>
      </c>
      <c r="B29" s="4" t="str">
        <f>C79&amp;"x"&amp;D79&amp;"x"&amp;E79</f>
        <v>x2.528x2.368</v>
      </c>
      <c r="C29" s="4" t="s">
        <v>13</v>
      </c>
      <c r="D29" s="5">
        <f t="shared" ref="D29" si="43">MIN(D57:D66)</f>
        <v>2.5270000000000001</v>
      </c>
      <c r="E29" s="5">
        <f t="shared" ref="E29:O29" si="44">MIN(E57:E66)</f>
        <v>2.3719999999999999</v>
      </c>
      <c r="F29" s="6">
        <f t="shared" si="44"/>
        <v>2.927</v>
      </c>
      <c r="G29" s="17">
        <f t="shared" si="44"/>
        <v>2.504</v>
      </c>
      <c r="H29" s="5">
        <f t="shared" si="44"/>
        <v>2.4079999999999999</v>
      </c>
      <c r="I29" s="5">
        <f t="shared" si="44"/>
        <v>2.504</v>
      </c>
      <c r="J29" s="5">
        <f t="shared" si="44"/>
        <v>3.004</v>
      </c>
      <c r="K29" s="6">
        <f t="shared" si="44"/>
        <v>2.5049999999999999</v>
      </c>
      <c r="L29" s="5">
        <f t="shared" si="44"/>
        <v>2.5049999999999999</v>
      </c>
      <c r="M29" s="5">
        <f t="shared" si="44"/>
        <v>2.3690000000000002</v>
      </c>
      <c r="N29" s="5">
        <f t="shared" si="44"/>
        <v>2.3690000000000002</v>
      </c>
      <c r="O29" s="6">
        <f t="shared" si="44"/>
        <v>2.3719999999999999</v>
      </c>
    </row>
    <row r="30" spans="1:17" ht="17" thickBot="1">
      <c r="A30" s="7" t="s">
        <v>21</v>
      </c>
      <c r="B30" s="8"/>
      <c r="C30" s="8" t="str">
        <f>C29</f>
        <v>gcc49</v>
      </c>
      <c r="D30" s="9">
        <f t="shared" ref="D30" si="45">MIN(D79:D88)</f>
        <v>2.5249999999999999</v>
      </c>
      <c r="E30" s="9">
        <f t="shared" ref="E30:O30" si="46">MIN(E79:E88)</f>
        <v>2.3660000000000001</v>
      </c>
      <c r="F30" s="10">
        <f t="shared" si="46"/>
        <v>2.9260000000000002</v>
      </c>
      <c r="G30" s="18">
        <f t="shared" si="46"/>
        <v>2.5379999999999998</v>
      </c>
      <c r="H30" s="9">
        <f t="shared" si="46"/>
        <v>2.4049999999999998</v>
      </c>
      <c r="I30" s="9">
        <f t="shared" si="46"/>
        <v>2.54</v>
      </c>
      <c r="J30" s="9">
        <f t="shared" si="46"/>
        <v>2.552</v>
      </c>
      <c r="K30" s="10">
        <f t="shared" si="46"/>
        <v>2.536</v>
      </c>
      <c r="L30" s="9">
        <f t="shared" si="46"/>
        <v>2.5030000000000001</v>
      </c>
      <c r="M30" s="9">
        <f t="shared" si="46"/>
        <v>2.367</v>
      </c>
      <c r="N30" s="9">
        <f t="shared" si="46"/>
        <v>2.395</v>
      </c>
      <c r="O30" s="10">
        <f t="shared" si="46"/>
        <v>2.37</v>
      </c>
    </row>
    <row r="31" spans="1:17">
      <c r="A31" s="3" t="str">
        <f>A29</f>
        <v>member</v>
      </c>
      <c r="B31" s="4"/>
      <c r="C31" s="4" t="s">
        <v>14</v>
      </c>
      <c r="D31" s="5">
        <f t="shared" ref="D31" si="47">MIN(D68:D77)</f>
        <v>2.3929999999999998</v>
      </c>
      <c r="E31" s="5">
        <f t="shared" ref="E31:O31" si="48">MIN(E68:E77)</f>
        <v>2.0259999999999998</v>
      </c>
      <c r="F31" s="6">
        <f t="shared" si="48"/>
        <v>2.0169999999999999</v>
      </c>
      <c r="G31" s="17">
        <f t="shared" si="48"/>
        <v>2.0129999999999999</v>
      </c>
      <c r="H31" s="5">
        <f t="shared" si="48"/>
        <v>2.984</v>
      </c>
      <c r="I31" s="5">
        <f t="shared" si="48"/>
        <v>2.0110000000000001</v>
      </c>
      <c r="J31" s="5">
        <f t="shared" si="48"/>
        <v>2.9710000000000001</v>
      </c>
      <c r="K31" s="6">
        <f t="shared" si="48"/>
        <v>2.0139999999999998</v>
      </c>
      <c r="L31" s="5">
        <f t="shared" si="48"/>
        <v>2.3809999999999998</v>
      </c>
      <c r="M31" s="5">
        <f t="shared" si="48"/>
        <v>2.0089999999999999</v>
      </c>
      <c r="N31" s="5">
        <f t="shared" si="48"/>
        <v>2.3820000000000001</v>
      </c>
      <c r="O31" s="6">
        <f t="shared" si="48"/>
        <v>2.38</v>
      </c>
    </row>
    <row r="32" spans="1:17" ht="17" thickBot="1">
      <c r="A32" s="7" t="str">
        <f t="shared" ref="A32:A48" si="49">A30</f>
        <v>construction</v>
      </c>
      <c r="B32" s="8"/>
      <c r="C32" s="8" t="str">
        <f>C31</f>
        <v>clang38</v>
      </c>
      <c r="D32" s="9">
        <f t="shared" ref="D32" si="50">MIN(D90:D99)</f>
        <v>2.355</v>
      </c>
      <c r="E32" s="9">
        <f t="shared" ref="E32:O32" si="51">MIN(E90:E99)</f>
        <v>2.0289999999999999</v>
      </c>
      <c r="F32" s="10">
        <f t="shared" si="51"/>
        <v>2.0089999999999999</v>
      </c>
      <c r="G32" s="18">
        <f t="shared" si="51"/>
        <v>2.0230000000000001</v>
      </c>
      <c r="H32" s="9">
        <f t="shared" si="51"/>
        <v>2.3679999999999999</v>
      </c>
      <c r="I32" s="9">
        <f t="shared" si="51"/>
        <v>2.3679999999999999</v>
      </c>
      <c r="J32" s="9">
        <f t="shared" si="51"/>
        <v>2.36</v>
      </c>
      <c r="K32" s="10">
        <f t="shared" si="51"/>
        <v>2.3610000000000002</v>
      </c>
      <c r="L32" s="9">
        <f t="shared" si="51"/>
        <v>2.34</v>
      </c>
      <c r="M32" s="9">
        <f t="shared" si="51"/>
        <v>2.0059999999999998</v>
      </c>
      <c r="N32" s="9">
        <f t="shared" si="51"/>
        <v>2.3620000000000001</v>
      </c>
      <c r="O32" s="10">
        <f t="shared" si="51"/>
        <v>2.3420000000000001</v>
      </c>
    </row>
    <row r="33" spans="1:15">
      <c r="A33" s="3" t="str">
        <f t="shared" si="49"/>
        <v>member</v>
      </c>
      <c r="B33" s="4" t="str">
        <f>C124&amp;"x"&amp;D124&amp;"x"&amp;E124</f>
        <v>x1.225x1.153</v>
      </c>
      <c r="C33" s="4" t="str">
        <f>C29</f>
        <v>gcc49</v>
      </c>
      <c r="D33" s="5">
        <f t="shared" ref="D33" si="52">MIN(D102:D111)</f>
        <v>1.21</v>
      </c>
      <c r="E33" s="5">
        <f t="shared" ref="E33:O33" si="53">MIN(E102:E111)</f>
        <v>1.151</v>
      </c>
      <c r="F33" s="6">
        <f t="shared" si="53"/>
        <v>1.4159999999999999</v>
      </c>
      <c r="G33" s="17">
        <f t="shared" si="53"/>
        <v>1.2070000000000001</v>
      </c>
      <c r="H33" s="5">
        <f t="shared" si="53"/>
        <v>1.1719999999999999</v>
      </c>
      <c r="I33" s="5">
        <f t="shared" si="53"/>
        <v>1.2050000000000001</v>
      </c>
      <c r="J33" s="5">
        <f t="shared" si="53"/>
        <v>1.4550000000000001</v>
      </c>
      <c r="K33" s="6">
        <f t="shared" si="53"/>
        <v>1.2090000000000001</v>
      </c>
      <c r="L33" s="5">
        <f t="shared" si="53"/>
        <v>1.206</v>
      </c>
      <c r="M33" s="5">
        <f t="shared" si="53"/>
        <v>1.145</v>
      </c>
      <c r="N33" s="5">
        <f t="shared" si="53"/>
        <v>1.149</v>
      </c>
      <c r="O33" s="6">
        <f t="shared" si="53"/>
        <v>1.1499999999999999</v>
      </c>
    </row>
    <row r="34" spans="1:15" ht="17" thickBot="1">
      <c r="A34" s="7" t="str">
        <f t="shared" si="49"/>
        <v>construction</v>
      </c>
      <c r="B34" s="8"/>
      <c r="C34" s="8" t="str">
        <f t="shared" ref="C34:C48" si="54">C30</f>
        <v>gcc49</v>
      </c>
      <c r="D34" s="9">
        <f t="shared" ref="D34" si="55">MIN(D124:D133)</f>
        <v>1.208</v>
      </c>
      <c r="E34" s="9">
        <f t="shared" ref="E34:O34" si="56">MIN(E124:E133)</f>
        <v>1.1419999999999999</v>
      </c>
      <c r="F34" s="10">
        <f t="shared" si="56"/>
        <v>1.415</v>
      </c>
      <c r="G34" s="18">
        <f t="shared" si="56"/>
        <v>1.218</v>
      </c>
      <c r="H34" s="9">
        <f t="shared" si="56"/>
        <v>1.163</v>
      </c>
      <c r="I34" s="9">
        <f t="shared" si="56"/>
        <v>1.2170000000000001</v>
      </c>
      <c r="J34" s="9">
        <f t="shared" si="56"/>
        <v>1.228</v>
      </c>
      <c r="K34" s="10">
        <f t="shared" si="56"/>
        <v>1.2150000000000001</v>
      </c>
      <c r="L34" s="9">
        <f t="shared" si="56"/>
        <v>1.2070000000000001</v>
      </c>
      <c r="M34" s="9">
        <f t="shared" si="56"/>
        <v>1.145</v>
      </c>
      <c r="N34" s="9">
        <f t="shared" si="56"/>
        <v>1.1579999999999999</v>
      </c>
      <c r="O34" s="10">
        <f t="shared" si="56"/>
        <v>1.1499999999999999</v>
      </c>
    </row>
    <row r="35" spans="1:15">
      <c r="A35" s="3" t="str">
        <f t="shared" si="49"/>
        <v>member</v>
      </c>
      <c r="B35" s="4"/>
      <c r="C35" s="4" t="str">
        <f t="shared" si="54"/>
        <v>clang38</v>
      </c>
      <c r="D35" s="5">
        <f t="shared" ref="D35" si="57">MIN(D113:D122)</f>
        <v>1.125</v>
      </c>
      <c r="E35" s="5">
        <f t="shared" ref="E35:O35" si="58">MIN(E113:E122)</f>
        <v>0.96599999999999997</v>
      </c>
      <c r="F35" s="6">
        <f t="shared" si="58"/>
        <v>0.96199999999999997</v>
      </c>
      <c r="G35" s="17">
        <f t="shared" si="58"/>
        <v>0.95399999999999996</v>
      </c>
      <c r="H35" s="5">
        <f t="shared" si="58"/>
        <v>1.4430000000000001</v>
      </c>
      <c r="I35" s="5">
        <f t="shared" si="58"/>
        <v>0.95299999999999996</v>
      </c>
      <c r="J35" s="5">
        <f t="shared" si="58"/>
        <v>1.431</v>
      </c>
      <c r="K35" s="6">
        <f t="shared" si="58"/>
        <v>0.95399999999999996</v>
      </c>
      <c r="L35" s="5">
        <f t="shared" si="58"/>
        <v>1.1180000000000001</v>
      </c>
      <c r="M35" s="5">
        <f t="shared" si="58"/>
        <v>0.95</v>
      </c>
      <c r="N35" s="5">
        <f t="shared" si="58"/>
        <v>1.119</v>
      </c>
      <c r="O35" s="6">
        <f t="shared" si="58"/>
        <v>1.1160000000000001</v>
      </c>
    </row>
    <row r="36" spans="1:15" ht="17" thickBot="1">
      <c r="A36" s="7" t="str">
        <f t="shared" si="49"/>
        <v>construction</v>
      </c>
      <c r="B36" s="8"/>
      <c r="C36" s="8" t="str">
        <f t="shared" si="54"/>
        <v>clang38</v>
      </c>
      <c r="D36" s="9">
        <f t="shared" ref="D36" si="59">MIN(D135:D144)</f>
        <v>1.097</v>
      </c>
      <c r="E36" s="9">
        <f t="shared" ref="E36:O36" si="60">MIN(E135:E144)</f>
        <v>0.96499999999999997</v>
      </c>
      <c r="F36" s="10">
        <f t="shared" si="60"/>
        <v>0.95599999999999996</v>
      </c>
      <c r="G36" s="18">
        <f t="shared" si="60"/>
        <v>0.96499999999999997</v>
      </c>
      <c r="H36" s="9">
        <f t="shared" si="60"/>
        <v>1.1060000000000001</v>
      </c>
      <c r="I36" s="9">
        <f t="shared" si="60"/>
        <v>1.1080000000000001</v>
      </c>
      <c r="J36" s="9">
        <f t="shared" si="60"/>
        <v>1.1020000000000001</v>
      </c>
      <c r="K36" s="10">
        <f t="shared" si="60"/>
        <v>1.105</v>
      </c>
      <c r="L36" s="9">
        <f t="shared" si="60"/>
        <v>1.0900000000000001</v>
      </c>
      <c r="M36" s="9">
        <f t="shared" si="60"/>
        <v>0.94799999999999995</v>
      </c>
      <c r="N36" s="9">
        <f t="shared" si="60"/>
        <v>1.103</v>
      </c>
      <c r="O36" s="10">
        <f t="shared" si="60"/>
        <v>1.089</v>
      </c>
    </row>
    <row r="37" spans="1:15">
      <c r="A37" s="3" t="str">
        <f t="shared" si="49"/>
        <v>member</v>
      </c>
      <c r="B37" s="4" t="str">
        <f>C169&amp;"x"&amp;D169&amp;"x"&amp;E169</f>
        <v>x1.278x1.036</v>
      </c>
      <c r="C37" s="4" t="str">
        <f>C33</f>
        <v>gcc49</v>
      </c>
      <c r="D37" s="5">
        <f t="shared" ref="D37" si="61">MIN(D147:D156)</f>
        <v>1.071</v>
      </c>
      <c r="E37" s="5">
        <f t="shared" ref="E37:O37" si="62">MIN(E147:E156)</f>
        <v>1.0329999999999999</v>
      </c>
      <c r="F37" s="6">
        <f t="shared" si="62"/>
        <v>1.256</v>
      </c>
      <c r="G37" s="17">
        <f t="shared" si="62"/>
        <v>1.0860000000000001</v>
      </c>
      <c r="H37" s="5">
        <f t="shared" si="62"/>
        <v>1.105</v>
      </c>
      <c r="I37" s="5">
        <f t="shared" si="62"/>
        <v>1.075</v>
      </c>
      <c r="J37" s="5">
        <f t="shared" si="62"/>
        <v>1.544</v>
      </c>
      <c r="K37" s="6">
        <f t="shared" si="62"/>
        <v>1.101</v>
      </c>
      <c r="L37" s="5">
        <f t="shared" si="62"/>
        <v>1.083</v>
      </c>
      <c r="M37" s="5">
        <f t="shared" si="62"/>
        <v>1.032</v>
      </c>
      <c r="N37" s="5">
        <f t="shared" si="62"/>
        <v>1.0309999999999999</v>
      </c>
      <c r="O37" s="6">
        <f t="shared" si="62"/>
        <v>1.0329999999999999</v>
      </c>
    </row>
    <row r="38" spans="1:15" ht="17" thickBot="1">
      <c r="A38" s="7" t="str">
        <f t="shared" si="49"/>
        <v>construction</v>
      </c>
      <c r="B38" s="8"/>
      <c r="C38" s="8" t="str">
        <f t="shared" si="54"/>
        <v>gcc49</v>
      </c>
      <c r="D38" s="9">
        <f t="shared" ref="D38" si="63">MIN(D169:D178)</f>
        <v>1.075</v>
      </c>
      <c r="E38" s="9">
        <f t="shared" ref="E38:O38" si="64">MIN(E169:E178)</f>
        <v>1.036</v>
      </c>
      <c r="F38" s="10">
        <f t="shared" si="64"/>
        <v>1.2569999999999999</v>
      </c>
      <c r="G38" s="18">
        <f t="shared" si="64"/>
        <v>1.1080000000000001</v>
      </c>
      <c r="H38" s="9">
        <f t="shared" si="64"/>
        <v>1.097</v>
      </c>
      <c r="I38" s="9">
        <f t="shared" si="64"/>
        <v>1.1020000000000001</v>
      </c>
      <c r="J38" s="9">
        <f t="shared" si="64"/>
        <v>1.1559999999999999</v>
      </c>
      <c r="K38" s="10">
        <f t="shared" si="64"/>
        <v>1.1160000000000001</v>
      </c>
      <c r="L38" s="9">
        <f t="shared" si="64"/>
        <v>1.087</v>
      </c>
      <c r="M38" s="9">
        <f t="shared" si="64"/>
        <v>1.036</v>
      </c>
      <c r="N38" s="9">
        <f t="shared" si="64"/>
        <v>1.0940000000000001</v>
      </c>
      <c r="O38" s="10">
        <f t="shared" si="64"/>
        <v>1.03</v>
      </c>
    </row>
    <row r="39" spans="1:15">
      <c r="A39" s="3" t="str">
        <f t="shared" si="49"/>
        <v>member</v>
      </c>
      <c r="B39" s="4"/>
      <c r="C39" s="4" t="str">
        <f t="shared" si="54"/>
        <v>clang38</v>
      </c>
      <c r="D39" s="5">
        <f t="shared" ref="D39" si="65">MIN(D158:D167)</f>
        <v>1.0429999999999999</v>
      </c>
      <c r="E39" s="5">
        <f t="shared" ref="E39:O39" si="66">MIN(E158:E167)</f>
        <v>0.92400000000000004</v>
      </c>
      <c r="F39" s="6">
        <f t="shared" si="66"/>
        <v>0.93200000000000005</v>
      </c>
      <c r="G39" s="17">
        <f t="shared" si="66"/>
        <v>0.91100000000000003</v>
      </c>
      <c r="H39" s="5">
        <f t="shared" si="66"/>
        <v>1.5349999999999999</v>
      </c>
      <c r="I39" s="5">
        <f t="shared" si="66"/>
        <v>0.91</v>
      </c>
      <c r="J39" s="5">
        <f t="shared" si="66"/>
        <v>1.258</v>
      </c>
      <c r="K39" s="6">
        <f t="shared" si="66"/>
        <v>0.91</v>
      </c>
      <c r="L39" s="5">
        <f t="shared" si="66"/>
        <v>1.0169999999999999</v>
      </c>
      <c r="M39" s="5">
        <f t="shared" si="66"/>
        <v>0.90800000000000003</v>
      </c>
      <c r="N39" s="5">
        <f t="shared" si="66"/>
        <v>1.014</v>
      </c>
      <c r="O39" s="6">
        <f t="shared" si="66"/>
        <v>1.016</v>
      </c>
    </row>
    <row r="40" spans="1:15" ht="17" thickBot="1">
      <c r="A40" s="7" t="str">
        <f t="shared" si="49"/>
        <v>construction</v>
      </c>
      <c r="B40" s="8"/>
      <c r="C40" s="8" t="str">
        <f t="shared" si="54"/>
        <v>clang38</v>
      </c>
      <c r="D40" s="9">
        <f t="shared" ref="D40" si="67">MIN(D180:D189)</f>
        <v>1.0109999999999999</v>
      </c>
      <c r="E40" s="9">
        <f t="shared" ref="E40:O40" si="68">MIN(E180:E189)</f>
        <v>0.93100000000000005</v>
      </c>
      <c r="F40" s="10">
        <f t="shared" si="68"/>
        <v>0.91400000000000003</v>
      </c>
      <c r="G40" s="18">
        <f t="shared" si="68"/>
        <v>0.93</v>
      </c>
      <c r="H40" s="9">
        <f t="shared" si="68"/>
        <v>1.0660000000000001</v>
      </c>
      <c r="I40" s="9">
        <f t="shared" si="68"/>
        <v>1.0680000000000001</v>
      </c>
      <c r="J40" s="9">
        <f t="shared" si="68"/>
        <v>1.056</v>
      </c>
      <c r="K40" s="10">
        <f t="shared" si="68"/>
        <v>1.052</v>
      </c>
      <c r="L40" s="9">
        <f t="shared" si="68"/>
        <v>0.98499999999999999</v>
      </c>
      <c r="M40" s="9">
        <f t="shared" si="68"/>
        <v>0.91700000000000004</v>
      </c>
      <c r="N40" s="9">
        <f t="shared" si="68"/>
        <v>1.042</v>
      </c>
      <c r="O40" s="10">
        <f t="shared" si="68"/>
        <v>0.98099999999999998</v>
      </c>
    </row>
    <row r="41" spans="1:15">
      <c r="A41" s="3" t="str">
        <f t="shared" si="49"/>
        <v>member</v>
      </c>
      <c r="B41" s="4" t="str">
        <f>C214&amp;"x"&amp;D214&amp;"x"&amp;E214</f>
        <v>x1.164x1.099</v>
      </c>
      <c r="C41" s="4" t="str">
        <f>C37</f>
        <v>gcc49</v>
      </c>
      <c r="D41" s="5">
        <f t="shared" ref="D41" si="69">MIN(D192:D201)</f>
        <v>1.1060000000000001</v>
      </c>
      <c r="E41" s="5">
        <f t="shared" ref="E41:O41" si="70">MIN(E192:E201)</f>
        <v>1.0880000000000001</v>
      </c>
      <c r="F41" s="6">
        <f t="shared" si="70"/>
        <v>1.3089999999999999</v>
      </c>
      <c r="G41" s="17">
        <f t="shared" si="70"/>
        <v>1.1240000000000001</v>
      </c>
      <c r="H41" s="5">
        <f t="shared" si="70"/>
        <v>1.165</v>
      </c>
      <c r="I41" s="5">
        <f t="shared" si="70"/>
        <v>1.1120000000000001</v>
      </c>
      <c r="J41" s="5">
        <f t="shared" si="70"/>
        <v>1.5680000000000001</v>
      </c>
      <c r="K41" s="6">
        <f t="shared" si="70"/>
        <v>1.1399999999999999</v>
      </c>
      <c r="L41" s="5">
        <f t="shared" si="70"/>
        <v>1.1180000000000001</v>
      </c>
      <c r="M41" s="5">
        <f t="shared" si="70"/>
        <v>1.087</v>
      </c>
      <c r="N41" s="5">
        <f t="shared" si="70"/>
        <v>1.0880000000000001</v>
      </c>
      <c r="O41" s="6">
        <f t="shared" si="70"/>
        <v>1.0860000000000001</v>
      </c>
    </row>
    <row r="42" spans="1:15" ht="17" thickBot="1">
      <c r="A42" s="7" t="str">
        <f t="shared" si="49"/>
        <v>construction</v>
      </c>
      <c r="B42" s="11"/>
      <c r="C42" s="8" t="str">
        <f t="shared" si="54"/>
        <v>gcc49</v>
      </c>
      <c r="D42" s="9">
        <f t="shared" ref="D42" si="71">MIN(D214:D223)</f>
        <v>1.159</v>
      </c>
      <c r="E42" s="9">
        <f t="shared" ref="E42:O42" si="72">MIN(E214:E223)</f>
        <v>1.095</v>
      </c>
      <c r="F42" s="10">
        <f t="shared" si="72"/>
        <v>1.321</v>
      </c>
      <c r="G42" s="18">
        <f t="shared" si="72"/>
        <v>1.1890000000000001</v>
      </c>
      <c r="H42" s="9">
        <f t="shared" si="72"/>
        <v>1.157</v>
      </c>
      <c r="I42" s="9">
        <f t="shared" si="72"/>
        <v>1.18</v>
      </c>
      <c r="J42" s="9">
        <f t="shared" si="72"/>
        <v>1.24</v>
      </c>
      <c r="K42" s="10">
        <f t="shared" si="72"/>
        <v>1.1970000000000001</v>
      </c>
      <c r="L42" s="9">
        <f t="shared" si="72"/>
        <v>1.173</v>
      </c>
      <c r="M42" s="9">
        <f t="shared" si="72"/>
        <v>1.093</v>
      </c>
      <c r="N42" s="9">
        <f t="shared" si="72"/>
        <v>1.153</v>
      </c>
      <c r="O42" s="10">
        <f t="shared" si="72"/>
        <v>1.091</v>
      </c>
    </row>
    <row r="43" spans="1:15">
      <c r="A43" s="3" t="str">
        <f t="shared" si="49"/>
        <v>member</v>
      </c>
      <c r="B43" s="12"/>
      <c r="C43" s="4" t="str">
        <f t="shared" si="54"/>
        <v>clang38</v>
      </c>
      <c r="D43" s="5">
        <f t="shared" ref="D43" si="73">MIN(D162:D171)</f>
        <v>1.0429999999999999</v>
      </c>
      <c r="E43" s="5">
        <f t="shared" ref="E43:O43" si="74">MIN(E162:E171)</f>
        <v>0.92600000000000005</v>
      </c>
      <c r="F43" s="6">
        <f t="shared" si="74"/>
        <v>0.94099999999999995</v>
      </c>
      <c r="G43" s="17">
        <f t="shared" si="74"/>
        <v>0.91400000000000003</v>
      </c>
      <c r="H43" s="5">
        <f t="shared" si="74"/>
        <v>1.097</v>
      </c>
      <c r="I43" s="5">
        <f t="shared" si="74"/>
        <v>0.91600000000000004</v>
      </c>
      <c r="J43" s="5">
        <f t="shared" si="74"/>
        <v>1.157</v>
      </c>
      <c r="K43" s="6">
        <f t="shared" si="74"/>
        <v>0.91800000000000004</v>
      </c>
      <c r="L43" s="5">
        <f t="shared" si="74"/>
        <v>1.0189999999999999</v>
      </c>
      <c r="M43" s="5">
        <f t="shared" si="74"/>
        <v>0.91300000000000003</v>
      </c>
      <c r="N43" s="5">
        <f t="shared" si="74"/>
        <v>1.016</v>
      </c>
      <c r="O43" s="6">
        <f t="shared" si="74"/>
        <v>1.016</v>
      </c>
    </row>
    <row r="44" spans="1:15" ht="17" thickBot="1">
      <c r="A44" s="7" t="str">
        <f t="shared" si="49"/>
        <v>construction</v>
      </c>
      <c r="B44" s="11"/>
      <c r="C44" s="8" t="str">
        <f t="shared" si="54"/>
        <v>clang38</v>
      </c>
      <c r="D44" s="9">
        <f t="shared" ref="D44" si="75">MIN(D225:D234)</f>
        <v>1.091</v>
      </c>
      <c r="E44" s="9">
        <f t="shared" ref="E44:O44" si="76">MIN(E225:E234)</f>
        <v>1.0069999999999999</v>
      </c>
      <c r="F44" s="10">
        <f t="shared" si="76"/>
        <v>0.98699999999999999</v>
      </c>
      <c r="G44" s="18">
        <f t="shared" si="76"/>
        <v>1.0049999999999999</v>
      </c>
      <c r="H44" s="9">
        <f t="shared" si="76"/>
        <v>1.141</v>
      </c>
      <c r="I44" s="9">
        <f t="shared" si="76"/>
        <v>1.1419999999999999</v>
      </c>
      <c r="J44" s="9">
        <f t="shared" si="76"/>
        <v>1.1279999999999999</v>
      </c>
      <c r="K44" s="10">
        <f t="shared" si="76"/>
        <v>1.1259999999999999</v>
      </c>
      <c r="L44" s="9">
        <f t="shared" si="76"/>
        <v>1.0620000000000001</v>
      </c>
      <c r="M44" s="9">
        <f t="shared" si="76"/>
        <v>0.98599999999999999</v>
      </c>
      <c r="N44" s="9">
        <f t="shared" si="76"/>
        <v>1.1200000000000001</v>
      </c>
      <c r="O44" s="10">
        <f t="shared" si="76"/>
        <v>1.056</v>
      </c>
    </row>
    <row r="45" spans="1:15">
      <c r="A45" s="3" t="str">
        <f t="shared" si="49"/>
        <v>member</v>
      </c>
      <c r="B45" s="4" t="str">
        <f>C259&amp;"x"&amp;D259&amp;"x"&amp;E259</f>
        <v>x1.432x1.424</v>
      </c>
      <c r="C45" s="4" t="str">
        <f>C41</f>
        <v>gcc49</v>
      </c>
      <c r="D45" s="5">
        <f t="shared" ref="D45" si="77">MIN(D237:D246)</f>
        <v>1.41</v>
      </c>
      <c r="E45" s="5">
        <f t="shared" ref="E45:O45" si="78">MIN(E237:E246)</f>
        <v>1.383</v>
      </c>
      <c r="F45" s="6">
        <f t="shared" si="78"/>
        <v>1.5720000000000001</v>
      </c>
      <c r="G45" s="17">
        <f t="shared" si="78"/>
        <v>1.5609999999999999</v>
      </c>
      <c r="H45" s="5">
        <f t="shared" si="78"/>
        <v>2.21</v>
      </c>
      <c r="I45" s="5">
        <f t="shared" si="78"/>
        <v>1.43</v>
      </c>
      <c r="J45" s="5">
        <f t="shared" si="78"/>
        <v>3.6520000000000001</v>
      </c>
      <c r="K45" s="6">
        <f t="shared" si="78"/>
        <v>1.5349999999999999</v>
      </c>
      <c r="L45" s="5">
        <f t="shared" si="78"/>
        <v>1.4279999999999999</v>
      </c>
      <c r="M45" s="5">
        <f t="shared" si="78"/>
        <v>1.3759999999999999</v>
      </c>
      <c r="N45" s="5">
        <f t="shared" si="78"/>
        <v>1.379</v>
      </c>
      <c r="O45" s="6">
        <f t="shared" si="78"/>
        <v>1.383</v>
      </c>
    </row>
    <row r="46" spans="1:15" ht="17" thickBot="1">
      <c r="A46" s="7" t="str">
        <f t="shared" si="49"/>
        <v>construction</v>
      </c>
      <c r="B46" s="11"/>
      <c r="C46" s="8" t="str">
        <f t="shared" si="54"/>
        <v>gcc49</v>
      </c>
      <c r="D46" s="9">
        <f t="shared" ref="D46" si="79">MIN(D259:D268)</f>
        <v>1.429</v>
      </c>
      <c r="E46" s="9">
        <f t="shared" ref="E46:O46" si="80">MIN(E259:E268)</f>
        <v>1.421</v>
      </c>
      <c r="F46" s="10">
        <f t="shared" si="80"/>
        <v>1.5660000000000001</v>
      </c>
      <c r="G46" s="18">
        <f t="shared" si="80"/>
        <v>1.6439999999999999</v>
      </c>
      <c r="H46" s="9">
        <f t="shared" si="80"/>
        <v>2.1520000000000001</v>
      </c>
      <c r="I46" s="9">
        <f t="shared" si="80"/>
        <v>1.6639999999999999</v>
      </c>
      <c r="J46" s="9">
        <f t="shared" si="80"/>
        <v>2.2440000000000002</v>
      </c>
      <c r="K46" s="10">
        <f t="shared" si="80"/>
        <v>1.7250000000000001</v>
      </c>
      <c r="L46" s="9">
        <f t="shared" si="80"/>
        <v>1.423</v>
      </c>
      <c r="M46" s="9">
        <f t="shared" si="80"/>
        <v>1.42</v>
      </c>
      <c r="N46" s="9">
        <f t="shared" si="80"/>
        <v>1.929</v>
      </c>
      <c r="O46" s="10">
        <f t="shared" si="80"/>
        <v>1.4179999999999999</v>
      </c>
    </row>
    <row r="47" spans="1:15">
      <c r="A47" s="3" t="str">
        <f t="shared" si="49"/>
        <v>member</v>
      </c>
      <c r="B47" s="12"/>
      <c r="C47" s="4" t="str">
        <f t="shared" si="54"/>
        <v>clang38</v>
      </c>
      <c r="D47" s="5">
        <f t="shared" ref="D47" si="81">MIN(D248:D257)</f>
        <v>1.9750000000000001</v>
      </c>
      <c r="E47" s="5">
        <f t="shared" ref="E47:O47" si="82">MIN(E248:E257)</f>
        <v>2.0070000000000001</v>
      </c>
      <c r="F47" s="6">
        <f t="shared" si="82"/>
        <v>1.7350000000000001</v>
      </c>
      <c r="G47" s="17">
        <f t="shared" si="82"/>
        <v>1.655</v>
      </c>
      <c r="H47" s="5">
        <f t="shared" si="82"/>
        <v>4.5359999999999996</v>
      </c>
      <c r="I47" s="5">
        <f t="shared" si="82"/>
        <v>1.6459999999999999</v>
      </c>
      <c r="J47" s="5">
        <f t="shared" si="82"/>
        <v>1.5029999999999999</v>
      </c>
      <c r="K47" s="6">
        <f t="shared" si="82"/>
        <v>1.67</v>
      </c>
      <c r="L47" s="5">
        <f t="shared" si="82"/>
        <v>1.772</v>
      </c>
      <c r="M47" s="5">
        <f t="shared" si="82"/>
        <v>1.5620000000000001</v>
      </c>
      <c r="N47" s="5">
        <f t="shared" si="82"/>
        <v>1.772</v>
      </c>
      <c r="O47" s="6">
        <f t="shared" si="82"/>
        <v>1.7729999999999999</v>
      </c>
    </row>
    <row r="48" spans="1:15" ht="17" thickBot="1">
      <c r="A48" s="7" t="str">
        <f t="shared" si="49"/>
        <v>construction</v>
      </c>
      <c r="B48" s="11"/>
      <c r="C48" s="8" t="str">
        <f t="shared" si="54"/>
        <v>clang38</v>
      </c>
      <c r="D48" s="9">
        <f t="shared" ref="D48" si="83">MIN(D270:D279)</f>
        <v>1.9730000000000001</v>
      </c>
      <c r="E48" s="9">
        <f t="shared" ref="E48:O48" si="84">MIN(E270:E279)</f>
        <v>2.0059999999999998</v>
      </c>
      <c r="F48" s="10">
        <f t="shared" si="84"/>
        <v>1.63</v>
      </c>
      <c r="G48" s="18">
        <f t="shared" si="84"/>
        <v>1.897</v>
      </c>
      <c r="H48" s="9">
        <f t="shared" si="84"/>
        <v>2.5339999999999998</v>
      </c>
      <c r="I48" s="9">
        <f t="shared" si="84"/>
        <v>2.556</v>
      </c>
      <c r="J48" s="9">
        <f t="shared" si="84"/>
        <v>2.274</v>
      </c>
      <c r="K48" s="10">
        <f t="shared" si="84"/>
        <v>2.1589999999999998</v>
      </c>
      <c r="L48" s="9">
        <f t="shared" si="84"/>
        <v>1.768</v>
      </c>
      <c r="M48" s="9">
        <f t="shared" si="84"/>
        <v>1.538</v>
      </c>
      <c r="N48" s="9">
        <f t="shared" si="84"/>
        <v>2.2309999999999999</v>
      </c>
      <c r="O48" s="10">
        <f t="shared" si="84"/>
        <v>1.655</v>
      </c>
    </row>
    <row r="55" spans="3:15">
      <c r="C55">
        <v>200</v>
      </c>
      <c r="D55">
        <v>400</v>
      </c>
      <c r="E55">
        <v>200</v>
      </c>
    </row>
    <row r="56" spans="3:15">
      <c r="C56" t="s">
        <v>13</v>
      </c>
    </row>
    <row r="57" spans="3:15">
      <c r="D57">
        <v>2.5289999999999999</v>
      </c>
      <c r="E57">
        <v>2.3719999999999999</v>
      </c>
      <c r="F57">
        <v>2.927</v>
      </c>
      <c r="G57">
        <v>2.5049999999999999</v>
      </c>
      <c r="H57">
        <v>2.4079999999999999</v>
      </c>
      <c r="I57">
        <v>2.5049999999999999</v>
      </c>
      <c r="J57">
        <v>3.0059999999999998</v>
      </c>
      <c r="K57">
        <v>2.5049999999999999</v>
      </c>
      <c r="L57">
        <v>2.5070000000000001</v>
      </c>
      <c r="M57">
        <v>2.3690000000000002</v>
      </c>
      <c r="N57">
        <v>2.3690000000000002</v>
      </c>
      <c r="O57">
        <v>2.3719999999999999</v>
      </c>
    </row>
    <row r="58" spans="3:15">
      <c r="D58">
        <v>2.528</v>
      </c>
      <c r="E58">
        <v>2.3719999999999999</v>
      </c>
      <c r="F58">
        <v>2.927</v>
      </c>
      <c r="G58">
        <v>2.5059999999999998</v>
      </c>
      <c r="H58">
        <v>2.4079999999999999</v>
      </c>
      <c r="I58">
        <v>2.5049999999999999</v>
      </c>
      <c r="J58">
        <v>3.0059999999999998</v>
      </c>
      <c r="K58">
        <v>2.5059999999999998</v>
      </c>
      <c r="L58">
        <v>2.5049999999999999</v>
      </c>
      <c r="M58">
        <v>2.37</v>
      </c>
      <c r="N58">
        <v>2.3690000000000002</v>
      </c>
      <c r="O58">
        <v>2.3719999999999999</v>
      </c>
    </row>
    <row r="59" spans="3:15">
      <c r="D59">
        <v>2.5270000000000001</v>
      </c>
      <c r="E59">
        <v>2.3730000000000002</v>
      </c>
      <c r="F59">
        <v>2.9279999999999999</v>
      </c>
      <c r="G59">
        <v>2.5070000000000001</v>
      </c>
      <c r="H59">
        <v>2.4079999999999999</v>
      </c>
      <c r="I59">
        <v>2.5059999999999998</v>
      </c>
      <c r="J59">
        <v>3.0070000000000001</v>
      </c>
      <c r="K59">
        <v>2.5049999999999999</v>
      </c>
      <c r="L59">
        <v>2.5070000000000001</v>
      </c>
      <c r="M59">
        <v>2.37</v>
      </c>
      <c r="N59">
        <v>2.3690000000000002</v>
      </c>
      <c r="O59">
        <v>2.3719999999999999</v>
      </c>
    </row>
    <row r="60" spans="3:15">
      <c r="D60">
        <v>2.528</v>
      </c>
      <c r="E60">
        <v>2.3719999999999999</v>
      </c>
      <c r="F60">
        <v>2.9279999999999999</v>
      </c>
      <c r="G60">
        <v>2.504</v>
      </c>
      <c r="H60">
        <v>2.4089999999999998</v>
      </c>
      <c r="I60">
        <v>2.5049999999999999</v>
      </c>
      <c r="J60">
        <v>3.0049999999999999</v>
      </c>
      <c r="K60">
        <v>2.5049999999999999</v>
      </c>
      <c r="L60">
        <v>2.5049999999999999</v>
      </c>
      <c r="M60">
        <v>2.37</v>
      </c>
      <c r="N60">
        <v>2.3690000000000002</v>
      </c>
      <c r="O60">
        <v>2.3730000000000002</v>
      </c>
    </row>
    <row r="61" spans="3:15">
      <c r="D61">
        <v>2.5310000000000001</v>
      </c>
      <c r="E61">
        <v>2.3719999999999999</v>
      </c>
      <c r="F61">
        <v>2.9279999999999999</v>
      </c>
      <c r="G61">
        <v>2.5049999999999999</v>
      </c>
      <c r="H61">
        <v>2.4089999999999998</v>
      </c>
      <c r="I61">
        <v>2.5089999999999999</v>
      </c>
      <c r="J61">
        <v>3.01</v>
      </c>
      <c r="K61">
        <v>2.5049999999999999</v>
      </c>
      <c r="L61">
        <v>2.5049999999999999</v>
      </c>
      <c r="M61">
        <v>2.37</v>
      </c>
      <c r="N61">
        <v>2.3690000000000002</v>
      </c>
      <c r="O61">
        <v>2.3719999999999999</v>
      </c>
    </row>
    <row r="62" spans="3:15">
      <c r="D62">
        <v>2.5289999999999999</v>
      </c>
      <c r="E62">
        <v>2.3719999999999999</v>
      </c>
      <c r="F62">
        <v>2.927</v>
      </c>
      <c r="G62">
        <v>2.5049999999999999</v>
      </c>
      <c r="H62">
        <v>2.4079999999999999</v>
      </c>
      <c r="I62">
        <v>2.5059999999999998</v>
      </c>
      <c r="J62">
        <v>3.0059999999999998</v>
      </c>
      <c r="K62">
        <v>2.5049999999999999</v>
      </c>
      <c r="L62">
        <v>2.5070000000000001</v>
      </c>
      <c r="M62">
        <v>2.3690000000000002</v>
      </c>
      <c r="N62">
        <v>2.3690000000000002</v>
      </c>
      <c r="O62">
        <v>2.3719999999999999</v>
      </c>
    </row>
    <row r="63" spans="3:15">
      <c r="D63">
        <v>2.528</v>
      </c>
      <c r="E63">
        <v>2.3719999999999999</v>
      </c>
      <c r="F63">
        <v>2.927</v>
      </c>
      <c r="G63">
        <v>2.5049999999999999</v>
      </c>
      <c r="H63">
        <v>2.4079999999999999</v>
      </c>
      <c r="I63">
        <v>2.5049999999999999</v>
      </c>
      <c r="J63">
        <v>3.0059999999999998</v>
      </c>
      <c r="K63">
        <v>2.5070000000000001</v>
      </c>
      <c r="L63">
        <v>2.5059999999999998</v>
      </c>
      <c r="M63">
        <v>2.3690000000000002</v>
      </c>
      <c r="N63">
        <v>2.37</v>
      </c>
      <c r="O63">
        <v>2.3719999999999999</v>
      </c>
    </row>
    <row r="64" spans="3:15">
      <c r="D64">
        <v>2.5299999999999998</v>
      </c>
      <c r="E64">
        <v>2.3719999999999999</v>
      </c>
      <c r="F64">
        <v>2.927</v>
      </c>
      <c r="G64">
        <v>2.5059999999999998</v>
      </c>
      <c r="H64">
        <v>2.4079999999999999</v>
      </c>
      <c r="I64">
        <v>2.5070000000000001</v>
      </c>
      <c r="J64">
        <v>3.0059999999999998</v>
      </c>
      <c r="K64">
        <v>2.5059999999999998</v>
      </c>
      <c r="L64">
        <v>2.5070000000000001</v>
      </c>
      <c r="M64">
        <v>2.37</v>
      </c>
      <c r="N64">
        <v>2.3690000000000002</v>
      </c>
      <c r="O64">
        <v>2.3719999999999999</v>
      </c>
    </row>
    <row r="65" spans="3:15">
      <c r="D65">
        <v>2.5289999999999999</v>
      </c>
      <c r="E65">
        <v>2.3719999999999999</v>
      </c>
      <c r="F65">
        <v>2.927</v>
      </c>
      <c r="G65">
        <v>2.5049999999999999</v>
      </c>
      <c r="H65">
        <v>2.4079999999999999</v>
      </c>
      <c r="I65">
        <v>2.504</v>
      </c>
      <c r="J65">
        <v>3.004</v>
      </c>
      <c r="K65">
        <v>2.508</v>
      </c>
      <c r="L65">
        <v>2.5059999999999998</v>
      </c>
      <c r="M65">
        <v>2.3690000000000002</v>
      </c>
      <c r="N65">
        <v>2.3690000000000002</v>
      </c>
      <c r="O65">
        <v>2.3730000000000002</v>
      </c>
    </row>
    <row r="66" spans="3:15">
      <c r="D66">
        <v>2.528</v>
      </c>
      <c r="E66">
        <v>2.3719999999999999</v>
      </c>
      <c r="F66">
        <v>2.9279999999999999</v>
      </c>
      <c r="G66">
        <v>2.5049999999999999</v>
      </c>
      <c r="H66">
        <v>2.4079999999999999</v>
      </c>
      <c r="I66">
        <v>2.504</v>
      </c>
      <c r="J66">
        <v>3.0049999999999999</v>
      </c>
      <c r="K66">
        <v>2.5049999999999999</v>
      </c>
      <c r="L66">
        <v>2.5049999999999999</v>
      </c>
      <c r="M66">
        <v>2.3690000000000002</v>
      </c>
      <c r="N66">
        <v>2.3690000000000002</v>
      </c>
      <c r="O66">
        <v>2.3719999999999999</v>
      </c>
    </row>
    <row r="67" spans="3:15">
      <c r="C67" t="s">
        <v>14</v>
      </c>
    </row>
    <row r="68" spans="3:15">
      <c r="D68">
        <v>2.3929999999999998</v>
      </c>
      <c r="E68">
        <v>2.0259999999999998</v>
      </c>
      <c r="F68">
        <v>2.0169999999999999</v>
      </c>
      <c r="G68">
        <v>2.0129999999999999</v>
      </c>
      <c r="H68">
        <v>2.9870000000000001</v>
      </c>
      <c r="I68">
        <v>2.0110000000000001</v>
      </c>
      <c r="J68">
        <v>2.972</v>
      </c>
      <c r="K68">
        <v>2.0139999999999998</v>
      </c>
      <c r="L68">
        <v>2.3809999999999998</v>
      </c>
      <c r="M68">
        <v>2.0089999999999999</v>
      </c>
      <c r="N68">
        <v>2.3820000000000001</v>
      </c>
      <c r="O68">
        <v>2.38</v>
      </c>
    </row>
    <row r="69" spans="3:15">
      <c r="D69">
        <v>2.4009999999999998</v>
      </c>
      <c r="E69">
        <v>2.0369999999999999</v>
      </c>
      <c r="F69">
        <v>2.0270000000000001</v>
      </c>
      <c r="G69">
        <v>2.024</v>
      </c>
      <c r="H69">
        <v>2.9860000000000002</v>
      </c>
      <c r="I69">
        <v>2.0209999999999999</v>
      </c>
      <c r="J69">
        <v>2.9710000000000001</v>
      </c>
      <c r="K69">
        <v>2.0249999999999999</v>
      </c>
      <c r="L69">
        <v>2.39</v>
      </c>
      <c r="M69">
        <v>2.0190000000000001</v>
      </c>
      <c r="N69">
        <v>2.3879999999999999</v>
      </c>
      <c r="O69">
        <v>2.39</v>
      </c>
    </row>
    <row r="70" spans="3:15">
      <c r="D70">
        <v>2.399</v>
      </c>
      <c r="E70">
        <v>2.0379999999999998</v>
      </c>
      <c r="F70">
        <v>2.0270000000000001</v>
      </c>
      <c r="G70">
        <v>2.024</v>
      </c>
      <c r="H70">
        <v>2.9870000000000001</v>
      </c>
      <c r="I70">
        <v>2.0209999999999999</v>
      </c>
      <c r="J70">
        <v>2.9729999999999999</v>
      </c>
      <c r="K70">
        <v>2.024</v>
      </c>
      <c r="L70">
        <v>2.39</v>
      </c>
      <c r="M70">
        <v>2.0179999999999998</v>
      </c>
      <c r="N70">
        <v>2.3889999999999998</v>
      </c>
      <c r="O70">
        <v>2.387</v>
      </c>
    </row>
    <row r="71" spans="3:15">
      <c r="D71">
        <v>2.4009999999999998</v>
      </c>
      <c r="E71">
        <v>2.0379999999999998</v>
      </c>
      <c r="F71">
        <v>2.0270000000000001</v>
      </c>
      <c r="G71">
        <v>2.0230000000000001</v>
      </c>
      <c r="H71">
        <v>2.9870000000000001</v>
      </c>
      <c r="I71">
        <v>2.0209999999999999</v>
      </c>
      <c r="J71">
        <v>2.9710000000000001</v>
      </c>
      <c r="K71">
        <v>2.0259999999999998</v>
      </c>
      <c r="L71">
        <v>2.3919999999999999</v>
      </c>
      <c r="M71">
        <v>2.0179999999999998</v>
      </c>
      <c r="N71">
        <v>2.3879999999999999</v>
      </c>
      <c r="O71">
        <v>2.39</v>
      </c>
    </row>
    <row r="72" spans="3:15">
      <c r="D72">
        <v>2.399</v>
      </c>
      <c r="E72">
        <v>2.0369999999999999</v>
      </c>
      <c r="F72">
        <v>2.0259999999999998</v>
      </c>
      <c r="G72">
        <v>2.0230000000000001</v>
      </c>
      <c r="H72">
        <v>2.984</v>
      </c>
      <c r="I72">
        <v>2.0209999999999999</v>
      </c>
      <c r="J72">
        <v>2.972</v>
      </c>
      <c r="K72">
        <v>2.024</v>
      </c>
      <c r="L72">
        <v>2.3889999999999998</v>
      </c>
      <c r="M72">
        <v>2.0179999999999998</v>
      </c>
      <c r="N72">
        <v>2.3879999999999999</v>
      </c>
      <c r="O72">
        <v>2.3889999999999998</v>
      </c>
    </row>
    <row r="73" spans="3:15">
      <c r="D73">
        <v>2.4</v>
      </c>
      <c r="E73">
        <v>2.0379999999999998</v>
      </c>
      <c r="F73">
        <v>2.028</v>
      </c>
      <c r="G73">
        <v>2.024</v>
      </c>
      <c r="H73">
        <v>2.9870000000000001</v>
      </c>
      <c r="I73">
        <v>2.0209999999999999</v>
      </c>
      <c r="J73">
        <v>2.972</v>
      </c>
      <c r="K73">
        <v>2.024</v>
      </c>
      <c r="L73">
        <v>2.391</v>
      </c>
      <c r="M73">
        <v>2.0179999999999998</v>
      </c>
      <c r="N73">
        <v>2.3889999999999998</v>
      </c>
      <c r="O73">
        <v>2.3889999999999998</v>
      </c>
    </row>
    <row r="74" spans="3:15">
      <c r="D74">
        <v>2.4</v>
      </c>
      <c r="E74">
        <v>2.0379999999999998</v>
      </c>
      <c r="F74">
        <v>2.0270000000000001</v>
      </c>
      <c r="G74">
        <v>2.0230000000000001</v>
      </c>
      <c r="H74">
        <v>2.9849999999999999</v>
      </c>
      <c r="I74">
        <v>2.0209999999999999</v>
      </c>
      <c r="J74">
        <v>2.9710000000000001</v>
      </c>
      <c r="K74">
        <v>2.0259999999999998</v>
      </c>
      <c r="L74">
        <v>2.391</v>
      </c>
      <c r="M74">
        <v>2.0190000000000001</v>
      </c>
      <c r="N74">
        <v>2.3889999999999998</v>
      </c>
      <c r="O74">
        <v>2.3879999999999999</v>
      </c>
    </row>
    <row r="75" spans="3:15">
      <c r="D75">
        <v>2.4</v>
      </c>
      <c r="E75">
        <v>2.0369999999999999</v>
      </c>
      <c r="F75">
        <v>2.0270000000000001</v>
      </c>
      <c r="G75">
        <v>2.0230000000000001</v>
      </c>
      <c r="H75">
        <v>2.9860000000000002</v>
      </c>
      <c r="I75">
        <v>2.0209999999999999</v>
      </c>
      <c r="J75">
        <v>2.9710000000000001</v>
      </c>
      <c r="K75">
        <v>2.024</v>
      </c>
      <c r="L75">
        <v>2.3889999999999998</v>
      </c>
      <c r="M75">
        <v>2.0190000000000001</v>
      </c>
      <c r="N75">
        <v>2.39</v>
      </c>
      <c r="O75">
        <v>2.3889999999999998</v>
      </c>
    </row>
    <row r="76" spans="3:15">
      <c r="D76">
        <v>2.399</v>
      </c>
      <c r="E76">
        <v>2.0369999999999999</v>
      </c>
      <c r="F76">
        <v>2.0270000000000001</v>
      </c>
      <c r="G76">
        <v>2.0230000000000001</v>
      </c>
      <c r="H76">
        <v>2.9849999999999999</v>
      </c>
      <c r="I76">
        <v>2.0219999999999998</v>
      </c>
      <c r="J76">
        <v>2.972</v>
      </c>
      <c r="K76">
        <v>2.024</v>
      </c>
      <c r="L76">
        <v>2.39</v>
      </c>
      <c r="M76">
        <v>2.0179999999999998</v>
      </c>
      <c r="N76">
        <v>2.3879999999999999</v>
      </c>
      <c r="O76">
        <v>2.39</v>
      </c>
    </row>
    <row r="77" spans="3:15">
      <c r="D77">
        <v>2.4</v>
      </c>
      <c r="E77">
        <v>2.0379999999999998</v>
      </c>
      <c r="F77">
        <v>2.028</v>
      </c>
      <c r="G77">
        <v>2.0230000000000001</v>
      </c>
      <c r="H77">
        <v>2.988</v>
      </c>
      <c r="I77">
        <v>2.0209999999999999</v>
      </c>
      <c r="J77">
        <v>2.9710000000000001</v>
      </c>
      <c r="K77">
        <v>2.024</v>
      </c>
      <c r="L77">
        <v>2.391</v>
      </c>
      <c r="M77">
        <v>2.0179999999999998</v>
      </c>
      <c r="N77">
        <v>2.3889999999999998</v>
      </c>
      <c r="O77">
        <v>2.3879999999999999</v>
      </c>
    </row>
    <row r="78" spans="3:15">
      <c r="C78" t="s">
        <v>15</v>
      </c>
    </row>
    <row r="79" spans="3:15">
      <c r="D79">
        <v>2.528</v>
      </c>
      <c r="E79">
        <v>2.3679999999999999</v>
      </c>
      <c r="F79">
        <v>2.9279999999999999</v>
      </c>
      <c r="G79">
        <v>2.544</v>
      </c>
      <c r="H79">
        <v>2.407</v>
      </c>
      <c r="I79">
        <v>2.5419999999999998</v>
      </c>
      <c r="J79">
        <v>2.556</v>
      </c>
      <c r="K79">
        <v>2.5449999999999999</v>
      </c>
      <c r="L79">
        <v>2.5070000000000001</v>
      </c>
      <c r="M79">
        <v>2.37</v>
      </c>
      <c r="N79">
        <v>2.3969999999999998</v>
      </c>
      <c r="O79">
        <v>2.3730000000000002</v>
      </c>
    </row>
    <row r="80" spans="3:15">
      <c r="D80">
        <v>2.5249999999999999</v>
      </c>
      <c r="E80">
        <v>2.3660000000000001</v>
      </c>
      <c r="F80">
        <v>2.9260000000000002</v>
      </c>
      <c r="G80">
        <v>2.5379999999999998</v>
      </c>
      <c r="H80">
        <v>2.4049999999999998</v>
      </c>
      <c r="I80">
        <v>2.54</v>
      </c>
      <c r="J80">
        <v>2.552</v>
      </c>
      <c r="K80">
        <v>2.536</v>
      </c>
      <c r="L80">
        <v>2.5030000000000001</v>
      </c>
      <c r="M80">
        <v>2.367</v>
      </c>
      <c r="N80">
        <v>2.395</v>
      </c>
      <c r="O80">
        <v>2.37</v>
      </c>
    </row>
    <row r="81" spans="3:15">
      <c r="D81">
        <v>2.5299999999999998</v>
      </c>
      <c r="E81">
        <v>2.3690000000000002</v>
      </c>
      <c r="F81">
        <v>2.9289999999999998</v>
      </c>
      <c r="G81">
        <v>2.544</v>
      </c>
      <c r="H81">
        <v>2.4079999999999999</v>
      </c>
      <c r="I81">
        <v>2.5449999999999999</v>
      </c>
      <c r="J81">
        <v>2.5569999999999999</v>
      </c>
      <c r="K81">
        <v>2.5419999999999998</v>
      </c>
      <c r="L81">
        <v>2.5070000000000001</v>
      </c>
      <c r="M81">
        <v>2.371</v>
      </c>
      <c r="N81">
        <v>2.3969999999999998</v>
      </c>
      <c r="O81">
        <v>2.3740000000000001</v>
      </c>
    </row>
    <row r="82" spans="3:15">
      <c r="D82">
        <v>2.528</v>
      </c>
      <c r="E82">
        <v>2.3679999999999999</v>
      </c>
      <c r="F82">
        <v>2.9279999999999999</v>
      </c>
      <c r="G82">
        <v>2.5459999999999998</v>
      </c>
      <c r="H82">
        <v>2.4079999999999999</v>
      </c>
      <c r="I82">
        <v>2.5449999999999999</v>
      </c>
      <c r="J82">
        <v>2.556</v>
      </c>
      <c r="K82">
        <v>2.5419999999999998</v>
      </c>
      <c r="L82">
        <v>2.5099999999999998</v>
      </c>
      <c r="M82">
        <v>2.37</v>
      </c>
      <c r="N82">
        <v>2.3959999999999999</v>
      </c>
      <c r="O82">
        <v>2.3740000000000001</v>
      </c>
    </row>
    <row r="83" spans="3:15">
      <c r="D83">
        <v>2.528</v>
      </c>
      <c r="E83">
        <v>2.3690000000000002</v>
      </c>
      <c r="F83">
        <v>2.9279999999999999</v>
      </c>
      <c r="G83">
        <v>2.5430000000000001</v>
      </c>
      <c r="H83">
        <v>2.4079999999999999</v>
      </c>
      <c r="I83">
        <v>2.5449999999999999</v>
      </c>
      <c r="J83">
        <v>2.556</v>
      </c>
      <c r="K83">
        <v>2.5419999999999998</v>
      </c>
      <c r="L83">
        <v>2.5070000000000001</v>
      </c>
      <c r="M83">
        <v>2.37</v>
      </c>
      <c r="N83">
        <v>2.3969999999999998</v>
      </c>
      <c r="O83">
        <v>2.3740000000000001</v>
      </c>
    </row>
    <row r="84" spans="3:15">
      <c r="D84">
        <v>2.5289999999999999</v>
      </c>
      <c r="E84">
        <v>2.3740000000000001</v>
      </c>
      <c r="F84">
        <v>2.9340000000000002</v>
      </c>
      <c r="G84">
        <v>2.5430000000000001</v>
      </c>
      <c r="H84">
        <v>2.4079999999999999</v>
      </c>
      <c r="I84">
        <v>2.5430000000000001</v>
      </c>
      <c r="J84">
        <v>2.5569999999999999</v>
      </c>
      <c r="K84">
        <v>2.5419999999999998</v>
      </c>
      <c r="L84">
        <v>2.5089999999999999</v>
      </c>
      <c r="M84">
        <v>2.371</v>
      </c>
      <c r="N84">
        <v>2.3969999999999998</v>
      </c>
      <c r="O84">
        <v>2.3740000000000001</v>
      </c>
    </row>
    <row r="85" spans="3:15">
      <c r="D85">
        <v>2.528</v>
      </c>
      <c r="E85">
        <v>2.3690000000000002</v>
      </c>
      <c r="F85">
        <v>2.9289999999999998</v>
      </c>
      <c r="G85">
        <v>2.544</v>
      </c>
      <c r="H85">
        <v>2.4079999999999999</v>
      </c>
      <c r="I85">
        <v>2.5419999999999998</v>
      </c>
      <c r="J85">
        <v>2.5569999999999999</v>
      </c>
      <c r="K85">
        <v>2.5419999999999998</v>
      </c>
      <c r="L85">
        <v>2.5089999999999999</v>
      </c>
      <c r="M85">
        <v>2.371</v>
      </c>
      <c r="N85">
        <v>2.3969999999999998</v>
      </c>
      <c r="O85">
        <v>2.3740000000000001</v>
      </c>
    </row>
    <row r="86" spans="3:15">
      <c r="D86">
        <v>2.5299999999999998</v>
      </c>
      <c r="E86">
        <v>2.3690000000000002</v>
      </c>
      <c r="F86">
        <v>2.9279999999999999</v>
      </c>
      <c r="G86">
        <v>2.544</v>
      </c>
      <c r="H86">
        <v>2.407</v>
      </c>
      <c r="I86">
        <v>2.5430000000000001</v>
      </c>
      <c r="J86">
        <v>2.5590000000000002</v>
      </c>
      <c r="K86">
        <v>2.5419999999999998</v>
      </c>
      <c r="L86">
        <v>2.508</v>
      </c>
      <c r="M86">
        <v>2.371</v>
      </c>
      <c r="N86">
        <v>2.3959999999999999</v>
      </c>
      <c r="O86">
        <v>2.3740000000000001</v>
      </c>
    </row>
    <row r="87" spans="3:15">
      <c r="D87">
        <v>2.5299999999999998</v>
      </c>
      <c r="E87">
        <v>2.3690000000000002</v>
      </c>
      <c r="F87">
        <v>2.9289999999999998</v>
      </c>
      <c r="G87">
        <v>2.5430000000000001</v>
      </c>
      <c r="H87">
        <v>2.4089999999999998</v>
      </c>
      <c r="I87">
        <v>2.5409999999999999</v>
      </c>
      <c r="J87">
        <v>2.5569999999999999</v>
      </c>
      <c r="K87">
        <v>2.5419999999999998</v>
      </c>
      <c r="L87">
        <v>2.508</v>
      </c>
      <c r="M87">
        <v>2.37</v>
      </c>
      <c r="N87">
        <v>2.3969999999999998</v>
      </c>
      <c r="O87">
        <v>2.375</v>
      </c>
    </row>
    <row r="88" spans="3:15">
      <c r="D88">
        <v>2.5289999999999999</v>
      </c>
      <c r="E88">
        <v>2.37</v>
      </c>
      <c r="F88">
        <v>2.9279999999999999</v>
      </c>
      <c r="G88">
        <v>2.5430000000000001</v>
      </c>
      <c r="H88">
        <v>2.4089999999999998</v>
      </c>
      <c r="I88">
        <v>2.5459999999999998</v>
      </c>
      <c r="J88">
        <v>2.556</v>
      </c>
      <c r="K88">
        <v>2.5419999999999998</v>
      </c>
      <c r="L88">
        <v>2.5070000000000001</v>
      </c>
      <c r="M88">
        <v>2.371</v>
      </c>
      <c r="N88">
        <v>2.3969999999999998</v>
      </c>
      <c r="O88">
        <v>2.3730000000000002</v>
      </c>
    </row>
    <row r="89" spans="3:15">
      <c r="C89" t="s">
        <v>16</v>
      </c>
    </row>
    <row r="90" spans="3:15">
      <c r="D90">
        <v>2.3559999999999999</v>
      </c>
      <c r="E90">
        <v>2.0289999999999999</v>
      </c>
      <c r="F90">
        <v>2.0089999999999999</v>
      </c>
      <c r="G90">
        <v>2.0230000000000001</v>
      </c>
      <c r="H90">
        <v>2.3679999999999999</v>
      </c>
      <c r="I90">
        <v>2.37</v>
      </c>
      <c r="J90">
        <v>2.36</v>
      </c>
      <c r="K90">
        <v>2.3639999999999999</v>
      </c>
      <c r="L90">
        <v>2.3410000000000002</v>
      </c>
      <c r="M90">
        <v>2.0059999999999998</v>
      </c>
      <c r="N90">
        <v>2.363</v>
      </c>
      <c r="O90">
        <v>2.3420000000000001</v>
      </c>
    </row>
    <row r="91" spans="3:15">
      <c r="D91">
        <v>2.3559999999999999</v>
      </c>
      <c r="E91">
        <v>2.0289999999999999</v>
      </c>
      <c r="F91">
        <v>2.0089999999999999</v>
      </c>
      <c r="G91">
        <v>2.024</v>
      </c>
      <c r="H91">
        <v>2.3679999999999999</v>
      </c>
      <c r="I91">
        <v>2.3679999999999999</v>
      </c>
      <c r="J91">
        <v>2.3610000000000002</v>
      </c>
      <c r="K91">
        <v>2.3610000000000002</v>
      </c>
      <c r="L91">
        <v>2.3420000000000001</v>
      </c>
      <c r="M91">
        <v>2.0059999999999998</v>
      </c>
      <c r="N91">
        <v>2.363</v>
      </c>
      <c r="O91">
        <v>2.3420000000000001</v>
      </c>
    </row>
    <row r="92" spans="3:15">
      <c r="D92">
        <v>2.3559999999999999</v>
      </c>
      <c r="E92">
        <v>2.0409999999999999</v>
      </c>
      <c r="F92">
        <v>2.0169999999999999</v>
      </c>
      <c r="G92">
        <v>2.0350000000000001</v>
      </c>
      <c r="H92">
        <v>2.3690000000000002</v>
      </c>
      <c r="I92">
        <v>2.37</v>
      </c>
      <c r="J92">
        <v>2.3610000000000002</v>
      </c>
      <c r="K92">
        <v>2.363</v>
      </c>
      <c r="L92">
        <v>2.3420000000000001</v>
      </c>
      <c r="M92">
        <v>2.016</v>
      </c>
      <c r="N92">
        <v>2.363</v>
      </c>
      <c r="O92">
        <v>2.3420000000000001</v>
      </c>
    </row>
    <row r="93" spans="3:15">
      <c r="D93">
        <v>2.355</v>
      </c>
      <c r="E93">
        <v>2.0409999999999999</v>
      </c>
      <c r="F93">
        <v>2.0169999999999999</v>
      </c>
      <c r="G93">
        <v>2.0350000000000001</v>
      </c>
      <c r="H93">
        <v>2.3690000000000002</v>
      </c>
      <c r="I93">
        <v>2.37</v>
      </c>
      <c r="J93">
        <v>2.3620000000000001</v>
      </c>
      <c r="K93">
        <v>2.3610000000000002</v>
      </c>
      <c r="L93">
        <v>2.3410000000000002</v>
      </c>
      <c r="M93">
        <v>2.016</v>
      </c>
      <c r="N93">
        <v>2.363</v>
      </c>
      <c r="O93">
        <v>2.343</v>
      </c>
    </row>
    <row r="94" spans="3:15">
      <c r="D94">
        <v>2.355</v>
      </c>
      <c r="E94">
        <v>2.0409999999999999</v>
      </c>
      <c r="F94">
        <v>2.0179999999999998</v>
      </c>
      <c r="G94">
        <v>2.0339999999999998</v>
      </c>
      <c r="H94">
        <v>2.3690000000000002</v>
      </c>
      <c r="I94">
        <v>2.371</v>
      </c>
      <c r="J94">
        <v>2.3610000000000002</v>
      </c>
      <c r="K94">
        <v>2.3639999999999999</v>
      </c>
      <c r="L94">
        <v>2.343</v>
      </c>
      <c r="M94">
        <v>2.016</v>
      </c>
      <c r="N94">
        <v>2.3639999999999999</v>
      </c>
      <c r="O94">
        <v>2.343</v>
      </c>
    </row>
    <row r="95" spans="3:15">
      <c r="D95">
        <v>2.3559999999999999</v>
      </c>
      <c r="E95">
        <v>2.04</v>
      </c>
      <c r="F95">
        <v>2.0179999999999998</v>
      </c>
      <c r="G95">
        <v>2.0339999999999998</v>
      </c>
      <c r="H95">
        <v>2.3719999999999999</v>
      </c>
      <c r="I95">
        <v>2.37</v>
      </c>
      <c r="J95">
        <v>2.3620000000000001</v>
      </c>
      <c r="K95">
        <v>2.3639999999999999</v>
      </c>
      <c r="L95">
        <v>2.343</v>
      </c>
      <c r="M95">
        <v>2.0169999999999999</v>
      </c>
      <c r="N95">
        <v>2.363</v>
      </c>
      <c r="O95">
        <v>2.3439999999999999</v>
      </c>
    </row>
    <row r="96" spans="3:15">
      <c r="D96">
        <v>2.3570000000000002</v>
      </c>
      <c r="E96">
        <v>2.04</v>
      </c>
      <c r="F96">
        <v>2.0190000000000001</v>
      </c>
      <c r="G96">
        <v>2.0339999999999998</v>
      </c>
      <c r="H96">
        <v>2.3690000000000002</v>
      </c>
      <c r="I96">
        <v>2.37</v>
      </c>
      <c r="J96">
        <v>2.3610000000000002</v>
      </c>
      <c r="K96">
        <v>2.3620000000000001</v>
      </c>
      <c r="L96">
        <v>2.3410000000000002</v>
      </c>
      <c r="M96">
        <v>2.016</v>
      </c>
      <c r="N96">
        <v>2.3639999999999999</v>
      </c>
      <c r="O96">
        <v>2.3420000000000001</v>
      </c>
    </row>
    <row r="97" spans="3:15">
      <c r="D97">
        <v>2.3559999999999999</v>
      </c>
      <c r="E97">
        <v>2.04</v>
      </c>
      <c r="F97">
        <v>2.0179999999999998</v>
      </c>
      <c r="G97">
        <v>2.0339999999999998</v>
      </c>
      <c r="H97">
        <v>2.3690000000000002</v>
      </c>
      <c r="I97">
        <v>2.37</v>
      </c>
      <c r="J97">
        <v>2.3610000000000002</v>
      </c>
      <c r="K97">
        <v>2.3620000000000001</v>
      </c>
      <c r="L97">
        <v>2.34</v>
      </c>
      <c r="M97">
        <v>2.0169999999999999</v>
      </c>
      <c r="N97">
        <v>2.363</v>
      </c>
      <c r="O97">
        <v>2.343</v>
      </c>
    </row>
    <row r="98" spans="3:15">
      <c r="D98">
        <v>2.3559999999999999</v>
      </c>
      <c r="E98">
        <v>2.04</v>
      </c>
      <c r="F98">
        <v>2.0179999999999998</v>
      </c>
      <c r="G98">
        <v>2.0350000000000001</v>
      </c>
      <c r="H98">
        <v>2.371</v>
      </c>
      <c r="I98">
        <v>2.37</v>
      </c>
      <c r="J98">
        <v>2.3620000000000001</v>
      </c>
      <c r="K98">
        <v>2.3610000000000002</v>
      </c>
      <c r="L98">
        <v>2.3420000000000001</v>
      </c>
      <c r="M98">
        <v>2.016</v>
      </c>
      <c r="N98">
        <v>2.3620000000000001</v>
      </c>
      <c r="O98">
        <v>2.343</v>
      </c>
    </row>
    <row r="99" spans="3:15">
      <c r="D99">
        <v>2.3559999999999999</v>
      </c>
      <c r="E99">
        <v>2.04</v>
      </c>
      <c r="F99">
        <v>2.0179999999999998</v>
      </c>
      <c r="G99">
        <v>2.0350000000000001</v>
      </c>
      <c r="H99">
        <v>2.3690000000000002</v>
      </c>
      <c r="I99">
        <v>2.371</v>
      </c>
      <c r="J99">
        <v>2.3610000000000002</v>
      </c>
      <c r="K99">
        <v>2.3620000000000001</v>
      </c>
      <c r="L99">
        <v>2.3420000000000001</v>
      </c>
      <c r="M99">
        <v>2.0169999999999999</v>
      </c>
      <c r="N99">
        <v>2.363</v>
      </c>
      <c r="O99">
        <v>2.343</v>
      </c>
    </row>
    <row r="100" spans="3:15">
      <c r="C100">
        <v>200</v>
      </c>
      <c r="D100">
        <v>200</v>
      </c>
      <c r="E100">
        <v>200</v>
      </c>
    </row>
    <row r="101" spans="3:15">
      <c r="C101" t="s">
        <v>13</v>
      </c>
    </row>
    <row r="102" spans="3:15">
      <c r="D102">
        <v>1.22</v>
      </c>
      <c r="E102">
        <v>1.153</v>
      </c>
      <c r="F102">
        <v>1.42</v>
      </c>
      <c r="G102">
        <v>1.216</v>
      </c>
      <c r="H102">
        <v>1.175</v>
      </c>
      <c r="I102">
        <v>1.216</v>
      </c>
      <c r="J102">
        <v>1.4650000000000001</v>
      </c>
      <c r="K102">
        <v>1.2170000000000001</v>
      </c>
      <c r="L102">
        <v>1.216</v>
      </c>
      <c r="M102">
        <v>1.151</v>
      </c>
      <c r="N102">
        <v>1.151</v>
      </c>
      <c r="O102">
        <v>1.155</v>
      </c>
    </row>
    <row r="103" spans="3:15">
      <c r="D103">
        <v>1.2190000000000001</v>
      </c>
      <c r="E103">
        <v>1.151</v>
      </c>
      <c r="F103">
        <v>1.421</v>
      </c>
      <c r="G103">
        <v>1.216</v>
      </c>
      <c r="H103">
        <v>1.175</v>
      </c>
      <c r="I103">
        <v>1.216</v>
      </c>
      <c r="J103">
        <v>1.4650000000000001</v>
      </c>
      <c r="K103">
        <v>1.2190000000000001</v>
      </c>
      <c r="L103">
        <v>1.2130000000000001</v>
      </c>
      <c r="M103">
        <v>1.1499999999999999</v>
      </c>
      <c r="N103">
        <v>1.1519999999999999</v>
      </c>
      <c r="O103">
        <v>1.1519999999999999</v>
      </c>
    </row>
    <row r="104" spans="3:15">
      <c r="D104">
        <v>1.224</v>
      </c>
      <c r="E104">
        <v>1.157</v>
      </c>
      <c r="F104">
        <v>1.423</v>
      </c>
      <c r="G104">
        <v>1.2210000000000001</v>
      </c>
      <c r="H104">
        <v>1.177</v>
      </c>
      <c r="I104">
        <v>1.22</v>
      </c>
      <c r="J104">
        <v>1.468</v>
      </c>
      <c r="K104">
        <v>1.222</v>
      </c>
      <c r="L104">
        <v>1.222</v>
      </c>
      <c r="M104">
        <v>1.155</v>
      </c>
      <c r="N104">
        <v>1.155</v>
      </c>
      <c r="O104">
        <v>1.155</v>
      </c>
    </row>
    <row r="105" spans="3:15">
      <c r="D105">
        <v>1.21</v>
      </c>
      <c r="E105">
        <v>1.151</v>
      </c>
      <c r="F105">
        <v>1.4159999999999999</v>
      </c>
      <c r="G105">
        <v>1.2070000000000001</v>
      </c>
      <c r="H105">
        <v>1.1719999999999999</v>
      </c>
      <c r="I105">
        <v>1.2050000000000001</v>
      </c>
      <c r="J105">
        <v>1.4550000000000001</v>
      </c>
      <c r="K105">
        <v>1.2090000000000001</v>
      </c>
      <c r="L105">
        <v>1.206</v>
      </c>
      <c r="M105">
        <v>1.145</v>
      </c>
      <c r="N105">
        <v>1.149</v>
      </c>
      <c r="O105">
        <v>1.1499999999999999</v>
      </c>
    </row>
    <row r="106" spans="3:15">
      <c r="D106">
        <v>1.2250000000000001</v>
      </c>
      <c r="E106">
        <v>1.1539999999999999</v>
      </c>
      <c r="F106">
        <v>1.421</v>
      </c>
      <c r="G106">
        <v>1.22</v>
      </c>
      <c r="H106">
        <v>1.1779999999999999</v>
      </c>
      <c r="I106">
        <v>1.218</v>
      </c>
      <c r="J106">
        <v>1.468</v>
      </c>
      <c r="K106">
        <v>1.22</v>
      </c>
      <c r="L106">
        <v>1.2190000000000001</v>
      </c>
      <c r="M106">
        <v>1.1519999999999999</v>
      </c>
      <c r="N106">
        <v>1.153</v>
      </c>
      <c r="O106">
        <v>1.157</v>
      </c>
    </row>
    <row r="107" spans="3:15">
      <c r="D107">
        <v>1.23</v>
      </c>
      <c r="E107">
        <v>1.1559999999999999</v>
      </c>
      <c r="F107">
        <v>1.4219999999999999</v>
      </c>
      <c r="G107">
        <v>1.222</v>
      </c>
      <c r="H107">
        <v>1.181</v>
      </c>
      <c r="I107">
        <v>1.2210000000000001</v>
      </c>
      <c r="J107">
        <v>1.4690000000000001</v>
      </c>
      <c r="K107">
        <v>1.222</v>
      </c>
      <c r="L107">
        <v>1.22</v>
      </c>
      <c r="M107">
        <v>1.1539999999999999</v>
      </c>
      <c r="N107">
        <v>1.1539999999999999</v>
      </c>
      <c r="O107">
        <v>1.155</v>
      </c>
    </row>
    <row r="108" spans="3:15">
      <c r="D108">
        <v>1.2210000000000001</v>
      </c>
      <c r="E108">
        <v>1.1519999999999999</v>
      </c>
      <c r="F108">
        <v>1.419</v>
      </c>
      <c r="G108">
        <v>1.2150000000000001</v>
      </c>
      <c r="H108">
        <v>1.173</v>
      </c>
      <c r="I108">
        <v>1.212</v>
      </c>
      <c r="J108">
        <v>1.462</v>
      </c>
      <c r="K108">
        <v>1.2150000000000001</v>
      </c>
      <c r="L108">
        <v>1.2150000000000001</v>
      </c>
      <c r="M108">
        <v>1.1479999999999999</v>
      </c>
      <c r="N108">
        <v>1.1499999999999999</v>
      </c>
      <c r="O108">
        <v>1.151</v>
      </c>
    </row>
    <row r="109" spans="3:15">
      <c r="D109">
        <v>1.228</v>
      </c>
      <c r="E109">
        <v>1.153</v>
      </c>
      <c r="F109">
        <v>1.423</v>
      </c>
      <c r="G109">
        <v>1.2230000000000001</v>
      </c>
      <c r="H109">
        <v>1.179</v>
      </c>
      <c r="I109">
        <v>1.2230000000000001</v>
      </c>
      <c r="J109">
        <v>1.468</v>
      </c>
      <c r="K109">
        <v>1.224</v>
      </c>
      <c r="L109">
        <v>1.22</v>
      </c>
      <c r="M109">
        <v>1.1559999999999999</v>
      </c>
      <c r="N109">
        <v>1.155</v>
      </c>
      <c r="O109">
        <v>1.155</v>
      </c>
    </row>
    <row r="110" spans="3:15">
      <c r="D110">
        <v>1.226</v>
      </c>
      <c r="E110">
        <v>1.153</v>
      </c>
      <c r="F110">
        <v>1.4219999999999999</v>
      </c>
      <c r="G110">
        <v>1.2210000000000001</v>
      </c>
      <c r="H110">
        <v>1.1779999999999999</v>
      </c>
      <c r="I110">
        <v>1.2190000000000001</v>
      </c>
      <c r="J110">
        <v>1.4670000000000001</v>
      </c>
      <c r="K110">
        <v>1.222</v>
      </c>
      <c r="L110">
        <v>1.2190000000000001</v>
      </c>
      <c r="M110">
        <v>1.155</v>
      </c>
      <c r="N110">
        <v>1.1519999999999999</v>
      </c>
      <c r="O110">
        <v>1.1539999999999999</v>
      </c>
    </row>
    <row r="111" spans="3:15">
      <c r="D111">
        <v>1.22</v>
      </c>
      <c r="E111">
        <v>1.151</v>
      </c>
      <c r="F111">
        <v>1.419</v>
      </c>
      <c r="G111">
        <v>1.2150000000000001</v>
      </c>
      <c r="H111">
        <v>1.1739999999999999</v>
      </c>
      <c r="I111">
        <v>1.2130000000000001</v>
      </c>
      <c r="J111">
        <v>1.464</v>
      </c>
      <c r="K111">
        <v>1.218</v>
      </c>
      <c r="L111">
        <v>1.214</v>
      </c>
      <c r="M111">
        <v>1.1499999999999999</v>
      </c>
      <c r="N111">
        <v>1.149</v>
      </c>
      <c r="O111">
        <v>1.155</v>
      </c>
    </row>
    <row r="112" spans="3:15">
      <c r="C112" t="s">
        <v>14</v>
      </c>
    </row>
    <row r="113" spans="3:15">
      <c r="D113">
        <v>1.125</v>
      </c>
      <c r="E113">
        <v>0.96599999999999997</v>
      </c>
      <c r="F113">
        <v>0.96199999999999997</v>
      </c>
      <c r="G113">
        <v>0.95399999999999996</v>
      </c>
      <c r="H113">
        <v>1.4530000000000001</v>
      </c>
      <c r="I113">
        <v>0.95299999999999996</v>
      </c>
      <c r="J113">
        <v>1.44</v>
      </c>
      <c r="K113">
        <v>0.95399999999999996</v>
      </c>
      <c r="L113">
        <v>1.1180000000000001</v>
      </c>
      <c r="M113">
        <v>0.95</v>
      </c>
      <c r="N113">
        <v>1.121</v>
      </c>
      <c r="O113">
        <v>1.1160000000000001</v>
      </c>
    </row>
    <row r="114" spans="3:15">
      <c r="D114">
        <v>1.129</v>
      </c>
      <c r="E114">
        <v>0.97499999999999998</v>
      </c>
      <c r="F114">
        <v>0.97199999999999998</v>
      </c>
      <c r="G114">
        <v>0.96199999999999997</v>
      </c>
      <c r="H114">
        <v>1.452</v>
      </c>
      <c r="I114">
        <v>0.96299999999999997</v>
      </c>
      <c r="J114">
        <v>1.4390000000000001</v>
      </c>
      <c r="K114">
        <v>0.96199999999999997</v>
      </c>
      <c r="L114">
        <v>1.1240000000000001</v>
      </c>
      <c r="M114">
        <v>0.95899999999999996</v>
      </c>
      <c r="N114">
        <v>1.1240000000000001</v>
      </c>
      <c r="O114">
        <v>1.123</v>
      </c>
    </row>
    <row r="115" spans="3:15">
      <c r="D115">
        <v>1.133</v>
      </c>
      <c r="E115">
        <v>0.97599999999999998</v>
      </c>
      <c r="F115">
        <v>0.97399999999999998</v>
      </c>
      <c r="G115">
        <v>0.96299999999999997</v>
      </c>
      <c r="H115">
        <v>1.454</v>
      </c>
      <c r="I115">
        <v>0.96499999999999997</v>
      </c>
      <c r="J115">
        <v>1.444</v>
      </c>
      <c r="K115">
        <v>0.96499999999999997</v>
      </c>
      <c r="L115">
        <v>1.1259999999999999</v>
      </c>
      <c r="M115">
        <v>0.95899999999999996</v>
      </c>
      <c r="N115">
        <v>1.1259999999999999</v>
      </c>
      <c r="O115">
        <v>1.1240000000000001</v>
      </c>
    </row>
    <row r="116" spans="3:15">
      <c r="D116">
        <v>1.1339999999999999</v>
      </c>
      <c r="E116">
        <v>0.97799999999999998</v>
      </c>
      <c r="F116">
        <v>0.97599999999999998</v>
      </c>
      <c r="G116">
        <v>0.96599999999999997</v>
      </c>
      <c r="H116">
        <v>1.4550000000000001</v>
      </c>
      <c r="I116">
        <v>0.96599999999999997</v>
      </c>
      <c r="J116">
        <v>1.4450000000000001</v>
      </c>
      <c r="K116">
        <v>0.96499999999999997</v>
      </c>
      <c r="L116">
        <v>1.129</v>
      </c>
      <c r="M116">
        <v>0.96299999999999997</v>
      </c>
      <c r="N116">
        <v>1.127</v>
      </c>
      <c r="O116">
        <v>1.1299999999999999</v>
      </c>
    </row>
    <row r="117" spans="3:15">
      <c r="D117">
        <v>1.127</v>
      </c>
      <c r="E117">
        <v>0.97099999999999997</v>
      </c>
      <c r="F117">
        <v>0.96799999999999997</v>
      </c>
      <c r="G117">
        <v>0.95899999999999996</v>
      </c>
      <c r="H117">
        <v>1.4430000000000001</v>
      </c>
      <c r="I117">
        <v>0.95899999999999996</v>
      </c>
      <c r="J117">
        <v>1.431</v>
      </c>
      <c r="K117">
        <v>0.96099999999999997</v>
      </c>
      <c r="L117">
        <v>1.1180000000000001</v>
      </c>
      <c r="M117">
        <v>0.95499999999999996</v>
      </c>
      <c r="N117">
        <v>1.119</v>
      </c>
      <c r="O117">
        <v>1.1160000000000001</v>
      </c>
    </row>
    <row r="118" spans="3:15">
      <c r="D118">
        <v>1.131</v>
      </c>
      <c r="E118">
        <v>0.97599999999999998</v>
      </c>
      <c r="F118">
        <v>0.97299999999999998</v>
      </c>
      <c r="G118">
        <v>0.96299999999999997</v>
      </c>
      <c r="H118">
        <v>1.4530000000000001</v>
      </c>
      <c r="I118">
        <v>0.96299999999999997</v>
      </c>
      <c r="J118">
        <v>1.44</v>
      </c>
      <c r="K118">
        <v>0.96399999999999997</v>
      </c>
      <c r="L118">
        <v>1.127</v>
      </c>
      <c r="M118">
        <v>0.96</v>
      </c>
      <c r="N118">
        <v>1.1240000000000001</v>
      </c>
      <c r="O118">
        <v>1.125</v>
      </c>
    </row>
    <row r="119" spans="3:15">
      <c r="D119">
        <v>1.135</v>
      </c>
      <c r="E119">
        <v>0.97799999999999998</v>
      </c>
      <c r="F119">
        <v>0.97499999999999998</v>
      </c>
      <c r="G119">
        <v>0.96599999999999997</v>
      </c>
      <c r="H119">
        <v>1.454</v>
      </c>
      <c r="I119">
        <v>0.96699999999999997</v>
      </c>
      <c r="J119">
        <v>1.4419999999999999</v>
      </c>
      <c r="K119">
        <v>0.96599999999999997</v>
      </c>
      <c r="L119">
        <v>1.1299999999999999</v>
      </c>
      <c r="M119">
        <v>0.96199999999999997</v>
      </c>
      <c r="N119">
        <v>1.129</v>
      </c>
      <c r="O119">
        <v>1.1279999999999999</v>
      </c>
    </row>
    <row r="120" spans="3:15">
      <c r="D120">
        <v>1.1299999999999999</v>
      </c>
      <c r="E120">
        <v>0.97599999999999998</v>
      </c>
      <c r="F120">
        <v>0.97099999999999997</v>
      </c>
      <c r="G120">
        <v>0.96299999999999997</v>
      </c>
      <c r="H120">
        <v>1.4510000000000001</v>
      </c>
      <c r="I120">
        <v>0.96199999999999997</v>
      </c>
      <c r="J120">
        <v>1.4410000000000001</v>
      </c>
      <c r="K120">
        <v>0.96299999999999997</v>
      </c>
      <c r="L120">
        <v>1.1240000000000001</v>
      </c>
      <c r="M120">
        <v>0.95899999999999996</v>
      </c>
      <c r="N120">
        <v>1.1220000000000001</v>
      </c>
      <c r="O120">
        <v>1.125</v>
      </c>
    </row>
    <row r="121" spans="3:15">
      <c r="D121">
        <v>1.1359999999999999</v>
      </c>
      <c r="E121">
        <v>0.97599999999999998</v>
      </c>
      <c r="F121">
        <v>0.97299999999999998</v>
      </c>
      <c r="G121">
        <v>0.96599999999999997</v>
      </c>
      <c r="H121">
        <v>1.456</v>
      </c>
      <c r="I121">
        <v>0.96399999999999997</v>
      </c>
      <c r="J121">
        <v>1.4419999999999999</v>
      </c>
      <c r="K121">
        <v>0.96599999999999997</v>
      </c>
      <c r="L121">
        <v>1.131</v>
      </c>
      <c r="M121">
        <v>0.96</v>
      </c>
      <c r="N121">
        <v>1.1279999999999999</v>
      </c>
      <c r="O121">
        <v>1.125</v>
      </c>
    </row>
    <row r="122" spans="3:15">
      <c r="D122">
        <v>1.1299999999999999</v>
      </c>
      <c r="E122">
        <v>0.97499999999999998</v>
      </c>
      <c r="F122">
        <v>0.97199999999999998</v>
      </c>
      <c r="G122">
        <v>0.96399999999999997</v>
      </c>
      <c r="H122">
        <v>1.45</v>
      </c>
      <c r="I122">
        <v>0.96299999999999997</v>
      </c>
      <c r="J122">
        <v>1.4390000000000001</v>
      </c>
      <c r="K122">
        <v>0.96299999999999997</v>
      </c>
      <c r="L122">
        <v>1.1240000000000001</v>
      </c>
      <c r="M122">
        <v>0.96</v>
      </c>
      <c r="N122">
        <v>1.1259999999999999</v>
      </c>
      <c r="O122">
        <v>1.125</v>
      </c>
    </row>
    <row r="123" spans="3:15">
      <c r="C123" t="s">
        <v>15</v>
      </c>
    </row>
    <row r="124" spans="3:15">
      <c r="D124">
        <v>1.2250000000000001</v>
      </c>
      <c r="E124">
        <v>1.153</v>
      </c>
      <c r="F124">
        <v>1.4219999999999999</v>
      </c>
      <c r="G124">
        <v>1.2390000000000001</v>
      </c>
      <c r="H124">
        <v>1.1719999999999999</v>
      </c>
      <c r="I124">
        <v>1.234</v>
      </c>
      <c r="J124">
        <v>1.242</v>
      </c>
      <c r="K124">
        <v>1.2370000000000001</v>
      </c>
      <c r="L124">
        <v>1.2230000000000001</v>
      </c>
      <c r="M124">
        <v>1.1539999999999999</v>
      </c>
      <c r="N124">
        <v>1.167</v>
      </c>
      <c r="O124">
        <v>1.1559999999999999</v>
      </c>
    </row>
    <row r="125" spans="3:15">
      <c r="D125">
        <v>1.2230000000000001</v>
      </c>
      <c r="E125">
        <v>1.1519999999999999</v>
      </c>
      <c r="F125">
        <v>1.4219999999999999</v>
      </c>
      <c r="G125">
        <v>1.2410000000000001</v>
      </c>
      <c r="H125">
        <v>1.173</v>
      </c>
      <c r="I125">
        <v>1.236</v>
      </c>
      <c r="J125">
        <v>1.2410000000000001</v>
      </c>
      <c r="K125">
        <v>1.2330000000000001</v>
      </c>
      <c r="L125">
        <v>1.224</v>
      </c>
      <c r="M125">
        <v>1.1539999999999999</v>
      </c>
      <c r="N125">
        <v>1.169</v>
      </c>
      <c r="O125">
        <v>1.1559999999999999</v>
      </c>
    </row>
    <row r="126" spans="3:15">
      <c r="D126">
        <v>1.2290000000000001</v>
      </c>
      <c r="E126">
        <v>1.1519999999999999</v>
      </c>
      <c r="F126">
        <v>1.4219999999999999</v>
      </c>
      <c r="G126">
        <v>1.236</v>
      </c>
      <c r="H126">
        <v>1.175</v>
      </c>
      <c r="I126">
        <v>1.234</v>
      </c>
      <c r="J126">
        <v>1.244</v>
      </c>
      <c r="K126">
        <v>1.2350000000000001</v>
      </c>
      <c r="L126">
        <v>1.2210000000000001</v>
      </c>
      <c r="M126">
        <v>1.157</v>
      </c>
      <c r="N126">
        <v>1.169</v>
      </c>
      <c r="O126">
        <v>1.155</v>
      </c>
    </row>
    <row r="127" spans="3:15">
      <c r="D127">
        <v>1.208</v>
      </c>
      <c r="E127">
        <v>1.1419999999999999</v>
      </c>
      <c r="F127">
        <v>1.415</v>
      </c>
      <c r="G127">
        <v>1.218</v>
      </c>
      <c r="H127">
        <v>1.163</v>
      </c>
      <c r="I127">
        <v>1.2170000000000001</v>
      </c>
      <c r="J127">
        <v>1.2290000000000001</v>
      </c>
      <c r="K127">
        <v>1.2150000000000001</v>
      </c>
      <c r="L127">
        <v>1.2070000000000001</v>
      </c>
      <c r="M127">
        <v>1.145</v>
      </c>
      <c r="N127">
        <v>1.1579999999999999</v>
      </c>
      <c r="O127">
        <v>1.1499999999999999</v>
      </c>
    </row>
    <row r="128" spans="3:15">
      <c r="D128">
        <v>1.222</v>
      </c>
      <c r="E128">
        <v>1.151</v>
      </c>
      <c r="F128">
        <v>1.42</v>
      </c>
      <c r="G128">
        <v>1.23</v>
      </c>
      <c r="H128">
        <v>1.17</v>
      </c>
      <c r="I128">
        <v>1.228</v>
      </c>
      <c r="J128">
        <v>1.2370000000000001</v>
      </c>
      <c r="K128">
        <v>1.2270000000000001</v>
      </c>
      <c r="L128">
        <v>1.2190000000000001</v>
      </c>
      <c r="M128">
        <v>1.153</v>
      </c>
      <c r="N128">
        <v>1.1659999999999999</v>
      </c>
      <c r="O128">
        <v>1.1539999999999999</v>
      </c>
    </row>
    <row r="129" spans="3:15">
      <c r="D129">
        <v>1.2170000000000001</v>
      </c>
      <c r="E129">
        <v>1.153</v>
      </c>
      <c r="F129">
        <v>1.4179999999999999</v>
      </c>
      <c r="G129">
        <v>1.2310000000000001</v>
      </c>
      <c r="H129">
        <v>1.169</v>
      </c>
      <c r="I129">
        <v>1.2270000000000001</v>
      </c>
      <c r="J129">
        <v>1.2390000000000001</v>
      </c>
      <c r="K129">
        <v>1.2270000000000001</v>
      </c>
      <c r="L129">
        <v>1.2170000000000001</v>
      </c>
      <c r="M129">
        <v>1.151</v>
      </c>
      <c r="N129">
        <v>1.163</v>
      </c>
      <c r="O129">
        <v>1.1559999999999999</v>
      </c>
    </row>
    <row r="130" spans="3:15">
      <c r="D130">
        <v>1.2230000000000001</v>
      </c>
      <c r="E130">
        <v>1.149</v>
      </c>
      <c r="F130">
        <v>1.421</v>
      </c>
      <c r="G130">
        <v>1.2310000000000001</v>
      </c>
      <c r="H130">
        <v>1.1719999999999999</v>
      </c>
      <c r="I130">
        <v>1.2290000000000001</v>
      </c>
      <c r="J130">
        <v>1.2370000000000001</v>
      </c>
      <c r="K130">
        <v>1.2350000000000001</v>
      </c>
      <c r="L130">
        <v>1.22</v>
      </c>
      <c r="M130">
        <v>1.153</v>
      </c>
      <c r="N130">
        <v>1.1659999999999999</v>
      </c>
      <c r="O130">
        <v>1.153</v>
      </c>
    </row>
    <row r="131" spans="3:15">
      <c r="D131">
        <v>1.2170000000000001</v>
      </c>
      <c r="E131">
        <v>1.147</v>
      </c>
      <c r="F131">
        <v>1.417</v>
      </c>
      <c r="G131">
        <v>1.224</v>
      </c>
      <c r="H131">
        <v>1.169</v>
      </c>
      <c r="I131">
        <v>1.226</v>
      </c>
      <c r="J131">
        <v>1.228</v>
      </c>
      <c r="K131">
        <v>1.2210000000000001</v>
      </c>
      <c r="L131">
        <v>1.2110000000000001</v>
      </c>
      <c r="M131">
        <v>1.1519999999999999</v>
      </c>
      <c r="N131">
        <v>1.161</v>
      </c>
      <c r="O131">
        <v>1.151</v>
      </c>
    </row>
    <row r="132" spans="3:15">
      <c r="D132">
        <v>1.2210000000000001</v>
      </c>
      <c r="E132">
        <v>1.1499999999999999</v>
      </c>
      <c r="F132">
        <v>1.419</v>
      </c>
      <c r="G132">
        <v>1.2350000000000001</v>
      </c>
      <c r="H132">
        <v>1.17</v>
      </c>
      <c r="I132">
        <v>1.228</v>
      </c>
      <c r="J132">
        <v>1.234</v>
      </c>
      <c r="K132">
        <v>1.2330000000000001</v>
      </c>
      <c r="L132">
        <v>1.216</v>
      </c>
      <c r="M132">
        <v>1.1519999999999999</v>
      </c>
      <c r="N132">
        <v>1.1639999999999999</v>
      </c>
      <c r="O132">
        <v>1.153</v>
      </c>
    </row>
    <row r="133" spans="3:15">
      <c r="D133">
        <v>1.218</v>
      </c>
      <c r="E133">
        <v>1.151</v>
      </c>
      <c r="F133">
        <v>1.42</v>
      </c>
      <c r="G133">
        <v>1.23</v>
      </c>
      <c r="H133">
        <v>1.169</v>
      </c>
      <c r="I133">
        <v>1.2270000000000001</v>
      </c>
      <c r="J133">
        <v>1.2370000000000001</v>
      </c>
      <c r="K133">
        <v>1.2290000000000001</v>
      </c>
      <c r="L133">
        <v>1.2190000000000001</v>
      </c>
      <c r="M133">
        <v>1.153</v>
      </c>
      <c r="N133">
        <v>1.1659999999999999</v>
      </c>
      <c r="O133">
        <v>1.1539999999999999</v>
      </c>
    </row>
    <row r="134" spans="3:15">
      <c r="C134" t="s">
        <v>16</v>
      </c>
    </row>
    <row r="135" spans="3:15">
      <c r="D135">
        <v>1.101</v>
      </c>
      <c r="E135">
        <v>0.96699999999999997</v>
      </c>
      <c r="F135">
        <v>0.95599999999999996</v>
      </c>
      <c r="G135">
        <v>0.96499999999999997</v>
      </c>
      <c r="H135">
        <v>1.109</v>
      </c>
      <c r="I135">
        <v>1.1100000000000001</v>
      </c>
      <c r="J135">
        <v>1.1040000000000001</v>
      </c>
      <c r="K135">
        <v>1.1100000000000001</v>
      </c>
      <c r="L135">
        <v>1.095</v>
      </c>
      <c r="M135">
        <v>0.94799999999999995</v>
      </c>
      <c r="N135">
        <v>1.1100000000000001</v>
      </c>
      <c r="O135">
        <v>1.091</v>
      </c>
    </row>
    <row r="136" spans="3:15">
      <c r="D136">
        <v>1.105</v>
      </c>
      <c r="E136">
        <v>0.97799999999999998</v>
      </c>
      <c r="F136">
        <v>0.96799999999999997</v>
      </c>
      <c r="G136">
        <v>0.97599999999999998</v>
      </c>
      <c r="H136">
        <v>1.1140000000000001</v>
      </c>
      <c r="I136">
        <v>1.1160000000000001</v>
      </c>
      <c r="J136">
        <v>1.109</v>
      </c>
      <c r="K136">
        <v>1.1100000000000001</v>
      </c>
      <c r="L136">
        <v>1.0960000000000001</v>
      </c>
      <c r="M136">
        <v>0.95899999999999996</v>
      </c>
      <c r="N136">
        <v>1.1100000000000001</v>
      </c>
      <c r="O136">
        <v>1.097</v>
      </c>
    </row>
    <row r="137" spans="3:15">
      <c r="D137">
        <v>1.097</v>
      </c>
      <c r="E137">
        <v>0.97499999999999998</v>
      </c>
      <c r="F137">
        <v>0.96399999999999997</v>
      </c>
      <c r="G137">
        <v>0.97299999999999998</v>
      </c>
      <c r="H137">
        <v>1.1060000000000001</v>
      </c>
      <c r="I137">
        <v>1.1100000000000001</v>
      </c>
      <c r="J137">
        <v>1.1020000000000001</v>
      </c>
      <c r="K137">
        <v>1.1060000000000001</v>
      </c>
      <c r="L137">
        <v>1.0900000000000001</v>
      </c>
      <c r="M137">
        <v>0.95599999999999996</v>
      </c>
      <c r="N137">
        <v>1.103</v>
      </c>
      <c r="O137">
        <v>1.089</v>
      </c>
    </row>
    <row r="138" spans="3:15">
      <c r="D138">
        <v>1.1020000000000001</v>
      </c>
      <c r="E138">
        <v>0.97599999999999998</v>
      </c>
      <c r="F138">
        <v>0.96599999999999997</v>
      </c>
      <c r="G138">
        <v>0.97499999999999998</v>
      </c>
      <c r="H138">
        <v>1.1100000000000001</v>
      </c>
      <c r="I138">
        <v>1.111</v>
      </c>
      <c r="J138">
        <v>1.1100000000000001</v>
      </c>
      <c r="K138">
        <v>1.1120000000000001</v>
      </c>
      <c r="L138">
        <v>1.0960000000000001</v>
      </c>
      <c r="M138">
        <v>0.96</v>
      </c>
      <c r="N138">
        <v>1.1100000000000001</v>
      </c>
      <c r="O138">
        <v>1.0940000000000001</v>
      </c>
    </row>
    <row r="139" spans="3:15">
      <c r="D139">
        <v>1.105</v>
      </c>
      <c r="E139">
        <v>0.96799999999999997</v>
      </c>
      <c r="F139">
        <v>0.95799999999999996</v>
      </c>
      <c r="G139">
        <v>0.96799999999999997</v>
      </c>
      <c r="H139">
        <v>1.111</v>
      </c>
      <c r="I139">
        <v>1.1140000000000001</v>
      </c>
      <c r="J139">
        <v>1.1080000000000001</v>
      </c>
      <c r="K139">
        <v>1.109</v>
      </c>
      <c r="L139">
        <v>1.0940000000000001</v>
      </c>
      <c r="M139">
        <v>0.95099999999999996</v>
      </c>
      <c r="N139">
        <v>1.113</v>
      </c>
      <c r="O139">
        <v>1.095</v>
      </c>
    </row>
    <row r="140" spans="3:15">
      <c r="D140">
        <v>1.103</v>
      </c>
      <c r="E140">
        <v>0.97599999999999998</v>
      </c>
      <c r="F140">
        <v>0.96499999999999997</v>
      </c>
      <c r="G140">
        <v>0.97299999999999998</v>
      </c>
      <c r="H140">
        <v>1.1120000000000001</v>
      </c>
      <c r="I140">
        <v>1.1080000000000001</v>
      </c>
      <c r="J140">
        <v>1.1060000000000001</v>
      </c>
      <c r="K140">
        <v>1.105</v>
      </c>
      <c r="L140">
        <v>1.091</v>
      </c>
      <c r="M140">
        <v>0.95699999999999996</v>
      </c>
      <c r="N140">
        <v>1.1060000000000001</v>
      </c>
      <c r="O140">
        <v>1.091</v>
      </c>
    </row>
    <row r="141" spans="3:15">
      <c r="D141">
        <v>1.1020000000000001</v>
      </c>
      <c r="E141">
        <v>0.97599999999999998</v>
      </c>
      <c r="F141">
        <v>0.96499999999999997</v>
      </c>
      <c r="G141">
        <v>0.97599999999999998</v>
      </c>
      <c r="H141">
        <v>1.1100000000000001</v>
      </c>
      <c r="I141">
        <v>1.115</v>
      </c>
      <c r="J141">
        <v>1.109</v>
      </c>
      <c r="K141">
        <v>1.111</v>
      </c>
      <c r="L141">
        <v>1.095</v>
      </c>
      <c r="M141">
        <v>0.95699999999999996</v>
      </c>
      <c r="N141">
        <v>1.1100000000000001</v>
      </c>
      <c r="O141">
        <v>1.0940000000000001</v>
      </c>
    </row>
    <row r="142" spans="3:15">
      <c r="D142">
        <v>1.1020000000000001</v>
      </c>
      <c r="E142">
        <v>0.97699999999999998</v>
      </c>
      <c r="F142">
        <v>0.96599999999999997</v>
      </c>
      <c r="G142">
        <v>0.97499999999999998</v>
      </c>
      <c r="H142">
        <v>1.1120000000000001</v>
      </c>
      <c r="I142">
        <v>1.111</v>
      </c>
      <c r="J142">
        <v>1.107</v>
      </c>
      <c r="K142">
        <v>1.1120000000000001</v>
      </c>
      <c r="L142">
        <v>1.097</v>
      </c>
      <c r="M142">
        <v>0.95799999999999996</v>
      </c>
      <c r="N142">
        <v>1.1120000000000001</v>
      </c>
      <c r="O142">
        <v>1.0940000000000001</v>
      </c>
    </row>
    <row r="143" spans="3:15">
      <c r="D143">
        <v>1.1000000000000001</v>
      </c>
      <c r="E143">
        <v>0.96499999999999997</v>
      </c>
      <c r="F143">
        <v>0.95599999999999996</v>
      </c>
      <c r="G143">
        <v>0.96599999999999997</v>
      </c>
      <c r="H143">
        <v>1.111</v>
      </c>
      <c r="I143">
        <v>1.1080000000000001</v>
      </c>
      <c r="J143">
        <v>1.1040000000000001</v>
      </c>
      <c r="K143">
        <v>1.105</v>
      </c>
      <c r="L143">
        <v>1.091</v>
      </c>
      <c r="M143">
        <v>0.94799999999999995</v>
      </c>
      <c r="N143">
        <v>1.1060000000000001</v>
      </c>
      <c r="O143">
        <v>1.091</v>
      </c>
    </row>
    <row r="144" spans="3:15">
      <c r="D144">
        <v>1.107</v>
      </c>
      <c r="E144">
        <v>0.97799999999999998</v>
      </c>
      <c r="F144">
        <v>0.96699999999999997</v>
      </c>
      <c r="G144">
        <v>0.97399999999999998</v>
      </c>
      <c r="H144">
        <v>1.1160000000000001</v>
      </c>
      <c r="I144">
        <v>1.111</v>
      </c>
      <c r="J144">
        <v>1.109</v>
      </c>
      <c r="K144">
        <v>1.1080000000000001</v>
      </c>
      <c r="L144">
        <v>1.095</v>
      </c>
      <c r="M144">
        <v>0.96</v>
      </c>
      <c r="N144">
        <v>1.109</v>
      </c>
      <c r="O144">
        <v>1.095</v>
      </c>
    </row>
    <row r="145" spans="3:15">
      <c r="C145">
        <v>2000</v>
      </c>
      <c r="D145">
        <v>20</v>
      </c>
      <c r="E145">
        <v>200</v>
      </c>
    </row>
    <row r="146" spans="3:15">
      <c r="C146" t="s">
        <v>13</v>
      </c>
    </row>
    <row r="147" spans="3:15">
      <c r="D147">
        <v>1.073</v>
      </c>
      <c r="E147">
        <v>1.042</v>
      </c>
      <c r="F147">
        <v>1.26</v>
      </c>
      <c r="G147">
        <v>1.087</v>
      </c>
      <c r="H147">
        <v>1.105</v>
      </c>
      <c r="I147">
        <v>1.08</v>
      </c>
      <c r="J147">
        <v>1.5469999999999999</v>
      </c>
      <c r="K147">
        <v>1.101</v>
      </c>
      <c r="L147">
        <v>1.087</v>
      </c>
      <c r="M147">
        <v>1.22</v>
      </c>
      <c r="N147">
        <v>1.032</v>
      </c>
      <c r="O147">
        <v>1.0409999999999999</v>
      </c>
    </row>
    <row r="148" spans="3:15">
      <c r="D148">
        <v>1.0740000000000001</v>
      </c>
      <c r="E148">
        <v>1.0369999999999999</v>
      </c>
      <c r="F148">
        <v>1.2569999999999999</v>
      </c>
      <c r="G148">
        <v>1.0860000000000001</v>
      </c>
      <c r="H148">
        <v>1.105</v>
      </c>
      <c r="I148">
        <v>1.0780000000000001</v>
      </c>
      <c r="J148">
        <v>1.5469999999999999</v>
      </c>
      <c r="K148">
        <v>1.101</v>
      </c>
      <c r="L148">
        <v>1.304</v>
      </c>
      <c r="M148">
        <v>1.0389999999999999</v>
      </c>
      <c r="N148">
        <v>1.038</v>
      </c>
      <c r="O148">
        <v>1.042</v>
      </c>
    </row>
    <row r="149" spans="3:15">
      <c r="D149">
        <v>1.071</v>
      </c>
      <c r="E149">
        <v>1.0329999999999999</v>
      </c>
      <c r="F149">
        <v>1.256</v>
      </c>
      <c r="G149">
        <v>1.0900000000000001</v>
      </c>
      <c r="H149">
        <v>1.105</v>
      </c>
      <c r="I149">
        <v>1.075</v>
      </c>
      <c r="J149">
        <v>1.5469999999999999</v>
      </c>
      <c r="K149">
        <v>1.101</v>
      </c>
      <c r="L149">
        <v>1.2290000000000001</v>
      </c>
      <c r="M149">
        <v>1.0329999999999999</v>
      </c>
      <c r="N149">
        <v>1.032</v>
      </c>
      <c r="O149">
        <v>1.0349999999999999</v>
      </c>
    </row>
    <row r="150" spans="3:15">
      <c r="D150">
        <v>1.08</v>
      </c>
      <c r="E150">
        <v>1.046</v>
      </c>
      <c r="F150">
        <v>1.2569999999999999</v>
      </c>
      <c r="G150">
        <v>1.087</v>
      </c>
      <c r="H150">
        <v>1.113</v>
      </c>
      <c r="I150">
        <v>1.079</v>
      </c>
      <c r="J150">
        <v>1.546</v>
      </c>
      <c r="K150">
        <v>1.1020000000000001</v>
      </c>
      <c r="L150">
        <v>1.0860000000000001</v>
      </c>
      <c r="M150">
        <v>1.0329999999999999</v>
      </c>
      <c r="N150">
        <v>1.0369999999999999</v>
      </c>
      <c r="O150">
        <v>1.04</v>
      </c>
    </row>
    <row r="151" spans="3:15">
      <c r="D151">
        <v>1.0760000000000001</v>
      </c>
      <c r="E151">
        <v>1.0369999999999999</v>
      </c>
      <c r="F151">
        <v>1.2569999999999999</v>
      </c>
      <c r="G151">
        <v>1.087</v>
      </c>
      <c r="H151">
        <v>1.105</v>
      </c>
      <c r="I151">
        <v>1.33</v>
      </c>
      <c r="J151">
        <v>1.546</v>
      </c>
      <c r="K151">
        <v>1.101</v>
      </c>
      <c r="L151">
        <v>1.0880000000000001</v>
      </c>
      <c r="M151">
        <v>1.0389999999999999</v>
      </c>
      <c r="N151">
        <v>1.0309999999999999</v>
      </c>
      <c r="O151">
        <v>1.2609999999999999</v>
      </c>
    </row>
    <row r="152" spans="3:15">
      <c r="D152">
        <v>1.075</v>
      </c>
      <c r="E152">
        <v>1.0329999999999999</v>
      </c>
      <c r="F152">
        <v>1.2569999999999999</v>
      </c>
      <c r="G152">
        <v>1.087</v>
      </c>
      <c r="H152">
        <v>1.121</v>
      </c>
      <c r="I152">
        <v>1.083</v>
      </c>
      <c r="J152">
        <v>1.546</v>
      </c>
      <c r="K152">
        <v>1.1020000000000001</v>
      </c>
      <c r="L152">
        <v>1.119</v>
      </c>
      <c r="M152">
        <v>1.032</v>
      </c>
      <c r="N152">
        <v>1.032</v>
      </c>
      <c r="O152">
        <v>1.0329999999999999</v>
      </c>
    </row>
    <row r="153" spans="3:15">
      <c r="D153">
        <v>1.071</v>
      </c>
      <c r="E153">
        <v>1.0429999999999999</v>
      </c>
      <c r="F153">
        <v>1.417</v>
      </c>
      <c r="G153">
        <v>1.0860000000000001</v>
      </c>
      <c r="H153">
        <v>1.105</v>
      </c>
      <c r="I153">
        <v>1.077</v>
      </c>
      <c r="J153">
        <v>1.5449999999999999</v>
      </c>
      <c r="K153">
        <v>1.101</v>
      </c>
      <c r="L153">
        <v>1.083</v>
      </c>
      <c r="M153">
        <v>1.032</v>
      </c>
      <c r="N153">
        <v>1.0349999999999999</v>
      </c>
      <c r="O153">
        <v>1.038</v>
      </c>
    </row>
    <row r="154" spans="3:15">
      <c r="D154">
        <v>1.0720000000000001</v>
      </c>
      <c r="E154">
        <v>1.034</v>
      </c>
      <c r="F154">
        <v>1.2569999999999999</v>
      </c>
      <c r="G154">
        <v>1.087</v>
      </c>
      <c r="H154">
        <v>1.105</v>
      </c>
      <c r="I154">
        <v>1.081</v>
      </c>
      <c r="J154">
        <v>1.546</v>
      </c>
      <c r="K154">
        <v>1.101</v>
      </c>
      <c r="L154">
        <v>1.087</v>
      </c>
      <c r="M154">
        <v>1.04</v>
      </c>
      <c r="N154">
        <v>1.038</v>
      </c>
      <c r="O154">
        <v>1.0449999999999999</v>
      </c>
    </row>
    <row r="155" spans="3:15">
      <c r="D155">
        <v>1.077</v>
      </c>
      <c r="E155">
        <v>1.042</v>
      </c>
      <c r="F155">
        <v>1.258</v>
      </c>
      <c r="G155">
        <v>1.0860000000000001</v>
      </c>
      <c r="H155">
        <v>1.109</v>
      </c>
      <c r="I155">
        <v>1.075</v>
      </c>
      <c r="J155">
        <v>1.544</v>
      </c>
      <c r="K155">
        <v>1.1020000000000001</v>
      </c>
      <c r="L155">
        <v>1.133</v>
      </c>
      <c r="M155">
        <v>1.0349999999999999</v>
      </c>
      <c r="N155">
        <v>1.0309999999999999</v>
      </c>
      <c r="O155">
        <v>1.034</v>
      </c>
    </row>
    <row r="156" spans="3:15">
      <c r="D156">
        <v>1.0720000000000001</v>
      </c>
      <c r="E156">
        <v>1.0329999999999999</v>
      </c>
      <c r="F156">
        <v>1.26</v>
      </c>
      <c r="G156">
        <v>1.292</v>
      </c>
      <c r="H156">
        <v>1.1120000000000001</v>
      </c>
      <c r="I156">
        <v>1.0780000000000001</v>
      </c>
      <c r="J156">
        <v>1.5449999999999999</v>
      </c>
      <c r="K156">
        <v>1.101</v>
      </c>
      <c r="L156">
        <v>1.304</v>
      </c>
      <c r="M156">
        <v>1.032</v>
      </c>
      <c r="N156">
        <v>1.034</v>
      </c>
      <c r="O156">
        <v>1.036</v>
      </c>
    </row>
    <row r="157" spans="3:15">
      <c r="C157" t="s">
        <v>14</v>
      </c>
    </row>
    <row r="158" spans="3:15">
      <c r="D158">
        <v>1.044</v>
      </c>
      <c r="E158">
        <v>0.92400000000000004</v>
      </c>
      <c r="F158">
        <v>0.93200000000000005</v>
      </c>
      <c r="G158">
        <v>0.91100000000000003</v>
      </c>
      <c r="H158">
        <v>1.5349999999999999</v>
      </c>
      <c r="I158">
        <v>0.91</v>
      </c>
      <c r="J158">
        <v>1.268</v>
      </c>
      <c r="K158">
        <v>0.91</v>
      </c>
      <c r="L158">
        <v>1.0169999999999999</v>
      </c>
      <c r="M158">
        <v>0.90800000000000003</v>
      </c>
      <c r="N158">
        <v>1.014</v>
      </c>
      <c r="O158">
        <v>1.022</v>
      </c>
    </row>
    <row r="159" spans="3:15">
      <c r="D159">
        <v>1.0469999999999999</v>
      </c>
      <c r="E159">
        <v>0.93100000000000005</v>
      </c>
      <c r="F159">
        <v>0.94099999999999995</v>
      </c>
      <c r="G159">
        <v>0.91800000000000004</v>
      </c>
      <c r="H159">
        <v>1.538</v>
      </c>
      <c r="I159">
        <v>0.91900000000000004</v>
      </c>
      <c r="J159">
        <v>1.2609999999999999</v>
      </c>
      <c r="K159">
        <v>0.91800000000000004</v>
      </c>
      <c r="L159">
        <v>1.0209999999999999</v>
      </c>
      <c r="M159">
        <v>0.91300000000000003</v>
      </c>
      <c r="N159">
        <v>1.0169999999999999</v>
      </c>
      <c r="O159">
        <v>1.0189999999999999</v>
      </c>
    </row>
    <row r="160" spans="3:15">
      <c r="D160">
        <v>1.044</v>
      </c>
      <c r="E160">
        <v>0.92600000000000005</v>
      </c>
      <c r="F160">
        <v>0.94199999999999995</v>
      </c>
      <c r="G160">
        <v>0.91500000000000004</v>
      </c>
      <c r="H160">
        <v>1.5349999999999999</v>
      </c>
      <c r="I160">
        <v>0.92300000000000004</v>
      </c>
      <c r="J160">
        <v>1.258</v>
      </c>
      <c r="K160">
        <v>0.91800000000000004</v>
      </c>
      <c r="L160">
        <v>1.0189999999999999</v>
      </c>
      <c r="M160">
        <v>0.91200000000000003</v>
      </c>
      <c r="N160">
        <v>1.0249999999999999</v>
      </c>
      <c r="O160">
        <v>1.0169999999999999</v>
      </c>
    </row>
    <row r="161" spans="3:15">
      <c r="D161">
        <v>1.0469999999999999</v>
      </c>
      <c r="E161">
        <v>0.92700000000000005</v>
      </c>
      <c r="F161">
        <v>0.94199999999999995</v>
      </c>
      <c r="G161">
        <v>0.91500000000000004</v>
      </c>
      <c r="H161">
        <v>1.5389999999999999</v>
      </c>
      <c r="I161">
        <v>0.91900000000000004</v>
      </c>
      <c r="J161">
        <v>1.262</v>
      </c>
      <c r="K161">
        <v>0.91800000000000004</v>
      </c>
      <c r="L161">
        <v>1.022</v>
      </c>
      <c r="M161">
        <v>0.91300000000000003</v>
      </c>
      <c r="N161">
        <v>1.0169999999999999</v>
      </c>
      <c r="O161">
        <v>1.018</v>
      </c>
    </row>
    <row r="162" spans="3:15">
      <c r="D162">
        <v>1.044</v>
      </c>
      <c r="E162">
        <v>0.92800000000000005</v>
      </c>
      <c r="F162">
        <v>0.94199999999999995</v>
      </c>
      <c r="G162">
        <v>0.91600000000000004</v>
      </c>
      <c r="H162">
        <v>1.5369999999999999</v>
      </c>
      <c r="I162">
        <v>0.92300000000000004</v>
      </c>
      <c r="J162">
        <v>1.266</v>
      </c>
      <c r="K162">
        <v>0.92700000000000005</v>
      </c>
      <c r="L162">
        <v>1.02</v>
      </c>
      <c r="M162">
        <v>0.91600000000000004</v>
      </c>
      <c r="N162">
        <v>1.016</v>
      </c>
      <c r="O162">
        <v>1.026</v>
      </c>
    </row>
    <row r="163" spans="3:15">
      <c r="D163">
        <v>1.0429999999999999</v>
      </c>
      <c r="E163">
        <v>0.92600000000000005</v>
      </c>
      <c r="F163">
        <v>0.94199999999999995</v>
      </c>
      <c r="G163">
        <v>0.91800000000000004</v>
      </c>
      <c r="H163">
        <v>1.536</v>
      </c>
      <c r="I163">
        <v>0.91900000000000004</v>
      </c>
      <c r="J163">
        <v>1.258</v>
      </c>
      <c r="K163">
        <v>0.92</v>
      </c>
      <c r="L163">
        <v>1.02</v>
      </c>
      <c r="M163">
        <v>0.91300000000000003</v>
      </c>
      <c r="N163">
        <v>1.0209999999999999</v>
      </c>
      <c r="O163">
        <v>1.02</v>
      </c>
    </row>
    <row r="164" spans="3:15">
      <c r="D164">
        <v>1.0429999999999999</v>
      </c>
      <c r="E164">
        <v>0.92600000000000005</v>
      </c>
      <c r="F164">
        <v>0.94199999999999995</v>
      </c>
      <c r="G164">
        <v>0.91500000000000004</v>
      </c>
      <c r="H164">
        <v>1.536</v>
      </c>
      <c r="I164">
        <v>0.92200000000000004</v>
      </c>
      <c r="J164">
        <v>1.268</v>
      </c>
      <c r="K164">
        <v>0.92600000000000005</v>
      </c>
      <c r="L164">
        <v>1.0269999999999999</v>
      </c>
      <c r="M164">
        <v>0.91600000000000004</v>
      </c>
      <c r="N164">
        <v>1.028</v>
      </c>
      <c r="O164">
        <v>1.02</v>
      </c>
    </row>
    <row r="165" spans="3:15">
      <c r="D165">
        <v>1.0449999999999999</v>
      </c>
      <c r="E165">
        <v>0.93300000000000005</v>
      </c>
      <c r="F165">
        <v>0.94199999999999995</v>
      </c>
      <c r="G165">
        <v>0.91400000000000003</v>
      </c>
      <c r="H165">
        <v>1.538</v>
      </c>
      <c r="I165">
        <v>0.91600000000000004</v>
      </c>
      <c r="J165">
        <v>1.26</v>
      </c>
      <c r="K165">
        <v>0.92</v>
      </c>
      <c r="L165">
        <v>1.0189999999999999</v>
      </c>
      <c r="M165">
        <v>0.91400000000000003</v>
      </c>
      <c r="N165">
        <v>1.0209999999999999</v>
      </c>
      <c r="O165">
        <v>1.02</v>
      </c>
    </row>
    <row r="166" spans="3:15">
      <c r="D166">
        <v>1.0429999999999999</v>
      </c>
      <c r="E166">
        <v>0.92800000000000005</v>
      </c>
      <c r="F166">
        <v>0.94099999999999995</v>
      </c>
      <c r="G166">
        <v>0.91600000000000004</v>
      </c>
      <c r="H166">
        <v>1.536</v>
      </c>
      <c r="I166">
        <v>0.92300000000000004</v>
      </c>
      <c r="J166">
        <v>1.258</v>
      </c>
      <c r="K166">
        <v>0.91800000000000004</v>
      </c>
      <c r="L166">
        <v>1.026</v>
      </c>
      <c r="M166">
        <v>0.91600000000000004</v>
      </c>
      <c r="N166">
        <v>1.0209999999999999</v>
      </c>
      <c r="O166">
        <v>1.016</v>
      </c>
    </row>
    <row r="167" spans="3:15">
      <c r="D167">
        <v>1.048</v>
      </c>
      <c r="E167">
        <v>0.92600000000000005</v>
      </c>
      <c r="F167">
        <v>0.94199999999999995</v>
      </c>
      <c r="G167">
        <v>0.91400000000000003</v>
      </c>
      <c r="H167">
        <v>1.538</v>
      </c>
      <c r="I167">
        <v>0.91700000000000004</v>
      </c>
      <c r="J167">
        <v>1.357</v>
      </c>
      <c r="K167">
        <v>0.91800000000000004</v>
      </c>
      <c r="L167">
        <v>1.0209999999999999</v>
      </c>
      <c r="M167">
        <v>0.91300000000000003</v>
      </c>
      <c r="N167">
        <v>1.0169999999999999</v>
      </c>
      <c r="O167">
        <v>1.0169999999999999</v>
      </c>
    </row>
    <row r="168" spans="3:15">
      <c r="C168" t="s">
        <v>15</v>
      </c>
    </row>
    <row r="169" spans="3:15">
      <c r="D169">
        <v>1.278</v>
      </c>
      <c r="E169">
        <v>1.036</v>
      </c>
      <c r="F169">
        <v>1.2609999999999999</v>
      </c>
      <c r="G169">
        <v>1.109</v>
      </c>
      <c r="H169">
        <v>1.099</v>
      </c>
      <c r="I169">
        <v>1.103</v>
      </c>
      <c r="J169">
        <v>1.157</v>
      </c>
      <c r="K169">
        <v>1.117</v>
      </c>
      <c r="L169">
        <v>1.0880000000000001</v>
      </c>
      <c r="M169">
        <v>1.0369999999999999</v>
      </c>
      <c r="N169">
        <v>1.101</v>
      </c>
      <c r="O169">
        <v>1.03</v>
      </c>
    </row>
    <row r="170" spans="3:15">
      <c r="D170">
        <v>1.0840000000000001</v>
      </c>
      <c r="E170">
        <v>1.04</v>
      </c>
      <c r="F170">
        <v>1.2589999999999999</v>
      </c>
      <c r="G170">
        <v>1.1120000000000001</v>
      </c>
      <c r="H170">
        <v>1.097</v>
      </c>
      <c r="I170">
        <v>1.103</v>
      </c>
      <c r="J170">
        <v>1.1659999999999999</v>
      </c>
      <c r="K170">
        <v>1.117</v>
      </c>
      <c r="L170">
        <v>1.089</v>
      </c>
      <c r="M170">
        <v>1.036</v>
      </c>
      <c r="N170">
        <v>1.0940000000000001</v>
      </c>
      <c r="O170">
        <v>1.03</v>
      </c>
    </row>
    <row r="171" spans="3:15">
      <c r="D171">
        <v>1.08</v>
      </c>
      <c r="E171">
        <v>1.04</v>
      </c>
      <c r="F171">
        <v>1.258</v>
      </c>
      <c r="G171">
        <v>1.1080000000000001</v>
      </c>
      <c r="H171">
        <v>1.105</v>
      </c>
      <c r="I171">
        <v>1.1020000000000001</v>
      </c>
      <c r="J171">
        <v>1.157</v>
      </c>
      <c r="K171">
        <v>1.1160000000000001</v>
      </c>
      <c r="L171">
        <v>1.0880000000000001</v>
      </c>
      <c r="M171">
        <v>1.0389999999999999</v>
      </c>
      <c r="N171">
        <v>1.0960000000000001</v>
      </c>
      <c r="O171">
        <v>1.034</v>
      </c>
    </row>
    <row r="172" spans="3:15">
      <c r="D172">
        <v>1.0760000000000001</v>
      </c>
      <c r="E172">
        <v>1.038</v>
      </c>
      <c r="F172">
        <v>1.2569999999999999</v>
      </c>
      <c r="G172">
        <v>1.117</v>
      </c>
      <c r="H172">
        <v>1.1020000000000001</v>
      </c>
      <c r="I172">
        <v>1.103</v>
      </c>
      <c r="J172">
        <v>1.161</v>
      </c>
      <c r="K172">
        <v>1.1160000000000001</v>
      </c>
      <c r="L172">
        <v>1.087</v>
      </c>
      <c r="M172">
        <v>1.036</v>
      </c>
      <c r="N172">
        <v>1.0940000000000001</v>
      </c>
      <c r="O172">
        <v>1.046</v>
      </c>
    </row>
    <row r="173" spans="3:15">
      <c r="D173">
        <v>1.0760000000000001</v>
      </c>
      <c r="E173">
        <v>1.036</v>
      </c>
      <c r="F173">
        <v>1.26</v>
      </c>
      <c r="G173">
        <v>1.1140000000000001</v>
      </c>
      <c r="H173">
        <v>1.099</v>
      </c>
      <c r="I173">
        <v>1.1020000000000001</v>
      </c>
      <c r="J173">
        <v>1.1559999999999999</v>
      </c>
      <c r="K173">
        <v>1.1160000000000001</v>
      </c>
      <c r="L173">
        <v>1.087</v>
      </c>
      <c r="M173">
        <v>1.0369999999999999</v>
      </c>
      <c r="N173">
        <v>1.1000000000000001</v>
      </c>
      <c r="O173">
        <v>1.03</v>
      </c>
    </row>
    <row r="174" spans="3:15">
      <c r="D174">
        <v>1.075</v>
      </c>
      <c r="E174">
        <v>1.0369999999999999</v>
      </c>
      <c r="F174">
        <v>1.2589999999999999</v>
      </c>
      <c r="G174">
        <v>1.109</v>
      </c>
      <c r="H174">
        <v>1.097</v>
      </c>
      <c r="I174">
        <v>1.1020000000000001</v>
      </c>
      <c r="J174">
        <v>1.157</v>
      </c>
      <c r="K174">
        <v>1.1160000000000001</v>
      </c>
      <c r="L174">
        <v>1.087</v>
      </c>
      <c r="M174">
        <v>1.036</v>
      </c>
      <c r="N174">
        <v>1.3129999999999999</v>
      </c>
      <c r="O174">
        <v>1.034</v>
      </c>
    </row>
    <row r="175" spans="3:15">
      <c r="D175">
        <v>1.075</v>
      </c>
      <c r="E175">
        <v>1.0369999999999999</v>
      </c>
      <c r="F175">
        <v>1.2569999999999999</v>
      </c>
      <c r="G175">
        <v>1.1080000000000001</v>
      </c>
      <c r="H175">
        <v>1.097</v>
      </c>
      <c r="I175">
        <v>1.107</v>
      </c>
      <c r="J175">
        <v>1.157</v>
      </c>
      <c r="K175">
        <v>1.1160000000000001</v>
      </c>
      <c r="L175">
        <v>1.0880000000000001</v>
      </c>
      <c r="M175">
        <v>1.0369999999999999</v>
      </c>
      <c r="N175">
        <v>1.0940000000000001</v>
      </c>
      <c r="O175">
        <v>1.03</v>
      </c>
    </row>
    <row r="176" spans="3:15">
      <c r="D176">
        <v>1.079</v>
      </c>
      <c r="E176">
        <v>1.042</v>
      </c>
      <c r="F176">
        <v>1.2589999999999999</v>
      </c>
      <c r="G176">
        <v>1.109</v>
      </c>
      <c r="H176">
        <v>1.3540000000000001</v>
      </c>
      <c r="I176">
        <v>1.103</v>
      </c>
      <c r="J176">
        <v>1.1659999999999999</v>
      </c>
      <c r="K176">
        <v>1.123</v>
      </c>
      <c r="L176">
        <v>1.089</v>
      </c>
      <c r="M176">
        <v>1.04</v>
      </c>
      <c r="N176">
        <v>1.3129999999999999</v>
      </c>
      <c r="O176">
        <v>1.0329999999999999</v>
      </c>
    </row>
    <row r="177" spans="3:15">
      <c r="D177">
        <v>1.075</v>
      </c>
      <c r="E177">
        <v>1.0369999999999999</v>
      </c>
      <c r="F177">
        <v>1.2569999999999999</v>
      </c>
      <c r="G177">
        <v>1.1080000000000001</v>
      </c>
      <c r="H177">
        <v>1.1020000000000001</v>
      </c>
      <c r="I177">
        <v>1.107</v>
      </c>
      <c r="J177">
        <v>1.161</v>
      </c>
      <c r="K177">
        <v>1.119</v>
      </c>
      <c r="L177">
        <v>1.087</v>
      </c>
      <c r="M177">
        <v>1.036</v>
      </c>
      <c r="N177">
        <v>1.0940000000000001</v>
      </c>
      <c r="O177">
        <v>1.0469999999999999</v>
      </c>
    </row>
    <row r="178" spans="3:15">
      <c r="D178">
        <v>1.075</v>
      </c>
      <c r="E178">
        <v>1.042</v>
      </c>
      <c r="F178">
        <v>1.2589999999999999</v>
      </c>
      <c r="G178">
        <v>1.1140000000000001</v>
      </c>
      <c r="H178">
        <v>1.099</v>
      </c>
      <c r="I178">
        <v>1.1020000000000001</v>
      </c>
      <c r="J178">
        <v>1.157</v>
      </c>
      <c r="K178">
        <v>1.1160000000000001</v>
      </c>
      <c r="L178">
        <v>1.087</v>
      </c>
      <c r="M178">
        <v>1.042</v>
      </c>
      <c r="N178">
        <v>1.0940000000000001</v>
      </c>
      <c r="O178">
        <v>1.0409999999999999</v>
      </c>
    </row>
    <row r="179" spans="3:15">
      <c r="C179" t="s">
        <v>16</v>
      </c>
    </row>
    <row r="180" spans="3:15">
      <c r="D180">
        <v>1.0149999999999999</v>
      </c>
      <c r="E180">
        <v>0.93100000000000005</v>
      </c>
      <c r="F180">
        <v>0.91400000000000003</v>
      </c>
      <c r="G180">
        <v>0.93400000000000005</v>
      </c>
      <c r="H180">
        <v>1.08</v>
      </c>
      <c r="I180">
        <v>1.081</v>
      </c>
      <c r="J180">
        <v>1.0660000000000001</v>
      </c>
      <c r="K180">
        <v>1.0529999999999999</v>
      </c>
      <c r="L180">
        <v>0.98499999999999999</v>
      </c>
      <c r="M180">
        <v>0.91700000000000004</v>
      </c>
      <c r="N180">
        <v>1.052</v>
      </c>
      <c r="O180">
        <v>0.98099999999999998</v>
      </c>
    </row>
    <row r="181" spans="3:15">
      <c r="D181">
        <v>1.0149999999999999</v>
      </c>
      <c r="E181">
        <v>0.93100000000000005</v>
      </c>
      <c r="F181">
        <v>0.91400000000000003</v>
      </c>
      <c r="G181">
        <v>0.93</v>
      </c>
      <c r="H181">
        <v>1.0660000000000001</v>
      </c>
      <c r="I181">
        <v>1.079</v>
      </c>
      <c r="J181">
        <v>1.0640000000000001</v>
      </c>
      <c r="K181">
        <v>1.0569999999999999</v>
      </c>
      <c r="L181">
        <v>0.99</v>
      </c>
      <c r="M181">
        <v>0.91900000000000004</v>
      </c>
      <c r="N181">
        <v>1.0509999999999999</v>
      </c>
      <c r="O181">
        <v>0.98099999999999998</v>
      </c>
    </row>
    <row r="182" spans="3:15">
      <c r="D182">
        <v>1.0149999999999999</v>
      </c>
      <c r="E182">
        <v>0.93300000000000005</v>
      </c>
      <c r="F182">
        <v>0.91600000000000004</v>
      </c>
      <c r="G182">
        <v>0.93300000000000005</v>
      </c>
      <c r="H182">
        <v>1.0780000000000001</v>
      </c>
      <c r="I182">
        <v>1.0780000000000001</v>
      </c>
      <c r="J182">
        <v>1.0629999999999999</v>
      </c>
      <c r="K182">
        <v>1.052</v>
      </c>
      <c r="L182">
        <v>0.98499999999999999</v>
      </c>
      <c r="M182">
        <v>0.91700000000000004</v>
      </c>
      <c r="N182">
        <v>1.0509999999999999</v>
      </c>
      <c r="O182">
        <v>0.98099999999999998</v>
      </c>
    </row>
    <row r="183" spans="3:15">
      <c r="D183">
        <v>1.0109999999999999</v>
      </c>
      <c r="E183">
        <v>0.93400000000000005</v>
      </c>
      <c r="F183">
        <v>0.91400000000000003</v>
      </c>
      <c r="G183">
        <v>0.93300000000000005</v>
      </c>
      <c r="H183">
        <v>1.077</v>
      </c>
      <c r="I183">
        <v>1.077</v>
      </c>
      <c r="J183">
        <v>1.0569999999999999</v>
      </c>
      <c r="K183">
        <v>1.0569999999999999</v>
      </c>
      <c r="L183">
        <v>0.98799999999999999</v>
      </c>
      <c r="M183">
        <v>0.91800000000000004</v>
      </c>
      <c r="N183">
        <v>1.042</v>
      </c>
      <c r="O183">
        <v>0.98099999999999998</v>
      </c>
    </row>
    <row r="184" spans="3:15">
      <c r="D184">
        <v>1.0149999999999999</v>
      </c>
      <c r="E184">
        <v>0.93400000000000005</v>
      </c>
      <c r="F184">
        <v>0.91400000000000003</v>
      </c>
      <c r="G184">
        <v>0.93300000000000005</v>
      </c>
      <c r="H184">
        <v>1.077</v>
      </c>
      <c r="I184">
        <v>1.077</v>
      </c>
      <c r="J184">
        <v>1.0620000000000001</v>
      </c>
      <c r="K184">
        <v>1.0580000000000001</v>
      </c>
      <c r="L184">
        <v>0.98799999999999999</v>
      </c>
      <c r="M184">
        <v>0.91700000000000004</v>
      </c>
      <c r="N184">
        <v>1.0489999999999999</v>
      </c>
      <c r="O184">
        <v>0.98099999999999998</v>
      </c>
    </row>
    <row r="185" spans="3:15">
      <c r="D185">
        <v>1.014</v>
      </c>
      <c r="E185">
        <v>0.93100000000000005</v>
      </c>
      <c r="F185">
        <v>0.91400000000000003</v>
      </c>
      <c r="G185">
        <v>0.93</v>
      </c>
      <c r="H185">
        <v>1.0760000000000001</v>
      </c>
      <c r="I185">
        <v>1.0680000000000001</v>
      </c>
      <c r="J185">
        <v>1.056</v>
      </c>
      <c r="K185">
        <v>1.056</v>
      </c>
      <c r="L185">
        <v>0.98599999999999999</v>
      </c>
      <c r="M185">
        <v>0.91700000000000004</v>
      </c>
      <c r="N185">
        <v>1.048</v>
      </c>
      <c r="O185">
        <v>0.98099999999999998</v>
      </c>
    </row>
    <row r="186" spans="3:15">
      <c r="D186">
        <v>1.012</v>
      </c>
      <c r="E186">
        <v>0.93100000000000005</v>
      </c>
      <c r="F186">
        <v>0.91400000000000003</v>
      </c>
      <c r="G186">
        <v>0.93</v>
      </c>
      <c r="H186">
        <v>1.0669999999999999</v>
      </c>
      <c r="I186">
        <v>1.075</v>
      </c>
      <c r="J186">
        <v>1.0569999999999999</v>
      </c>
      <c r="K186">
        <v>1.052</v>
      </c>
      <c r="L186">
        <v>0.98799999999999999</v>
      </c>
      <c r="M186">
        <v>0.91800000000000004</v>
      </c>
      <c r="N186">
        <v>1.0489999999999999</v>
      </c>
      <c r="O186">
        <v>0.98099999999999998</v>
      </c>
    </row>
    <row r="187" spans="3:15">
      <c r="D187">
        <v>1.012</v>
      </c>
      <c r="E187">
        <v>0.93100000000000005</v>
      </c>
      <c r="F187">
        <v>0.91400000000000003</v>
      </c>
      <c r="G187">
        <v>0.93300000000000005</v>
      </c>
      <c r="H187">
        <v>1.0740000000000001</v>
      </c>
      <c r="I187">
        <v>1.075</v>
      </c>
      <c r="J187">
        <v>1.06</v>
      </c>
      <c r="K187">
        <v>1.0549999999999999</v>
      </c>
      <c r="L187">
        <v>0.98699999999999999</v>
      </c>
      <c r="M187">
        <v>0.91800000000000004</v>
      </c>
      <c r="N187">
        <v>1.046</v>
      </c>
      <c r="O187">
        <v>0.98099999999999998</v>
      </c>
    </row>
    <row r="188" spans="3:15">
      <c r="D188">
        <v>1.014</v>
      </c>
      <c r="E188">
        <v>0.93100000000000005</v>
      </c>
      <c r="F188">
        <v>0.91400000000000003</v>
      </c>
      <c r="G188">
        <v>0.93200000000000005</v>
      </c>
      <c r="H188">
        <v>1.0740000000000001</v>
      </c>
      <c r="I188">
        <v>1.0740000000000001</v>
      </c>
      <c r="J188">
        <v>1.06</v>
      </c>
      <c r="K188">
        <v>1.054</v>
      </c>
      <c r="L188">
        <v>0.98699999999999999</v>
      </c>
      <c r="M188">
        <v>0.91900000000000004</v>
      </c>
      <c r="N188">
        <v>1.0429999999999999</v>
      </c>
      <c r="O188">
        <v>0.98099999999999998</v>
      </c>
    </row>
    <row r="189" spans="3:15">
      <c r="D189">
        <v>1.0129999999999999</v>
      </c>
      <c r="E189">
        <v>0.93100000000000005</v>
      </c>
      <c r="F189">
        <v>0.91500000000000004</v>
      </c>
      <c r="G189">
        <v>0.93</v>
      </c>
      <c r="H189">
        <v>1.0740000000000001</v>
      </c>
      <c r="I189">
        <v>1.0740000000000001</v>
      </c>
      <c r="J189">
        <v>1.06</v>
      </c>
      <c r="K189">
        <v>1.0549999999999999</v>
      </c>
      <c r="L189">
        <v>0.98699999999999999</v>
      </c>
      <c r="M189">
        <v>0.91700000000000004</v>
      </c>
      <c r="N189">
        <v>1.046</v>
      </c>
      <c r="O189">
        <v>0.98099999999999998</v>
      </c>
    </row>
    <row r="190" spans="3:15">
      <c r="C190">
        <v>200</v>
      </c>
      <c r="D190">
        <v>20</v>
      </c>
      <c r="E190">
        <v>2000</v>
      </c>
    </row>
    <row r="191" spans="3:15">
      <c r="C191" t="s">
        <v>13</v>
      </c>
    </row>
    <row r="192" spans="3:15">
      <c r="D192">
        <v>1.1160000000000001</v>
      </c>
      <c r="E192">
        <v>1.0960000000000001</v>
      </c>
      <c r="F192">
        <v>1.3180000000000001</v>
      </c>
      <c r="G192">
        <v>1.1279999999999999</v>
      </c>
      <c r="H192">
        <v>1.169</v>
      </c>
      <c r="I192">
        <v>1.117</v>
      </c>
      <c r="J192">
        <v>1.5720000000000001</v>
      </c>
      <c r="K192">
        <v>1.143</v>
      </c>
      <c r="L192">
        <v>1.1639999999999999</v>
      </c>
      <c r="M192">
        <v>1.2649999999999999</v>
      </c>
      <c r="N192">
        <v>1.093</v>
      </c>
      <c r="O192">
        <v>1.095</v>
      </c>
    </row>
    <row r="193" spans="3:15">
      <c r="D193">
        <v>1.1060000000000001</v>
      </c>
      <c r="E193">
        <v>1.0880000000000001</v>
      </c>
      <c r="F193">
        <v>1.3169999999999999</v>
      </c>
      <c r="G193">
        <v>1.1240000000000001</v>
      </c>
      <c r="H193">
        <v>1.165</v>
      </c>
      <c r="I193">
        <v>1.1120000000000001</v>
      </c>
      <c r="J193">
        <v>1.57</v>
      </c>
      <c r="K193">
        <v>1.141</v>
      </c>
      <c r="L193">
        <v>1.1180000000000001</v>
      </c>
      <c r="M193">
        <v>1.0880000000000001</v>
      </c>
      <c r="N193">
        <v>1.089</v>
      </c>
      <c r="O193">
        <v>1.0860000000000001</v>
      </c>
    </row>
    <row r="194" spans="3:15">
      <c r="D194">
        <v>1.115</v>
      </c>
      <c r="E194">
        <v>1.093</v>
      </c>
      <c r="F194">
        <v>1.327</v>
      </c>
      <c r="G194">
        <v>1.133</v>
      </c>
      <c r="H194">
        <v>1.171</v>
      </c>
      <c r="I194">
        <v>1.125</v>
      </c>
      <c r="J194">
        <v>1.58</v>
      </c>
      <c r="K194">
        <v>1.147</v>
      </c>
      <c r="L194">
        <v>1.208</v>
      </c>
      <c r="M194">
        <v>1.093</v>
      </c>
      <c r="N194">
        <v>1.093</v>
      </c>
      <c r="O194">
        <v>1.093</v>
      </c>
    </row>
    <row r="195" spans="3:15">
      <c r="D195">
        <v>1.1180000000000001</v>
      </c>
      <c r="E195">
        <v>1.091</v>
      </c>
      <c r="F195">
        <v>1.323</v>
      </c>
      <c r="G195">
        <v>1.1279999999999999</v>
      </c>
      <c r="H195">
        <v>1.1679999999999999</v>
      </c>
      <c r="I195">
        <v>1.119</v>
      </c>
      <c r="J195">
        <v>1.5760000000000001</v>
      </c>
      <c r="K195">
        <v>1.143</v>
      </c>
      <c r="L195">
        <v>1.2230000000000001</v>
      </c>
      <c r="M195">
        <v>1.089</v>
      </c>
      <c r="N195">
        <v>1.097</v>
      </c>
      <c r="O195">
        <v>1.1000000000000001</v>
      </c>
    </row>
    <row r="196" spans="3:15">
      <c r="D196">
        <v>1.115</v>
      </c>
      <c r="E196">
        <v>1.097</v>
      </c>
      <c r="F196">
        <v>1.319</v>
      </c>
      <c r="G196">
        <v>1.1279999999999999</v>
      </c>
      <c r="H196">
        <v>1.1679999999999999</v>
      </c>
      <c r="I196">
        <v>1.1200000000000001</v>
      </c>
      <c r="J196">
        <v>1.5740000000000001</v>
      </c>
      <c r="K196">
        <v>1.1419999999999999</v>
      </c>
      <c r="L196">
        <v>1.1220000000000001</v>
      </c>
      <c r="M196">
        <v>1.0900000000000001</v>
      </c>
      <c r="N196">
        <v>1.0880000000000001</v>
      </c>
      <c r="O196">
        <v>1.099</v>
      </c>
    </row>
    <row r="197" spans="3:15">
      <c r="D197">
        <v>1.111</v>
      </c>
      <c r="E197">
        <v>1.0980000000000001</v>
      </c>
      <c r="F197">
        <v>1.3220000000000001</v>
      </c>
      <c r="G197">
        <v>1.1319999999999999</v>
      </c>
      <c r="H197">
        <v>1.17</v>
      </c>
      <c r="I197">
        <v>1.1279999999999999</v>
      </c>
      <c r="J197">
        <v>1.5780000000000001</v>
      </c>
      <c r="K197">
        <v>1.347</v>
      </c>
      <c r="L197">
        <v>1.1319999999999999</v>
      </c>
      <c r="M197">
        <v>1.091</v>
      </c>
      <c r="N197">
        <v>1.091</v>
      </c>
      <c r="O197">
        <v>1.097</v>
      </c>
    </row>
    <row r="198" spans="3:15">
      <c r="D198">
        <v>1.111</v>
      </c>
      <c r="E198">
        <v>1.0900000000000001</v>
      </c>
      <c r="F198">
        <v>1.32</v>
      </c>
      <c r="G198">
        <v>1.1279999999999999</v>
      </c>
      <c r="H198">
        <v>1.1679999999999999</v>
      </c>
      <c r="I198">
        <v>1.355</v>
      </c>
      <c r="J198">
        <v>1.573</v>
      </c>
      <c r="K198">
        <v>1.341</v>
      </c>
      <c r="L198">
        <v>1.2050000000000001</v>
      </c>
      <c r="M198">
        <v>1.089</v>
      </c>
      <c r="N198">
        <v>1.0940000000000001</v>
      </c>
      <c r="O198">
        <v>1.0920000000000001</v>
      </c>
    </row>
    <row r="199" spans="3:15">
      <c r="D199">
        <v>1.1080000000000001</v>
      </c>
      <c r="E199">
        <v>1.0880000000000001</v>
      </c>
      <c r="F199">
        <v>1.3089999999999999</v>
      </c>
      <c r="G199">
        <v>1.125</v>
      </c>
      <c r="H199">
        <v>1.1659999999999999</v>
      </c>
      <c r="I199">
        <v>1.1220000000000001</v>
      </c>
      <c r="J199">
        <v>1.5680000000000001</v>
      </c>
      <c r="K199">
        <v>1.1399999999999999</v>
      </c>
      <c r="L199">
        <v>1.28</v>
      </c>
      <c r="M199">
        <v>1.087</v>
      </c>
      <c r="N199">
        <v>1.0900000000000001</v>
      </c>
      <c r="O199">
        <v>1.0880000000000001</v>
      </c>
    </row>
    <row r="200" spans="3:15">
      <c r="D200">
        <v>1.1180000000000001</v>
      </c>
      <c r="E200">
        <v>1.097</v>
      </c>
      <c r="F200">
        <v>1.32</v>
      </c>
      <c r="G200">
        <v>1.133</v>
      </c>
      <c r="H200">
        <v>1.173</v>
      </c>
      <c r="I200">
        <v>1.1220000000000001</v>
      </c>
      <c r="J200">
        <v>1.579</v>
      </c>
      <c r="K200">
        <v>1.1479999999999999</v>
      </c>
      <c r="L200">
        <v>1.2190000000000001</v>
      </c>
      <c r="M200">
        <v>1.202</v>
      </c>
      <c r="N200">
        <v>1.095</v>
      </c>
      <c r="O200">
        <v>1.0940000000000001</v>
      </c>
    </row>
    <row r="201" spans="3:15">
      <c r="D201">
        <v>1.1120000000000001</v>
      </c>
      <c r="E201">
        <v>1.093</v>
      </c>
      <c r="F201">
        <v>1.32</v>
      </c>
      <c r="G201">
        <v>1.1299999999999999</v>
      </c>
      <c r="H201">
        <v>1.1739999999999999</v>
      </c>
      <c r="I201">
        <v>1.1200000000000001</v>
      </c>
      <c r="J201">
        <v>1.579</v>
      </c>
      <c r="K201">
        <v>1.1439999999999999</v>
      </c>
      <c r="L201">
        <v>1.1279999999999999</v>
      </c>
      <c r="M201">
        <v>1.0920000000000001</v>
      </c>
      <c r="N201">
        <v>1.0920000000000001</v>
      </c>
      <c r="O201">
        <v>1.0920000000000001</v>
      </c>
    </row>
    <row r="202" spans="3:15">
      <c r="C202" t="s">
        <v>14</v>
      </c>
    </row>
    <row r="203" spans="3:15">
      <c r="D203">
        <v>1.151</v>
      </c>
      <c r="E203">
        <v>1.0149999999999999</v>
      </c>
      <c r="F203">
        <v>1.0209999999999999</v>
      </c>
      <c r="G203">
        <v>0.995</v>
      </c>
      <c r="H203">
        <v>1.6080000000000001</v>
      </c>
      <c r="I203">
        <v>1.0049999999999999</v>
      </c>
      <c r="J203">
        <v>1.369</v>
      </c>
      <c r="K203">
        <v>1.006</v>
      </c>
      <c r="L203">
        <v>1.129</v>
      </c>
      <c r="M203">
        <v>0.996</v>
      </c>
      <c r="N203">
        <v>1.1299999999999999</v>
      </c>
      <c r="O203">
        <v>1.1299999999999999</v>
      </c>
    </row>
    <row r="204" spans="3:15">
      <c r="D204">
        <v>1.1539999999999999</v>
      </c>
      <c r="E204">
        <v>1.02</v>
      </c>
      <c r="F204">
        <v>1.026</v>
      </c>
      <c r="G204">
        <v>1.002</v>
      </c>
      <c r="H204">
        <v>1.615</v>
      </c>
      <c r="I204">
        <v>1</v>
      </c>
      <c r="J204">
        <v>1.375</v>
      </c>
      <c r="K204">
        <v>1.0029999999999999</v>
      </c>
      <c r="L204">
        <v>1.137</v>
      </c>
      <c r="M204">
        <v>0.997</v>
      </c>
      <c r="N204">
        <v>1.1299999999999999</v>
      </c>
      <c r="O204">
        <v>1.1339999999999999</v>
      </c>
    </row>
    <row r="205" spans="3:15">
      <c r="D205">
        <v>1.159</v>
      </c>
      <c r="E205">
        <v>1.0209999999999999</v>
      </c>
      <c r="F205">
        <v>1.0309999999999999</v>
      </c>
      <c r="G205">
        <v>1.004</v>
      </c>
      <c r="H205">
        <v>1.62</v>
      </c>
      <c r="I205">
        <v>1.0049999999999999</v>
      </c>
      <c r="J205">
        <v>1.38</v>
      </c>
      <c r="K205">
        <v>1.008</v>
      </c>
      <c r="L205">
        <v>1.139</v>
      </c>
      <c r="M205">
        <v>1.002</v>
      </c>
      <c r="N205">
        <v>1.1359999999999999</v>
      </c>
      <c r="O205">
        <v>1.135</v>
      </c>
    </row>
    <row r="206" spans="3:15">
      <c r="D206">
        <v>1.1499999999999999</v>
      </c>
      <c r="E206">
        <v>1.0109999999999999</v>
      </c>
      <c r="F206">
        <v>1.022</v>
      </c>
      <c r="G206">
        <v>0.998</v>
      </c>
      <c r="H206">
        <v>1.609</v>
      </c>
      <c r="I206">
        <v>0.998</v>
      </c>
      <c r="J206">
        <v>1.37</v>
      </c>
      <c r="K206">
        <v>1.0009999999999999</v>
      </c>
      <c r="L206">
        <v>1.1319999999999999</v>
      </c>
      <c r="M206">
        <v>0.997</v>
      </c>
      <c r="N206">
        <v>1.1299999999999999</v>
      </c>
      <c r="O206">
        <v>1.129</v>
      </c>
    </row>
    <row r="207" spans="3:15">
      <c r="D207">
        <v>1.1539999999999999</v>
      </c>
      <c r="E207">
        <v>1.014</v>
      </c>
      <c r="F207">
        <v>1.024</v>
      </c>
      <c r="G207">
        <v>0.998</v>
      </c>
      <c r="H207">
        <v>1.61</v>
      </c>
      <c r="I207">
        <v>1.0009999999999999</v>
      </c>
      <c r="J207">
        <v>1.3759999999999999</v>
      </c>
      <c r="K207">
        <v>1.0029999999999999</v>
      </c>
      <c r="L207">
        <v>1.133</v>
      </c>
      <c r="M207">
        <v>1.002</v>
      </c>
      <c r="N207">
        <v>1.131</v>
      </c>
      <c r="O207">
        <v>1.1359999999999999</v>
      </c>
    </row>
    <row r="208" spans="3:15">
      <c r="D208">
        <v>1.1539999999999999</v>
      </c>
      <c r="E208">
        <v>1.0129999999999999</v>
      </c>
      <c r="F208">
        <v>1.026</v>
      </c>
      <c r="G208">
        <v>1</v>
      </c>
      <c r="H208">
        <v>1.6120000000000001</v>
      </c>
      <c r="I208">
        <v>1</v>
      </c>
      <c r="J208">
        <v>1.3759999999999999</v>
      </c>
      <c r="K208">
        <v>1.0029999999999999</v>
      </c>
      <c r="L208">
        <v>1.1339999999999999</v>
      </c>
      <c r="M208">
        <v>0.998</v>
      </c>
      <c r="N208">
        <v>1.1299999999999999</v>
      </c>
      <c r="O208">
        <v>1.131</v>
      </c>
    </row>
    <row r="209" spans="3:15">
      <c r="D209">
        <v>1.155</v>
      </c>
      <c r="E209">
        <v>1.0149999999999999</v>
      </c>
      <c r="F209">
        <v>1.0209999999999999</v>
      </c>
      <c r="G209">
        <v>0.99399999999999999</v>
      </c>
      <c r="H209">
        <v>1.609</v>
      </c>
      <c r="I209">
        <v>0.998</v>
      </c>
      <c r="J209">
        <v>1.369</v>
      </c>
      <c r="K209">
        <v>0.999</v>
      </c>
      <c r="L209">
        <v>1.133</v>
      </c>
      <c r="M209">
        <v>0.996</v>
      </c>
      <c r="N209">
        <v>1.127</v>
      </c>
      <c r="O209">
        <v>1.127</v>
      </c>
    </row>
    <row r="210" spans="3:15">
      <c r="D210">
        <v>1.155</v>
      </c>
      <c r="E210">
        <v>1.0129999999999999</v>
      </c>
      <c r="F210">
        <v>1.0249999999999999</v>
      </c>
      <c r="G210">
        <v>0.999</v>
      </c>
      <c r="H210">
        <v>1.611</v>
      </c>
      <c r="I210">
        <v>1.0029999999999999</v>
      </c>
      <c r="J210">
        <v>1.3759999999999999</v>
      </c>
      <c r="K210">
        <v>1.0029999999999999</v>
      </c>
      <c r="L210">
        <v>1.133</v>
      </c>
      <c r="M210">
        <v>0.997</v>
      </c>
      <c r="N210">
        <v>1.1299999999999999</v>
      </c>
      <c r="O210">
        <v>1.1359999999999999</v>
      </c>
    </row>
    <row r="211" spans="3:15">
      <c r="D211">
        <v>1.155</v>
      </c>
      <c r="E211">
        <v>1.0149999999999999</v>
      </c>
      <c r="F211">
        <v>1.0229999999999999</v>
      </c>
      <c r="G211">
        <v>0.996</v>
      </c>
      <c r="H211">
        <v>1.61</v>
      </c>
      <c r="I211">
        <v>1.0029999999999999</v>
      </c>
      <c r="J211">
        <v>1.37</v>
      </c>
      <c r="K211">
        <v>1.002</v>
      </c>
      <c r="L211">
        <v>1.133</v>
      </c>
      <c r="M211">
        <v>0.99299999999999999</v>
      </c>
      <c r="N211">
        <v>1.1299999999999999</v>
      </c>
      <c r="O211">
        <v>1.1279999999999999</v>
      </c>
    </row>
    <row r="212" spans="3:15">
      <c r="D212">
        <v>1.1499999999999999</v>
      </c>
      <c r="E212">
        <v>1.008</v>
      </c>
      <c r="F212">
        <v>1.0189999999999999</v>
      </c>
      <c r="G212">
        <v>0.99199999999999999</v>
      </c>
      <c r="H212">
        <v>1.6060000000000001</v>
      </c>
      <c r="I212">
        <v>0.998</v>
      </c>
      <c r="J212">
        <v>1.367</v>
      </c>
      <c r="K212">
        <v>0.998</v>
      </c>
      <c r="L212">
        <v>1.1279999999999999</v>
      </c>
      <c r="M212">
        <v>0.99099999999999999</v>
      </c>
      <c r="N212">
        <v>1.131</v>
      </c>
      <c r="O212">
        <v>1.131</v>
      </c>
    </row>
    <row r="213" spans="3:15">
      <c r="C213" t="s">
        <v>15</v>
      </c>
    </row>
    <row r="214" spans="3:15">
      <c r="D214">
        <v>1.1639999999999999</v>
      </c>
      <c r="E214">
        <v>1.099</v>
      </c>
      <c r="F214">
        <v>1.3240000000000001</v>
      </c>
      <c r="G214">
        <v>1.19</v>
      </c>
      <c r="H214">
        <v>1.1579999999999999</v>
      </c>
      <c r="I214">
        <v>1.1890000000000001</v>
      </c>
      <c r="J214">
        <v>1.24</v>
      </c>
      <c r="K214">
        <v>1.1970000000000001</v>
      </c>
      <c r="L214">
        <v>1.1779999999999999</v>
      </c>
      <c r="M214">
        <v>1.0960000000000001</v>
      </c>
      <c r="N214">
        <v>1.3580000000000001</v>
      </c>
      <c r="O214">
        <v>1.0940000000000001</v>
      </c>
    </row>
    <row r="215" spans="3:15">
      <c r="D215">
        <v>1.1639999999999999</v>
      </c>
      <c r="E215">
        <v>1.0980000000000001</v>
      </c>
      <c r="F215">
        <v>1.323</v>
      </c>
      <c r="G215">
        <v>1.196</v>
      </c>
      <c r="H215">
        <v>1.161</v>
      </c>
      <c r="I215">
        <v>1.1870000000000001</v>
      </c>
      <c r="J215">
        <v>1.2410000000000001</v>
      </c>
      <c r="K215">
        <v>1.2</v>
      </c>
      <c r="L215">
        <v>1.181</v>
      </c>
      <c r="M215">
        <v>1.101</v>
      </c>
      <c r="N215">
        <v>1.1579999999999999</v>
      </c>
      <c r="O215">
        <v>1.095</v>
      </c>
    </row>
    <row r="216" spans="3:15">
      <c r="D216">
        <v>1.1719999999999999</v>
      </c>
      <c r="E216">
        <v>1.1040000000000001</v>
      </c>
      <c r="F216">
        <v>1.325</v>
      </c>
      <c r="G216">
        <v>1.1919999999999999</v>
      </c>
      <c r="H216">
        <v>1.1619999999999999</v>
      </c>
      <c r="I216">
        <v>1.1870000000000001</v>
      </c>
      <c r="J216">
        <v>1.244</v>
      </c>
      <c r="K216">
        <v>1.2</v>
      </c>
      <c r="L216">
        <v>1.181</v>
      </c>
      <c r="M216">
        <v>1.1000000000000001</v>
      </c>
      <c r="N216">
        <v>1.359</v>
      </c>
      <c r="O216">
        <v>1.107</v>
      </c>
    </row>
    <row r="217" spans="3:15">
      <c r="D217">
        <v>1.1679999999999999</v>
      </c>
      <c r="E217">
        <v>1.0960000000000001</v>
      </c>
      <c r="F217">
        <v>1.325</v>
      </c>
      <c r="G217">
        <v>1.19</v>
      </c>
      <c r="H217">
        <v>1.159</v>
      </c>
      <c r="I217">
        <v>1.1890000000000001</v>
      </c>
      <c r="J217">
        <v>1.2430000000000001</v>
      </c>
      <c r="K217">
        <v>1.198</v>
      </c>
      <c r="L217">
        <v>1.177</v>
      </c>
      <c r="M217">
        <v>1.1020000000000001</v>
      </c>
      <c r="N217">
        <v>1.1539999999999999</v>
      </c>
      <c r="O217">
        <v>1.3360000000000001</v>
      </c>
    </row>
    <row r="218" spans="3:15">
      <c r="D218">
        <v>1.159</v>
      </c>
      <c r="E218">
        <v>1.095</v>
      </c>
      <c r="F218">
        <v>1.4750000000000001</v>
      </c>
      <c r="G218">
        <v>1.1910000000000001</v>
      </c>
      <c r="H218">
        <v>1.157</v>
      </c>
      <c r="I218">
        <v>1.18</v>
      </c>
      <c r="J218">
        <v>1.244</v>
      </c>
      <c r="K218">
        <v>1.198</v>
      </c>
      <c r="L218">
        <v>1.173</v>
      </c>
      <c r="M218">
        <v>1.093</v>
      </c>
      <c r="N218">
        <v>1.153</v>
      </c>
      <c r="O218">
        <v>1.091</v>
      </c>
    </row>
    <row r="219" spans="3:15">
      <c r="D219">
        <v>1.1659999999999999</v>
      </c>
      <c r="E219">
        <v>1.1000000000000001</v>
      </c>
      <c r="F219">
        <v>1.327</v>
      </c>
      <c r="G219">
        <v>1.196</v>
      </c>
      <c r="H219">
        <v>1.1619999999999999</v>
      </c>
      <c r="I219">
        <v>1.1879999999999999</v>
      </c>
      <c r="J219">
        <v>1.2490000000000001</v>
      </c>
      <c r="K219">
        <v>1.375</v>
      </c>
      <c r="L219">
        <v>1.18</v>
      </c>
      <c r="M219">
        <v>1.099</v>
      </c>
      <c r="N219">
        <v>1.359</v>
      </c>
      <c r="O219">
        <v>1.0980000000000001</v>
      </c>
    </row>
    <row r="220" spans="3:15">
      <c r="D220">
        <v>1.3420000000000001</v>
      </c>
      <c r="E220">
        <v>1.097</v>
      </c>
      <c r="F220">
        <v>1.321</v>
      </c>
      <c r="G220">
        <v>1.1890000000000001</v>
      </c>
      <c r="H220">
        <v>1.161</v>
      </c>
      <c r="I220">
        <v>1.1830000000000001</v>
      </c>
      <c r="J220">
        <v>1.2410000000000001</v>
      </c>
      <c r="K220">
        <v>1.2010000000000001</v>
      </c>
      <c r="L220">
        <v>1.1759999999999999</v>
      </c>
      <c r="M220">
        <v>1.0960000000000001</v>
      </c>
      <c r="N220">
        <v>1.1559999999999999</v>
      </c>
      <c r="O220">
        <v>1.093</v>
      </c>
    </row>
    <row r="221" spans="3:15">
      <c r="D221">
        <v>1.1639999999999999</v>
      </c>
      <c r="E221">
        <v>1.103</v>
      </c>
      <c r="F221">
        <v>1.3240000000000001</v>
      </c>
      <c r="G221">
        <v>1.1950000000000001</v>
      </c>
      <c r="H221">
        <v>1.1599999999999999</v>
      </c>
      <c r="I221">
        <v>1.1870000000000001</v>
      </c>
      <c r="J221">
        <v>1.244</v>
      </c>
      <c r="K221">
        <v>1.198</v>
      </c>
      <c r="L221">
        <v>1.177</v>
      </c>
      <c r="M221">
        <v>1.097</v>
      </c>
      <c r="N221">
        <v>1.1559999999999999</v>
      </c>
      <c r="O221">
        <v>1.095</v>
      </c>
    </row>
    <row r="222" spans="3:15">
      <c r="D222">
        <v>1.163</v>
      </c>
      <c r="E222">
        <v>1.1020000000000001</v>
      </c>
      <c r="F222">
        <v>1.323</v>
      </c>
      <c r="G222">
        <v>1.1930000000000001</v>
      </c>
      <c r="H222">
        <v>1.159</v>
      </c>
      <c r="I222">
        <v>1.1850000000000001</v>
      </c>
      <c r="J222">
        <v>1.246</v>
      </c>
      <c r="K222">
        <v>1.2</v>
      </c>
      <c r="L222">
        <v>1.177</v>
      </c>
      <c r="M222">
        <v>1.0980000000000001</v>
      </c>
      <c r="N222">
        <v>1.155</v>
      </c>
      <c r="O222">
        <v>1.3280000000000001</v>
      </c>
    </row>
    <row r="223" spans="3:15">
      <c r="D223">
        <v>1.167</v>
      </c>
      <c r="E223">
        <v>1.1000000000000001</v>
      </c>
      <c r="F223">
        <v>1.3240000000000001</v>
      </c>
      <c r="G223">
        <v>1.1910000000000001</v>
      </c>
      <c r="H223">
        <v>1.165</v>
      </c>
      <c r="I223">
        <v>1.1839999999999999</v>
      </c>
      <c r="J223">
        <v>1.2450000000000001</v>
      </c>
      <c r="K223">
        <v>1.1970000000000001</v>
      </c>
      <c r="L223">
        <v>1.177</v>
      </c>
      <c r="M223">
        <v>1.1020000000000001</v>
      </c>
      <c r="N223">
        <v>1.1599999999999999</v>
      </c>
      <c r="O223">
        <v>1.095</v>
      </c>
    </row>
    <row r="224" spans="3:15">
      <c r="C224" t="s">
        <v>16</v>
      </c>
    </row>
    <row r="225" spans="3:15">
      <c r="D225">
        <v>1.095</v>
      </c>
      <c r="E225">
        <v>1.016</v>
      </c>
      <c r="F225">
        <v>0.998</v>
      </c>
      <c r="G225">
        <v>1.012</v>
      </c>
      <c r="H225">
        <v>1.147</v>
      </c>
      <c r="I225">
        <v>1.149</v>
      </c>
      <c r="J225">
        <v>1.1479999999999999</v>
      </c>
      <c r="K225">
        <v>1.1399999999999999</v>
      </c>
      <c r="L225">
        <v>1.0740000000000001</v>
      </c>
      <c r="M225">
        <v>0.999</v>
      </c>
      <c r="N225">
        <v>1.1339999999999999</v>
      </c>
      <c r="O225">
        <v>1.0640000000000001</v>
      </c>
    </row>
    <row r="226" spans="3:15">
      <c r="D226">
        <v>1.1000000000000001</v>
      </c>
      <c r="E226">
        <v>1.016</v>
      </c>
      <c r="F226">
        <v>1</v>
      </c>
      <c r="G226">
        <v>1.0129999999999999</v>
      </c>
      <c r="H226">
        <v>1.1539999999999999</v>
      </c>
      <c r="I226">
        <v>1.151</v>
      </c>
      <c r="J226">
        <v>1.139</v>
      </c>
      <c r="K226">
        <v>1.1339999999999999</v>
      </c>
      <c r="L226">
        <v>1.07</v>
      </c>
      <c r="M226">
        <v>1.002</v>
      </c>
      <c r="N226">
        <v>1.1359999999999999</v>
      </c>
      <c r="O226">
        <v>1.0660000000000001</v>
      </c>
    </row>
    <row r="227" spans="3:15">
      <c r="D227">
        <v>1.0920000000000001</v>
      </c>
      <c r="E227">
        <v>1.0129999999999999</v>
      </c>
      <c r="F227">
        <v>0.996</v>
      </c>
      <c r="G227">
        <v>1.0089999999999999</v>
      </c>
      <c r="H227">
        <v>1.1459999999999999</v>
      </c>
      <c r="I227">
        <v>1.1479999999999999</v>
      </c>
      <c r="J227">
        <v>1.133</v>
      </c>
      <c r="K227">
        <v>1.1299999999999999</v>
      </c>
      <c r="L227">
        <v>1.0649999999999999</v>
      </c>
      <c r="M227">
        <v>0.998</v>
      </c>
      <c r="N227">
        <v>1.125</v>
      </c>
      <c r="O227">
        <v>1.0609999999999999</v>
      </c>
    </row>
    <row r="228" spans="3:15">
      <c r="D228">
        <v>1.0920000000000001</v>
      </c>
      <c r="E228">
        <v>1.0089999999999999</v>
      </c>
      <c r="F228">
        <v>0.98699999999999999</v>
      </c>
      <c r="G228">
        <v>1.0049999999999999</v>
      </c>
      <c r="H228">
        <v>1.151</v>
      </c>
      <c r="I228">
        <v>1.1459999999999999</v>
      </c>
      <c r="J228">
        <v>1.133</v>
      </c>
      <c r="K228">
        <v>1.131</v>
      </c>
      <c r="L228">
        <v>1.0720000000000001</v>
      </c>
      <c r="M228">
        <v>0.98599999999999999</v>
      </c>
      <c r="N228">
        <v>1.123</v>
      </c>
      <c r="O228">
        <v>1.0620000000000001</v>
      </c>
    </row>
    <row r="229" spans="3:15">
      <c r="D229">
        <v>1.093</v>
      </c>
      <c r="E229">
        <v>1.014</v>
      </c>
      <c r="F229">
        <v>0.99399999999999999</v>
      </c>
      <c r="G229">
        <v>1.01</v>
      </c>
      <c r="H229">
        <v>1.1459999999999999</v>
      </c>
      <c r="I229">
        <v>1.1499999999999999</v>
      </c>
      <c r="J229">
        <v>1.135</v>
      </c>
      <c r="K229">
        <v>1.139</v>
      </c>
      <c r="L229">
        <v>1.0649999999999999</v>
      </c>
      <c r="M229">
        <v>0.997</v>
      </c>
      <c r="N229">
        <v>1.1240000000000001</v>
      </c>
      <c r="O229">
        <v>1.0609999999999999</v>
      </c>
    </row>
    <row r="230" spans="3:15">
      <c r="D230">
        <v>1.0960000000000001</v>
      </c>
      <c r="E230">
        <v>1.012</v>
      </c>
      <c r="F230">
        <v>0.995</v>
      </c>
      <c r="G230">
        <v>1.0109999999999999</v>
      </c>
      <c r="H230">
        <v>1.1519999999999999</v>
      </c>
      <c r="I230">
        <v>1.1499999999999999</v>
      </c>
      <c r="J230">
        <v>1.1359999999999999</v>
      </c>
      <c r="K230">
        <v>1.129</v>
      </c>
      <c r="L230">
        <v>1.0740000000000001</v>
      </c>
      <c r="M230">
        <v>0.997</v>
      </c>
      <c r="N230">
        <v>1.1240000000000001</v>
      </c>
      <c r="O230">
        <v>1.0609999999999999</v>
      </c>
    </row>
    <row r="231" spans="3:15">
      <c r="D231">
        <v>1.091</v>
      </c>
      <c r="E231">
        <v>1.0069999999999999</v>
      </c>
      <c r="F231">
        <v>0.99399999999999999</v>
      </c>
      <c r="G231">
        <v>1.0069999999999999</v>
      </c>
      <c r="H231">
        <v>1.1479999999999999</v>
      </c>
      <c r="I231">
        <v>1.147</v>
      </c>
      <c r="J231">
        <v>1.1279999999999999</v>
      </c>
      <c r="K231">
        <v>1.1259999999999999</v>
      </c>
      <c r="L231">
        <v>1.069</v>
      </c>
      <c r="M231">
        <v>0.99</v>
      </c>
      <c r="N231">
        <v>1.131</v>
      </c>
      <c r="O231">
        <v>1.056</v>
      </c>
    </row>
    <row r="232" spans="3:15">
      <c r="D232">
        <v>1.0980000000000001</v>
      </c>
      <c r="E232">
        <v>1.0169999999999999</v>
      </c>
      <c r="F232">
        <v>0.998</v>
      </c>
      <c r="G232">
        <v>1.0129999999999999</v>
      </c>
      <c r="H232">
        <v>1.155</v>
      </c>
      <c r="I232">
        <v>1.1539999999999999</v>
      </c>
      <c r="J232">
        <v>1.135</v>
      </c>
      <c r="K232">
        <v>1.133</v>
      </c>
      <c r="L232">
        <v>1.0760000000000001</v>
      </c>
      <c r="M232">
        <v>1</v>
      </c>
      <c r="N232">
        <v>1.125</v>
      </c>
      <c r="O232">
        <v>1.0629999999999999</v>
      </c>
    </row>
    <row r="233" spans="3:15">
      <c r="D233">
        <v>1.0980000000000001</v>
      </c>
      <c r="E233">
        <v>1.016</v>
      </c>
      <c r="F233">
        <v>0.99199999999999999</v>
      </c>
      <c r="G233">
        <v>1.006</v>
      </c>
      <c r="H233">
        <v>1.157</v>
      </c>
      <c r="I233">
        <v>1.1539999999999999</v>
      </c>
      <c r="J233">
        <v>1.1359999999999999</v>
      </c>
      <c r="K233">
        <v>1.1339999999999999</v>
      </c>
      <c r="L233">
        <v>1.0669999999999999</v>
      </c>
      <c r="M233">
        <v>0.99299999999999999</v>
      </c>
      <c r="N233">
        <v>1.125</v>
      </c>
      <c r="O233">
        <v>1.0629999999999999</v>
      </c>
    </row>
    <row r="234" spans="3:15">
      <c r="D234">
        <v>1.0920000000000001</v>
      </c>
      <c r="E234">
        <v>1.008</v>
      </c>
      <c r="F234">
        <v>0.99399999999999999</v>
      </c>
      <c r="G234">
        <v>1.01</v>
      </c>
      <c r="H234">
        <v>1.141</v>
      </c>
      <c r="I234">
        <v>1.1419999999999999</v>
      </c>
      <c r="J234">
        <v>1.131</v>
      </c>
      <c r="K234">
        <v>1.1279999999999999</v>
      </c>
      <c r="L234">
        <v>1.0620000000000001</v>
      </c>
      <c r="M234">
        <v>0.99099999999999999</v>
      </c>
      <c r="N234">
        <v>1.1200000000000001</v>
      </c>
      <c r="O234">
        <v>1.0569999999999999</v>
      </c>
    </row>
    <row r="235" spans="3:15">
      <c r="C235">
        <v>2000</v>
      </c>
      <c r="D235">
        <v>2</v>
      </c>
      <c r="E235">
        <v>2000</v>
      </c>
    </row>
    <row r="236" spans="3:15">
      <c r="C236" t="s">
        <v>13</v>
      </c>
    </row>
    <row r="237" spans="3:15">
      <c r="D237">
        <v>1.4139999999999999</v>
      </c>
      <c r="E237">
        <v>1.387</v>
      </c>
      <c r="F237">
        <v>1.573</v>
      </c>
      <c r="G237">
        <v>1.5629999999999999</v>
      </c>
      <c r="H237">
        <v>2.2120000000000002</v>
      </c>
      <c r="I237">
        <v>1.4319999999999999</v>
      </c>
      <c r="J237">
        <v>3.657</v>
      </c>
      <c r="K237">
        <v>1.54</v>
      </c>
      <c r="L237">
        <v>1.43</v>
      </c>
      <c r="M237">
        <v>1.38</v>
      </c>
      <c r="N237">
        <v>1.38</v>
      </c>
      <c r="O237">
        <v>1.3859999999999999</v>
      </c>
    </row>
    <row r="238" spans="3:15">
      <c r="D238">
        <v>1.41</v>
      </c>
      <c r="E238">
        <v>1.385</v>
      </c>
      <c r="F238">
        <v>1.575</v>
      </c>
      <c r="G238">
        <v>1.5629999999999999</v>
      </c>
      <c r="H238">
        <v>2.2130000000000001</v>
      </c>
      <c r="I238">
        <v>1.4319999999999999</v>
      </c>
      <c r="J238">
        <v>3.657</v>
      </c>
      <c r="K238">
        <v>1.5409999999999999</v>
      </c>
      <c r="L238">
        <v>1.431</v>
      </c>
      <c r="M238">
        <v>1.379</v>
      </c>
      <c r="N238">
        <v>1.3819999999999999</v>
      </c>
      <c r="O238">
        <v>1.3839999999999999</v>
      </c>
    </row>
    <row r="239" spans="3:15">
      <c r="D239">
        <v>1.411</v>
      </c>
      <c r="E239">
        <v>1.3839999999999999</v>
      </c>
      <c r="F239">
        <v>1.573</v>
      </c>
      <c r="G239">
        <v>1.5740000000000001</v>
      </c>
      <c r="H239">
        <v>2.2109999999999999</v>
      </c>
      <c r="I239">
        <v>1.431</v>
      </c>
      <c r="J239">
        <v>3.6619999999999999</v>
      </c>
      <c r="K239">
        <v>1.54</v>
      </c>
      <c r="L239">
        <v>1.431</v>
      </c>
      <c r="M239">
        <v>1.3759999999999999</v>
      </c>
      <c r="N239">
        <v>1.38</v>
      </c>
      <c r="O239">
        <v>1.3859999999999999</v>
      </c>
    </row>
    <row r="240" spans="3:15">
      <c r="D240">
        <v>1.411</v>
      </c>
      <c r="E240">
        <v>1.3859999999999999</v>
      </c>
      <c r="F240">
        <v>1.5720000000000001</v>
      </c>
      <c r="G240">
        <v>1.5609999999999999</v>
      </c>
      <c r="H240">
        <v>2.2109999999999999</v>
      </c>
      <c r="I240">
        <v>1.431</v>
      </c>
      <c r="J240">
        <v>3.6539999999999999</v>
      </c>
      <c r="K240">
        <v>1.5349999999999999</v>
      </c>
      <c r="L240">
        <v>1.429</v>
      </c>
      <c r="M240">
        <v>1.3779999999999999</v>
      </c>
      <c r="N240">
        <v>1.379</v>
      </c>
      <c r="O240">
        <v>1.383</v>
      </c>
    </row>
    <row r="241" spans="3:15">
      <c r="D241">
        <v>1.413</v>
      </c>
      <c r="E241">
        <v>1.385</v>
      </c>
      <c r="F241">
        <v>1.5720000000000001</v>
      </c>
      <c r="G241">
        <v>1.5609999999999999</v>
      </c>
      <c r="H241">
        <v>2.2320000000000002</v>
      </c>
      <c r="I241">
        <v>1.43</v>
      </c>
      <c r="J241">
        <v>3.6549999999999998</v>
      </c>
      <c r="K241">
        <v>1.5389999999999999</v>
      </c>
      <c r="L241">
        <v>1.4279999999999999</v>
      </c>
      <c r="M241">
        <v>1.377</v>
      </c>
      <c r="N241">
        <v>1.38</v>
      </c>
      <c r="O241">
        <v>1.383</v>
      </c>
    </row>
    <row r="242" spans="3:15">
      <c r="D242">
        <v>1.413</v>
      </c>
      <c r="E242">
        <v>1.385</v>
      </c>
      <c r="F242">
        <v>1.5720000000000001</v>
      </c>
      <c r="G242">
        <v>1.5609999999999999</v>
      </c>
      <c r="H242">
        <v>2.2109999999999999</v>
      </c>
      <c r="I242">
        <v>1.431</v>
      </c>
      <c r="J242">
        <v>3.6549999999999998</v>
      </c>
      <c r="K242">
        <v>1.5369999999999999</v>
      </c>
      <c r="L242">
        <v>1.43</v>
      </c>
      <c r="M242">
        <v>1.3779999999999999</v>
      </c>
      <c r="N242">
        <v>1.381</v>
      </c>
      <c r="O242">
        <v>1.3839999999999999</v>
      </c>
    </row>
    <row r="243" spans="3:15">
      <c r="D243">
        <v>1.413</v>
      </c>
      <c r="E243">
        <v>1.3859999999999999</v>
      </c>
      <c r="F243">
        <v>1.5720000000000001</v>
      </c>
      <c r="G243">
        <v>1.5620000000000001</v>
      </c>
      <c r="H243">
        <v>2.2109999999999999</v>
      </c>
      <c r="I243">
        <v>1.431</v>
      </c>
      <c r="J243">
        <v>3.6520000000000001</v>
      </c>
      <c r="K243">
        <v>1.54</v>
      </c>
      <c r="L243">
        <v>1.4279999999999999</v>
      </c>
      <c r="M243">
        <v>1.379</v>
      </c>
      <c r="N243">
        <v>1.38</v>
      </c>
      <c r="O243">
        <v>1.385</v>
      </c>
    </row>
    <row r="244" spans="3:15">
      <c r="D244">
        <v>1.4119999999999999</v>
      </c>
      <c r="E244">
        <v>1.3839999999999999</v>
      </c>
      <c r="F244">
        <v>1.573</v>
      </c>
      <c r="G244">
        <v>1.5620000000000001</v>
      </c>
      <c r="H244">
        <v>2.2320000000000002</v>
      </c>
      <c r="I244">
        <v>1.43</v>
      </c>
      <c r="J244">
        <v>3.6539999999999999</v>
      </c>
      <c r="K244">
        <v>1.5389999999999999</v>
      </c>
      <c r="L244">
        <v>1.4279999999999999</v>
      </c>
      <c r="M244">
        <v>1.377</v>
      </c>
      <c r="N244">
        <v>1.38</v>
      </c>
      <c r="O244">
        <v>1.383</v>
      </c>
    </row>
    <row r="245" spans="3:15">
      <c r="D245">
        <v>1.411</v>
      </c>
      <c r="E245">
        <v>1.383</v>
      </c>
      <c r="F245">
        <v>1.5720000000000001</v>
      </c>
      <c r="G245">
        <v>1.5609999999999999</v>
      </c>
      <c r="H245">
        <v>2.21</v>
      </c>
      <c r="I245">
        <v>1.43</v>
      </c>
      <c r="J245">
        <v>3.6539999999999999</v>
      </c>
      <c r="K245">
        <v>1.5389999999999999</v>
      </c>
      <c r="L245">
        <v>1.43</v>
      </c>
      <c r="M245">
        <v>1.377</v>
      </c>
      <c r="N245">
        <v>1.38</v>
      </c>
      <c r="O245">
        <v>1.385</v>
      </c>
    </row>
    <row r="246" spans="3:15">
      <c r="D246">
        <v>1.411</v>
      </c>
      <c r="E246">
        <v>1.3839999999999999</v>
      </c>
      <c r="F246">
        <v>1.573</v>
      </c>
      <c r="G246">
        <v>1.5609999999999999</v>
      </c>
      <c r="H246">
        <v>2.2240000000000002</v>
      </c>
      <c r="I246">
        <v>1.43</v>
      </c>
      <c r="J246">
        <v>3.653</v>
      </c>
      <c r="K246">
        <v>1.5389999999999999</v>
      </c>
      <c r="L246">
        <v>1.429</v>
      </c>
      <c r="M246">
        <v>1.3779999999999999</v>
      </c>
      <c r="N246">
        <v>1.38</v>
      </c>
      <c r="O246">
        <v>1.3839999999999999</v>
      </c>
    </row>
    <row r="247" spans="3:15">
      <c r="C247" t="s">
        <v>14</v>
      </c>
    </row>
    <row r="248" spans="3:15">
      <c r="D248">
        <v>1.99</v>
      </c>
      <c r="E248">
        <v>2.0070000000000001</v>
      </c>
      <c r="F248">
        <v>1.7390000000000001</v>
      </c>
      <c r="G248">
        <v>1.655</v>
      </c>
      <c r="H248">
        <v>4.5439999999999996</v>
      </c>
      <c r="I248">
        <v>1.6459999999999999</v>
      </c>
      <c r="J248">
        <v>1.5029999999999999</v>
      </c>
      <c r="K248">
        <v>1.671</v>
      </c>
      <c r="L248">
        <v>1.772</v>
      </c>
      <c r="M248">
        <v>1.5640000000000001</v>
      </c>
      <c r="N248">
        <v>1.774</v>
      </c>
      <c r="O248">
        <v>1.7729999999999999</v>
      </c>
    </row>
    <row r="249" spans="3:15">
      <c r="D249">
        <v>1.976</v>
      </c>
      <c r="E249">
        <v>2.008</v>
      </c>
      <c r="F249">
        <v>1.736</v>
      </c>
      <c r="G249">
        <v>1.6559999999999999</v>
      </c>
      <c r="H249">
        <v>4.5410000000000004</v>
      </c>
      <c r="I249">
        <v>1.647</v>
      </c>
      <c r="J249">
        <v>1.5049999999999999</v>
      </c>
      <c r="K249">
        <v>1.67</v>
      </c>
      <c r="L249">
        <v>1.7729999999999999</v>
      </c>
      <c r="M249">
        <v>1.5640000000000001</v>
      </c>
      <c r="N249">
        <v>1.774</v>
      </c>
      <c r="O249">
        <v>1.7729999999999999</v>
      </c>
    </row>
    <row r="250" spans="3:15">
      <c r="D250">
        <v>1.978</v>
      </c>
      <c r="E250">
        <v>2.0070000000000001</v>
      </c>
      <c r="F250">
        <v>1.736</v>
      </c>
      <c r="G250">
        <v>1.6559999999999999</v>
      </c>
      <c r="H250">
        <v>4.5490000000000004</v>
      </c>
      <c r="I250">
        <v>1.6479999999999999</v>
      </c>
      <c r="J250">
        <v>1.5049999999999999</v>
      </c>
      <c r="K250">
        <v>1.6719999999999999</v>
      </c>
      <c r="L250">
        <v>1.7729999999999999</v>
      </c>
      <c r="M250">
        <v>1.5629999999999999</v>
      </c>
      <c r="N250">
        <v>1.7749999999999999</v>
      </c>
      <c r="O250">
        <v>1.7729999999999999</v>
      </c>
    </row>
    <row r="251" spans="3:15">
      <c r="D251">
        <v>1.984</v>
      </c>
      <c r="E251">
        <v>2.012</v>
      </c>
      <c r="F251">
        <v>1.738</v>
      </c>
      <c r="G251">
        <v>1.655</v>
      </c>
      <c r="H251">
        <v>4.5490000000000004</v>
      </c>
      <c r="I251">
        <v>1.647</v>
      </c>
      <c r="J251">
        <v>1.506</v>
      </c>
      <c r="K251">
        <v>1.671</v>
      </c>
      <c r="L251">
        <v>1.772</v>
      </c>
      <c r="M251">
        <v>1.5640000000000001</v>
      </c>
      <c r="N251">
        <v>1.7729999999999999</v>
      </c>
      <c r="O251">
        <v>1.7749999999999999</v>
      </c>
    </row>
    <row r="252" spans="3:15">
      <c r="D252">
        <v>1.9750000000000001</v>
      </c>
      <c r="E252">
        <v>2.0129999999999999</v>
      </c>
      <c r="F252">
        <v>1.7350000000000001</v>
      </c>
      <c r="G252">
        <v>1.6559999999999999</v>
      </c>
      <c r="H252">
        <v>4.5460000000000003</v>
      </c>
      <c r="I252">
        <v>1.647</v>
      </c>
      <c r="J252">
        <v>1.504</v>
      </c>
      <c r="K252">
        <v>1.671</v>
      </c>
      <c r="L252">
        <v>1.772</v>
      </c>
      <c r="M252">
        <v>1.5629999999999999</v>
      </c>
      <c r="N252">
        <v>1.7729999999999999</v>
      </c>
      <c r="O252">
        <v>1.7729999999999999</v>
      </c>
    </row>
    <row r="253" spans="3:15">
      <c r="D253">
        <v>1.9770000000000001</v>
      </c>
      <c r="E253">
        <v>2.0070000000000001</v>
      </c>
      <c r="F253">
        <v>1.7390000000000001</v>
      </c>
      <c r="G253">
        <v>1.655</v>
      </c>
      <c r="H253">
        <v>4.5430000000000001</v>
      </c>
      <c r="I253">
        <v>1.647</v>
      </c>
      <c r="J253">
        <v>1.504</v>
      </c>
      <c r="K253">
        <v>1.675</v>
      </c>
      <c r="L253">
        <v>1.7749999999999999</v>
      </c>
      <c r="M253">
        <v>1.5640000000000001</v>
      </c>
      <c r="N253">
        <v>1.78</v>
      </c>
      <c r="O253">
        <v>1.7789999999999999</v>
      </c>
    </row>
    <row r="254" spans="3:15">
      <c r="D254">
        <v>1.992</v>
      </c>
      <c r="E254">
        <v>2.0070000000000001</v>
      </c>
      <c r="F254">
        <v>1.7390000000000001</v>
      </c>
      <c r="G254">
        <v>1.6559999999999999</v>
      </c>
      <c r="H254">
        <v>4.5510000000000002</v>
      </c>
      <c r="I254">
        <v>1.6479999999999999</v>
      </c>
      <c r="J254">
        <v>1.504</v>
      </c>
      <c r="K254">
        <v>1.67</v>
      </c>
      <c r="L254">
        <v>1.7729999999999999</v>
      </c>
      <c r="M254">
        <v>1.5649999999999999</v>
      </c>
      <c r="N254">
        <v>1.772</v>
      </c>
      <c r="O254">
        <v>1.774</v>
      </c>
    </row>
    <row r="255" spans="3:15">
      <c r="D255">
        <v>1.976</v>
      </c>
      <c r="E255">
        <v>2.0089999999999999</v>
      </c>
      <c r="F255">
        <v>1.736</v>
      </c>
      <c r="G255">
        <v>1.6559999999999999</v>
      </c>
      <c r="H255">
        <v>4.54</v>
      </c>
      <c r="I255">
        <v>1.647</v>
      </c>
      <c r="J255">
        <v>1.5049999999999999</v>
      </c>
      <c r="K255">
        <v>1.6719999999999999</v>
      </c>
      <c r="L255">
        <v>1.772</v>
      </c>
      <c r="M255">
        <v>1.5649999999999999</v>
      </c>
      <c r="N255">
        <v>1.7729999999999999</v>
      </c>
      <c r="O255">
        <v>1.7729999999999999</v>
      </c>
    </row>
    <row r="256" spans="3:15">
      <c r="D256">
        <v>1.9810000000000001</v>
      </c>
      <c r="E256">
        <v>2.0110000000000001</v>
      </c>
      <c r="F256">
        <v>1.736</v>
      </c>
      <c r="G256">
        <v>1.6559999999999999</v>
      </c>
      <c r="H256">
        <v>4.5359999999999996</v>
      </c>
      <c r="I256">
        <v>1.647</v>
      </c>
      <c r="J256">
        <v>1.504</v>
      </c>
      <c r="K256">
        <v>1.6719999999999999</v>
      </c>
      <c r="L256">
        <v>1.772</v>
      </c>
      <c r="M256">
        <v>1.5620000000000001</v>
      </c>
      <c r="N256">
        <v>1.7729999999999999</v>
      </c>
      <c r="O256">
        <v>1.774</v>
      </c>
    </row>
    <row r="257" spans="3:15">
      <c r="D257">
        <v>1.976</v>
      </c>
      <c r="E257">
        <v>2.0070000000000001</v>
      </c>
      <c r="F257">
        <v>1.738</v>
      </c>
      <c r="G257">
        <v>1.655</v>
      </c>
      <c r="H257">
        <v>4.5490000000000004</v>
      </c>
      <c r="I257">
        <v>1.647</v>
      </c>
      <c r="J257">
        <v>1.506</v>
      </c>
      <c r="K257">
        <v>1.67</v>
      </c>
      <c r="L257">
        <v>1.7729999999999999</v>
      </c>
      <c r="M257">
        <v>1.5629999999999999</v>
      </c>
      <c r="N257">
        <v>1.7729999999999999</v>
      </c>
      <c r="O257">
        <v>1.774</v>
      </c>
    </row>
    <row r="258" spans="3:15">
      <c r="C258" t="s">
        <v>15</v>
      </c>
    </row>
    <row r="259" spans="3:15">
      <c r="D259">
        <v>1.4319999999999999</v>
      </c>
      <c r="E259">
        <v>1.4239999999999999</v>
      </c>
      <c r="F259">
        <v>1.5669999999999999</v>
      </c>
      <c r="G259">
        <v>1.6459999999999999</v>
      </c>
      <c r="H259">
        <v>2.1579999999999999</v>
      </c>
      <c r="I259">
        <v>1.667</v>
      </c>
      <c r="J259">
        <v>2.2450000000000001</v>
      </c>
      <c r="K259">
        <v>1.726</v>
      </c>
      <c r="L259">
        <v>1.4259999999999999</v>
      </c>
      <c r="M259">
        <v>1.4219999999999999</v>
      </c>
      <c r="N259">
        <v>1.9319999999999999</v>
      </c>
      <c r="O259">
        <v>1.421</v>
      </c>
    </row>
    <row r="260" spans="3:15">
      <c r="D260">
        <v>1.4330000000000001</v>
      </c>
      <c r="E260">
        <v>1.423</v>
      </c>
      <c r="F260">
        <v>1.569</v>
      </c>
      <c r="G260">
        <v>1.649</v>
      </c>
      <c r="H260">
        <v>2.157</v>
      </c>
      <c r="I260">
        <v>1.667</v>
      </c>
      <c r="J260">
        <v>2.2509999999999999</v>
      </c>
      <c r="K260">
        <v>1.7270000000000001</v>
      </c>
      <c r="L260">
        <v>1.427</v>
      </c>
      <c r="M260">
        <v>1.4219999999999999</v>
      </c>
      <c r="N260">
        <v>1.9319999999999999</v>
      </c>
      <c r="O260">
        <v>1.4219999999999999</v>
      </c>
    </row>
    <row r="261" spans="3:15">
      <c r="D261">
        <v>1.429</v>
      </c>
      <c r="E261">
        <v>1.421</v>
      </c>
      <c r="F261">
        <v>1.57</v>
      </c>
      <c r="G261">
        <v>1.6439999999999999</v>
      </c>
      <c r="H261">
        <v>2.153</v>
      </c>
      <c r="I261">
        <v>1.665</v>
      </c>
      <c r="J261">
        <v>2.2549999999999999</v>
      </c>
      <c r="K261">
        <v>1.728</v>
      </c>
      <c r="L261">
        <v>1.423</v>
      </c>
      <c r="M261">
        <v>1.421</v>
      </c>
      <c r="N261">
        <v>1.929</v>
      </c>
      <c r="O261">
        <v>1.4179999999999999</v>
      </c>
    </row>
    <row r="262" spans="3:15">
      <c r="D262">
        <v>1.4319999999999999</v>
      </c>
      <c r="E262">
        <v>1.4219999999999999</v>
      </c>
      <c r="F262">
        <v>1.569</v>
      </c>
      <c r="G262">
        <v>1.649</v>
      </c>
      <c r="H262">
        <v>2.1560000000000001</v>
      </c>
      <c r="I262">
        <v>1.665</v>
      </c>
      <c r="J262">
        <v>2.2440000000000002</v>
      </c>
      <c r="K262">
        <v>1.7270000000000001</v>
      </c>
      <c r="L262">
        <v>1.4239999999999999</v>
      </c>
      <c r="M262">
        <v>1.421</v>
      </c>
      <c r="N262">
        <v>1.93</v>
      </c>
      <c r="O262">
        <v>1.42</v>
      </c>
    </row>
    <row r="263" spans="3:15">
      <c r="D263">
        <v>1.4330000000000001</v>
      </c>
      <c r="E263">
        <v>1.421</v>
      </c>
      <c r="F263">
        <v>1.5680000000000001</v>
      </c>
      <c r="G263">
        <v>1.6439999999999999</v>
      </c>
      <c r="H263">
        <v>2.1629999999999998</v>
      </c>
      <c r="I263">
        <v>1.6639999999999999</v>
      </c>
      <c r="J263">
        <v>2.246</v>
      </c>
      <c r="K263">
        <v>1.7250000000000001</v>
      </c>
      <c r="L263">
        <v>1.425</v>
      </c>
      <c r="M263">
        <v>1.42</v>
      </c>
      <c r="N263">
        <v>1.93</v>
      </c>
      <c r="O263">
        <v>1.421</v>
      </c>
    </row>
    <row r="264" spans="3:15">
      <c r="D264">
        <v>1.4330000000000001</v>
      </c>
      <c r="E264">
        <v>1.4219999999999999</v>
      </c>
      <c r="F264">
        <v>1.5680000000000001</v>
      </c>
      <c r="G264">
        <v>1.6439999999999999</v>
      </c>
      <c r="H264">
        <v>2.1589999999999998</v>
      </c>
      <c r="I264">
        <v>1.6659999999999999</v>
      </c>
      <c r="J264">
        <v>2.25</v>
      </c>
      <c r="K264">
        <v>1.726</v>
      </c>
      <c r="L264">
        <v>1.425</v>
      </c>
      <c r="M264">
        <v>1.42</v>
      </c>
      <c r="N264">
        <v>1.931</v>
      </c>
      <c r="O264">
        <v>1.42</v>
      </c>
    </row>
    <row r="265" spans="3:15">
      <c r="D265">
        <v>1.4330000000000001</v>
      </c>
      <c r="E265">
        <v>1.423</v>
      </c>
      <c r="F265">
        <v>1.569</v>
      </c>
      <c r="G265">
        <v>1.647</v>
      </c>
      <c r="H265">
        <v>2.1549999999999998</v>
      </c>
      <c r="I265">
        <v>1.6639999999999999</v>
      </c>
      <c r="J265">
        <v>2.2440000000000002</v>
      </c>
      <c r="K265">
        <v>1.7270000000000001</v>
      </c>
      <c r="L265">
        <v>1.4259999999999999</v>
      </c>
      <c r="M265">
        <v>1.421</v>
      </c>
      <c r="N265">
        <v>1.929</v>
      </c>
      <c r="O265">
        <v>1.421</v>
      </c>
    </row>
    <row r="266" spans="3:15">
      <c r="D266">
        <v>1.4330000000000001</v>
      </c>
      <c r="E266">
        <v>1.4219999999999999</v>
      </c>
      <c r="F266">
        <v>1.5669999999999999</v>
      </c>
      <c r="G266">
        <v>1.647</v>
      </c>
      <c r="H266">
        <v>2.161</v>
      </c>
      <c r="I266">
        <v>1.667</v>
      </c>
      <c r="J266">
        <v>2.2440000000000002</v>
      </c>
      <c r="K266">
        <v>1.728</v>
      </c>
      <c r="L266">
        <v>1.4239999999999999</v>
      </c>
      <c r="M266">
        <v>1.421</v>
      </c>
      <c r="N266">
        <v>1.93</v>
      </c>
      <c r="O266">
        <v>1.4219999999999999</v>
      </c>
    </row>
    <row r="267" spans="3:15">
      <c r="D267">
        <v>1.4319999999999999</v>
      </c>
      <c r="E267">
        <v>1.423</v>
      </c>
      <c r="F267">
        <v>1.5660000000000001</v>
      </c>
      <c r="G267">
        <v>1.645</v>
      </c>
      <c r="H267">
        <v>2.157</v>
      </c>
      <c r="I267">
        <v>1.667</v>
      </c>
      <c r="J267">
        <v>2.246</v>
      </c>
      <c r="K267">
        <v>1.7270000000000001</v>
      </c>
      <c r="L267">
        <v>1.4259999999999999</v>
      </c>
      <c r="M267">
        <v>1.421</v>
      </c>
      <c r="N267">
        <v>1.931</v>
      </c>
      <c r="O267">
        <v>1.42</v>
      </c>
    </row>
    <row r="268" spans="3:15">
      <c r="D268">
        <v>1.4330000000000001</v>
      </c>
      <c r="E268">
        <v>1.4219999999999999</v>
      </c>
      <c r="F268">
        <v>1.5680000000000001</v>
      </c>
      <c r="G268">
        <v>1.645</v>
      </c>
      <c r="H268">
        <v>2.1520000000000001</v>
      </c>
      <c r="I268">
        <v>1.6679999999999999</v>
      </c>
      <c r="J268">
        <v>2.2450000000000001</v>
      </c>
      <c r="K268">
        <v>1.726</v>
      </c>
      <c r="L268">
        <v>1.4259999999999999</v>
      </c>
      <c r="M268">
        <v>1.421</v>
      </c>
      <c r="N268">
        <v>1.93</v>
      </c>
      <c r="O268">
        <v>1.42</v>
      </c>
    </row>
    <row r="269" spans="3:15">
      <c r="C269" t="s">
        <v>16</v>
      </c>
    </row>
    <row r="270" spans="3:15">
      <c r="D270">
        <v>1.9730000000000001</v>
      </c>
      <c r="E270">
        <v>2.0070000000000001</v>
      </c>
      <c r="F270">
        <v>1.631</v>
      </c>
      <c r="G270">
        <v>1.8979999999999999</v>
      </c>
      <c r="H270">
        <v>2.5369999999999999</v>
      </c>
      <c r="I270">
        <v>2.5640000000000001</v>
      </c>
      <c r="J270">
        <v>2.2749999999999999</v>
      </c>
      <c r="K270">
        <v>2.1619999999999999</v>
      </c>
      <c r="L270">
        <v>1.768</v>
      </c>
      <c r="M270">
        <v>1.538</v>
      </c>
      <c r="N270">
        <v>2.2309999999999999</v>
      </c>
      <c r="O270">
        <v>1.655</v>
      </c>
    </row>
    <row r="271" spans="3:15">
      <c r="D271">
        <v>1.978</v>
      </c>
      <c r="E271">
        <v>2.008</v>
      </c>
      <c r="F271">
        <v>1.63</v>
      </c>
      <c r="G271">
        <v>1.9079999999999999</v>
      </c>
      <c r="H271">
        <v>2.54</v>
      </c>
      <c r="I271">
        <v>2.5590000000000002</v>
      </c>
      <c r="J271">
        <v>2.2770000000000001</v>
      </c>
      <c r="K271">
        <v>2.1589999999999998</v>
      </c>
      <c r="L271">
        <v>1.77</v>
      </c>
      <c r="M271">
        <v>1.5389999999999999</v>
      </c>
      <c r="N271">
        <v>2.2309999999999999</v>
      </c>
      <c r="O271">
        <v>1.657</v>
      </c>
    </row>
    <row r="272" spans="3:15">
      <c r="D272">
        <v>1.9730000000000001</v>
      </c>
      <c r="E272">
        <v>2.008</v>
      </c>
      <c r="F272">
        <v>1.631</v>
      </c>
      <c r="G272">
        <v>1.9019999999999999</v>
      </c>
      <c r="H272">
        <v>2.536</v>
      </c>
      <c r="I272">
        <v>2.5590000000000002</v>
      </c>
      <c r="J272">
        <v>2.2749999999999999</v>
      </c>
      <c r="K272">
        <v>2.1589999999999998</v>
      </c>
      <c r="L272">
        <v>1.7689999999999999</v>
      </c>
      <c r="M272">
        <v>1.538</v>
      </c>
      <c r="N272">
        <v>2.2330000000000001</v>
      </c>
      <c r="O272">
        <v>1.657</v>
      </c>
    </row>
    <row r="273" spans="4:15">
      <c r="D273">
        <v>1.9730000000000001</v>
      </c>
      <c r="E273">
        <v>2.0129999999999999</v>
      </c>
      <c r="F273">
        <v>1.631</v>
      </c>
      <c r="G273">
        <v>1.909</v>
      </c>
      <c r="H273">
        <v>2.5339999999999998</v>
      </c>
      <c r="I273">
        <v>2.556</v>
      </c>
      <c r="J273">
        <v>2.2759999999999998</v>
      </c>
      <c r="K273">
        <v>2.1659999999999999</v>
      </c>
      <c r="L273">
        <v>1.7689999999999999</v>
      </c>
      <c r="M273">
        <v>1.5389999999999999</v>
      </c>
      <c r="N273">
        <v>2.2320000000000002</v>
      </c>
      <c r="O273">
        <v>1.657</v>
      </c>
    </row>
    <row r="274" spans="4:15">
      <c r="D274">
        <v>1.9750000000000001</v>
      </c>
      <c r="E274">
        <v>2.008</v>
      </c>
      <c r="F274">
        <v>1.631</v>
      </c>
      <c r="G274">
        <v>1.897</v>
      </c>
      <c r="H274">
        <v>2.5379999999999998</v>
      </c>
      <c r="I274">
        <v>2.5569999999999999</v>
      </c>
      <c r="J274">
        <v>2.2749999999999999</v>
      </c>
      <c r="K274">
        <v>2.1619999999999999</v>
      </c>
      <c r="L274">
        <v>1.77</v>
      </c>
      <c r="M274">
        <v>1.538</v>
      </c>
      <c r="N274">
        <v>2.2330000000000001</v>
      </c>
      <c r="O274">
        <v>1.6559999999999999</v>
      </c>
    </row>
    <row r="275" spans="4:15">
      <c r="D275">
        <v>1.9730000000000001</v>
      </c>
      <c r="E275">
        <v>2.0059999999999998</v>
      </c>
      <c r="F275">
        <v>1.6359999999999999</v>
      </c>
      <c r="G275">
        <v>1.897</v>
      </c>
      <c r="H275">
        <v>2.5350000000000001</v>
      </c>
      <c r="I275">
        <v>2.5619999999999998</v>
      </c>
      <c r="J275">
        <v>2.2749999999999999</v>
      </c>
      <c r="K275">
        <v>2.1589999999999998</v>
      </c>
      <c r="L275">
        <v>1.768</v>
      </c>
      <c r="M275">
        <v>1.5389999999999999</v>
      </c>
      <c r="N275">
        <v>2.2320000000000002</v>
      </c>
      <c r="O275">
        <v>1.657</v>
      </c>
    </row>
    <row r="276" spans="4:15">
      <c r="D276">
        <v>1.974</v>
      </c>
      <c r="E276">
        <v>2.0099999999999998</v>
      </c>
      <c r="F276">
        <v>1.6319999999999999</v>
      </c>
      <c r="G276">
        <v>1.905</v>
      </c>
      <c r="H276">
        <v>2.54</v>
      </c>
      <c r="I276">
        <v>2.5579999999999998</v>
      </c>
      <c r="J276">
        <v>2.2759999999999998</v>
      </c>
      <c r="K276">
        <v>2.16</v>
      </c>
      <c r="L276">
        <v>1.77</v>
      </c>
      <c r="M276">
        <v>1.54</v>
      </c>
      <c r="N276">
        <v>2.2330000000000001</v>
      </c>
      <c r="O276">
        <v>1.6559999999999999</v>
      </c>
    </row>
    <row r="277" spans="4:15">
      <c r="D277">
        <v>1.9870000000000001</v>
      </c>
      <c r="E277">
        <v>2.0070000000000001</v>
      </c>
      <c r="F277">
        <v>1.6359999999999999</v>
      </c>
      <c r="G277">
        <v>1.9</v>
      </c>
      <c r="H277">
        <v>2.536</v>
      </c>
      <c r="I277">
        <v>2.5619999999999998</v>
      </c>
      <c r="J277">
        <v>2.274</v>
      </c>
      <c r="K277">
        <v>2.16</v>
      </c>
      <c r="L277">
        <v>1.7689999999999999</v>
      </c>
      <c r="M277">
        <v>1.538</v>
      </c>
      <c r="N277">
        <v>2.2330000000000001</v>
      </c>
      <c r="O277">
        <v>1.6559999999999999</v>
      </c>
    </row>
    <row r="278" spans="4:15">
      <c r="D278">
        <v>1.98</v>
      </c>
      <c r="E278">
        <v>2.0070000000000001</v>
      </c>
      <c r="F278">
        <v>1.6319999999999999</v>
      </c>
      <c r="G278">
        <v>1.897</v>
      </c>
      <c r="H278">
        <v>2.5339999999999998</v>
      </c>
      <c r="I278">
        <v>2.5590000000000002</v>
      </c>
      <c r="J278">
        <v>2.274</v>
      </c>
      <c r="K278">
        <v>2.165</v>
      </c>
      <c r="L278">
        <v>1.77</v>
      </c>
      <c r="M278">
        <v>1.5389999999999999</v>
      </c>
      <c r="N278">
        <v>2.2320000000000002</v>
      </c>
      <c r="O278">
        <v>1.657</v>
      </c>
    </row>
    <row r="279" spans="4:15">
      <c r="D279">
        <v>1.9730000000000001</v>
      </c>
      <c r="E279">
        <v>2.0059999999999998</v>
      </c>
      <c r="F279">
        <v>1.631</v>
      </c>
      <c r="G279">
        <v>1.903</v>
      </c>
      <c r="H279">
        <v>2.5379999999999998</v>
      </c>
      <c r="I279">
        <v>2.5630000000000002</v>
      </c>
      <c r="J279">
        <v>2.2749999999999999</v>
      </c>
      <c r="K279">
        <v>2.161</v>
      </c>
      <c r="L279">
        <v>1.7689999999999999</v>
      </c>
      <c r="M279">
        <v>1.538</v>
      </c>
      <c r="N279">
        <v>2.2309999999999999</v>
      </c>
      <c r="O279">
        <v>1.6559999999999999</v>
      </c>
    </row>
  </sheetData>
  <conditionalFormatting sqref="D5:O24">
    <cfRule type="colorScale" priority="6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3282449E-D077-D647-AB27-F732BFE32D8F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D5:O24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79"/>
  <sheetViews>
    <sheetView topLeftCell="A22" workbookViewId="0">
      <selection activeCell="D29" sqref="D29:O48"/>
    </sheetView>
  </sheetViews>
  <sheetFormatPr baseColWidth="10" defaultRowHeight="15" x14ac:dyDescent="0"/>
  <cols>
    <col min="1" max="1" width="19" bestFit="1" customWidth="1"/>
    <col min="2" max="2" width="12.1640625" bestFit="1" customWidth="1"/>
  </cols>
  <sheetData>
    <row r="3" spans="1:17" ht="17" thickBot="1">
      <c r="G3" s="13" t="s">
        <v>3</v>
      </c>
      <c r="H3" s="13"/>
      <c r="I3" s="13"/>
      <c r="J3" s="13"/>
      <c r="K3" s="13"/>
      <c r="L3" s="13"/>
      <c r="M3" s="13"/>
      <c r="N3" s="13"/>
      <c r="O3" s="13"/>
    </row>
    <row r="4" spans="1:17" ht="65" thickBot="1">
      <c r="A4" s="1" t="s">
        <v>19</v>
      </c>
      <c r="B4" s="1" t="s">
        <v>17</v>
      </c>
      <c r="C4" s="1" t="s">
        <v>18</v>
      </c>
      <c r="D4" s="14" t="s">
        <v>0</v>
      </c>
      <c r="E4" s="15" t="s">
        <v>1</v>
      </c>
      <c r="F4" s="16" t="s">
        <v>2</v>
      </c>
      <c r="G4" s="19" t="s">
        <v>4</v>
      </c>
      <c r="H4" s="20" t="s">
        <v>5</v>
      </c>
      <c r="I4" s="20" t="s">
        <v>6</v>
      </c>
      <c r="J4" s="20" t="s">
        <v>7</v>
      </c>
      <c r="K4" s="21" t="s">
        <v>8</v>
      </c>
      <c r="L4" s="19" t="s">
        <v>9</v>
      </c>
      <c r="M4" s="20" t="s">
        <v>10</v>
      </c>
      <c r="N4" s="20" t="s">
        <v>11</v>
      </c>
      <c r="O4" s="21" t="s">
        <v>12</v>
      </c>
    </row>
    <row r="5" spans="1:17">
      <c r="A5" s="3" t="s">
        <v>20</v>
      </c>
      <c r="B5" s="4" t="str">
        <f>C55&amp;"x"&amp;D55&amp;"x"&amp;E55</f>
        <v>200x400x200</v>
      </c>
      <c r="C5" s="4" t="str">
        <f>C56</f>
        <v>gcc49</v>
      </c>
      <c r="D5" s="5">
        <f t="shared" ref="D5" si="0">MIN(D57:D66)/MIN($D57:$O66)</f>
        <v>1.0671169269734064</v>
      </c>
      <c r="E5" s="5">
        <f t="shared" ref="E5:O5" si="1">MIN(E57:E66)/MIN($D57:$O66)</f>
        <v>1.000844238075137</v>
      </c>
      <c r="F5" s="6">
        <f t="shared" si="1"/>
        <v>1.2355424229632757</v>
      </c>
      <c r="G5" s="17">
        <f t="shared" si="1"/>
        <v>1.0574081891093288</v>
      </c>
      <c r="H5" s="5">
        <f t="shared" si="1"/>
        <v>1.0160405234276064</v>
      </c>
      <c r="I5" s="5">
        <f t="shared" si="1"/>
        <v>1.0569860700717602</v>
      </c>
      <c r="J5" s="5">
        <f t="shared" si="1"/>
        <v>1.268467707893626</v>
      </c>
      <c r="K5" s="6">
        <f t="shared" si="1"/>
        <v>1.0574081891093288</v>
      </c>
      <c r="L5" s="5">
        <f t="shared" si="1"/>
        <v>1.0574081891093288</v>
      </c>
      <c r="M5" s="5">
        <f t="shared" si="1"/>
        <v>1</v>
      </c>
      <c r="N5" s="5">
        <f t="shared" si="1"/>
        <v>1</v>
      </c>
      <c r="O5" s="6">
        <f t="shared" si="1"/>
        <v>1.000844238075137</v>
      </c>
      <c r="P5" s="2">
        <v>39</v>
      </c>
      <c r="Q5" s="2">
        <f>P5+9</f>
        <v>48</v>
      </c>
    </row>
    <row r="6" spans="1:17" ht="17" thickBot="1">
      <c r="A6" s="7" t="s">
        <v>21</v>
      </c>
      <c r="B6" s="8"/>
      <c r="C6" s="8" t="str">
        <f>C5</f>
        <v>gcc49</v>
      </c>
      <c r="D6" s="9">
        <f t="shared" ref="D6" si="2">MIN(D79:D88)/MIN($D79:$O88)</f>
        <v>1.0671169269734064</v>
      </c>
      <c r="E6" s="9">
        <f t="shared" ref="E6:O6" si="3">MIN(E79:E88)/MIN($D79:$O88)</f>
        <v>1</v>
      </c>
      <c r="F6" s="10">
        <f t="shared" si="3"/>
        <v>1.2363866610384127</v>
      </c>
      <c r="G6" s="18">
        <f t="shared" si="3"/>
        <v>1.073870831574504</v>
      </c>
      <c r="H6" s="9">
        <f t="shared" si="3"/>
        <v>1.016462642465175</v>
      </c>
      <c r="I6" s="9">
        <f t="shared" si="3"/>
        <v>1.0730265934993666</v>
      </c>
      <c r="J6" s="9">
        <f t="shared" si="3"/>
        <v>1.080202617138033</v>
      </c>
      <c r="K6" s="10">
        <f t="shared" si="3"/>
        <v>1.074715069649641</v>
      </c>
      <c r="L6" s="9">
        <f t="shared" si="3"/>
        <v>1.0586745462220346</v>
      </c>
      <c r="M6" s="9">
        <f t="shared" si="3"/>
        <v>1.000844238075137</v>
      </c>
      <c r="N6" s="9">
        <f t="shared" si="3"/>
        <v>1.0118193330519205</v>
      </c>
      <c r="O6" s="10">
        <f t="shared" si="3"/>
        <v>1.0021105951878428</v>
      </c>
      <c r="P6" s="2">
        <f>P5+22</f>
        <v>61</v>
      </c>
      <c r="Q6" s="2">
        <f t="shared" ref="Q6:Q24" si="4">P6+9</f>
        <v>70</v>
      </c>
    </row>
    <row r="7" spans="1:17">
      <c r="A7" s="3" t="str">
        <f>A5</f>
        <v>member</v>
      </c>
      <c r="B7" s="4"/>
      <c r="C7" s="4" t="s">
        <v>14</v>
      </c>
      <c r="D7" s="5">
        <f t="shared" ref="D7" si="5">MIN(D68:D77)/MIN($D68:$O77)</f>
        <v>1.1683217477656407</v>
      </c>
      <c r="E7" s="5">
        <f t="shared" ref="E7:O7" si="6">MIN(E68:E77)/MIN($D68:$O77)</f>
        <v>1.0094339622641511</v>
      </c>
      <c r="F7" s="6">
        <f t="shared" si="6"/>
        <v>1.0034756703078451</v>
      </c>
      <c r="G7" s="17">
        <f t="shared" si="6"/>
        <v>1.002482621648461</v>
      </c>
      <c r="H7" s="5">
        <f t="shared" si="6"/>
        <v>1.4553128103277062</v>
      </c>
      <c r="I7" s="5">
        <f t="shared" si="6"/>
        <v>1.0009930486593843</v>
      </c>
      <c r="J7" s="5">
        <f t="shared" si="6"/>
        <v>1.4513406156901689</v>
      </c>
      <c r="K7" s="6">
        <f t="shared" si="6"/>
        <v>1.0034756703078451</v>
      </c>
      <c r="L7" s="5">
        <f t="shared" si="6"/>
        <v>1.1633565044687191</v>
      </c>
      <c r="M7" s="5">
        <f t="shared" si="6"/>
        <v>1</v>
      </c>
      <c r="N7" s="5">
        <f t="shared" si="6"/>
        <v>1.162363455809335</v>
      </c>
      <c r="O7" s="6">
        <f t="shared" si="6"/>
        <v>1.162363455809335</v>
      </c>
      <c r="P7" s="2">
        <f>P5+11</f>
        <v>50</v>
      </c>
      <c r="Q7" s="2">
        <f t="shared" si="4"/>
        <v>59</v>
      </c>
    </row>
    <row r="8" spans="1:17" ht="17" thickBot="1">
      <c r="A8" s="7" t="str">
        <f t="shared" ref="A8:A24" si="7">A6</f>
        <v>construction</v>
      </c>
      <c r="B8" s="8"/>
      <c r="C8" s="8" t="str">
        <f>C7</f>
        <v>clang38</v>
      </c>
      <c r="D8" s="9">
        <f t="shared" ref="D8" si="8">MIN(D90:D99)/MIN($D90:$O99)</f>
        <v>1.1686507936507935</v>
      </c>
      <c r="E8" s="9">
        <f t="shared" ref="E8:O8" si="9">MIN(E90:E99)/MIN($D90:$O99)</f>
        <v>1.0124007936507935</v>
      </c>
      <c r="F8" s="10">
        <f t="shared" si="9"/>
        <v>1.0009920634920635</v>
      </c>
      <c r="G8" s="18">
        <f t="shared" si="9"/>
        <v>1.0094246031746033</v>
      </c>
      <c r="H8" s="9">
        <f t="shared" si="9"/>
        <v>1.1755952380952381</v>
      </c>
      <c r="I8" s="9">
        <f t="shared" si="9"/>
        <v>1.1755952380952381</v>
      </c>
      <c r="J8" s="9">
        <f t="shared" si="9"/>
        <v>1.1711309523809526</v>
      </c>
      <c r="K8" s="10">
        <f t="shared" si="9"/>
        <v>1.1716269841269842</v>
      </c>
      <c r="L8" s="9">
        <f t="shared" si="9"/>
        <v>1.1612103174603174</v>
      </c>
      <c r="M8" s="9">
        <f t="shared" si="9"/>
        <v>1</v>
      </c>
      <c r="N8" s="9">
        <f t="shared" si="9"/>
        <v>1.1726190476190474</v>
      </c>
      <c r="O8" s="10">
        <f t="shared" si="9"/>
        <v>1.1622023809523809</v>
      </c>
      <c r="P8" s="2">
        <f>P7+22</f>
        <v>72</v>
      </c>
      <c r="Q8" s="2">
        <f t="shared" si="4"/>
        <v>81</v>
      </c>
    </row>
    <row r="9" spans="1:17">
      <c r="A9" s="3" t="str">
        <f t="shared" si="7"/>
        <v>member</v>
      </c>
      <c r="B9" s="4" t="str">
        <f>C100&amp;"x"&amp;D100&amp;"x"&amp;E100</f>
        <v>200x200x200</v>
      </c>
      <c r="C9" s="4" t="str">
        <f>C5</f>
        <v>gcc49</v>
      </c>
      <c r="D9" s="5">
        <f t="shared" ref="D9" si="10">MIN(D102:D111)/MIN($D102:$O111)</f>
        <v>1.0593886462882096</v>
      </c>
      <c r="E9" s="5">
        <f t="shared" ref="E9:O9" si="11">MIN(E102:E111)/MIN($D102:$O111)</f>
        <v>1.0043668122270741</v>
      </c>
      <c r="F9" s="6">
        <f t="shared" si="11"/>
        <v>1.2366812227074235</v>
      </c>
      <c r="G9" s="17">
        <f t="shared" si="11"/>
        <v>1.0541484716157206</v>
      </c>
      <c r="H9" s="5">
        <f t="shared" si="11"/>
        <v>1.0218340611353711</v>
      </c>
      <c r="I9" s="5">
        <f t="shared" si="11"/>
        <v>1.052401746724891</v>
      </c>
      <c r="J9" s="5">
        <f t="shared" si="11"/>
        <v>1.2716157205240175</v>
      </c>
      <c r="K9" s="6">
        <f t="shared" si="11"/>
        <v>1.0558951965065502</v>
      </c>
      <c r="L9" s="5">
        <f t="shared" si="11"/>
        <v>1.0550218340611353</v>
      </c>
      <c r="M9" s="5">
        <f t="shared" si="11"/>
        <v>1</v>
      </c>
      <c r="N9" s="5">
        <f t="shared" si="11"/>
        <v>1.0008733624454147</v>
      </c>
      <c r="O9" s="6">
        <f t="shared" si="11"/>
        <v>1.0026200873362445</v>
      </c>
      <c r="P9" s="2">
        <f>P5+45</f>
        <v>84</v>
      </c>
      <c r="Q9" s="2">
        <f t="shared" si="4"/>
        <v>93</v>
      </c>
    </row>
    <row r="10" spans="1:17" ht="17" thickBot="1">
      <c r="A10" s="7" t="str">
        <f t="shared" si="7"/>
        <v>construction</v>
      </c>
      <c r="B10" s="8"/>
      <c r="C10" s="8" t="str">
        <f t="shared" ref="C10:C24" si="12">C6</f>
        <v>gcc49</v>
      </c>
      <c r="D10" s="9">
        <f t="shared" ref="D10" si="13">MIN(D124:D133)/MIN($D124:$O133)</f>
        <v>1.0585152838427947</v>
      </c>
      <c r="E10" s="9">
        <f t="shared" ref="E10:O10" si="14">MIN(E124:E133)/MIN($D124:$O133)</f>
        <v>1</v>
      </c>
      <c r="F10" s="10">
        <f t="shared" si="14"/>
        <v>1.2375545851528384</v>
      </c>
      <c r="G10" s="18">
        <f t="shared" si="14"/>
        <v>1.0707423580786026</v>
      </c>
      <c r="H10" s="9">
        <f t="shared" si="14"/>
        <v>1.0192139737991266</v>
      </c>
      <c r="I10" s="9">
        <f t="shared" si="14"/>
        <v>1.0689956331877728</v>
      </c>
      <c r="J10" s="9">
        <f t="shared" si="14"/>
        <v>1.0733624454148472</v>
      </c>
      <c r="K10" s="10">
        <f t="shared" si="14"/>
        <v>1.0672489082969432</v>
      </c>
      <c r="L10" s="9">
        <f t="shared" si="14"/>
        <v>1.05764192139738</v>
      </c>
      <c r="M10" s="9">
        <f t="shared" si="14"/>
        <v>1.0026200873362445</v>
      </c>
      <c r="N10" s="9">
        <f t="shared" si="14"/>
        <v>1.0139737991266375</v>
      </c>
      <c r="O10" s="10">
        <f t="shared" si="14"/>
        <v>1.0052401746724891</v>
      </c>
      <c r="P10" s="2">
        <f>P9+22</f>
        <v>106</v>
      </c>
      <c r="Q10" s="2">
        <f t="shared" si="4"/>
        <v>115</v>
      </c>
    </row>
    <row r="11" spans="1:17">
      <c r="A11" s="3" t="str">
        <f t="shared" si="7"/>
        <v>member</v>
      </c>
      <c r="B11" s="4"/>
      <c r="C11" s="4" t="str">
        <f t="shared" si="12"/>
        <v>clang38</v>
      </c>
      <c r="D11" s="5">
        <f t="shared" ref="D11" si="15">MIN(D113:D122)/MIN($D113:$O122)</f>
        <v>1.156348373557188</v>
      </c>
      <c r="E11" s="5">
        <f t="shared" ref="E11:O11" si="16">MIN(E113:E122)/MIN($D113:$O122)</f>
        <v>1.0146904512067156</v>
      </c>
      <c r="F11" s="6">
        <f t="shared" si="16"/>
        <v>1.0125918153200419</v>
      </c>
      <c r="G11" s="17">
        <f t="shared" si="16"/>
        <v>1.0041972717733474</v>
      </c>
      <c r="H11" s="5">
        <f t="shared" si="16"/>
        <v>1.4889821615949634</v>
      </c>
      <c r="I11" s="5">
        <f t="shared" si="16"/>
        <v>1.0031479538300105</v>
      </c>
      <c r="J11" s="5">
        <f t="shared" si="16"/>
        <v>1.4795383001049318</v>
      </c>
      <c r="K11" s="6">
        <f t="shared" si="16"/>
        <v>1.0031479538300105</v>
      </c>
      <c r="L11" s="5">
        <f t="shared" si="16"/>
        <v>1.1458551941238198</v>
      </c>
      <c r="M11" s="5">
        <f t="shared" si="16"/>
        <v>1</v>
      </c>
      <c r="N11" s="5">
        <f t="shared" si="16"/>
        <v>1.1490031479538301</v>
      </c>
      <c r="O11" s="6">
        <f t="shared" si="16"/>
        <v>1.1448058761804827</v>
      </c>
      <c r="P11" s="2">
        <f>P9+11</f>
        <v>95</v>
      </c>
      <c r="Q11" s="2">
        <f t="shared" si="4"/>
        <v>104</v>
      </c>
    </row>
    <row r="12" spans="1:17" ht="17" thickBot="1">
      <c r="A12" s="7" t="str">
        <f t="shared" si="7"/>
        <v>construction</v>
      </c>
      <c r="B12" s="8"/>
      <c r="C12" s="8" t="str">
        <f t="shared" si="12"/>
        <v>clang38</v>
      </c>
      <c r="D12" s="9">
        <f t="shared" ref="D12" si="17">MIN(D135:D144)/MIN($D135:$O144)</f>
        <v>1.1568421052631579</v>
      </c>
      <c r="E12" s="9">
        <f t="shared" ref="E12:O12" si="18">MIN(E135:E144)/MIN($D135:$O144)</f>
        <v>1.02</v>
      </c>
      <c r="F12" s="10">
        <f t="shared" si="18"/>
        <v>1.0084210526315789</v>
      </c>
      <c r="G12" s="18">
        <f t="shared" si="18"/>
        <v>1.0189473684210526</v>
      </c>
      <c r="H12" s="9">
        <f t="shared" si="18"/>
        <v>1.1642105263157896</v>
      </c>
      <c r="I12" s="9">
        <f t="shared" si="18"/>
        <v>1.1642105263157896</v>
      </c>
      <c r="J12" s="9">
        <f t="shared" si="18"/>
        <v>1.1642105263157896</v>
      </c>
      <c r="K12" s="10">
        <f t="shared" si="18"/>
        <v>1.1610526315789473</v>
      </c>
      <c r="L12" s="9">
        <f t="shared" si="18"/>
        <v>1.1463157894736842</v>
      </c>
      <c r="M12" s="9">
        <f t="shared" si="18"/>
        <v>1</v>
      </c>
      <c r="N12" s="9">
        <f t="shared" si="18"/>
        <v>1.1610526315789473</v>
      </c>
      <c r="O12" s="10">
        <f t="shared" si="18"/>
        <v>1.1473684210526318</v>
      </c>
      <c r="P12" s="2">
        <f>P11+22</f>
        <v>117</v>
      </c>
      <c r="Q12" s="2">
        <f t="shared" si="4"/>
        <v>126</v>
      </c>
    </row>
    <row r="13" spans="1:17">
      <c r="A13" s="3" t="str">
        <f t="shared" si="7"/>
        <v>member</v>
      </c>
      <c r="B13" s="4" t="str">
        <f>C145&amp;"x"&amp;D145&amp;"x"&amp;E145</f>
        <v>2000x20x200</v>
      </c>
      <c r="C13" s="4" t="str">
        <f>C9</f>
        <v>gcc49</v>
      </c>
      <c r="D13" s="5">
        <f t="shared" ref="D13" si="19">MIN(D147:D156)/MIN($D147:$O156)</f>
        <v>1.0397672162948595</v>
      </c>
      <c r="E13" s="5">
        <f t="shared" ref="E13:O13" si="20">MIN(E147:E156)/MIN($D147:$O156)</f>
        <v>1.0009699321047527</v>
      </c>
      <c r="F13" s="6">
        <f t="shared" si="20"/>
        <v>1.2182347235693503</v>
      </c>
      <c r="G13" s="17">
        <f t="shared" si="20"/>
        <v>1.0533462657613968</v>
      </c>
      <c r="H13" s="5">
        <f t="shared" si="20"/>
        <v>1.0717749757516974</v>
      </c>
      <c r="I13" s="5">
        <f t="shared" si="20"/>
        <v>1.0426770126091174</v>
      </c>
      <c r="J13" s="5">
        <f t="shared" si="20"/>
        <v>1.498545101842871</v>
      </c>
      <c r="K13" s="6">
        <f t="shared" si="20"/>
        <v>1.0678952473326868</v>
      </c>
      <c r="L13" s="5">
        <f t="shared" si="20"/>
        <v>1.0475266731328809</v>
      </c>
      <c r="M13" s="5">
        <f t="shared" si="20"/>
        <v>1.0009699321047527</v>
      </c>
      <c r="N13" s="5">
        <f t="shared" si="20"/>
        <v>1</v>
      </c>
      <c r="O13" s="6">
        <f t="shared" si="20"/>
        <v>1.0029097963142581</v>
      </c>
      <c r="P13" s="2">
        <f>P9+45</f>
        <v>129</v>
      </c>
      <c r="Q13" s="2">
        <f t="shared" si="4"/>
        <v>138</v>
      </c>
    </row>
    <row r="14" spans="1:17" ht="17" thickBot="1">
      <c r="A14" s="7" t="str">
        <f t="shared" si="7"/>
        <v>construction</v>
      </c>
      <c r="B14" s="8"/>
      <c r="C14" s="8" t="str">
        <f t="shared" si="12"/>
        <v>gcc49</v>
      </c>
      <c r="D14" s="9">
        <f t="shared" ref="D14" si="21">MIN(D169:D178)/MIN($D169:$O178)</f>
        <v>1.0436893203883495</v>
      </c>
      <c r="E14" s="9">
        <f t="shared" ref="E14:O14" si="22">MIN(E169:E178)/MIN($D169:$O178)</f>
        <v>1.0058252427184466</v>
      </c>
      <c r="F14" s="10">
        <f t="shared" si="22"/>
        <v>1.2194174757281553</v>
      </c>
      <c r="G14" s="18">
        <f t="shared" si="22"/>
        <v>1.0757281553398059</v>
      </c>
      <c r="H14" s="9">
        <f t="shared" si="22"/>
        <v>1.0631067961165048</v>
      </c>
      <c r="I14" s="9">
        <f t="shared" si="22"/>
        <v>1.0699029126213593</v>
      </c>
      <c r="J14" s="9">
        <f t="shared" si="22"/>
        <v>1.1223300970873786</v>
      </c>
      <c r="K14" s="10">
        <f t="shared" si="22"/>
        <v>1.083495145631068</v>
      </c>
      <c r="L14" s="9">
        <f t="shared" si="22"/>
        <v>1.0553398058252426</v>
      </c>
      <c r="M14" s="9">
        <f t="shared" si="22"/>
        <v>1.0058252427184466</v>
      </c>
      <c r="N14" s="9">
        <f t="shared" si="22"/>
        <v>1.0611650485436892</v>
      </c>
      <c r="O14" s="10">
        <f t="shared" si="22"/>
        <v>1</v>
      </c>
      <c r="P14" s="2">
        <f>P13+22</f>
        <v>151</v>
      </c>
      <c r="Q14" s="2">
        <f t="shared" si="4"/>
        <v>160</v>
      </c>
    </row>
    <row r="15" spans="1:17">
      <c r="A15" s="3" t="str">
        <f t="shared" si="7"/>
        <v>member</v>
      </c>
      <c r="B15" s="4"/>
      <c r="C15" s="4" t="str">
        <f t="shared" si="12"/>
        <v>clang38</v>
      </c>
      <c r="D15" s="5">
        <f t="shared" ref="D15" si="23">MIN(D158:D167)/MIN($D158:$O167)</f>
        <v>1.112211221122112</v>
      </c>
      <c r="E15" s="5">
        <f t="shared" ref="E15:O15" si="24">MIN(E158:E167)/MIN($D158:$O167)</f>
        <v>1.0187018701870187</v>
      </c>
      <c r="F15" s="6">
        <f t="shared" si="24"/>
        <v>1.0275027502750276</v>
      </c>
      <c r="G15" s="17">
        <f t="shared" si="24"/>
        <v>1.0077007700770078</v>
      </c>
      <c r="H15" s="5">
        <f t="shared" si="24"/>
        <v>1.6644664466446644</v>
      </c>
      <c r="I15" s="5">
        <f t="shared" si="24"/>
        <v>1</v>
      </c>
      <c r="J15" s="5">
        <f t="shared" si="24"/>
        <v>1.3377337733773376</v>
      </c>
      <c r="K15" s="6">
        <f t="shared" si="24"/>
        <v>1.0011001100110011</v>
      </c>
      <c r="L15" s="5">
        <f t="shared" si="24"/>
        <v>1.0836083608360836</v>
      </c>
      <c r="M15" s="5">
        <f t="shared" si="24"/>
        <v>1.0066006600660067</v>
      </c>
      <c r="N15" s="5">
        <f t="shared" si="24"/>
        <v>1.0814081408140814</v>
      </c>
      <c r="O15" s="6">
        <f t="shared" si="24"/>
        <v>1.0825082508250825</v>
      </c>
      <c r="P15" s="2">
        <f>P13+11</f>
        <v>140</v>
      </c>
      <c r="Q15" s="2">
        <f t="shared" si="4"/>
        <v>149</v>
      </c>
    </row>
    <row r="16" spans="1:17" ht="17" thickBot="1">
      <c r="A16" s="7" t="str">
        <f t="shared" si="7"/>
        <v>construction</v>
      </c>
      <c r="B16" s="8"/>
      <c r="C16" s="8" t="str">
        <f t="shared" si="12"/>
        <v>clang38</v>
      </c>
      <c r="D16" s="9">
        <f t="shared" ref="D16" si="25">MIN(D180:D189)/MIN($D180:$O189)</f>
        <v>1.1169977924944812</v>
      </c>
      <c r="E16" s="9">
        <f t="shared" ref="E16:O16" si="26">MIN(E180:E189)/MIN($D180:$O189)</f>
        <v>1.0242825607064019</v>
      </c>
      <c r="F16" s="10">
        <f t="shared" si="26"/>
        <v>1</v>
      </c>
      <c r="G16" s="18">
        <f t="shared" si="26"/>
        <v>1.0209713024282561</v>
      </c>
      <c r="H16" s="9">
        <f t="shared" si="26"/>
        <v>1.1754966887417218</v>
      </c>
      <c r="I16" s="9">
        <f t="shared" si="26"/>
        <v>1.1777041942604856</v>
      </c>
      <c r="J16" s="9">
        <f t="shared" si="26"/>
        <v>1.1655629139072847</v>
      </c>
      <c r="K16" s="10">
        <f t="shared" si="26"/>
        <v>1.1589403973509933</v>
      </c>
      <c r="L16" s="9">
        <f t="shared" si="26"/>
        <v>1.0860927152317881</v>
      </c>
      <c r="M16" s="9">
        <f t="shared" si="26"/>
        <v>1.009933774834437</v>
      </c>
      <c r="N16" s="9">
        <f t="shared" si="26"/>
        <v>1.1501103752759383</v>
      </c>
      <c r="O16" s="10">
        <f t="shared" si="26"/>
        <v>1.0816777041942605</v>
      </c>
      <c r="P16" s="2">
        <f>P15+22</f>
        <v>162</v>
      </c>
      <c r="Q16" s="2">
        <f t="shared" si="4"/>
        <v>171</v>
      </c>
    </row>
    <row r="17" spans="1:17">
      <c r="A17" s="3" t="str">
        <f t="shared" si="7"/>
        <v>member</v>
      </c>
      <c r="B17" s="4" t="str">
        <f>C190&amp;"x"&amp;D190&amp;"x"&amp;E190</f>
        <v>200x20x2000</v>
      </c>
      <c r="C17" s="4" t="str">
        <f>C13</f>
        <v>gcc49</v>
      </c>
      <c r="D17" s="5">
        <f t="shared" ref="D17" si="27">MIN(D192:D201)/MIN($D192:$O201)</f>
        <v>1.0193548387096776</v>
      </c>
      <c r="E17" s="5">
        <f t="shared" ref="E17:O17" si="28">MIN(E192:E201)/MIN($D192:$O201)</f>
        <v>1.0009216589861751</v>
      </c>
      <c r="F17" s="6">
        <f t="shared" si="28"/>
        <v>1.2064516129032259</v>
      </c>
      <c r="G17" s="17">
        <f t="shared" si="28"/>
        <v>1.0359447004608295</v>
      </c>
      <c r="H17" s="5">
        <f t="shared" si="28"/>
        <v>1.072811059907834</v>
      </c>
      <c r="I17" s="5">
        <f t="shared" si="28"/>
        <v>1.030414746543779</v>
      </c>
      <c r="J17" s="5">
        <f t="shared" si="28"/>
        <v>1.4442396313364054</v>
      </c>
      <c r="K17" s="6">
        <f t="shared" si="28"/>
        <v>1.0497695852534563</v>
      </c>
      <c r="L17" s="5">
        <f t="shared" si="28"/>
        <v>1.0313364055299539</v>
      </c>
      <c r="M17" s="5">
        <f t="shared" si="28"/>
        <v>1.0009216589861751</v>
      </c>
      <c r="N17" s="5">
        <f t="shared" si="28"/>
        <v>1</v>
      </c>
      <c r="O17" s="6">
        <f t="shared" si="28"/>
        <v>1.0018433179723503</v>
      </c>
      <c r="P17" s="2">
        <f>P13+45</f>
        <v>174</v>
      </c>
      <c r="Q17" s="2">
        <f t="shared" si="4"/>
        <v>183</v>
      </c>
    </row>
    <row r="18" spans="1:17" ht="17" thickBot="1">
      <c r="A18" s="7" t="str">
        <f t="shared" si="7"/>
        <v>construction</v>
      </c>
      <c r="B18" s="11"/>
      <c r="C18" s="8" t="str">
        <f t="shared" si="12"/>
        <v>gcc49</v>
      </c>
      <c r="D18" s="9">
        <f t="shared" ref="D18" si="29">MIN(D214:D223)/MIN($D214:$O223)</f>
        <v>1.0634774609015638</v>
      </c>
      <c r="E18" s="9">
        <f t="shared" ref="E18:O18" si="30">MIN(E214:E223)/MIN($D214:$O223)</f>
        <v>1.0045998160073597</v>
      </c>
      <c r="F18" s="10">
        <f t="shared" si="30"/>
        <v>1.2115915363385465</v>
      </c>
      <c r="G18" s="18">
        <f t="shared" si="30"/>
        <v>1.0883164673413064</v>
      </c>
      <c r="H18" s="9">
        <f t="shared" si="30"/>
        <v>1.0634774609015638</v>
      </c>
      <c r="I18" s="9">
        <f t="shared" si="30"/>
        <v>1.0837166513339467</v>
      </c>
      <c r="J18" s="9">
        <f t="shared" si="30"/>
        <v>1.1343146274149036</v>
      </c>
      <c r="K18" s="10">
        <f t="shared" si="30"/>
        <v>1.0947562097516099</v>
      </c>
      <c r="L18" s="9">
        <f t="shared" si="30"/>
        <v>1.0754369825206993</v>
      </c>
      <c r="M18" s="9">
        <f t="shared" si="30"/>
        <v>1.0027598896044159</v>
      </c>
      <c r="N18" s="9">
        <f t="shared" si="30"/>
        <v>1.0588776448942043</v>
      </c>
      <c r="O18" s="10">
        <f t="shared" si="30"/>
        <v>1</v>
      </c>
      <c r="P18" s="2">
        <f>P17+22</f>
        <v>196</v>
      </c>
      <c r="Q18" s="2">
        <f t="shared" si="4"/>
        <v>205</v>
      </c>
    </row>
    <row r="19" spans="1:17">
      <c r="A19" s="3" t="str">
        <f t="shared" si="7"/>
        <v>member</v>
      </c>
      <c r="B19" s="12"/>
      <c r="C19" s="4" t="str">
        <f t="shared" si="12"/>
        <v>clang38</v>
      </c>
      <c r="D19" s="5">
        <f t="shared" ref="D19" si="31">MIN(D162:D171)/MIN($D162:$O171)</f>
        <v>1.1025081788440565</v>
      </c>
      <c r="E19" s="5">
        <f t="shared" ref="E19:O19" si="32">MIN(E162:E171)/MIN($D162:$O171)</f>
        <v>1.0141766630316249</v>
      </c>
      <c r="F19" s="6">
        <f t="shared" si="32"/>
        <v>1.0261723009814612</v>
      </c>
      <c r="G19" s="17">
        <f t="shared" si="32"/>
        <v>1.0021810250817884</v>
      </c>
      <c r="H19" s="5">
        <f t="shared" si="32"/>
        <v>1.2017448200654308</v>
      </c>
      <c r="I19" s="5">
        <f t="shared" si="32"/>
        <v>1.0032715376226826</v>
      </c>
      <c r="J19" s="5">
        <f t="shared" si="32"/>
        <v>1.2617230098146128</v>
      </c>
      <c r="K19" s="6">
        <f t="shared" si="32"/>
        <v>1.005452562704471</v>
      </c>
      <c r="L19" s="5">
        <f t="shared" si="32"/>
        <v>1.0752453653217011</v>
      </c>
      <c r="M19" s="5">
        <f t="shared" si="32"/>
        <v>1</v>
      </c>
      <c r="N19" s="5">
        <f t="shared" si="32"/>
        <v>1.0730643402399127</v>
      </c>
      <c r="O19" s="6">
        <f t="shared" si="32"/>
        <v>1.0741548527808069</v>
      </c>
      <c r="P19" s="2">
        <f>P17+11</f>
        <v>185</v>
      </c>
      <c r="Q19" s="2">
        <f t="shared" si="4"/>
        <v>194</v>
      </c>
    </row>
    <row r="20" spans="1:17" ht="17" thickBot="1">
      <c r="A20" s="7" t="str">
        <f t="shared" si="7"/>
        <v>construction</v>
      </c>
      <c r="B20" s="11"/>
      <c r="C20" s="8" t="str">
        <f t="shared" si="12"/>
        <v>clang38</v>
      </c>
      <c r="D20" s="9">
        <f t="shared" ref="D20" si="33">MIN(D225:D234)/MIN($D225:$O234)</f>
        <v>1.10435663627153</v>
      </c>
      <c r="E20" s="9">
        <f t="shared" ref="E20:O20" si="34">MIN(E225:E234)/MIN($D225:$O234)</f>
        <v>1.0212765957446808</v>
      </c>
      <c r="F20" s="10">
        <f t="shared" si="34"/>
        <v>1</v>
      </c>
      <c r="G20" s="18">
        <f t="shared" si="34"/>
        <v>1.0182370820668691</v>
      </c>
      <c r="H20" s="9">
        <f t="shared" si="34"/>
        <v>1.1580547112462007</v>
      </c>
      <c r="I20" s="9">
        <f t="shared" si="34"/>
        <v>1.1631205673758864</v>
      </c>
      <c r="J20" s="9">
        <f t="shared" si="34"/>
        <v>1.1469098277608916</v>
      </c>
      <c r="K20" s="10">
        <f t="shared" si="34"/>
        <v>1.1428571428571428</v>
      </c>
      <c r="L20" s="9">
        <f t="shared" si="34"/>
        <v>1.0810536980749745</v>
      </c>
      <c r="M20" s="9">
        <f t="shared" si="34"/>
        <v>1</v>
      </c>
      <c r="N20" s="9">
        <f t="shared" si="34"/>
        <v>1.1347517730496455</v>
      </c>
      <c r="O20" s="10">
        <f t="shared" si="34"/>
        <v>1.0729483282674772</v>
      </c>
      <c r="P20" s="2">
        <f>P19+22</f>
        <v>207</v>
      </c>
      <c r="Q20" s="2">
        <f t="shared" si="4"/>
        <v>216</v>
      </c>
    </row>
    <row r="21" spans="1:17">
      <c r="A21" s="3" t="str">
        <f t="shared" si="7"/>
        <v>member</v>
      </c>
      <c r="B21" s="4" t="str">
        <f>C235&amp;"x"&amp;D235&amp;"x"&amp;E235</f>
        <v>2000x2x2000</v>
      </c>
      <c r="C21" s="4" t="str">
        <f>C17</f>
        <v>gcc49</v>
      </c>
      <c r="D21" s="5">
        <f t="shared" ref="D21" si="35">MIN(D237:D246)/MIN($D237:$O246)</f>
        <v>1.0210602759622367</v>
      </c>
      <c r="E21" s="5">
        <f t="shared" ref="E21:O21" si="36">MIN(E237:E246)/MIN($D237:$O246)</f>
        <v>1.0021786492374727</v>
      </c>
      <c r="F21" s="6">
        <f t="shared" si="36"/>
        <v>1.1408859840232388</v>
      </c>
      <c r="G21" s="17">
        <f t="shared" si="36"/>
        <v>1.1328976034858389</v>
      </c>
      <c r="H21" s="5">
        <f t="shared" si="36"/>
        <v>1.6042120551924475</v>
      </c>
      <c r="I21" s="5">
        <f t="shared" si="36"/>
        <v>1.037763253449528</v>
      </c>
      <c r="J21" s="5">
        <f t="shared" si="36"/>
        <v>2.6528685548293391</v>
      </c>
      <c r="K21" s="6">
        <f t="shared" si="36"/>
        <v>1.1169208424110386</v>
      </c>
      <c r="L21" s="5">
        <f t="shared" si="36"/>
        <v>1.0363108206245462</v>
      </c>
      <c r="M21" s="5">
        <f t="shared" si="36"/>
        <v>1</v>
      </c>
      <c r="N21" s="5">
        <f t="shared" si="36"/>
        <v>1.0007262164124908</v>
      </c>
      <c r="O21" s="6">
        <f t="shared" si="36"/>
        <v>1.0036310820624545</v>
      </c>
      <c r="P21" s="2">
        <f>P17+45</f>
        <v>219</v>
      </c>
      <c r="Q21" s="2">
        <f t="shared" si="4"/>
        <v>228</v>
      </c>
    </row>
    <row r="22" spans="1:17" ht="17" thickBot="1">
      <c r="A22" s="7" t="str">
        <f t="shared" si="7"/>
        <v>construction</v>
      </c>
      <c r="B22" s="11"/>
      <c r="C22" s="8" t="str">
        <f t="shared" si="12"/>
        <v>gcc49</v>
      </c>
      <c r="D22" s="9">
        <f t="shared" ref="D22" si="37">MIN(D259:D268)/MIN($D259:$O268)</f>
        <v>1.0070521861777151</v>
      </c>
      <c r="E22" s="9">
        <f t="shared" ref="E22:O22" si="38">MIN(E259:E268)/MIN($D259:$O268)</f>
        <v>1.0007052186177716</v>
      </c>
      <c r="F22" s="10">
        <f t="shared" si="38"/>
        <v>1.1036671368124118</v>
      </c>
      <c r="G22" s="18">
        <f t="shared" si="38"/>
        <v>1.157968970380818</v>
      </c>
      <c r="H22" s="9">
        <f t="shared" si="38"/>
        <v>1.5155148095909734</v>
      </c>
      <c r="I22" s="9">
        <f t="shared" si="38"/>
        <v>1.1720733427362482</v>
      </c>
      <c r="J22" s="9">
        <f t="shared" si="38"/>
        <v>1.5803949224259521</v>
      </c>
      <c r="K22" s="10">
        <f t="shared" si="38"/>
        <v>1.2157968970380819</v>
      </c>
      <c r="L22" s="9">
        <f t="shared" si="38"/>
        <v>1.002820874471086</v>
      </c>
      <c r="M22" s="9">
        <f t="shared" si="38"/>
        <v>1</v>
      </c>
      <c r="N22" s="9">
        <f t="shared" si="38"/>
        <v>1.3596614950634698</v>
      </c>
      <c r="O22" s="10">
        <f t="shared" si="38"/>
        <v>1</v>
      </c>
      <c r="P22" s="2">
        <f>P21+22</f>
        <v>241</v>
      </c>
      <c r="Q22" s="2">
        <f t="shared" si="4"/>
        <v>250</v>
      </c>
    </row>
    <row r="23" spans="1:17">
      <c r="A23" s="3" t="str">
        <f t="shared" si="7"/>
        <v>member</v>
      </c>
      <c r="B23" s="12"/>
      <c r="C23" s="4" t="str">
        <f t="shared" si="12"/>
        <v>clang38</v>
      </c>
      <c r="D23" s="5">
        <f t="shared" ref="D23" si="39">MIN(D248:D257)/MIN($D248:$O257)</f>
        <v>1.3190635451505015</v>
      </c>
      <c r="E23" s="5">
        <f t="shared" ref="E23:O23" si="40">MIN(E248:E257)/MIN($D248:$O257)</f>
        <v>1.3411371237458192</v>
      </c>
      <c r="F23" s="6">
        <f t="shared" si="40"/>
        <v>1.1598662207357859</v>
      </c>
      <c r="G23" s="17">
        <f t="shared" si="40"/>
        <v>1.106354515050167</v>
      </c>
      <c r="H23" s="5">
        <f t="shared" si="40"/>
        <v>3.0408026755852844</v>
      </c>
      <c r="I23" s="5">
        <f t="shared" si="40"/>
        <v>1.1003344481605351</v>
      </c>
      <c r="J23" s="5">
        <f t="shared" si="40"/>
        <v>1</v>
      </c>
      <c r="K23" s="6">
        <f t="shared" si="40"/>
        <v>1.1163879598662207</v>
      </c>
      <c r="L23" s="5">
        <f t="shared" si="40"/>
        <v>1.1839464882943143</v>
      </c>
      <c r="M23" s="5">
        <f t="shared" si="40"/>
        <v>1.0454849498327758</v>
      </c>
      <c r="N23" s="5">
        <f t="shared" si="40"/>
        <v>1.1839464882943143</v>
      </c>
      <c r="O23" s="6">
        <f t="shared" si="40"/>
        <v>1.1839464882943143</v>
      </c>
      <c r="P23" s="2">
        <f>P21+11</f>
        <v>230</v>
      </c>
      <c r="Q23" s="2">
        <f t="shared" si="4"/>
        <v>239</v>
      </c>
    </row>
    <row r="24" spans="1:17" ht="17" thickBot="1">
      <c r="A24" s="7" t="str">
        <f t="shared" si="7"/>
        <v>construction</v>
      </c>
      <c r="B24" s="11"/>
      <c r="C24" s="8" t="str">
        <f t="shared" si="12"/>
        <v>clang38</v>
      </c>
      <c r="D24" s="9">
        <f t="shared" ref="D24" si="41">MIN(D270:D279)/MIN($D270:$O279)</f>
        <v>1.2826510721247564</v>
      </c>
      <c r="E24" s="9">
        <f t="shared" ref="E24:O24" si="42">MIN(E270:E279)/MIN($D270:$O279)</f>
        <v>1.3040935672514622</v>
      </c>
      <c r="F24" s="10">
        <f t="shared" si="42"/>
        <v>1.0604288499025341</v>
      </c>
      <c r="G24" s="18">
        <f t="shared" si="42"/>
        <v>1.2332683560753737</v>
      </c>
      <c r="H24" s="9">
        <f t="shared" si="42"/>
        <v>1.6471734892787526</v>
      </c>
      <c r="I24" s="9">
        <f t="shared" si="42"/>
        <v>1.6621182586094867</v>
      </c>
      <c r="J24" s="9">
        <f t="shared" si="42"/>
        <v>1.4769330734243016</v>
      </c>
      <c r="K24" s="10">
        <f t="shared" si="42"/>
        <v>1.4022092267706303</v>
      </c>
      <c r="L24" s="9">
        <f t="shared" si="42"/>
        <v>1.1500974658869396</v>
      </c>
      <c r="M24" s="9">
        <f t="shared" si="42"/>
        <v>1</v>
      </c>
      <c r="N24" s="9">
        <f t="shared" si="42"/>
        <v>1.4502923976608189</v>
      </c>
      <c r="O24" s="10">
        <f t="shared" si="42"/>
        <v>1.0766731643924627</v>
      </c>
      <c r="P24" s="2">
        <f>P23+22</f>
        <v>252</v>
      </c>
      <c r="Q24" s="2">
        <f t="shared" si="4"/>
        <v>261</v>
      </c>
    </row>
    <row r="27" spans="1:17" ht="17" thickBot="1">
      <c r="G27" s="13" t="s">
        <v>3</v>
      </c>
      <c r="H27" s="13"/>
      <c r="I27" s="13"/>
      <c r="J27" s="13"/>
      <c r="K27" s="13"/>
      <c r="L27" s="13"/>
      <c r="M27" s="13"/>
      <c r="N27" s="13"/>
      <c r="O27" s="13"/>
    </row>
    <row r="28" spans="1:17" ht="65" thickBot="1">
      <c r="A28" s="1" t="s">
        <v>19</v>
      </c>
      <c r="B28" s="1" t="s">
        <v>17</v>
      </c>
      <c r="C28" s="1" t="s">
        <v>18</v>
      </c>
      <c r="D28" s="14" t="s">
        <v>0</v>
      </c>
      <c r="E28" s="15" t="s">
        <v>1</v>
      </c>
      <c r="F28" s="16" t="s">
        <v>2</v>
      </c>
      <c r="G28" s="19" t="s">
        <v>4</v>
      </c>
      <c r="H28" s="20" t="s">
        <v>5</v>
      </c>
      <c r="I28" s="20" t="s">
        <v>6</v>
      </c>
      <c r="J28" s="20" t="s">
        <v>7</v>
      </c>
      <c r="K28" s="21" t="s">
        <v>8</v>
      </c>
      <c r="L28" s="19" t="s">
        <v>9</v>
      </c>
      <c r="M28" s="20" t="s">
        <v>10</v>
      </c>
      <c r="N28" s="20" t="s">
        <v>11</v>
      </c>
      <c r="O28" s="21" t="s">
        <v>12</v>
      </c>
    </row>
    <row r="29" spans="1:17">
      <c r="A29" s="3" t="s">
        <v>20</v>
      </c>
      <c r="B29" s="4" t="str">
        <f>C79&amp;"x"&amp;D79&amp;"x"&amp;E79</f>
        <v>x2.528x2.369</v>
      </c>
      <c r="C29" s="4" t="s">
        <v>13</v>
      </c>
      <c r="D29" s="5">
        <f t="shared" ref="D29" si="43">MIN(D57:D66)</f>
        <v>2.528</v>
      </c>
      <c r="E29" s="5">
        <f t="shared" ref="E29:O29" si="44">MIN(E57:E66)</f>
        <v>2.371</v>
      </c>
      <c r="F29" s="6">
        <f t="shared" si="44"/>
        <v>2.927</v>
      </c>
      <c r="G29" s="17">
        <f t="shared" si="44"/>
        <v>2.5049999999999999</v>
      </c>
      <c r="H29" s="5">
        <f t="shared" si="44"/>
        <v>2.407</v>
      </c>
      <c r="I29" s="5">
        <f t="shared" si="44"/>
        <v>2.504</v>
      </c>
      <c r="J29" s="5">
        <f t="shared" si="44"/>
        <v>3.0049999999999999</v>
      </c>
      <c r="K29" s="6">
        <f t="shared" si="44"/>
        <v>2.5049999999999999</v>
      </c>
      <c r="L29" s="5">
        <f t="shared" si="44"/>
        <v>2.5049999999999999</v>
      </c>
      <c r="M29" s="5">
        <f t="shared" si="44"/>
        <v>2.3690000000000002</v>
      </c>
      <c r="N29" s="5">
        <f t="shared" si="44"/>
        <v>2.3690000000000002</v>
      </c>
      <c r="O29" s="6">
        <f t="shared" si="44"/>
        <v>2.371</v>
      </c>
    </row>
    <row r="30" spans="1:17" ht="17" thickBot="1">
      <c r="A30" s="7" t="s">
        <v>21</v>
      </c>
      <c r="B30" s="8"/>
      <c r="C30" s="8" t="str">
        <f>C29</f>
        <v>gcc49</v>
      </c>
      <c r="D30" s="9">
        <f t="shared" ref="D30" si="45">MIN(D79:D88)</f>
        <v>2.528</v>
      </c>
      <c r="E30" s="9">
        <f t="shared" ref="E30:O30" si="46">MIN(E79:E88)</f>
        <v>2.3690000000000002</v>
      </c>
      <c r="F30" s="10">
        <f t="shared" si="46"/>
        <v>2.9289999999999998</v>
      </c>
      <c r="G30" s="18">
        <f t="shared" si="46"/>
        <v>2.544</v>
      </c>
      <c r="H30" s="9">
        <f t="shared" si="46"/>
        <v>2.4079999999999999</v>
      </c>
      <c r="I30" s="9">
        <f t="shared" si="46"/>
        <v>2.5419999999999998</v>
      </c>
      <c r="J30" s="9">
        <f t="shared" si="46"/>
        <v>2.5590000000000002</v>
      </c>
      <c r="K30" s="10">
        <f t="shared" si="46"/>
        <v>2.5459999999999998</v>
      </c>
      <c r="L30" s="9">
        <f t="shared" si="46"/>
        <v>2.508</v>
      </c>
      <c r="M30" s="9">
        <f t="shared" si="46"/>
        <v>2.371</v>
      </c>
      <c r="N30" s="9">
        <f t="shared" si="46"/>
        <v>2.3969999999999998</v>
      </c>
      <c r="O30" s="10">
        <f t="shared" si="46"/>
        <v>2.3740000000000001</v>
      </c>
    </row>
    <row r="31" spans="1:17">
      <c r="A31" s="3" t="str">
        <f>A29</f>
        <v>member</v>
      </c>
      <c r="B31" s="4"/>
      <c r="C31" s="4" t="s">
        <v>14</v>
      </c>
      <c r="D31" s="5">
        <f t="shared" ref="D31" si="47">MIN(D68:D77)</f>
        <v>2.3530000000000002</v>
      </c>
      <c r="E31" s="5">
        <f t="shared" ref="E31:O31" si="48">MIN(E68:E77)</f>
        <v>2.0329999999999999</v>
      </c>
      <c r="F31" s="6">
        <f t="shared" si="48"/>
        <v>2.0209999999999999</v>
      </c>
      <c r="G31" s="17">
        <f t="shared" si="48"/>
        <v>2.0190000000000001</v>
      </c>
      <c r="H31" s="5">
        <f t="shared" si="48"/>
        <v>2.931</v>
      </c>
      <c r="I31" s="5">
        <f t="shared" si="48"/>
        <v>2.016</v>
      </c>
      <c r="J31" s="5">
        <f t="shared" si="48"/>
        <v>2.923</v>
      </c>
      <c r="K31" s="6">
        <f t="shared" si="48"/>
        <v>2.0209999999999999</v>
      </c>
      <c r="L31" s="5">
        <f t="shared" si="48"/>
        <v>2.343</v>
      </c>
      <c r="M31" s="5">
        <f t="shared" si="48"/>
        <v>2.0139999999999998</v>
      </c>
      <c r="N31" s="5">
        <f t="shared" si="48"/>
        <v>2.3410000000000002</v>
      </c>
      <c r="O31" s="6">
        <f t="shared" si="48"/>
        <v>2.3410000000000002</v>
      </c>
    </row>
    <row r="32" spans="1:17" ht="17" thickBot="1">
      <c r="A32" s="7" t="str">
        <f t="shared" ref="A32:A48" si="49">A30</f>
        <v>construction</v>
      </c>
      <c r="B32" s="8"/>
      <c r="C32" s="8" t="str">
        <f>C31</f>
        <v>clang38</v>
      </c>
      <c r="D32" s="9">
        <f t="shared" ref="D32" si="50">MIN(D90:D99)</f>
        <v>2.3559999999999999</v>
      </c>
      <c r="E32" s="9">
        <f t="shared" ref="E32:O32" si="51">MIN(E90:E99)</f>
        <v>2.0409999999999999</v>
      </c>
      <c r="F32" s="10">
        <f t="shared" si="51"/>
        <v>2.0179999999999998</v>
      </c>
      <c r="G32" s="18">
        <f t="shared" si="51"/>
        <v>2.0350000000000001</v>
      </c>
      <c r="H32" s="9">
        <f t="shared" si="51"/>
        <v>2.37</v>
      </c>
      <c r="I32" s="9">
        <f t="shared" si="51"/>
        <v>2.37</v>
      </c>
      <c r="J32" s="9">
        <f t="shared" si="51"/>
        <v>2.3610000000000002</v>
      </c>
      <c r="K32" s="10">
        <f t="shared" si="51"/>
        <v>2.3620000000000001</v>
      </c>
      <c r="L32" s="9">
        <f t="shared" si="51"/>
        <v>2.3410000000000002</v>
      </c>
      <c r="M32" s="9">
        <f t="shared" si="51"/>
        <v>2.016</v>
      </c>
      <c r="N32" s="9">
        <f t="shared" si="51"/>
        <v>2.3639999999999999</v>
      </c>
      <c r="O32" s="10">
        <f t="shared" si="51"/>
        <v>2.343</v>
      </c>
    </row>
    <row r="33" spans="1:15">
      <c r="A33" s="3" t="str">
        <f t="shared" si="49"/>
        <v>member</v>
      </c>
      <c r="B33" s="4" t="str">
        <f>C124&amp;"x"&amp;D124&amp;"x"&amp;E124</f>
        <v>x1.217x1.153</v>
      </c>
      <c r="C33" s="4" t="str">
        <f>C29</f>
        <v>gcc49</v>
      </c>
      <c r="D33" s="5">
        <f t="shared" ref="D33" si="52">MIN(D102:D111)</f>
        <v>1.2130000000000001</v>
      </c>
      <c r="E33" s="5">
        <f t="shared" ref="E33:O33" si="53">MIN(E102:E111)</f>
        <v>1.1499999999999999</v>
      </c>
      <c r="F33" s="6">
        <f t="shared" si="53"/>
        <v>1.4159999999999999</v>
      </c>
      <c r="G33" s="17">
        <f t="shared" si="53"/>
        <v>1.2070000000000001</v>
      </c>
      <c r="H33" s="5">
        <f t="shared" si="53"/>
        <v>1.17</v>
      </c>
      <c r="I33" s="5">
        <f t="shared" si="53"/>
        <v>1.2050000000000001</v>
      </c>
      <c r="J33" s="5">
        <f t="shared" si="53"/>
        <v>1.456</v>
      </c>
      <c r="K33" s="6">
        <f t="shared" si="53"/>
        <v>1.2090000000000001</v>
      </c>
      <c r="L33" s="5">
        <f t="shared" si="53"/>
        <v>1.208</v>
      </c>
      <c r="M33" s="5">
        <f t="shared" si="53"/>
        <v>1.145</v>
      </c>
      <c r="N33" s="5">
        <f t="shared" si="53"/>
        <v>1.1459999999999999</v>
      </c>
      <c r="O33" s="6">
        <f t="shared" si="53"/>
        <v>1.1479999999999999</v>
      </c>
    </row>
    <row r="34" spans="1:15" ht="17" thickBot="1">
      <c r="A34" s="7" t="str">
        <f t="shared" si="49"/>
        <v>construction</v>
      </c>
      <c r="B34" s="8"/>
      <c r="C34" s="8" t="str">
        <f t="shared" ref="C34:C48" si="54">C30</f>
        <v>gcc49</v>
      </c>
      <c r="D34" s="9">
        <f t="shared" ref="D34" si="55">MIN(D124:D133)</f>
        <v>1.212</v>
      </c>
      <c r="E34" s="9">
        <f t="shared" ref="E34:O34" si="56">MIN(E124:E133)</f>
        <v>1.145</v>
      </c>
      <c r="F34" s="10">
        <f t="shared" si="56"/>
        <v>1.417</v>
      </c>
      <c r="G34" s="18">
        <f t="shared" si="56"/>
        <v>1.226</v>
      </c>
      <c r="H34" s="9">
        <f t="shared" si="56"/>
        <v>1.167</v>
      </c>
      <c r="I34" s="9">
        <f t="shared" si="56"/>
        <v>1.224</v>
      </c>
      <c r="J34" s="9">
        <f t="shared" si="56"/>
        <v>1.2290000000000001</v>
      </c>
      <c r="K34" s="10">
        <f t="shared" si="56"/>
        <v>1.222</v>
      </c>
      <c r="L34" s="9">
        <f t="shared" si="56"/>
        <v>1.2110000000000001</v>
      </c>
      <c r="M34" s="9">
        <f t="shared" si="56"/>
        <v>1.1479999999999999</v>
      </c>
      <c r="N34" s="9">
        <f t="shared" si="56"/>
        <v>1.161</v>
      </c>
      <c r="O34" s="10">
        <f t="shared" si="56"/>
        <v>1.151</v>
      </c>
    </row>
    <row r="35" spans="1:15">
      <c r="A35" s="3" t="str">
        <f t="shared" si="49"/>
        <v>member</v>
      </c>
      <c r="B35" s="4"/>
      <c r="C35" s="4" t="str">
        <f t="shared" si="54"/>
        <v>clang38</v>
      </c>
      <c r="D35" s="5">
        <f t="shared" ref="D35" si="57">MIN(D113:D122)</f>
        <v>1.1020000000000001</v>
      </c>
      <c r="E35" s="5">
        <f t="shared" ref="E35:O35" si="58">MIN(E113:E122)</f>
        <v>0.96699999999999997</v>
      </c>
      <c r="F35" s="6">
        <f t="shared" si="58"/>
        <v>0.96499999999999997</v>
      </c>
      <c r="G35" s="17">
        <f t="shared" si="58"/>
        <v>0.95699999999999996</v>
      </c>
      <c r="H35" s="5">
        <f t="shared" si="58"/>
        <v>1.419</v>
      </c>
      <c r="I35" s="5">
        <f t="shared" si="58"/>
        <v>0.95599999999999996</v>
      </c>
      <c r="J35" s="5">
        <f t="shared" si="58"/>
        <v>1.41</v>
      </c>
      <c r="K35" s="6">
        <f t="shared" si="58"/>
        <v>0.95599999999999996</v>
      </c>
      <c r="L35" s="5">
        <f t="shared" si="58"/>
        <v>1.0920000000000001</v>
      </c>
      <c r="M35" s="5">
        <f t="shared" si="58"/>
        <v>0.95299999999999996</v>
      </c>
      <c r="N35" s="5">
        <f t="shared" si="58"/>
        <v>1.095</v>
      </c>
      <c r="O35" s="6">
        <f t="shared" si="58"/>
        <v>1.091</v>
      </c>
    </row>
    <row r="36" spans="1:15" ht="17" thickBot="1">
      <c r="A36" s="7" t="str">
        <f t="shared" si="49"/>
        <v>construction</v>
      </c>
      <c r="B36" s="8"/>
      <c r="C36" s="8" t="str">
        <f t="shared" si="54"/>
        <v>clang38</v>
      </c>
      <c r="D36" s="9">
        <f t="shared" ref="D36" si="59">MIN(D135:D144)</f>
        <v>1.099</v>
      </c>
      <c r="E36" s="9">
        <f t="shared" ref="E36:O36" si="60">MIN(E135:E144)</f>
        <v>0.96899999999999997</v>
      </c>
      <c r="F36" s="10">
        <f t="shared" si="60"/>
        <v>0.95799999999999996</v>
      </c>
      <c r="G36" s="18">
        <f t="shared" si="60"/>
        <v>0.96799999999999997</v>
      </c>
      <c r="H36" s="9">
        <f t="shared" si="60"/>
        <v>1.1060000000000001</v>
      </c>
      <c r="I36" s="9">
        <f t="shared" si="60"/>
        <v>1.1060000000000001</v>
      </c>
      <c r="J36" s="9">
        <f t="shared" si="60"/>
        <v>1.1060000000000001</v>
      </c>
      <c r="K36" s="10">
        <f t="shared" si="60"/>
        <v>1.103</v>
      </c>
      <c r="L36" s="9">
        <f t="shared" si="60"/>
        <v>1.089</v>
      </c>
      <c r="M36" s="9">
        <f t="shared" si="60"/>
        <v>0.95</v>
      </c>
      <c r="N36" s="9">
        <f t="shared" si="60"/>
        <v>1.103</v>
      </c>
      <c r="O36" s="10">
        <f t="shared" si="60"/>
        <v>1.0900000000000001</v>
      </c>
    </row>
    <row r="37" spans="1:15">
      <c r="A37" s="3" t="str">
        <f t="shared" si="49"/>
        <v>member</v>
      </c>
      <c r="B37" s="4" t="str">
        <f>C169&amp;"x"&amp;D169&amp;"x"&amp;E169</f>
        <v>x1.076x1.037</v>
      </c>
      <c r="C37" s="4" t="str">
        <f>C33</f>
        <v>gcc49</v>
      </c>
      <c r="D37" s="5">
        <f t="shared" ref="D37" si="61">MIN(D147:D156)</f>
        <v>1.0720000000000001</v>
      </c>
      <c r="E37" s="5">
        <f t="shared" ref="E37:O37" si="62">MIN(E147:E156)</f>
        <v>1.032</v>
      </c>
      <c r="F37" s="6">
        <f t="shared" si="62"/>
        <v>1.256</v>
      </c>
      <c r="G37" s="17">
        <f t="shared" si="62"/>
        <v>1.0860000000000001</v>
      </c>
      <c r="H37" s="5">
        <f t="shared" si="62"/>
        <v>1.105</v>
      </c>
      <c r="I37" s="5">
        <f t="shared" si="62"/>
        <v>1.075</v>
      </c>
      <c r="J37" s="5">
        <f t="shared" si="62"/>
        <v>1.5449999999999999</v>
      </c>
      <c r="K37" s="6">
        <f t="shared" si="62"/>
        <v>1.101</v>
      </c>
      <c r="L37" s="5">
        <f t="shared" si="62"/>
        <v>1.08</v>
      </c>
      <c r="M37" s="5">
        <f t="shared" si="62"/>
        <v>1.032</v>
      </c>
      <c r="N37" s="5">
        <f t="shared" si="62"/>
        <v>1.0309999999999999</v>
      </c>
      <c r="O37" s="6">
        <f t="shared" si="62"/>
        <v>1.034</v>
      </c>
    </row>
    <row r="38" spans="1:15" ht="17" thickBot="1">
      <c r="A38" s="7" t="str">
        <f t="shared" si="49"/>
        <v>construction</v>
      </c>
      <c r="B38" s="8"/>
      <c r="C38" s="8" t="str">
        <f t="shared" si="54"/>
        <v>gcc49</v>
      </c>
      <c r="D38" s="9">
        <f t="shared" ref="D38" si="63">MIN(D169:D178)</f>
        <v>1.075</v>
      </c>
      <c r="E38" s="9">
        <f t="shared" ref="E38:O38" si="64">MIN(E169:E178)</f>
        <v>1.036</v>
      </c>
      <c r="F38" s="10">
        <f t="shared" si="64"/>
        <v>1.256</v>
      </c>
      <c r="G38" s="18">
        <f t="shared" si="64"/>
        <v>1.1080000000000001</v>
      </c>
      <c r="H38" s="9">
        <f t="shared" si="64"/>
        <v>1.095</v>
      </c>
      <c r="I38" s="9">
        <f t="shared" si="64"/>
        <v>1.1020000000000001</v>
      </c>
      <c r="J38" s="9">
        <f t="shared" si="64"/>
        <v>1.1559999999999999</v>
      </c>
      <c r="K38" s="10">
        <f t="shared" si="64"/>
        <v>1.1160000000000001</v>
      </c>
      <c r="L38" s="9">
        <f t="shared" si="64"/>
        <v>1.087</v>
      </c>
      <c r="M38" s="9">
        <f t="shared" si="64"/>
        <v>1.036</v>
      </c>
      <c r="N38" s="9">
        <f t="shared" si="64"/>
        <v>1.093</v>
      </c>
      <c r="O38" s="10">
        <f t="shared" si="64"/>
        <v>1.03</v>
      </c>
    </row>
    <row r="39" spans="1:15">
      <c r="A39" s="3" t="str">
        <f t="shared" si="49"/>
        <v>member</v>
      </c>
      <c r="B39" s="4"/>
      <c r="C39" s="4" t="str">
        <f t="shared" si="54"/>
        <v>clang38</v>
      </c>
      <c r="D39" s="5">
        <f t="shared" ref="D39" si="65">MIN(D158:D167)</f>
        <v>1.0109999999999999</v>
      </c>
      <c r="E39" s="5">
        <f t="shared" ref="E39:O39" si="66">MIN(E158:E167)</f>
        <v>0.92600000000000005</v>
      </c>
      <c r="F39" s="6">
        <f t="shared" si="66"/>
        <v>0.93400000000000005</v>
      </c>
      <c r="G39" s="17">
        <f t="shared" si="66"/>
        <v>0.91600000000000004</v>
      </c>
      <c r="H39" s="5">
        <f t="shared" si="66"/>
        <v>1.5129999999999999</v>
      </c>
      <c r="I39" s="5">
        <f t="shared" si="66"/>
        <v>0.90900000000000003</v>
      </c>
      <c r="J39" s="5">
        <f t="shared" si="66"/>
        <v>1.216</v>
      </c>
      <c r="K39" s="6">
        <f t="shared" si="66"/>
        <v>0.91</v>
      </c>
      <c r="L39" s="5">
        <f t="shared" si="66"/>
        <v>0.98499999999999999</v>
      </c>
      <c r="M39" s="5">
        <f t="shared" si="66"/>
        <v>0.91500000000000004</v>
      </c>
      <c r="N39" s="5">
        <f t="shared" si="66"/>
        <v>0.98299999999999998</v>
      </c>
      <c r="O39" s="6">
        <f t="shared" si="66"/>
        <v>0.98399999999999999</v>
      </c>
    </row>
    <row r="40" spans="1:15" ht="17" thickBot="1">
      <c r="A40" s="7" t="str">
        <f t="shared" si="49"/>
        <v>construction</v>
      </c>
      <c r="B40" s="8"/>
      <c r="C40" s="8" t="str">
        <f t="shared" si="54"/>
        <v>clang38</v>
      </c>
      <c r="D40" s="9">
        <f t="shared" ref="D40" si="67">MIN(D180:D189)</f>
        <v>1.012</v>
      </c>
      <c r="E40" s="9">
        <f t="shared" ref="E40:O40" si="68">MIN(E180:E189)</f>
        <v>0.92800000000000005</v>
      </c>
      <c r="F40" s="10">
        <f t="shared" si="68"/>
        <v>0.90600000000000003</v>
      </c>
      <c r="G40" s="18">
        <f t="shared" si="68"/>
        <v>0.92500000000000004</v>
      </c>
      <c r="H40" s="9">
        <f t="shared" si="68"/>
        <v>1.0649999999999999</v>
      </c>
      <c r="I40" s="9">
        <f t="shared" si="68"/>
        <v>1.0669999999999999</v>
      </c>
      <c r="J40" s="9">
        <f t="shared" si="68"/>
        <v>1.056</v>
      </c>
      <c r="K40" s="10">
        <f t="shared" si="68"/>
        <v>1.05</v>
      </c>
      <c r="L40" s="9">
        <f t="shared" si="68"/>
        <v>0.98399999999999999</v>
      </c>
      <c r="M40" s="9">
        <f t="shared" si="68"/>
        <v>0.91500000000000004</v>
      </c>
      <c r="N40" s="9">
        <f t="shared" si="68"/>
        <v>1.042</v>
      </c>
      <c r="O40" s="10">
        <f t="shared" si="68"/>
        <v>0.98</v>
      </c>
    </row>
    <row r="41" spans="1:15">
      <c r="A41" s="3" t="str">
        <f t="shared" si="49"/>
        <v>member</v>
      </c>
      <c r="B41" s="4" t="str">
        <f>C214&amp;"x"&amp;D214&amp;"x"&amp;E214</f>
        <v>x1.17x1.097</v>
      </c>
      <c r="C41" s="4" t="str">
        <f>C37</f>
        <v>gcc49</v>
      </c>
      <c r="D41" s="5">
        <f t="shared" ref="D41" si="69">MIN(D192:D201)</f>
        <v>1.1060000000000001</v>
      </c>
      <c r="E41" s="5">
        <f t="shared" ref="E41:O41" si="70">MIN(E192:E201)</f>
        <v>1.0860000000000001</v>
      </c>
      <c r="F41" s="6">
        <f t="shared" si="70"/>
        <v>1.3089999999999999</v>
      </c>
      <c r="G41" s="17">
        <f t="shared" si="70"/>
        <v>1.1240000000000001</v>
      </c>
      <c r="H41" s="5">
        <f t="shared" si="70"/>
        <v>1.1639999999999999</v>
      </c>
      <c r="I41" s="5">
        <f t="shared" si="70"/>
        <v>1.1180000000000001</v>
      </c>
      <c r="J41" s="5">
        <f t="shared" si="70"/>
        <v>1.5669999999999999</v>
      </c>
      <c r="K41" s="6">
        <f t="shared" si="70"/>
        <v>1.139</v>
      </c>
      <c r="L41" s="5">
        <f t="shared" si="70"/>
        <v>1.119</v>
      </c>
      <c r="M41" s="5">
        <f t="shared" si="70"/>
        <v>1.0860000000000001</v>
      </c>
      <c r="N41" s="5">
        <f t="shared" si="70"/>
        <v>1.085</v>
      </c>
      <c r="O41" s="6">
        <f t="shared" si="70"/>
        <v>1.087</v>
      </c>
    </row>
    <row r="42" spans="1:15" ht="17" thickBot="1">
      <c r="A42" s="7" t="str">
        <f t="shared" si="49"/>
        <v>construction</v>
      </c>
      <c r="B42" s="11"/>
      <c r="C42" s="8" t="str">
        <f t="shared" si="54"/>
        <v>gcc49</v>
      </c>
      <c r="D42" s="9">
        <f t="shared" ref="D42" si="71">MIN(D214:D223)</f>
        <v>1.1559999999999999</v>
      </c>
      <c r="E42" s="9">
        <f t="shared" ref="E42:O42" si="72">MIN(E214:E223)</f>
        <v>1.0920000000000001</v>
      </c>
      <c r="F42" s="10">
        <f t="shared" si="72"/>
        <v>1.3169999999999999</v>
      </c>
      <c r="G42" s="18">
        <f t="shared" si="72"/>
        <v>1.1830000000000001</v>
      </c>
      <c r="H42" s="9">
        <f t="shared" si="72"/>
        <v>1.1559999999999999</v>
      </c>
      <c r="I42" s="9">
        <f t="shared" si="72"/>
        <v>1.1779999999999999</v>
      </c>
      <c r="J42" s="9">
        <f t="shared" si="72"/>
        <v>1.2330000000000001</v>
      </c>
      <c r="K42" s="10">
        <f t="shared" si="72"/>
        <v>1.19</v>
      </c>
      <c r="L42" s="9">
        <f t="shared" si="72"/>
        <v>1.169</v>
      </c>
      <c r="M42" s="9">
        <f t="shared" si="72"/>
        <v>1.0900000000000001</v>
      </c>
      <c r="N42" s="9">
        <f t="shared" si="72"/>
        <v>1.151</v>
      </c>
      <c r="O42" s="10">
        <f t="shared" si="72"/>
        <v>1.087</v>
      </c>
    </row>
    <row r="43" spans="1:15">
      <c r="A43" s="3" t="str">
        <f t="shared" si="49"/>
        <v>member</v>
      </c>
      <c r="B43" s="12"/>
      <c r="C43" s="4" t="str">
        <f t="shared" si="54"/>
        <v>clang38</v>
      </c>
      <c r="D43" s="5">
        <f t="shared" ref="D43" si="73">MIN(D162:D171)</f>
        <v>1.0109999999999999</v>
      </c>
      <c r="E43" s="5">
        <f t="shared" ref="E43:O43" si="74">MIN(E162:E171)</f>
        <v>0.93</v>
      </c>
      <c r="F43" s="6">
        <f t="shared" si="74"/>
        <v>0.94099999999999995</v>
      </c>
      <c r="G43" s="17">
        <f t="shared" si="74"/>
        <v>0.91900000000000004</v>
      </c>
      <c r="H43" s="5">
        <f t="shared" si="74"/>
        <v>1.1020000000000001</v>
      </c>
      <c r="I43" s="5">
        <f t="shared" si="74"/>
        <v>0.92</v>
      </c>
      <c r="J43" s="5">
        <f t="shared" si="74"/>
        <v>1.157</v>
      </c>
      <c r="K43" s="6">
        <f t="shared" si="74"/>
        <v>0.92200000000000004</v>
      </c>
      <c r="L43" s="5">
        <f t="shared" si="74"/>
        <v>0.98599999999999999</v>
      </c>
      <c r="M43" s="5">
        <f t="shared" si="74"/>
        <v>0.91700000000000004</v>
      </c>
      <c r="N43" s="5">
        <f t="shared" si="74"/>
        <v>0.98399999999999999</v>
      </c>
      <c r="O43" s="6">
        <f t="shared" si="74"/>
        <v>0.98499999999999999</v>
      </c>
    </row>
    <row r="44" spans="1:15" ht="17" thickBot="1">
      <c r="A44" s="7" t="str">
        <f t="shared" si="49"/>
        <v>construction</v>
      </c>
      <c r="B44" s="11"/>
      <c r="C44" s="8" t="str">
        <f t="shared" si="54"/>
        <v>clang38</v>
      </c>
      <c r="D44" s="9">
        <f t="shared" ref="D44" si="75">MIN(D225:D234)</f>
        <v>1.0900000000000001</v>
      </c>
      <c r="E44" s="9">
        <f t="shared" ref="E44:O44" si="76">MIN(E225:E234)</f>
        <v>1.008</v>
      </c>
      <c r="F44" s="10">
        <f t="shared" si="76"/>
        <v>0.98699999999999999</v>
      </c>
      <c r="G44" s="18">
        <f t="shared" si="76"/>
        <v>1.0049999999999999</v>
      </c>
      <c r="H44" s="9">
        <f t="shared" si="76"/>
        <v>1.143</v>
      </c>
      <c r="I44" s="9">
        <f t="shared" si="76"/>
        <v>1.1479999999999999</v>
      </c>
      <c r="J44" s="9">
        <f t="shared" si="76"/>
        <v>1.1319999999999999</v>
      </c>
      <c r="K44" s="10">
        <f t="shared" si="76"/>
        <v>1.1279999999999999</v>
      </c>
      <c r="L44" s="9">
        <f t="shared" si="76"/>
        <v>1.0669999999999999</v>
      </c>
      <c r="M44" s="9">
        <f t="shared" si="76"/>
        <v>0.98699999999999999</v>
      </c>
      <c r="N44" s="9">
        <f t="shared" si="76"/>
        <v>1.1200000000000001</v>
      </c>
      <c r="O44" s="10">
        <f t="shared" si="76"/>
        <v>1.0589999999999999</v>
      </c>
    </row>
    <row r="45" spans="1:15">
      <c r="A45" s="3" t="str">
        <f t="shared" si="49"/>
        <v>member</v>
      </c>
      <c r="B45" s="4" t="str">
        <f>C259&amp;"x"&amp;D259&amp;"x"&amp;E259</f>
        <v>x1.43x1.419</v>
      </c>
      <c r="C45" s="4" t="str">
        <f>C41</f>
        <v>gcc49</v>
      </c>
      <c r="D45" s="5">
        <f t="shared" ref="D45" si="77">MIN(D237:D246)</f>
        <v>1.4059999999999999</v>
      </c>
      <c r="E45" s="5">
        <f t="shared" ref="E45:O45" si="78">MIN(E237:E246)</f>
        <v>1.38</v>
      </c>
      <c r="F45" s="6">
        <f t="shared" si="78"/>
        <v>1.571</v>
      </c>
      <c r="G45" s="17">
        <f t="shared" si="78"/>
        <v>1.56</v>
      </c>
      <c r="H45" s="5">
        <f t="shared" si="78"/>
        <v>2.2090000000000001</v>
      </c>
      <c r="I45" s="5">
        <f t="shared" si="78"/>
        <v>1.429</v>
      </c>
      <c r="J45" s="5">
        <f t="shared" si="78"/>
        <v>3.653</v>
      </c>
      <c r="K45" s="6">
        <f t="shared" si="78"/>
        <v>1.538</v>
      </c>
      <c r="L45" s="5">
        <f t="shared" si="78"/>
        <v>1.427</v>
      </c>
      <c r="M45" s="5">
        <f t="shared" si="78"/>
        <v>1.377</v>
      </c>
      <c r="N45" s="5">
        <f t="shared" si="78"/>
        <v>1.3779999999999999</v>
      </c>
      <c r="O45" s="6">
        <f t="shared" si="78"/>
        <v>1.3819999999999999</v>
      </c>
    </row>
    <row r="46" spans="1:15" ht="17" thickBot="1">
      <c r="A46" s="7" t="str">
        <f t="shared" si="49"/>
        <v>construction</v>
      </c>
      <c r="B46" s="11"/>
      <c r="C46" s="8" t="str">
        <f t="shared" si="54"/>
        <v>gcc49</v>
      </c>
      <c r="D46" s="9">
        <f t="shared" ref="D46" si="79">MIN(D259:D268)</f>
        <v>1.4279999999999999</v>
      </c>
      <c r="E46" s="9">
        <f t="shared" ref="E46:O46" si="80">MIN(E259:E268)</f>
        <v>1.419</v>
      </c>
      <c r="F46" s="10">
        <f t="shared" si="80"/>
        <v>1.5649999999999999</v>
      </c>
      <c r="G46" s="18">
        <f t="shared" si="80"/>
        <v>1.6419999999999999</v>
      </c>
      <c r="H46" s="9">
        <f t="shared" si="80"/>
        <v>2.149</v>
      </c>
      <c r="I46" s="9">
        <f t="shared" si="80"/>
        <v>1.6619999999999999</v>
      </c>
      <c r="J46" s="9">
        <f t="shared" si="80"/>
        <v>2.2410000000000001</v>
      </c>
      <c r="K46" s="10">
        <f t="shared" si="80"/>
        <v>1.724</v>
      </c>
      <c r="L46" s="9">
        <f t="shared" si="80"/>
        <v>1.4219999999999999</v>
      </c>
      <c r="M46" s="9">
        <f t="shared" si="80"/>
        <v>1.4179999999999999</v>
      </c>
      <c r="N46" s="9">
        <f t="shared" si="80"/>
        <v>1.9279999999999999</v>
      </c>
      <c r="O46" s="10">
        <f t="shared" si="80"/>
        <v>1.4179999999999999</v>
      </c>
    </row>
    <row r="47" spans="1:15">
      <c r="A47" s="3" t="str">
        <f t="shared" si="49"/>
        <v>member</v>
      </c>
      <c r="B47" s="12"/>
      <c r="C47" s="4" t="str">
        <f t="shared" si="54"/>
        <v>clang38</v>
      </c>
      <c r="D47" s="5">
        <f t="shared" ref="D47" si="81">MIN(D248:D257)</f>
        <v>1.972</v>
      </c>
      <c r="E47" s="5">
        <f t="shared" ref="E47:O47" si="82">MIN(E248:E257)</f>
        <v>2.0049999999999999</v>
      </c>
      <c r="F47" s="6">
        <f t="shared" si="82"/>
        <v>1.734</v>
      </c>
      <c r="G47" s="17">
        <f t="shared" si="82"/>
        <v>1.6539999999999999</v>
      </c>
      <c r="H47" s="5">
        <f t="shared" si="82"/>
        <v>4.5460000000000003</v>
      </c>
      <c r="I47" s="5">
        <f t="shared" si="82"/>
        <v>1.645</v>
      </c>
      <c r="J47" s="5">
        <f t="shared" si="82"/>
        <v>1.4950000000000001</v>
      </c>
      <c r="K47" s="6">
        <f t="shared" si="82"/>
        <v>1.669</v>
      </c>
      <c r="L47" s="5">
        <f t="shared" si="82"/>
        <v>1.77</v>
      </c>
      <c r="M47" s="5">
        <f t="shared" si="82"/>
        <v>1.5629999999999999</v>
      </c>
      <c r="N47" s="5">
        <f t="shared" si="82"/>
        <v>1.77</v>
      </c>
      <c r="O47" s="6">
        <f t="shared" si="82"/>
        <v>1.77</v>
      </c>
    </row>
    <row r="48" spans="1:15" ht="17" thickBot="1">
      <c r="A48" s="7" t="str">
        <f t="shared" si="49"/>
        <v>construction</v>
      </c>
      <c r="B48" s="11"/>
      <c r="C48" s="8" t="str">
        <f t="shared" si="54"/>
        <v>clang38</v>
      </c>
      <c r="D48" s="9">
        <f t="shared" ref="D48" si="83">MIN(D270:D279)</f>
        <v>1.974</v>
      </c>
      <c r="E48" s="9">
        <f t="shared" ref="E48:O48" si="84">MIN(E270:E279)</f>
        <v>2.0070000000000001</v>
      </c>
      <c r="F48" s="10">
        <f t="shared" si="84"/>
        <v>1.6319999999999999</v>
      </c>
      <c r="G48" s="18">
        <f t="shared" si="84"/>
        <v>1.8979999999999999</v>
      </c>
      <c r="H48" s="9">
        <f t="shared" si="84"/>
        <v>2.5350000000000001</v>
      </c>
      <c r="I48" s="9">
        <f t="shared" si="84"/>
        <v>2.5579999999999998</v>
      </c>
      <c r="J48" s="9">
        <f t="shared" si="84"/>
        <v>2.2730000000000001</v>
      </c>
      <c r="K48" s="10">
        <f t="shared" si="84"/>
        <v>2.1579999999999999</v>
      </c>
      <c r="L48" s="9">
        <f t="shared" si="84"/>
        <v>1.77</v>
      </c>
      <c r="M48" s="9">
        <f t="shared" si="84"/>
        <v>1.5389999999999999</v>
      </c>
      <c r="N48" s="9">
        <f t="shared" si="84"/>
        <v>2.2320000000000002</v>
      </c>
      <c r="O48" s="10">
        <f t="shared" si="84"/>
        <v>1.657</v>
      </c>
    </row>
    <row r="55" spans="3:15">
      <c r="C55">
        <v>200</v>
      </c>
      <c r="D55">
        <v>400</v>
      </c>
      <c r="E55">
        <v>200</v>
      </c>
    </row>
    <row r="56" spans="3:15">
      <c r="C56" t="s">
        <v>13</v>
      </c>
    </row>
    <row r="57" spans="3:15">
      <c r="D57">
        <v>2.528</v>
      </c>
      <c r="E57">
        <v>2.371</v>
      </c>
      <c r="F57">
        <v>2.9279999999999999</v>
      </c>
      <c r="G57">
        <v>2.5049999999999999</v>
      </c>
      <c r="H57">
        <v>2.4079999999999999</v>
      </c>
      <c r="I57">
        <v>2.5059999999999998</v>
      </c>
      <c r="J57">
        <v>3.0070000000000001</v>
      </c>
      <c r="K57">
        <v>2.5059999999999998</v>
      </c>
      <c r="L57">
        <v>2.5070000000000001</v>
      </c>
      <c r="M57">
        <v>2.37</v>
      </c>
      <c r="N57">
        <v>2.3690000000000002</v>
      </c>
      <c r="O57">
        <v>2.3719999999999999</v>
      </c>
    </row>
    <row r="58" spans="3:15">
      <c r="D58">
        <v>2.528</v>
      </c>
      <c r="E58">
        <v>2.3719999999999999</v>
      </c>
      <c r="F58">
        <v>2.927</v>
      </c>
      <c r="G58">
        <v>2.5059999999999998</v>
      </c>
      <c r="H58">
        <v>2.4079999999999999</v>
      </c>
      <c r="I58">
        <v>2.5049999999999999</v>
      </c>
      <c r="J58">
        <v>3.008</v>
      </c>
      <c r="K58">
        <v>2.5059999999999998</v>
      </c>
      <c r="L58">
        <v>2.5049999999999999</v>
      </c>
      <c r="M58">
        <v>2.37</v>
      </c>
      <c r="N58">
        <v>2.37</v>
      </c>
      <c r="O58">
        <v>2.3719999999999999</v>
      </c>
    </row>
    <row r="59" spans="3:15">
      <c r="D59">
        <v>2.5350000000000001</v>
      </c>
      <c r="E59">
        <v>2.375</v>
      </c>
      <c r="F59">
        <v>2.931</v>
      </c>
      <c r="G59">
        <v>2.5099999999999998</v>
      </c>
      <c r="H59">
        <v>2.4119999999999999</v>
      </c>
      <c r="I59">
        <v>2.5099999999999998</v>
      </c>
      <c r="J59">
        <v>3.0110000000000001</v>
      </c>
      <c r="K59">
        <v>2.512</v>
      </c>
      <c r="L59">
        <v>2.5129999999999999</v>
      </c>
      <c r="M59">
        <v>2.3730000000000002</v>
      </c>
      <c r="N59">
        <v>2.3719999999999999</v>
      </c>
      <c r="O59">
        <v>2.3759999999999999</v>
      </c>
    </row>
    <row r="60" spans="3:15">
      <c r="D60">
        <v>2.5289999999999999</v>
      </c>
      <c r="E60">
        <v>2.3719999999999999</v>
      </c>
      <c r="F60">
        <v>2.927</v>
      </c>
      <c r="G60">
        <v>2.5049999999999999</v>
      </c>
      <c r="H60">
        <v>2.4089999999999998</v>
      </c>
      <c r="I60">
        <v>2.504</v>
      </c>
      <c r="J60">
        <v>3.0049999999999999</v>
      </c>
      <c r="K60">
        <v>2.5059999999999998</v>
      </c>
      <c r="L60">
        <v>2.5049999999999999</v>
      </c>
      <c r="M60">
        <v>2.37</v>
      </c>
      <c r="N60">
        <v>2.3690000000000002</v>
      </c>
      <c r="O60">
        <v>2.3719999999999999</v>
      </c>
    </row>
    <row r="61" spans="3:15">
      <c r="D61">
        <v>2.536</v>
      </c>
      <c r="E61">
        <v>2.375</v>
      </c>
      <c r="F61">
        <v>2.9329999999999998</v>
      </c>
      <c r="G61">
        <v>2.5099999999999998</v>
      </c>
      <c r="H61">
        <v>2.4119999999999999</v>
      </c>
      <c r="I61">
        <v>2.5129999999999999</v>
      </c>
      <c r="J61">
        <v>3.0110000000000001</v>
      </c>
      <c r="K61">
        <v>2.512</v>
      </c>
      <c r="L61">
        <v>2.5099999999999998</v>
      </c>
      <c r="M61">
        <v>2.3740000000000001</v>
      </c>
      <c r="N61">
        <v>2.3740000000000001</v>
      </c>
      <c r="O61">
        <v>2.3759999999999999</v>
      </c>
    </row>
    <row r="62" spans="3:15">
      <c r="D62">
        <v>2.5299999999999998</v>
      </c>
      <c r="E62">
        <v>2.3719999999999999</v>
      </c>
      <c r="F62">
        <v>2.9279999999999999</v>
      </c>
      <c r="G62">
        <v>2.5059999999999998</v>
      </c>
      <c r="H62">
        <v>2.4079999999999999</v>
      </c>
      <c r="I62">
        <v>2.504</v>
      </c>
      <c r="J62">
        <v>3.008</v>
      </c>
      <c r="K62">
        <v>2.5059999999999998</v>
      </c>
      <c r="L62">
        <v>2.5059999999999998</v>
      </c>
      <c r="M62">
        <v>2.37</v>
      </c>
      <c r="N62">
        <v>2.37</v>
      </c>
      <c r="O62">
        <v>2.3719999999999999</v>
      </c>
    </row>
    <row r="63" spans="3:15">
      <c r="D63">
        <v>2.5369999999999999</v>
      </c>
      <c r="E63">
        <v>2.375</v>
      </c>
      <c r="F63">
        <v>2.9319999999999999</v>
      </c>
      <c r="G63">
        <v>2.5099999999999998</v>
      </c>
      <c r="H63">
        <v>2.4129999999999998</v>
      </c>
      <c r="I63">
        <v>2.5099999999999998</v>
      </c>
      <c r="J63">
        <v>3.01</v>
      </c>
      <c r="K63">
        <v>2.5110000000000001</v>
      </c>
      <c r="L63">
        <v>2.5110000000000001</v>
      </c>
      <c r="M63">
        <v>2.3730000000000002</v>
      </c>
      <c r="N63">
        <v>2.3740000000000001</v>
      </c>
      <c r="O63">
        <v>2.3759999999999999</v>
      </c>
    </row>
    <row r="64" spans="3:15">
      <c r="D64">
        <v>2.5299999999999998</v>
      </c>
      <c r="E64">
        <v>2.371</v>
      </c>
      <c r="F64">
        <v>2.9279999999999999</v>
      </c>
      <c r="G64">
        <v>2.5049999999999999</v>
      </c>
      <c r="H64">
        <v>2.4079999999999999</v>
      </c>
      <c r="I64">
        <v>2.5059999999999998</v>
      </c>
      <c r="J64">
        <v>3.0059999999999998</v>
      </c>
      <c r="K64">
        <v>2.5049999999999999</v>
      </c>
      <c r="L64">
        <v>2.5070000000000001</v>
      </c>
      <c r="M64">
        <v>2.3690000000000002</v>
      </c>
      <c r="N64">
        <v>2.3690000000000002</v>
      </c>
      <c r="O64">
        <v>2.3719999999999999</v>
      </c>
    </row>
    <row r="65" spans="3:15">
      <c r="D65">
        <v>2.5390000000000001</v>
      </c>
      <c r="E65">
        <v>2.3759999999999999</v>
      </c>
      <c r="F65">
        <v>2.93</v>
      </c>
      <c r="G65">
        <v>2.5110000000000001</v>
      </c>
      <c r="H65">
        <v>2.411</v>
      </c>
      <c r="I65">
        <v>2.5099999999999998</v>
      </c>
      <c r="J65">
        <v>3.01</v>
      </c>
      <c r="K65">
        <v>2.5099999999999998</v>
      </c>
      <c r="L65">
        <v>2.5110000000000001</v>
      </c>
      <c r="M65">
        <v>2.3730000000000002</v>
      </c>
      <c r="N65">
        <v>2.3740000000000001</v>
      </c>
      <c r="O65">
        <v>2.375</v>
      </c>
    </row>
    <row r="66" spans="3:15">
      <c r="D66">
        <v>2.528</v>
      </c>
      <c r="E66">
        <v>2.3719999999999999</v>
      </c>
      <c r="F66">
        <v>2.927</v>
      </c>
      <c r="G66">
        <v>2.5049999999999999</v>
      </c>
      <c r="H66">
        <v>2.407</v>
      </c>
      <c r="I66">
        <v>2.5070000000000001</v>
      </c>
      <c r="J66">
        <v>3.0070000000000001</v>
      </c>
      <c r="K66">
        <v>2.5049999999999999</v>
      </c>
      <c r="L66">
        <v>2.508</v>
      </c>
      <c r="M66">
        <v>2.3690000000000002</v>
      </c>
      <c r="N66">
        <v>2.3690000000000002</v>
      </c>
      <c r="O66">
        <v>2.371</v>
      </c>
    </row>
    <row r="67" spans="3:15">
      <c r="C67" t="s">
        <v>14</v>
      </c>
    </row>
    <row r="68" spans="3:15">
      <c r="D68">
        <v>2.359</v>
      </c>
      <c r="E68">
        <v>2.0329999999999999</v>
      </c>
      <c r="F68">
        <v>2.0209999999999999</v>
      </c>
      <c r="G68">
        <v>2.0190000000000001</v>
      </c>
      <c r="H68">
        <v>2.9359999999999999</v>
      </c>
      <c r="I68">
        <v>2.016</v>
      </c>
      <c r="J68">
        <v>2.927</v>
      </c>
      <c r="K68">
        <v>2.0209999999999999</v>
      </c>
      <c r="L68">
        <v>2.3490000000000002</v>
      </c>
      <c r="M68">
        <v>2.0139999999999998</v>
      </c>
      <c r="N68">
        <v>2.3460000000000001</v>
      </c>
      <c r="O68">
        <v>2.347</v>
      </c>
    </row>
    <row r="69" spans="3:15">
      <c r="D69">
        <v>2.355</v>
      </c>
      <c r="E69">
        <v>2.04</v>
      </c>
      <c r="F69">
        <v>2.0289999999999999</v>
      </c>
      <c r="G69">
        <v>2.0259999999999998</v>
      </c>
      <c r="H69">
        <v>2.9409999999999998</v>
      </c>
      <c r="I69">
        <v>2.0299999999999998</v>
      </c>
      <c r="J69">
        <v>2.9239999999999999</v>
      </c>
      <c r="K69">
        <v>2.0270000000000001</v>
      </c>
      <c r="L69">
        <v>2.343</v>
      </c>
      <c r="M69">
        <v>2.0209999999999999</v>
      </c>
      <c r="N69">
        <v>2.3420000000000001</v>
      </c>
      <c r="O69">
        <v>2.3439999999999999</v>
      </c>
    </row>
    <row r="70" spans="3:15">
      <c r="D70">
        <v>2.3540000000000001</v>
      </c>
      <c r="E70">
        <v>2.04</v>
      </c>
      <c r="F70">
        <v>2.028</v>
      </c>
      <c r="G70">
        <v>2.0259999999999998</v>
      </c>
      <c r="H70">
        <v>2.9319999999999999</v>
      </c>
      <c r="I70">
        <v>2.0219999999999998</v>
      </c>
      <c r="J70">
        <v>2.9260000000000002</v>
      </c>
      <c r="K70">
        <v>2.0259999999999998</v>
      </c>
      <c r="L70">
        <v>2.3450000000000002</v>
      </c>
      <c r="M70">
        <v>2.0190000000000001</v>
      </c>
      <c r="N70">
        <v>2.343</v>
      </c>
      <c r="O70">
        <v>2.3420000000000001</v>
      </c>
    </row>
    <row r="71" spans="3:15">
      <c r="D71">
        <v>2.3610000000000002</v>
      </c>
      <c r="E71">
        <v>2.044</v>
      </c>
      <c r="F71">
        <v>2.0310000000000001</v>
      </c>
      <c r="G71">
        <v>2.0299999999999998</v>
      </c>
      <c r="H71">
        <v>2.9380000000000002</v>
      </c>
      <c r="I71">
        <v>2.0270000000000001</v>
      </c>
      <c r="J71">
        <v>2.927</v>
      </c>
      <c r="K71">
        <v>2.0299999999999998</v>
      </c>
      <c r="L71">
        <v>2.347</v>
      </c>
      <c r="M71">
        <v>2.024</v>
      </c>
      <c r="N71">
        <v>2.347</v>
      </c>
      <c r="O71">
        <v>2.3479999999999999</v>
      </c>
    </row>
    <row r="72" spans="3:15">
      <c r="D72">
        <v>2.3540000000000001</v>
      </c>
      <c r="E72">
        <v>2.0409999999999999</v>
      </c>
      <c r="F72">
        <v>2.0270000000000001</v>
      </c>
      <c r="G72">
        <v>2.0249999999999999</v>
      </c>
      <c r="H72">
        <v>2.9359999999999999</v>
      </c>
      <c r="I72">
        <v>2.024</v>
      </c>
      <c r="J72">
        <v>2.9239999999999999</v>
      </c>
      <c r="K72">
        <v>2.0249999999999999</v>
      </c>
      <c r="L72">
        <v>2.343</v>
      </c>
      <c r="M72">
        <v>2.02</v>
      </c>
      <c r="N72">
        <v>2.3420000000000001</v>
      </c>
      <c r="O72">
        <v>2.3420000000000001</v>
      </c>
    </row>
    <row r="73" spans="3:15">
      <c r="D73">
        <v>2.3540000000000001</v>
      </c>
      <c r="E73">
        <v>2.04</v>
      </c>
      <c r="F73">
        <v>2.028</v>
      </c>
      <c r="G73">
        <v>2.0249999999999999</v>
      </c>
      <c r="H73">
        <v>2.9319999999999999</v>
      </c>
      <c r="I73">
        <v>2.0230000000000001</v>
      </c>
      <c r="J73">
        <v>2.9249999999999998</v>
      </c>
      <c r="K73">
        <v>2.0259999999999998</v>
      </c>
      <c r="L73">
        <v>2.343</v>
      </c>
      <c r="M73">
        <v>2.02</v>
      </c>
      <c r="N73">
        <v>2.3420000000000001</v>
      </c>
      <c r="O73">
        <v>2.343</v>
      </c>
    </row>
    <row r="74" spans="3:15">
      <c r="D74">
        <v>2.36</v>
      </c>
      <c r="E74">
        <v>2.044</v>
      </c>
      <c r="F74">
        <v>2.0299999999999998</v>
      </c>
      <c r="G74">
        <v>2.0289999999999999</v>
      </c>
      <c r="H74">
        <v>2.9380000000000002</v>
      </c>
      <c r="I74">
        <v>2.0259999999999998</v>
      </c>
      <c r="J74">
        <v>2.9279999999999999</v>
      </c>
      <c r="K74">
        <v>2.0299999999999998</v>
      </c>
      <c r="L74">
        <v>2.347</v>
      </c>
      <c r="M74">
        <v>2.024</v>
      </c>
      <c r="N74">
        <v>2.3460000000000001</v>
      </c>
      <c r="O74">
        <v>2.347</v>
      </c>
    </row>
    <row r="75" spans="3:15">
      <c r="D75">
        <v>2.3559999999999999</v>
      </c>
      <c r="E75">
        <v>2.0390000000000001</v>
      </c>
      <c r="F75">
        <v>2.0270000000000001</v>
      </c>
      <c r="G75">
        <v>2.024</v>
      </c>
      <c r="H75">
        <v>2.9329999999999998</v>
      </c>
      <c r="I75">
        <v>2.0230000000000001</v>
      </c>
      <c r="J75">
        <v>2.9239999999999999</v>
      </c>
      <c r="K75">
        <v>2.0259999999999998</v>
      </c>
      <c r="L75">
        <v>2.343</v>
      </c>
      <c r="M75">
        <v>2.02</v>
      </c>
      <c r="N75">
        <v>2.3420000000000001</v>
      </c>
      <c r="O75">
        <v>2.3410000000000002</v>
      </c>
    </row>
    <row r="76" spans="3:15">
      <c r="D76">
        <v>2.3530000000000002</v>
      </c>
      <c r="E76">
        <v>2.04</v>
      </c>
      <c r="F76">
        <v>2.0270000000000001</v>
      </c>
      <c r="G76">
        <v>2.0249999999999999</v>
      </c>
      <c r="H76">
        <v>2.931</v>
      </c>
      <c r="I76">
        <v>2.0230000000000001</v>
      </c>
      <c r="J76">
        <v>2.923</v>
      </c>
      <c r="K76">
        <v>2.0259999999999998</v>
      </c>
      <c r="L76">
        <v>2.343</v>
      </c>
      <c r="M76">
        <v>2.02</v>
      </c>
      <c r="N76">
        <v>2.3410000000000002</v>
      </c>
      <c r="O76">
        <v>2.3420000000000001</v>
      </c>
    </row>
    <row r="77" spans="3:15">
      <c r="D77">
        <v>2.359</v>
      </c>
      <c r="E77">
        <v>2.0430000000000001</v>
      </c>
      <c r="F77">
        <v>2.032</v>
      </c>
      <c r="G77">
        <v>2.0289999999999999</v>
      </c>
      <c r="H77">
        <v>2.9369999999999998</v>
      </c>
      <c r="I77">
        <v>2.028</v>
      </c>
      <c r="J77">
        <v>2.9279999999999999</v>
      </c>
      <c r="K77">
        <v>2.0299999999999998</v>
      </c>
      <c r="L77">
        <v>2.3479999999999999</v>
      </c>
      <c r="M77">
        <v>2.024</v>
      </c>
      <c r="N77">
        <v>2.347</v>
      </c>
      <c r="O77">
        <v>2.3490000000000002</v>
      </c>
    </row>
    <row r="78" spans="3:15">
      <c r="C78" t="s">
        <v>15</v>
      </c>
    </row>
    <row r="79" spans="3:15">
      <c r="D79">
        <v>2.528</v>
      </c>
      <c r="E79">
        <v>2.3690000000000002</v>
      </c>
      <c r="F79">
        <v>2.9289999999999998</v>
      </c>
      <c r="G79">
        <v>2.544</v>
      </c>
      <c r="H79">
        <v>2.4079999999999999</v>
      </c>
      <c r="I79">
        <v>2.5419999999999998</v>
      </c>
      <c r="J79">
        <v>2.5590000000000002</v>
      </c>
      <c r="K79">
        <v>2.5459999999999998</v>
      </c>
      <c r="L79">
        <v>2.508</v>
      </c>
      <c r="M79">
        <v>2.371</v>
      </c>
      <c r="N79">
        <v>2.3969999999999998</v>
      </c>
      <c r="O79">
        <v>2.3740000000000001</v>
      </c>
    </row>
    <row r="80" spans="3:15">
      <c r="D80">
        <v>2.5339999999999998</v>
      </c>
      <c r="E80">
        <v>2.3730000000000002</v>
      </c>
      <c r="F80">
        <v>2.9319999999999999</v>
      </c>
      <c r="G80">
        <v>2.5489999999999999</v>
      </c>
      <c r="H80">
        <v>2.4119999999999999</v>
      </c>
      <c r="I80">
        <v>2.548</v>
      </c>
      <c r="J80">
        <v>2.5609999999999999</v>
      </c>
      <c r="K80">
        <v>2.5499999999999998</v>
      </c>
      <c r="L80">
        <v>2.5129999999999999</v>
      </c>
      <c r="M80">
        <v>2.3740000000000001</v>
      </c>
      <c r="N80">
        <v>2.4</v>
      </c>
      <c r="O80">
        <v>2.3780000000000001</v>
      </c>
    </row>
    <row r="81" spans="3:15">
      <c r="D81">
        <v>2.5350000000000001</v>
      </c>
      <c r="E81">
        <v>2.3730000000000002</v>
      </c>
      <c r="F81">
        <v>2.9329999999999998</v>
      </c>
      <c r="G81">
        <v>2.5489999999999999</v>
      </c>
      <c r="H81">
        <v>2.4119999999999999</v>
      </c>
      <c r="I81">
        <v>2.5470000000000002</v>
      </c>
      <c r="J81">
        <v>2.5670000000000002</v>
      </c>
      <c r="K81">
        <v>2.548</v>
      </c>
      <c r="L81">
        <v>2.5139999999999998</v>
      </c>
      <c r="M81">
        <v>2.375</v>
      </c>
      <c r="N81">
        <v>2.4</v>
      </c>
      <c r="O81">
        <v>2.3780000000000001</v>
      </c>
    </row>
    <row r="82" spans="3:15">
      <c r="D82">
        <v>2.5339999999999998</v>
      </c>
      <c r="E82">
        <v>2.3730000000000002</v>
      </c>
      <c r="F82">
        <v>2.9319999999999999</v>
      </c>
      <c r="G82">
        <v>2.5510000000000002</v>
      </c>
      <c r="H82">
        <v>2.411</v>
      </c>
      <c r="I82">
        <v>2.5499999999999998</v>
      </c>
      <c r="J82">
        <v>2.5659999999999998</v>
      </c>
      <c r="K82">
        <v>2.548</v>
      </c>
      <c r="L82">
        <v>2.5129999999999999</v>
      </c>
      <c r="M82">
        <v>2.3740000000000001</v>
      </c>
      <c r="N82">
        <v>2.4009999999999998</v>
      </c>
      <c r="O82">
        <v>2.3780000000000001</v>
      </c>
    </row>
    <row r="83" spans="3:15">
      <c r="D83">
        <v>2.5339999999999998</v>
      </c>
      <c r="E83">
        <v>2.3719999999999999</v>
      </c>
      <c r="F83">
        <v>2.9319999999999999</v>
      </c>
      <c r="G83">
        <v>2.5489999999999999</v>
      </c>
      <c r="H83">
        <v>2.411</v>
      </c>
      <c r="I83">
        <v>2.548</v>
      </c>
      <c r="J83">
        <v>2.5619999999999998</v>
      </c>
      <c r="K83">
        <v>2.548</v>
      </c>
      <c r="L83">
        <v>2.5139999999999998</v>
      </c>
      <c r="M83">
        <v>2.3740000000000001</v>
      </c>
      <c r="N83">
        <v>2.4009999999999998</v>
      </c>
      <c r="O83">
        <v>2.3769999999999998</v>
      </c>
    </row>
    <row r="84" spans="3:15">
      <c r="D84">
        <v>2.536</v>
      </c>
      <c r="E84">
        <v>2.3730000000000002</v>
      </c>
      <c r="F84">
        <v>2.9329999999999998</v>
      </c>
      <c r="G84">
        <v>2.5489999999999999</v>
      </c>
      <c r="H84">
        <v>2.411</v>
      </c>
      <c r="I84">
        <v>2.548</v>
      </c>
      <c r="J84">
        <v>2.5609999999999999</v>
      </c>
      <c r="K84">
        <v>2.548</v>
      </c>
      <c r="L84">
        <v>2.5129999999999999</v>
      </c>
      <c r="M84">
        <v>2.3740000000000001</v>
      </c>
      <c r="N84">
        <v>2.4009999999999998</v>
      </c>
      <c r="O84">
        <v>2.3780000000000001</v>
      </c>
    </row>
    <row r="85" spans="3:15">
      <c r="D85">
        <v>2.5329999999999999</v>
      </c>
      <c r="E85">
        <v>2.3730000000000002</v>
      </c>
      <c r="F85">
        <v>2.9319999999999999</v>
      </c>
      <c r="G85">
        <v>2.5489999999999999</v>
      </c>
      <c r="H85">
        <v>2.4119999999999999</v>
      </c>
      <c r="I85">
        <v>2.5470000000000002</v>
      </c>
      <c r="J85">
        <v>2.5630000000000002</v>
      </c>
      <c r="K85">
        <v>2.5470000000000002</v>
      </c>
      <c r="L85">
        <v>2.5129999999999999</v>
      </c>
      <c r="M85">
        <v>2.3740000000000001</v>
      </c>
      <c r="N85">
        <v>2.4009999999999998</v>
      </c>
      <c r="O85">
        <v>2.3769999999999998</v>
      </c>
    </row>
    <row r="86" spans="3:15">
      <c r="D86">
        <v>2.5350000000000001</v>
      </c>
      <c r="E86">
        <v>2.3740000000000001</v>
      </c>
      <c r="F86">
        <v>2.931</v>
      </c>
      <c r="G86">
        <v>2.5489999999999999</v>
      </c>
      <c r="H86">
        <v>2.4119999999999999</v>
      </c>
      <c r="I86">
        <v>2.5470000000000002</v>
      </c>
      <c r="J86">
        <v>2.5649999999999999</v>
      </c>
      <c r="K86">
        <v>2.5470000000000002</v>
      </c>
      <c r="L86">
        <v>2.5129999999999999</v>
      </c>
      <c r="M86">
        <v>2.3740000000000001</v>
      </c>
      <c r="N86">
        <v>2.4009999999999998</v>
      </c>
      <c r="O86">
        <v>2.3780000000000001</v>
      </c>
    </row>
    <row r="87" spans="3:15">
      <c r="D87">
        <v>2.5350000000000001</v>
      </c>
      <c r="E87">
        <v>2.3730000000000002</v>
      </c>
      <c r="F87">
        <v>2.9319999999999999</v>
      </c>
      <c r="G87">
        <v>2.5539999999999998</v>
      </c>
      <c r="H87">
        <v>2.411</v>
      </c>
      <c r="I87">
        <v>2.548</v>
      </c>
      <c r="J87">
        <v>2.5640000000000001</v>
      </c>
      <c r="K87">
        <v>2.552</v>
      </c>
      <c r="L87">
        <v>2.512</v>
      </c>
      <c r="M87">
        <v>2.375</v>
      </c>
      <c r="N87">
        <v>2.4</v>
      </c>
      <c r="O87">
        <v>2.3769999999999998</v>
      </c>
    </row>
    <row r="88" spans="3:15">
      <c r="D88">
        <v>2.5339999999999998</v>
      </c>
      <c r="E88">
        <v>2.3719999999999999</v>
      </c>
      <c r="F88">
        <v>2.9319999999999999</v>
      </c>
      <c r="G88">
        <v>2.5529999999999999</v>
      </c>
      <c r="H88">
        <v>2.411</v>
      </c>
      <c r="I88">
        <v>2.548</v>
      </c>
      <c r="J88">
        <v>2.5619999999999998</v>
      </c>
      <c r="K88">
        <v>2.548</v>
      </c>
      <c r="L88">
        <v>2.5129999999999999</v>
      </c>
      <c r="M88">
        <v>2.3740000000000001</v>
      </c>
      <c r="N88">
        <v>2.4009999999999998</v>
      </c>
      <c r="O88">
        <v>2.3780000000000001</v>
      </c>
    </row>
    <row r="89" spans="3:15">
      <c r="C89" t="s">
        <v>16</v>
      </c>
    </row>
    <row r="90" spans="3:15">
      <c r="D90">
        <v>2.3620000000000001</v>
      </c>
      <c r="E90">
        <v>2.044</v>
      </c>
      <c r="F90">
        <v>2.0230000000000001</v>
      </c>
      <c r="G90">
        <v>2.0390000000000001</v>
      </c>
      <c r="H90">
        <v>2.3769999999999998</v>
      </c>
      <c r="I90">
        <v>2.375</v>
      </c>
      <c r="J90">
        <v>2.3679999999999999</v>
      </c>
      <c r="K90">
        <v>2.3690000000000002</v>
      </c>
      <c r="L90">
        <v>2.3479999999999999</v>
      </c>
      <c r="M90">
        <v>2.02</v>
      </c>
      <c r="N90">
        <v>2.3679999999999999</v>
      </c>
      <c r="O90">
        <v>2.3479999999999999</v>
      </c>
    </row>
    <row r="91" spans="3:15">
      <c r="D91">
        <v>2.3570000000000002</v>
      </c>
      <c r="E91">
        <v>2.0409999999999999</v>
      </c>
      <c r="F91">
        <v>2.0179999999999998</v>
      </c>
      <c r="G91">
        <v>2.0350000000000001</v>
      </c>
      <c r="H91">
        <v>2.371</v>
      </c>
      <c r="I91">
        <v>2.371</v>
      </c>
      <c r="J91">
        <v>2.3610000000000002</v>
      </c>
      <c r="K91">
        <v>2.3620000000000001</v>
      </c>
      <c r="L91">
        <v>2.3410000000000002</v>
      </c>
      <c r="M91">
        <v>2.016</v>
      </c>
      <c r="N91">
        <v>2.3639999999999999</v>
      </c>
      <c r="O91">
        <v>2.343</v>
      </c>
    </row>
    <row r="92" spans="3:15">
      <c r="D92">
        <v>2.3610000000000002</v>
      </c>
      <c r="E92">
        <v>2.0470000000000002</v>
      </c>
      <c r="F92">
        <v>2.0230000000000001</v>
      </c>
      <c r="G92">
        <v>2.0390000000000001</v>
      </c>
      <c r="H92">
        <v>2.375</v>
      </c>
      <c r="I92">
        <v>2.3759999999999999</v>
      </c>
      <c r="J92">
        <v>2.3660000000000001</v>
      </c>
      <c r="K92">
        <v>2.367</v>
      </c>
      <c r="L92">
        <v>2.3479999999999999</v>
      </c>
      <c r="M92">
        <v>2.02</v>
      </c>
      <c r="N92">
        <v>2.371</v>
      </c>
      <c r="O92">
        <v>2.3490000000000002</v>
      </c>
    </row>
    <row r="93" spans="3:15">
      <c r="D93">
        <v>2.3610000000000002</v>
      </c>
      <c r="E93">
        <v>2.0449999999999999</v>
      </c>
      <c r="F93">
        <v>2.0219999999999998</v>
      </c>
      <c r="G93">
        <v>2.04</v>
      </c>
      <c r="H93">
        <v>2.3759999999999999</v>
      </c>
      <c r="I93">
        <v>2.375</v>
      </c>
      <c r="J93">
        <v>2.3690000000000002</v>
      </c>
      <c r="K93">
        <v>2.3690000000000002</v>
      </c>
      <c r="L93">
        <v>2.3460000000000001</v>
      </c>
      <c r="M93">
        <v>2.02</v>
      </c>
      <c r="N93">
        <v>2.3679999999999999</v>
      </c>
      <c r="O93">
        <v>2.3490000000000002</v>
      </c>
    </row>
    <row r="94" spans="3:15">
      <c r="D94">
        <v>2.3559999999999999</v>
      </c>
      <c r="E94">
        <v>2.0409999999999999</v>
      </c>
      <c r="F94">
        <v>2.0190000000000001</v>
      </c>
      <c r="G94">
        <v>2.036</v>
      </c>
      <c r="H94">
        <v>2.371</v>
      </c>
      <c r="I94">
        <v>2.37</v>
      </c>
      <c r="J94">
        <v>2.363</v>
      </c>
      <c r="K94">
        <v>2.363</v>
      </c>
      <c r="L94">
        <v>2.3410000000000002</v>
      </c>
      <c r="M94">
        <v>2.016</v>
      </c>
      <c r="N94">
        <v>2.3660000000000001</v>
      </c>
      <c r="O94">
        <v>2.343</v>
      </c>
    </row>
    <row r="95" spans="3:15">
      <c r="D95">
        <v>2.3610000000000002</v>
      </c>
      <c r="E95">
        <v>2.0449999999999999</v>
      </c>
      <c r="F95">
        <v>2.0219999999999998</v>
      </c>
      <c r="G95">
        <v>2.04</v>
      </c>
      <c r="H95">
        <v>2.3759999999999999</v>
      </c>
      <c r="I95">
        <v>2.375</v>
      </c>
      <c r="J95">
        <v>2.3660000000000001</v>
      </c>
      <c r="K95">
        <v>2.3690000000000002</v>
      </c>
      <c r="L95">
        <v>2.3460000000000001</v>
      </c>
      <c r="M95">
        <v>2.0209999999999999</v>
      </c>
      <c r="N95">
        <v>2.371</v>
      </c>
      <c r="O95">
        <v>2.3479999999999999</v>
      </c>
    </row>
    <row r="96" spans="3:15">
      <c r="D96">
        <v>2.3639999999999999</v>
      </c>
      <c r="E96">
        <v>2.0449999999999999</v>
      </c>
      <c r="F96">
        <v>2.0219999999999998</v>
      </c>
      <c r="G96">
        <v>2.0390000000000001</v>
      </c>
      <c r="H96">
        <v>2.3759999999999999</v>
      </c>
      <c r="I96">
        <v>2.3740000000000001</v>
      </c>
      <c r="J96">
        <v>2.367</v>
      </c>
      <c r="K96">
        <v>2.3690000000000002</v>
      </c>
      <c r="L96">
        <v>2.3490000000000002</v>
      </c>
      <c r="M96">
        <v>2.02</v>
      </c>
      <c r="N96">
        <v>2.37</v>
      </c>
      <c r="O96">
        <v>2.35</v>
      </c>
    </row>
    <row r="97" spans="3:15">
      <c r="D97">
        <v>2.3559999999999999</v>
      </c>
      <c r="E97">
        <v>2.0409999999999999</v>
      </c>
      <c r="F97">
        <v>2.0190000000000001</v>
      </c>
      <c r="G97">
        <v>2.0350000000000001</v>
      </c>
      <c r="H97">
        <v>2.37</v>
      </c>
      <c r="I97">
        <v>2.37</v>
      </c>
      <c r="J97">
        <v>2.363</v>
      </c>
      <c r="K97">
        <v>2.3620000000000001</v>
      </c>
      <c r="L97">
        <v>2.3410000000000002</v>
      </c>
      <c r="M97">
        <v>2.016</v>
      </c>
      <c r="N97">
        <v>2.3639999999999999</v>
      </c>
      <c r="O97">
        <v>2.343</v>
      </c>
    </row>
    <row r="98" spans="3:15">
      <c r="D98">
        <v>2.3639999999999999</v>
      </c>
      <c r="E98">
        <v>2.0449999999999999</v>
      </c>
      <c r="F98">
        <v>2.0219999999999998</v>
      </c>
      <c r="G98">
        <v>2.0390000000000001</v>
      </c>
      <c r="H98">
        <v>2.375</v>
      </c>
      <c r="I98">
        <v>2.375</v>
      </c>
      <c r="J98">
        <v>2.3679999999999999</v>
      </c>
      <c r="K98">
        <v>2.3679999999999999</v>
      </c>
      <c r="L98">
        <v>2.347</v>
      </c>
      <c r="M98">
        <v>2.0209999999999999</v>
      </c>
      <c r="N98">
        <v>2.3690000000000002</v>
      </c>
      <c r="O98">
        <v>2.3479999999999999</v>
      </c>
    </row>
    <row r="99" spans="3:15">
      <c r="D99">
        <v>2.3610000000000002</v>
      </c>
      <c r="E99">
        <v>2.0449999999999999</v>
      </c>
      <c r="F99">
        <v>2.0219999999999998</v>
      </c>
      <c r="G99">
        <v>2.0390000000000001</v>
      </c>
      <c r="H99">
        <v>2.3759999999999999</v>
      </c>
      <c r="I99">
        <v>2.375</v>
      </c>
      <c r="J99">
        <v>2.3679999999999999</v>
      </c>
      <c r="K99">
        <v>2.3679999999999999</v>
      </c>
      <c r="L99">
        <v>2.3490000000000002</v>
      </c>
      <c r="M99">
        <v>2.0209999999999999</v>
      </c>
      <c r="N99">
        <v>2.3690000000000002</v>
      </c>
      <c r="O99">
        <v>2.3479999999999999</v>
      </c>
    </row>
    <row r="100" spans="3:15">
      <c r="C100">
        <v>200</v>
      </c>
      <c r="D100">
        <v>200</v>
      </c>
      <c r="E100">
        <v>200</v>
      </c>
    </row>
    <row r="101" spans="3:15">
      <c r="C101" t="s">
        <v>13</v>
      </c>
    </row>
    <row r="102" spans="3:15">
      <c r="D102">
        <v>1.2310000000000001</v>
      </c>
      <c r="E102">
        <v>1.157</v>
      </c>
      <c r="F102">
        <v>1.4219999999999999</v>
      </c>
      <c r="G102">
        <v>1.224</v>
      </c>
      <c r="H102">
        <v>1.18</v>
      </c>
      <c r="I102">
        <v>1.2230000000000001</v>
      </c>
      <c r="J102">
        <v>1.47</v>
      </c>
      <c r="K102">
        <v>1.224</v>
      </c>
      <c r="L102">
        <v>1.2230000000000001</v>
      </c>
      <c r="M102">
        <v>1.1539999999999999</v>
      </c>
      <c r="N102">
        <v>1.155</v>
      </c>
      <c r="O102">
        <v>1.155</v>
      </c>
    </row>
    <row r="103" spans="3:15">
      <c r="D103">
        <v>1.2130000000000001</v>
      </c>
      <c r="E103">
        <v>1.1499999999999999</v>
      </c>
      <c r="F103">
        <v>1.4159999999999999</v>
      </c>
      <c r="G103">
        <v>1.2070000000000001</v>
      </c>
      <c r="H103">
        <v>1.17</v>
      </c>
      <c r="I103">
        <v>1.2050000000000001</v>
      </c>
      <c r="J103">
        <v>1.456</v>
      </c>
      <c r="K103">
        <v>1.2090000000000001</v>
      </c>
      <c r="L103">
        <v>1.208</v>
      </c>
      <c r="M103">
        <v>1.145</v>
      </c>
      <c r="N103">
        <v>1.1459999999999999</v>
      </c>
      <c r="O103">
        <v>1.1479999999999999</v>
      </c>
    </row>
    <row r="104" spans="3:15">
      <c r="D104">
        <v>1.2250000000000001</v>
      </c>
      <c r="E104">
        <v>1.1579999999999999</v>
      </c>
      <c r="F104">
        <v>1.423</v>
      </c>
      <c r="G104">
        <v>1.222</v>
      </c>
      <c r="H104">
        <v>1.1779999999999999</v>
      </c>
      <c r="I104">
        <v>1.2230000000000001</v>
      </c>
      <c r="J104">
        <v>1.4670000000000001</v>
      </c>
      <c r="K104">
        <v>1.2230000000000001</v>
      </c>
      <c r="L104">
        <v>1.2190000000000001</v>
      </c>
      <c r="M104">
        <v>1.153</v>
      </c>
      <c r="N104">
        <v>1.153</v>
      </c>
      <c r="O104">
        <v>1.1539999999999999</v>
      </c>
    </row>
    <row r="105" spans="3:15">
      <c r="D105">
        <v>1.228</v>
      </c>
      <c r="E105">
        <v>1.155</v>
      </c>
      <c r="F105">
        <v>1.425</v>
      </c>
      <c r="G105">
        <v>1.224</v>
      </c>
      <c r="H105">
        <v>1.18</v>
      </c>
      <c r="I105">
        <v>1.2210000000000001</v>
      </c>
      <c r="J105">
        <v>1.4690000000000001</v>
      </c>
      <c r="K105">
        <v>1.2250000000000001</v>
      </c>
      <c r="L105">
        <v>1.2210000000000001</v>
      </c>
      <c r="M105">
        <v>1.1539999999999999</v>
      </c>
      <c r="N105">
        <v>1.159</v>
      </c>
      <c r="O105">
        <v>1.155</v>
      </c>
    </row>
    <row r="106" spans="3:15">
      <c r="D106">
        <v>1.2270000000000001</v>
      </c>
      <c r="E106">
        <v>1.153</v>
      </c>
      <c r="F106">
        <v>1.4219999999999999</v>
      </c>
      <c r="G106">
        <v>1.22</v>
      </c>
      <c r="H106">
        <v>1.1779999999999999</v>
      </c>
      <c r="I106">
        <v>1.2190000000000001</v>
      </c>
      <c r="J106">
        <v>1.4690000000000001</v>
      </c>
      <c r="K106">
        <v>1.222</v>
      </c>
      <c r="L106">
        <v>1.2190000000000001</v>
      </c>
      <c r="M106">
        <v>1.153</v>
      </c>
      <c r="N106">
        <v>1.153</v>
      </c>
      <c r="O106">
        <v>1.1579999999999999</v>
      </c>
    </row>
    <row r="107" spans="3:15">
      <c r="D107">
        <v>1.23</v>
      </c>
      <c r="E107">
        <v>1.1559999999999999</v>
      </c>
      <c r="F107">
        <v>1.4219999999999999</v>
      </c>
      <c r="G107">
        <v>1.222</v>
      </c>
      <c r="H107">
        <v>1.1779999999999999</v>
      </c>
      <c r="I107">
        <v>1.222</v>
      </c>
      <c r="J107">
        <v>1.468</v>
      </c>
      <c r="K107">
        <v>1.226</v>
      </c>
      <c r="L107">
        <v>1.22</v>
      </c>
      <c r="M107">
        <v>1.1539999999999999</v>
      </c>
      <c r="N107">
        <v>1.1539999999999999</v>
      </c>
      <c r="O107">
        <v>1.1539999999999999</v>
      </c>
    </row>
    <row r="108" spans="3:15">
      <c r="D108">
        <v>1.2350000000000001</v>
      </c>
      <c r="E108">
        <v>1.1599999999999999</v>
      </c>
      <c r="F108">
        <v>1.425</v>
      </c>
      <c r="G108">
        <v>1.228</v>
      </c>
      <c r="H108">
        <v>1.181</v>
      </c>
      <c r="I108">
        <v>1.228</v>
      </c>
      <c r="J108">
        <v>1.472</v>
      </c>
      <c r="K108">
        <v>1.228</v>
      </c>
      <c r="L108">
        <v>1.228</v>
      </c>
      <c r="M108">
        <v>1.1579999999999999</v>
      </c>
      <c r="N108">
        <v>1.1579999999999999</v>
      </c>
      <c r="O108">
        <v>1.159</v>
      </c>
    </row>
    <row r="109" spans="3:15">
      <c r="D109">
        <v>1.224</v>
      </c>
      <c r="E109">
        <v>1.157</v>
      </c>
      <c r="F109">
        <v>1.4219999999999999</v>
      </c>
      <c r="G109">
        <v>1.2210000000000001</v>
      </c>
      <c r="H109">
        <v>1.177</v>
      </c>
      <c r="I109">
        <v>1.2210000000000001</v>
      </c>
      <c r="J109">
        <v>1.466</v>
      </c>
      <c r="K109">
        <v>1.2210000000000001</v>
      </c>
      <c r="L109">
        <v>1.2170000000000001</v>
      </c>
      <c r="M109">
        <v>1.1519999999999999</v>
      </c>
      <c r="N109">
        <v>1.153</v>
      </c>
      <c r="O109">
        <v>1.153</v>
      </c>
    </row>
    <row r="110" spans="3:15">
      <c r="D110">
        <v>1.224</v>
      </c>
      <c r="E110">
        <v>1.1519999999999999</v>
      </c>
      <c r="F110">
        <v>1.4219999999999999</v>
      </c>
      <c r="G110">
        <v>1.218</v>
      </c>
      <c r="H110">
        <v>1.1759999999999999</v>
      </c>
      <c r="I110">
        <v>1.2170000000000001</v>
      </c>
      <c r="J110">
        <v>1.4650000000000001</v>
      </c>
      <c r="K110">
        <v>1.22</v>
      </c>
      <c r="L110">
        <v>1.216</v>
      </c>
      <c r="M110">
        <v>1.151</v>
      </c>
      <c r="N110">
        <v>1.1539999999999999</v>
      </c>
      <c r="O110">
        <v>1.155</v>
      </c>
    </row>
    <row r="111" spans="3:15">
      <c r="D111">
        <v>1.226</v>
      </c>
      <c r="E111">
        <v>1.155</v>
      </c>
      <c r="F111">
        <v>1.421</v>
      </c>
      <c r="G111">
        <v>1.2210000000000001</v>
      </c>
      <c r="H111">
        <v>1.1779999999999999</v>
      </c>
      <c r="I111">
        <v>1.2190000000000001</v>
      </c>
      <c r="J111">
        <v>1.468</v>
      </c>
      <c r="K111">
        <v>1.222</v>
      </c>
      <c r="L111">
        <v>1.22</v>
      </c>
      <c r="M111">
        <v>1.1519999999999999</v>
      </c>
      <c r="N111">
        <v>1.153</v>
      </c>
      <c r="O111">
        <v>1.157</v>
      </c>
    </row>
    <row r="112" spans="3:15">
      <c r="C112" t="s">
        <v>14</v>
      </c>
    </row>
    <row r="113" spans="3:15">
      <c r="D113">
        <v>1.1020000000000001</v>
      </c>
      <c r="E113">
        <v>0.96699999999999997</v>
      </c>
      <c r="F113">
        <v>0.96499999999999997</v>
      </c>
      <c r="G113">
        <v>0.95699999999999996</v>
      </c>
      <c r="H113">
        <v>1.4239999999999999</v>
      </c>
      <c r="I113">
        <v>0.95599999999999996</v>
      </c>
      <c r="J113">
        <v>1.415</v>
      </c>
      <c r="K113">
        <v>0.95599999999999996</v>
      </c>
      <c r="L113">
        <v>1.1000000000000001</v>
      </c>
      <c r="M113">
        <v>0.95399999999999996</v>
      </c>
      <c r="N113">
        <v>1.095</v>
      </c>
      <c r="O113">
        <v>1.0940000000000001</v>
      </c>
    </row>
    <row r="114" spans="3:15">
      <c r="D114">
        <v>1.107</v>
      </c>
      <c r="E114">
        <v>0.97899999999999998</v>
      </c>
      <c r="F114">
        <v>0.97599999999999998</v>
      </c>
      <c r="G114">
        <v>0.96799999999999997</v>
      </c>
      <c r="H114">
        <v>1.43</v>
      </c>
      <c r="I114">
        <v>0.96699999999999997</v>
      </c>
      <c r="J114">
        <v>1.419</v>
      </c>
      <c r="K114">
        <v>0.96799999999999997</v>
      </c>
      <c r="L114">
        <v>1.103</v>
      </c>
      <c r="M114">
        <v>0.96399999999999997</v>
      </c>
      <c r="N114">
        <v>1.1020000000000001</v>
      </c>
      <c r="O114">
        <v>1.0980000000000001</v>
      </c>
    </row>
    <row r="115" spans="3:15">
      <c r="D115">
        <v>1.111</v>
      </c>
      <c r="E115">
        <v>0.98</v>
      </c>
      <c r="F115">
        <v>0.97599999999999998</v>
      </c>
      <c r="G115">
        <v>0.96799999999999997</v>
      </c>
      <c r="H115">
        <v>1.425</v>
      </c>
      <c r="I115">
        <v>0.96799999999999997</v>
      </c>
      <c r="J115">
        <v>1.4159999999999999</v>
      </c>
      <c r="K115">
        <v>0.96899999999999997</v>
      </c>
      <c r="L115">
        <v>1.105</v>
      </c>
      <c r="M115">
        <v>0.96499999999999997</v>
      </c>
      <c r="N115">
        <v>1.101</v>
      </c>
      <c r="O115">
        <v>1.099</v>
      </c>
    </row>
    <row r="116" spans="3:15">
      <c r="D116">
        <v>1.1040000000000001</v>
      </c>
      <c r="E116">
        <v>0.97799999999999998</v>
      </c>
      <c r="F116">
        <v>0.97499999999999998</v>
      </c>
      <c r="G116">
        <v>0.96699999999999997</v>
      </c>
      <c r="H116">
        <v>1.423</v>
      </c>
      <c r="I116">
        <v>0.96499999999999997</v>
      </c>
      <c r="J116">
        <v>1.4139999999999999</v>
      </c>
      <c r="K116">
        <v>0.96599999999999997</v>
      </c>
      <c r="L116">
        <v>1.099</v>
      </c>
      <c r="M116">
        <v>0.96199999999999997</v>
      </c>
      <c r="N116">
        <v>1.0980000000000001</v>
      </c>
      <c r="O116">
        <v>1.0960000000000001</v>
      </c>
    </row>
    <row r="117" spans="3:15">
      <c r="D117">
        <v>1.1020000000000001</v>
      </c>
      <c r="E117">
        <v>0.97499999999999998</v>
      </c>
      <c r="F117">
        <v>0.97199999999999998</v>
      </c>
      <c r="G117">
        <v>0.96299999999999997</v>
      </c>
      <c r="H117">
        <v>1.419</v>
      </c>
      <c r="I117">
        <v>0.96299999999999997</v>
      </c>
      <c r="J117">
        <v>1.41</v>
      </c>
      <c r="K117">
        <v>0.96299999999999997</v>
      </c>
      <c r="L117">
        <v>1.0920000000000001</v>
      </c>
      <c r="M117">
        <v>0.96</v>
      </c>
      <c r="N117">
        <v>1.095</v>
      </c>
      <c r="O117">
        <v>1.091</v>
      </c>
    </row>
    <row r="118" spans="3:15">
      <c r="D118">
        <v>1.105</v>
      </c>
      <c r="E118">
        <v>0.97799999999999998</v>
      </c>
      <c r="F118">
        <v>0.97499999999999998</v>
      </c>
      <c r="G118">
        <v>0.96499999999999997</v>
      </c>
      <c r="H118">
        <v>1.421</v>
      </c>
      <c r="I118">
        <v>0.96499999999999997</v>
      </c>
      <c r="J118">
        <v>1.4119999999999999</v>
      </c>
      <c r="K118">
        <v>0.96599999999999997</v>
      </c>
      <c r="L118">
        <v>1.097</v>
      </c>
      <c r="M118">
        <v>0.96099999999999997</v>
      </c>
      <c r="N118">
        <v>1.099</v>
      </c>
      <c r="O118">
        <v>1.0980000000000001</v>
      </c>
    </row>
    <row r="119" spans="3:15">
      <c r="D119">
        <v>1.1060000000000001</v>
      </c>
      <c r="E119">
        <v>0.97899999999999998</v>
      </c>
      <c r="F119">
        <v>0.97499999999999998</v>
      </c>
      <c r="G119">
        <v>0.96699999999999997</v>
      </c>
      <c r="H119">
        <v>1.425</v>
      </c>
      <c r="I119">
        <v>0.96799999999999997</v>
      </c>
      <c r="J119">
        <v>1.417</v>
      </c>
      <c r="K119">
        <v>0.96699999999999997</v>
      </c>
      <c r="L119">
        <v>1.097</v>
      </c>
      <c r="M119">
        <v>0.96299999999999997</v>
      </c>
      <c r="N119">
        <v>1.0960000000000001</v>
      </c>
      <c r="O119">
        <v>1.097</v>
      </c>
    </row>
    <row r="120" spans="3:15">
      <c r="D120">
        <v>1.105</v>
      </c>
      <c r="E120">
        <v>0.96799999999999997</v>
      </c>
      <c r="F120">
        <v>0.96499999999999997</v>
      </c>
      <c r="G120">
        <v>0.95699999999999996</v>
      </c>
      <c r="H120">
        <v>1.423</v>
      </c>
      <c r="I120">
        <v>0.95699999999999996</v>
      </c>
      <c r="J120">
        <v>1.415</v>
      </c>
      <c r="K120">
        <v>0.95699999999999996</v>
      </c>
      <c r="L120">
        <v>1.0960000000000001</v>
      </c>
      <c r="M120">
        <v>0.95299999999999996</v>
      </c>
      <c r="N120">
        <v>1.097</v>
      </c>
      <c r="O120">
        <v>1.097</v>
      </c>
    </row>
    <row r="121" spans="3:15">
      <c r="D121">
        <v>1.107</v>
      </c>
      <c r="E121">
        <v>0.97899999999999998</v>
      </c>
      <c r="F121">
        <v>0.97499999999999998</v>
      </c>
      <c r="G121">
        <v>0.96699999999999997</v>
      </c>
      <c r="H121">
        <v>1.4259999999999999</v>
      </c>
      <c r="I121">
        <v>0.96799999999999997</v>
      </c>
      <c r="J121">
        <v>1.4159999999999999</v>
      </c>
      <c r="K121">
        <v>0.96699999999999997</v>
      </c>
      <c r="L121">
        <v>1.101</v>
      </c>
      <c r="M121">
        <v>0.96299999999999997</v>
      </c>
      <c r="N121">
        <v>1.097</v>
      </c>
      <c r="O121">
        <v>1.0980000000000001</v>
      </c>
    </row>
    <row r="122" spans="3:15">
      <c r="D122">
        <v>1.1080000000000001</v>
      </c>
      <c r="E122">
        <v>0.97</v>
      </c>
      <c r="F122">
        <v>0.96699999999999997</v>
      </c>
      <c r="G122">
        <v>0.96</v>
      </c>
      <c r="H122">
        <v>1.425</v>
      </c>
      <c r="I122">
        <v>0.95899999999999996</v>
      </c>
      <c r="J122">
        <v>1.4179999999999999</v>
      </c>
      <c r="K122">
        <v>0.95899999999999996</v>
      </c>
      <c r="L122">
        <v>1.103</v>
      </c>
      <c r="M122">
        <v>0.95499999999999996</v>
      </c>
      <c r="N122">
        <v>1.1000000000000001</v>
      </c>
      <c r="O122">
        <v>1.099</v>
      </c>
    </row>
    <row r="123" spans="3:15">
      <c r="C123" t="s">
        <v>15</v>
      </c>
    </row>
    <row r="124" spans="3:15">
      <c r="D124">
        <v>1.2170000000000001</v>
      </c>
      <c r="E124">
        <v>1.153</v>
      </c>
      <c r="F124">
        <v>1.419</v>
      </c>
      <c r="G124">
        <v>1.2290000000000001</v>
      </c>
      <c r="H124">
        <v>1.1679999999999999</v>
      </c>
      <c r="I124">
        <v>1.2270000000000001</v>
      </c>
      <c r="J124">
        <v>1.238</v>
      </c>
      <c r="K124">
        <v>1.23</v>
      </c>
      <c r="L124">
        <v>1.216</v>
      </c>
      <c r="M124">
        <v>1.151</v>
      </c>
      <c r="N124">
        <v>1.163</v>
      </c>
      <c r="O124">
        <v>1.153</v>
      </c>
    </row>
    <row r="125" spans="3:15">
      <c r="D125">
        <v>1.228</v>
      </c>
      <c r="E125">
        <v>1.1559999999999999</v>
      </c>
      <c r="F125">
        <v>1.4239999999999999</v>
      </c>
      <c r="G125">
        <v>1.24</v>
      </c>
      <c r="H125">
        <v>1.1759999999999999</v>
      </c>
      <c r="I125">
        <v>1.24</v>
      </c>
      <c r="J125">
        <v>1.2450000000000001</v>
      </c>
      <c r="K125">
        <v>1.2430000000000001</v>
      </c>
      <c r="L125">
        <v>1.2250000000000001</v>
      </c>
      <c r="M125">
        <v>1.1559999999999999</v>
      </c>
      <c r="N125">
        <v>1.169</v>
      </c>
      <c r="O125">
        <v>1.159</v>
      </c>
    </row>
    <row r="126" spans="3:15">
      <c r="D126">
        <v>1.2190000000000001</v>
      </c>
      <c r="E126">
        <v>1.1499999999999999</v>
      </c>
      <c r="F126">
        <v>1.4179999999999999</v>
      </c>
      <c r="G126">
        <v>1.226</v>
      </c>
      <c r="H126">
        <v>1.171</v>
      </c>
      <c r="I126">
        <v>1.2250000000000001</v>
      </c>
      <c r="J126">
        <v>1.2310000000000001</v>
      </c>
      <c r="K126">
        <v>1.224</v>
      </c>
      <c r="L126">
        <v>1.212</v>
      </c>
      <c r="M126">
        <v>1.153</v>
      </c>
      <c r="N126">
        <v>1.1619999999999999</v>
      </c>
      <c r="O126">
        <v>1.1539999999999999</v>
      </c>
    </row>
    <row r="127" spans="3:15">
      <c r="D127">
        <v>1.2290000000000001</v>
      </c>
      <c r="E127">
        <v>1.1539999999999999</v>
      </c>
      <c r="F127">
        <v>1.425</v>
      </c>
      <c r="G127">
        <v>1.244</v>
      </c>
      <c r="H127">
        <v>1.175</v>
      </c>
      <c r="I127">
        <v>1.238</v>
      </c>
      <c r="J127">
        <v>1.244</v>
      </c>
      <c r="K127">
        <v>1.2370000000000001</v>
      </c>
      <c r="L127">
        <v>1.226</v>
      </c>
      <c r="M127">
        <v>1.157</v>
      </c>
      <c r="N127">
        <v>1.169</v>
      </c>
      <c r="O127">
        <v>1.161</v>
      </c>
    </row>
    <row r="128" spans="3:15">
      <c r="D128">
        <v>1.22</v>
      </c>
      <c r="E128">
        <v>1.1499999999999999</v>
      </c>
      <c r="F128">
        <v>1.421</v>
      </c>
      <c r="G128">
        <v>1.23</v>
      </c>
      <c r="H128">
        <v>1.1719999999999999</v>
      </c>
      <c r="I128">
        <v>1.2310000000000001</v>
      </c>
      <c r="J128">
        <v>1.2350000000000001</v>
      </c>
      <c r="K128">
        <v>1.228</v>
      </c>
      <c r="L128">
        <v>1.22</v>
      </c>
      <c r="M128">
        <v>1.1519999999999999</v>
      </c>
      <c r="N128">
        <v>1.1659999999999999</v>
      </c>
      <c r="O128">
        <v>1.1539999999999999</v>
      </c>
    </row>
    <row r="129" spans="3:15">
      <c r="D129">
        <v>1.212</v>
      </c>
      <c r="E129">
        <v>1.1479999999999999</v>
      </c>
      <c r="F129">
        <v>1.417</v>
      </c>
      <c r="G129">
        <v>1.2270000000000001</v>
      </c>
      <c r="H129">
        <v>1.167</v>
      </c>
      <c r="I129">
        <v>1.228</v>
      </c>
      <c r="J129">
        <v>1.234</v>
      </c>
      <c r="K129">
        <v>1.222</v>
      </c>
      <c r="L129">
        <v>1.2110000000000001</v>
      </c>
      <c r="M129">
        <v>1.149</v>
      </c>
      <c r="N129">
        <v>1.1639999999999999</v>
      </c>
      <c r="O129">
        <v>1.1519999999999999</v>
      </c>
    </row>
    <row r="130" spans="3:15">
      <c r="D130">
        <v>1.2210000000000001</v>
      </c>
      <c r="E130">
        <v>1.1499999999999999</v>
      </c>
      <c r="F130">
        <v>1.419</v>
      </c>
      <c r="G130">
        <v>1.236</v>
      </c>
      <c r="H130">
        <v>1.171</v>
      </c>
      <c r="I130">
        <v>1.2290000000000001</v>
      </c>
      <c r="J130">
        <v>1.236</v>
      </c>
      <c r="K130">
        <v>1.234</v>
      </c>
      <c r="L130">
        <v>1.22</v>
      </c>
      <c r="M130">
        <v>1.151</v>
      </c>
      <c r="N130">
        <v>1.165</v>
      </c>
      <c r="O130">
        <v>1.1539999999999999</v>
      </c>
    </row>
    <row r="131" spans="3:15">
      <c r="D131">
        <v>1.2290000000000001</v>
      </c>
      <c r="E131">
        <v>1.151</v>
      </c>
      <c r="F131">
        <v>1.4239999999999999</v>
      </c>
      <c r="G131">
        <v>1.24</v>
      </c>
      <c r="H131">
        <v>1.177</v>
      </c>
      <c r="I131">
        <v>1.242</v>
      </c>
      <c r="J131">
        <v>1.242</v>
      </c>
      <c r="K131">
        <v>1.2350000000000001</v>
      </c>
      <c r="L131">
        <v>1.2250000000000001</v>
      </c>
      <c r="M131">
        <v>1.1559999999999999</v>
      </c>
      <c r="N131">
        <v>1.169</v>
      </c>
      <c r="O131">
        <v>1.1559999999999999</v>
      </c>
    </row>
    <row r="132" spans="3:15">
      <c r="D132">
        <v>1.228</v>
      </c>
      <c r="E132">
        <v>1.1579999999999999</v>
      </c>
      <c r="F132">
        <v>1.425</v>
      </c>
      <c r="G132">
        <v>1.2410000000000001</v>
      </c>
      <c r="H132">
        <v>1.1739999999999999</v>
      </c>
      <c r="I132">
        <v>1.2430000000000001</v>
      </c>
      <c r="J132">
        <v>1.248</v>
      </c>
      <c r="K132">
        <v>1.236</v>
      </c>
      <c r="L132">
        <v>1.2250000000000001</v>
      </c>
      <c r="M132">
        <v>1.1559999999999999</v>
      </c>
      <c r="N132">
        <v>1.1679999999999999</v>
      </c>
      <c r="O132">
        <v>1.1579999999999999</v>
      </c>
    </row>
    <row r="133" spans="3:15">
      <c r="D133">
        <v>1.216</v>
      </c>
      <c r="E133">
        <v>1.145</v>
      </c>
      <c r="F133">
        <v>1.417</v>
      </c>
      <c r="G133">
        <v>1.23</v>
      </c>
      <c r="H133">
        <v>1.1679999999999999</v>
      </c>
      <c r="I133">
        <v>1.224</v>
      </c>
      <c r="J133">
        <v>1.2290000000000001</v>
      </c>
      <c r="K133">
        <v>1.228</v>
      </c>
      <c r="L133">
        <v>1.2130000000000001</v>
      </c>
      <c r="M133">
        <v>1.1479999999999999</v>
      </c>
      <c r="N133">
        <v>1.161</v>
      </c>
      <c r="O133">
        <v>1.151</v>
      </c>
    </row>
    <row r="134" spans="3:15">
      <c r="C134" t="s">
        <v>16</v>
      </c>
    </row>
    <row r="135" spans="3:15">
      <c r="D135">
        <v>1.1080000000000001</v>
      </c>
      <c r="E135">
        <v>0.98</v>
      </c>
      <c r="F135">
        <v>0.96899999999999997</v>
      </c>
      <c r="G135">
        <v>0.97899999999999998</v>
      </c>
      <c r="H135">
        <v>1.117</v>
      </c>
      <c r="I135">
        <v>1.1180000000000001</v>
      </c>
      <c r="J135">
        <v>1.1100000000000001</v>
      </c>
      <c r="K135">
        <v>1.113</v>
      </c>
      <c r="L135">
        <v>1.0980000000000001</v>
      </c>
      <c r="M135">
        <v>0.96</v>
      </c>
      <c r="N135">
        <v>1.111</v>
      </c>
      <c r="O135">
        <v>1.097</v>
      </c>
    </row>
    <row r="136" spans="3:15">
      <c r="D136">
        <v>1.1060000000000001</v>
      </c>
      <c r="E136">
        <v>0.98199999999999998</v>
      </c>
      <c r="F136">
        <v>0.96899999999999997</v>
      </c>
      <c r="G136">
        <v>0.97799999999999998</v>
      </c>
      <c r="H136">
        <v>1.115</v>
      </c>
      <c r="I136">
        <v>1.1200000000000001</v>
      </c>
      <c r="J136">
        <v>1.1100000000000001</v>
      </c>
      <c r="K136">
        <v>1.115</v>
      </c>
      <c r="L136">
        <v>1.1000000000000001</v>
      </c>
      <c r="M136">
        <v>0.96099999999999997</v>
      </c>
      <c r="N136">
        <v>1.111</v>
      </c>
      <c r="O136">
        <v>1.099</v>
      </c>
    </row>
    <row r="137" spans="3:15">
      <c r="D137">
        <v>1.103</v>
      </c>
      <c r="E137">
        <v>0.97699999999999998</v>
      </c>
      <c r="F137">
        <v>0.96699999999999997</v>
      </c>
      <c r="G137">
        <v>0.97699999999999998</v>
      </c>
      <c r="H137">
        <v>1.1120000000000001</v>
      </c>
      <c r="I137">
        <v>1.1120000000000001</v>
      </c>
      <c r="J137">
        <v>1.1060000000000001</v>
      </c>
      <c r="K137">
        <v>1.109</v>
      </c>
      <c r="L137">
        <v>1.097</v>
      </c>
      <c r="M137">
        <v>0.96099999999999997</v>
      </c>
      <c r="N137">
        <v>1.109</v>
      </c>
      <c r="O137">
        <v>1.095</v>
      </c>
    </row>
    <row r="138" spans="3:15">
      <c r="D138">
        <v>1.105</v>
      </c>
      <c r="E138">
        <v>0.98</v>
      </c>
      <c r="F138">
        <v>0.96899999999999997</v>
      </c>
      <c r="G138">
        <v>0.97699999999999998</v>
      </c>
      <c r="H138">
        <v>1.115</v>
      </c>
      <c r="I138">
        <v>1.1140000000000001</v>
      </c>
      <c r="J138">
        <v>1.109</v>
      </c>
      <c r="K138">
        <v>1.109</v>
      </c>
      <c r="L138">
        <v>1.095</v>
      </c>
      <c r="M138">
        <v>0.96199999999999997</v>
      </c>
      <c r="N138">
        <v>1.1140000000000001</v>
      </c>
      <c r="O138">
        <v>1.0960000000000001</v>
      </c>
    </row>
    <row r="139" spans="3:15">
      <c r="D139">
        <v>1.1040000000000001</v>
      </c>
      <c r="E139">
        <v>0.97699999999999998</v>
      </c>
      <c r="F139">
        <v>0.96499999999999997</v>
      </c>
      <c r="G139">
        <v>0.97399999999999998</v>
      </c>
      <c r="H139">
        <v>1.109</v>
      </c>
      <c r="I139">
        <v>1.1120000000000001</v>
      </c>
      <c r="J139">
        <v>1.107</v>
      </c>
      <c r="K139">
        <v>1.1060000000000001</v>
      </c>
      <c r="L139">
        <v>1.091</v>
      </c>
      <c r="M139">
        <v>0.95799999999999996</v>
      </c>
      <c r="N139">
        <v>1.107</v>
      </c>
      <c r="O139">
        <v>1.0920000000000001</v>
      </c>
    </row>
    <row r="140" spans="3:15">
      <c r="D140">
        <v>1.103</v>
      </c>
      <c r="E140">
        <v>0.98099999999999998</v>
      </c>
      <c r="F140">
        <v>0.96899999999999997</v>
      </c>
      <c r="G140">
        <v>0.97699999999999998</v>
      </c>
      <c r="H140">
        <v>1.1120000000000001</v>
      </c>
      <c r="I140">
        <v>1.1120000000000001</v>
      </c>
      <c r="J140">
        <v>1.107</v>
      </c>
      <c r="K140">
        <v>1.109</v>
      </c>
      <c r="L140">
        <v>1.095</v>
      </c>
      <c r="M140">
        <v>0.96</v>
      </c>
      <c r="N140">
        <v>1.111</v>
      </c>
      <c r="O140">
        <v>1.0960000000000001</v>
      </c>
    </row>
    <row r="141" spans="3:15">
      <c r="D141">
        <v>1.105</v>
      </c>
      <c r="E141">
        <v>0.97799999999999998</v>
      </c>
      <c r="F141">
        <v>0.96699999999999997</v>
      </c>
      <c r="G141">
        <v>0.97599999999999998</v>
      </c>
      <c r="H141">
        <v>1.1140000000000001</v>
      </c>
      <c r="I141">
        <v>1.1120000000000001</v>
      </c>
      <c r="J141">
        <v>1.1080000000000001</v>
      </c>
      <c r="K141">
        <v>1.111</v>
      </c>
      <c r="L141">
        <v>1.0940000000000001</v>
      </c>
      <c r="M141">
        <v>0.96</v>
      </c>
      <c r="N141">
        <v>1.113</v>
      </c>
      <c r="O141">
        <v>1.095</v>
      </c>
    </row>
    <row r="142" spans="3:15">
      <c r="D142">
        <v>1.109</v>
      </c>
      <c r="E142">
        <v>0.96899999999999997</v>
      </c>
      <c r="F142">
        <v>0.95799999999999996</v>
      </c>
      <c r="G142">
        <v>0.96799999999999997</v>
      </c>
      <c r="H142">
        <v>1.1140000000000001</v>
      </c>
      <c r="I142">
        <v>1.113</v>
      </c>
      <c r="J142">
        <v>1.109</v>
      </c>
      <c r="K142">
        <v>1.1100000000000001</v>
      </c>
      <c r="L142">
        <v>1.0940000000000001</v>
      </c>
      <c r="M142">
        <v>0.95</v>
      </c>
      <c r="N142">
        <v>1.109</v>
      </c>
      <c r="O142">
        <v>1.0960000000000001</v>
      </c>
    </row>
    <row r="143" spans="3:15">
      <c r="D143">
        <v>1.105</v>
      </c>
      <c r="E143">
        <v>0.97799999999999998</v>
      </c>
      <c r="F143">
        <v>0.97</v>
      </c>
      <c r="G143">
        <v>0.97699999999999998</v>
      </c>
      <c r="H143">
        <v>1.1140000000000001</v>
      </c>
      <c r="I143">
        <v>1.117</v>
      </c>
      <c r="J143">
        <v>1.1100000000000001</v>
      </c>
      <c r="K143">
        <v>1.1120000000000001</v>
      </c>
      <c r="L143">
        <v>1.0980000000000001</v>
      </c>
      <c r="M143">
        <v>0.96099999999999997</v>
      </c>
      <c r="N143">
        <v>1.1120000000000001</v>
      </c>
      <c r="O143">
        <v>1.097</v>
      </c>
    </row>
    <row r="144" spans="3:15">
      <c r="D144">
        <v>1.099</v>
      </c>
      <c r="E144">
        <v>0.97499999999999998</v>
      </c>
      <c r="F144">
        <v>0.96299999999999997</v>
      </c>
      <c r="G144">
        <v>0.97399999999999998</v>
      </c>
      <c r="H144">
        <v>1.1060000000000001</v>
      </c>
      <c r="I144">
        <v>1.1060000000000001</v>
      </c>
      <c r="J144">
        <v>1.107</v>
      </c>
      <c r="K144">
        <v>1.103</v>
      </c>
      <c r="L144">
        <v>1.089</v>
      </c>
      <c r="M144">
        <v>0.95599999999999996</v>
      </c>
      <c r="N144">
        <v>1.103</v>
      </c>
      <c r="O144">
        <v>1.0900000000000001</v>
      </c>
    </row>
    <row r="145" spans="3:15">
      <c r="C145">
        <v>2000</v>
      </c>
      <c r="D145">
        <v>20</v>
      </c>
      <c r="E145">
        <v>200</v>
      </c>
    </row>
    <row r="146" spans="3:15">
      <c r="C146" t="s">
        <v>13</v>
      </c>
    </row>
    <row r="147" spans="3:15">
      <c r="D147">
        <v>1.0740000000000001</v>
      </c>
      <c r="E147">
        <v>1.034</v>
      </c>
      <c r="F147">
        <v>1.2589999999999999</v>
      </c>
      <c r="G147">
        <v>1.087</v>
      </c>
      <c r="H147">
        <v>1.105</v>
      </c>
      <c r="I147">
        <v>1.077</v>
      </c>
      <c r="J147">
        <v>1.5449999999999999</v>
      </c>
      <c r="K147">
        <v>1.101</v>
      </c>
      <c r="L147">
        <v>1.0840000000000001</v>
      </c>
      <c r="M147">
        <v>1.036</v>
      </c>
      <c r="N147">
        <v>1.032</v>
      </c>
      <c r="O147">
        <v>1.0389999999999999</v>
      </c>
    </row>
    <row r="148" spans="3:15">
      <c r="D148">
        <v>1.0720000000000001</v>
      </c>
      <c r="E148">
        <v>1.0329999999999999</v>
      </c>
      <c r="F148">
        <v>1.417</v>
      </c>
      <c r="G148">
        <v>1.095</v>
      </c>
      <c r="H148">
        <v>1.105</v>
      </c>
      <c r="I148">
        <v>1.08</v>
      </c>
      <c r="J148">
        <v>1.5449999999999999</v>
      </c>
      <c r="K148">
        <v>1.1020000000000001</v>
      </c>
      <c r="L148">
        <v>1.1850000000000001</v>
      </c>
      <c r="M148">
        <v>1.0369999999999999</v>
      </c>
      <c r="N148">
        <v>1.036</v>
      </c>
      <c r="O148">
        <v>1.272</v>
      </c>
    </row>
    <row r="149" spans="3:15">
      <c r="D149">
        <v>1.073</v>
      </c>
      <c r="E149">
        <v>1.032</v>
      </c>
      <c r="F149">
        <v>1.2569999999999999</v>
      </c>
      <c r="G149">
        <v>1.097</v>
      </c>
      <c r="H149">
        <v>1.1060000000000001</v>
      </c>
      <c r="I149">
        <v>1.081</v>
      </c>
      <c r="J149">
        <v>1.546</v>
      </c>
      <c r="K149">
        <v>1.101</v>
      </c>
      <c r="L149">
        <v>1.08</v>
      </c>
      <c r="M149">
        <v>1.0329999999999999</v>
      </c>
      <c r="N149">
        <v>1.038</v>
      </c>
      <c r="O149">
        <v>1.034</v>
      </c>
    </row>
    <row r="150" spans="3:15">
      <c r="D150">
        <v>1.077</v>
      </c>
      <c r="E150">
        <v>1.0329999999999999</v>
      </c>
      <c r="F150">
        <v>1.2569999999999999</v>
      </c>
      <c r="G150">
        <v>1.087</v>
      </c>
      <c r="H150">
        <v>1.105</v>
      </c>
      <c r="I150">
        <v>1.075</v>
      </c>
      <c r="J150">
        <v>1.546</v>
      </c>
      <c r="K150">
        <v>1.101</v>
      </c>
      <c r="L150">
        <v>1.2330000000000001</v>
      </c>
      <c r="M150">
        <v>1.032</v>
      </c>
      <c r="N150">
        <v>1.0309999999999999</v>
      </c>
      <c r="O150">
        <v>1.0349999999999999</v>
      </c>
    </row>
    <row r="151" spans="3:15">
      <c r="D151">
        <v>1.08</v>
      </c>
      <c r="E151">
        <v>1.0349999999999999</v>
      </c>
      <c r="F151">
        <v>1.4219999999999999</v>
      </c>
      <c r="G151">
        <v>1.087</v>
      </c>
      <c r="H151">
        <v>1.111</v>
      </c>
      <c r="I151">
        <v>1.075</v>
      </c>
      <c r="J151">
        <v>1.5449999999999999</v>
      </c>
      <c r="K151">
        <v>1.101</v>
      </c>
      <c r="L151">
        <v>1.0840000000000001</v>
      </c>
      <c r="M151">
        <v>1.036</v>
      </c>
      <c r="N151">
        <v>1.0349999999999999</v>
      </c>
      <c r="O151">
        <v>1.034</v>
      </c>
    </row>
    <row r="152" spans="3:15">
      <c r="D152">
        <v>1.0740000000000001</v>
      </c>
      <c r="E152">
        <v>1.0349999999999999</v>
      </c>
      <c r="F152">
        <v>1.256</v>
      </c>
      <c r="G152">
        <v>1.087</v>
      </c>
      <c r="H152">
        <v>1.105</v>
      </c>
      <c r="I152">
        <v>1.0820000000000001</v>
      </c>
      <c r="J152">
        <v>1.546</v>
      </c>
      <c r="K152">
        <v>1.3120000000000001</v>
      </c>
      <c r="L152">
        <v>1.087</v>
      </c>
      <c r="M152">
        <v>1.032</v>
      </c>
      <c r="N152">
        <v>1.0369999999999999</v>
      </c>
      <c r="O152">
        <v>1.2569999999999999</v>
      </c>
    </row>
    <row r="153" spans="3:15">
      <c r="D153">
        <v>1.0720000000000001</v>
      </c>
      <c r="E153">
        <v>1.0329999999999999</v>
      </c>
      <c r="F153">
        <v>1.2569999999999999</v>
      </c>
      <c r="G153">
        <v>1.0860000000000001</v>
      </c>
      <c r="H153">
        <v>1.105</v>
      </c>
      <c r="I153">
        <v>1.0820000000000001</v>
      </c>
      <c r="J153">
        <v>1.546</v>
      </c>
      <c r="K153">
        <v>1.3109999999999999</v>
      </c>
      <c r="L153">
        <v>1.0860000000000001</v>
      </c>
      <c r="M153">
        <v>1.038</v>
      </c>
      <c r="N153">
        <v>1.0369999999999999</v>
      </c>
      <c r="O153">
        <v>1.0409999999999999</v>
      </c>
    </row>
    <row r="154" spans="3:15">
      <c r="D154">
        <v>1.075</v>
      </c>
      <c r="E154">
        <v>1.0389999999999999</v>
      </c>
      <c r="F154">
        <v>1.2569999999999999</v>
      </c>
      <c r="G154">
        <v>1.087</v>
      </c>
      <c r="H154">
        <v>1.105</v>
      </c>
      <c r="I154">
        <v>1.0760000000000001</v>
      </c>
      <c r="J154">
        <v>1.5469999999999999</v>
      </c>
      <c r="K154">
        <v>1.101</v>
      </c>
      <c r="L154">
        <v>1.081</v>
      </c>
      <c r="M154">
        <v>1.0329999999999999</v>
      </c>
      <c r="N154">
        <v>1.0329999999999999</v>
      </c>
      <c r="O154">
        <v>1.0349999999999999</v>
      </c>
    </row>
    <row r="155" spans="3:15">
      <c r="D155">
        <v>1.0720000000000001</v>
      </c>
      <c r="E155">
        <v>1.034</v>
      </c>
      <c r="F155">
        <v>1.256</v>
      </c>
      <c r="G155">
        <v>1.087</v>
      </c>
      <c r="H155">
        <v>1.105</v>
      </c>
      <c r="I155">
        <v>1.08</v>
      </c>
      <c r="J155">
        <v>1.546</v>
      </c>
      <c r="K155">
        <v>1.101</v>
      </c>
      <c r="L155">
        <v>1.288</v>
      </c>
      <c r="M155">
        <v>1.0349999999999999</v>
      </c>
      <c r="N155">
        <v>1.0349999999999999</v>
      </c>
      <c r="O155">
        <v>1.038</v>
      </c>
    </row>
    <row r="156" spans="3:15">
      <c r="D156">
        <v>1.0740000000000001</v>
      </c>
      <c r="E156">
        <v>1.0349999999999999</v>
      </c>
      <c r="F156">
        <v>1.2569999999999999</v>
      </c>
      <c r="G156">
        <v>1.087</v>
      </c>
      <c r="H156">
        <v>1.105</v>
      </c>
      <c r="I156">
        <v>1.0820000000000001</v>
      </c>
      <c r="J156">
        <v>1.548</v>
      </c>
      <c r="K156">
        <v>1.101</v>
      </c>
      <c r="L156">
        <v>1.0940000000000001</v>
      </c>
      <c r="M156">
        <v>1.2090000000000001</v>
      </c>
      <c r="N156">
        <v>1.032</v>
      </c>
      <c r="O156">
        <v>1.2809999999999999</v>
      </c>
    </row>
    <row r="157" spans="3:15">
      <c r="C157" t="s">
        <v>14</v>
      </c>
    </row>
    <row r="158" spans="3:15">
      <c r="D158">
        <v>1.0129999999999999</v>
      </c>
      <c r="E158">
        <v>0.92600000000000005</v>
      </c>
      <c r="F158">
        <v>0.93400000000000005</v>
      </c>
      <c r="G158">
        <v>0.91600000000000004</v>
      </c>
      <c r="H158">
        <v>1.5149999999999999</v>
      </c>
      <c r="I158">
        <v>0.90900000000000003</v>
      </c>
      <c r="J158">
        <v>1.216</v>
      </c>
      <c r="K158">
        <v>0.91</v>
      </c>
      <c r="L158">
        <v>0.98499999999999999</v>
      </c>
      <c r="M158">
        <v>0.91500000000000004</v>
      </c>
      <c r="N158">
        <v>0.98299999999999998</v>
      </c>
      <c r="O158">
        <v>0.98499999999999999</v>
      </c>
    </row>
    <row r="159" spans="3:15">
      <c r="D159">
        <v>1.0109999999999999</v>
      </c>
      <c r="E159">
        <v>0.93100000000000005</v>
      </c>
      <c r="F159">
        <v>0.94199999999999995</v>
      </c>
      <c r="G159">
        <v>0.91900000000000004</v>
      </c>
      <c r="H159">
        <v>1.5129999999999999</v>
      </c>
      <c r="I159">
        <v>0.92100000000000004</v>
      </c>
      <c r="J159">
        <v>1.216</v>
      </c>
      <c r="K159">
        <v>0.92200000000000004</v>
      </c>
      <c r="L159">
        <v>0.98599999999999999</v>
      </c>
      <c r="M159">
        <v>0.91800000000000004</v>
      </c>
      <c r="N159">
        <v>0.995</v>
      </c>
      <c r="O159">
        <v>0.98499999999999999</v>
      </c>
    </row>
    <row r="160" spans="3:15">
      <c r="D160">
        <v>1.012</v>
      </c>
      <c r="E160">
        <v>0.93</v>
      </c>
      <c r="F160">
        <v>0.94199999999999995</v>
      </c>
      <c r="G160">
        <v>0.91900000000000004</v>
      </c>
      <c r="H160">
        <v>1.5149999999999999</v>
      </c>
      <c r="I160">
        <v>0.92400000000000004</v>
      </c>
      <c r="J160">
        <v>1.216</v>
      </c>
      <c r="K160">
        <v>0.92300000000000004</v>
      </c>
      <c r="L160">
        <v>0.99</v>
      </c>
      <c r="M160">
        <v>0.91700000000000004</v>
      </c>
      <c r="N160">
        <v>0.98499999999999999</v>
      </c>
      <c r="O160">
        <v>0.99099999999999999</v>
      </c>
    </row>
    <row r="161" spans="3:15">
      <c r="D161">
        <v>1.012</v>
      </c>
      <c r="E161">
        <v>0.93100000000000005</v>
      </c>
      <c r="F161">
        <v>0.94399999999999995</v>
      </c>
      <c r="G161">
        <v>0.91900000000000004</v>
      </c>
      <c r="H161">
        <v>1.514</v>
      </c>
      <c r="I161">
        <v>0.92200000000000004</v>
      </c>
      <c r="J161">
        <v>1.216</v>
      </c>
      <c r="K161">
        <v>0.92200000000000004</v>
      </c>
      <c r="L161">
        <v>0.98699999999999999</v>
      </c>
      <c r="M161">
        <v>0.91800000000000004</v>
      </c>
      <c r="N161">
        <v>0.98699999999999999</v>
      </c>
      <c r="O161">
        <v>0.98399999999999999</v>
      </c>
    </row>
    <row r="162" spans="3:15">
      <c r="D162">
        <v>1.0129999999999999</v>
      </c>
      <c r="E162">
        <v>0.93100000000000005</v>
      </c>
      <c r="F162">
        <v>0.94099999999999995</v>
      </c>
      <c r="G162">
        <v>0.92</v>
      </c>
      <c r="H162">
        <v>1.514</v>
      </c>
      <c r="I162">
        <v>0.92</v>
      </c>
      <c r="J162">
        <v>1.2470000000000001</v>
      </c>
      <c r="K162">
        <v>0.93</v>
      </c>
      <c r="L162">
        <v>0.995</v>
      </c>
      <c r="M162">
        <v>0.92200000000000004</v>
      </c>
      <c r="N162">
        <v>0.98399999999999999</v>
      </c>
      <c r="O162">
        <v>0.98499999999999999</v>
      </c>
    </row>
    <row r="163" spans="3:15">
      <c r="D163">
        <v>1.0109999999999999</v>
      </c>
      <c r="E163">
        <v>0.93799999999999994</v>
      </c>
      <c r="F163">
        <v>0.94499999999999995</v>
      </c>
      <c r="G163">
        <v>0.92</v>
      </c>
      <c r="H163">
        <v>1.514</v>
      </c>
      <c r="I163">
        <v>0.92100000000000004</v>
      </c>
      <c r="J163">
        <v>1.216</v>
      </c>
      <c r="K163">
        <v>0.92300000000000004</v>
      </c>
      <c r="L163">
        <v>0.98699999999999999</v>
      </c>
      <c r="M163">
        <v>0.92</v>
      </c>
      <c r="N163">
        <v>0.99199999999999999</v>
      </c>
      <c r="O163">
        <v>0.98599999999999999</v>
      </c>
    </row>
    <row r="164" spans="3:15">
      <c r="D164">
        <v>1.0169999999999999</v>
      </c>
      <c r="E164">
        <v>0.93</v>
      </c>
      <c r="F164">
        <v>0.94199999999999995</v>
      </c>
      <c r="G164">
        <v>0.92200000000000004</v>
      </c>
      <c r="H164">
        <v>1.514</v>
      </c>
      <c r="I164">
        <v>0.92100000000000004</v>
      </c>
      <c r="J164">
        <v>1.2190000000000001</v>
      </c>
      <c r="K164">
        <v>0.92200000000000004</v>
      </c>
      <c r="L164">
        <v>0.98699999999999999</v>
      </c>
      <c r="M164">
        <v>0.91700000000000004</v>
      </c>
      <c r="N164">
        <v>0.98599999999999999</v>
      </c>
      <c r="O164">
        <v>0.98699999999999999</v>
      </c>
    </row>
    <row r="165" spans="3:15">
      <c r="D165">
        <v>1.0129999999999999</v>
      </c>
      <c r="E165">
        <v>0.93100000000000005</v>
      </c>
      <c r="F165">
        <v>0.94299999999999995</v>
      </c>
      <c r="G165">
        <v>0.91900000000000004</v>
      </c>
      <c r="H165">
        <v>1.5129999999999999</v>
      </c>
      <c r="I165">
        <v>0.92700000000000005</v>
      </c>
      <c r="J165">
        <v>1.216</v>
      </c>
      <c r="K165">
        <v>0.92200000000000004</v>
      </c>
      <c r="L165">
        <v>0.995</v>
      </c>
      <c r="M165">
        <v>0.92300000000000004</v>
      </c>
      <c r="N165">
        <v>0.98399999999999999</v>
      </c>
      <c r="O165">
        <v>0.996</v>
      </c>
    </row>
    <row r="166" spans="3:15">
      <c r="D166">
        <v>1.018</v>
      </c>
      <c r="E166">
        <v>0.93100000000000005</v>
      </c>
      <c r="F166">
        <v>0.94199999999999995</v>
      </c>
      <c r="G166">
        <v>0.92400000000000004</v>
      </c>
      <c r="H166">
        <v>1.5129999999999999</v>
      </c>
      <c r="I166">
        <v>0.92100000000000004</v>
      </c>
      <c r="J166">
        <v>1.216</v>
      </c>
      <c r="K166">
        <v>0.92600000000000005</v>
      </c>
      <c r="L166">
        <v>0.98599999999999999</v>
      </c>
      <c r="M166">
        <v>0.91700000000000004</v>
      </c>
      <c r="N166">
        <v>0.99299999999999999</v>
      </c>
      <c r="O166">
        <v>0.99199999999999999</v>
      </c>
    </row>
    <row r="167" spans="3:15">
      <c r="D167">
        <v>1.016</v>
      </c>
      <c r="E167">
        <v>0.93100000000000005</v>
      </c>
      <c r="F167">
        <v>0.94099999999999995</v>
      </c>
      <c r="G167">
        <v>0.92</v>
      </c>
      <c r="H167">
        <v>1.514</v>
      </c>
      <c r="I167">
        <v>0.92</v>
      </c>
      <c r="J167">
        <v>1.22</v>
      </c>
      <c r="K167">
        <v>0.92200000000000004</v>
      </c>
      <c r="L167">
        <v>0.98599999999999999</v>
      </c>
      <c r="M167">
        <v>0.91700000000000004</v>
      </c>
      <c r="N167">
        <v>0.98399999999999999</v>
      </c>
      <c r="O167">
        <v>0.98499999999999999</v>
      </c>
    </row>
    <row r="168" spans="3:15">
      <c r="C168" t="s">
        <v>15</v>
      </c>
    </row>
    <row r="169" spans="3:15">
      <c r="D169">
        <v>1.0760000000000001</v>
      </c>
      <c r="E169">
        <v>1.0369999999999999</v>
      </c>
      <c r="F169">
        <v>1.2569999999999999</v>
      </c>
      <c r="G169">
        <v>1.109</v>
      </c>
      <c r="H169">
        <v>1.1020000000000001</v>
      </c>
      <c r="I169">
        <v>1.1080000000000001</v>
      </c>
      <c r="J169">
        <v>1.1619999999999999</v>
      </c>
      <c r="K169">
        <v>1.1160000000000001</v>
      </c>
      <c r="L169">
        <v>1.0880000000000001</v>
      </c>
      <c r="M169">
        <v>1.038</v>
      </c>
      <c r="N169">
        <v>1.093</v>
      </c>
      <c r="O169">
        <v>1.034</v>
      </c>
    </row>
    <row r="170" spans="3:15">
      <c r="D170">
        <v>1.085</v>
      </c>
      <c r="E170">
        <v>1.0369999999999999</v>
      </c>
      <c r="F170">
        <v>1.258</v>
      </c>
      <c r="G170">
        <v>1.1080000000000001</v>
      </c>
      <c r="H170">
        <v>1.1639999999999999</v>
      </c>
      <c r="I170">
        <v>1.103</v>
      </c>
      <c r="J170">
        <v>1.157</v>
      </c>
      <c r="K170">
        <v>1.3140000000000001</v>
      </c>
      <c r="L170">
        <v>1.0880000000000001</v>
      </c>
      <c r="M170">
        <v>1.04</v>
      </c>
      <c r="N170">
        <v>1.0980000000000001</v>
      </c>
      <c r="O170">
        <v>1.036</v>
      </c>
    </row>
    <row r="171" spans="3:15">
      <c r="D171">
        <v>1.0760000000000001</v>
      </c>
      <c r="E171">
        <v>1.036</v>
      </c>
      <c r="F171">
        <v>1.2569999999999999</v>
      </c>
      <c r="G171">
        <v>1.1200000000000001</v>
      </c>
      <c r="H171">
        <v>1.1040000000000001</v>
      </c>
      <c r="I171">
        <v>1.109</v>
      </c>
      <c r="J171">
        <v>1.163</v>
      </c>
      <c r="K171">
        <v>1.1200000000000001</v>
      </c>
      <c r="L171">
        <v>1.0880000000000001</v>
      </c>
      <c r="M171">
        <v>1.036</v>
      </c>
      <c r="N171">
        <v>1.095</v>
      </c>
      <c r="O171">
        <v>1.03</v>
      </c>
    </row>
    <row r="172" spans="3:15">
      <c r="D172">
        <v>1.0760000000000001</v>
      </c>
      <c r="E172">
        <v>1.0429999999999999</v>
      </c>
      <c r="F172">
        <v>1.26</v>
      </c>
      <c r="G172">
        <v>1.109</v>
      </c>
      <c r="H172">
        <v>1.1000000000000001</v>
      </c>
      <c r="I172">
        <v>1.107</v>
      </c>
      <c r="J172">
        <v>1.157</v>
      </c>
      <c r="K172">
        <v>1.1180000000000001</v>
      </c>
      <c r="L172">
        <v>1.087</v>
      </c>
      <c r="M172">
        <v>1.036</v>
      </c>
      <c r="N172">
        <v>1.097</v>
      </c>
      <c r="O172">
        <v>1.0309999999999999</v>
      </c>
    </row>
    <row r="173" spans="3:15">
      <c r="D173">
        <v>1.0840000000000001</v>
      </c>
      <c r="E173">
        <v>1.0369999999999999</v>
      </c>
      <c r="F173">
        <v>1.26</v>
      </c>
      <c r="G173">
        <v>1.1080000000000001</v>
      </c>
      <c r="H173">
        <v>1.095</v>
      </c>
      <c r="I173">
        <v>1.103</v>
      </c>
      <c r="J173">
        <v>1.1559999999999999</v>
      </c>
      <c r="K173">
        <v>1.1160000000000001</v>
      </c>
      <c r="L173">
        <v>1.0900000000000001</v>
      </c>
      <c r="M173">
        <v>1.0369999999999999</v>
      </c>
      <c r="N173">
        <v>1.0940000000000001</v>
      </c>
      <c r="O173">
        <v>1.032</v>
      </c>
    </row>
    <row r="174" spans="3:15">
      <c r="D174">
        <v>1.081</v>
      </c>
      <c r="E174">
        <v>1.036</v>
      </c>
      <c r="F174">
        <v>1.2589999999999999</v>
      </c>
      <c r="G174">
        <v>1.109</v>
      </c>
      <c r="H174">
        <v>1.095</v>
      </c>
      <c r="I174">
        <v>1.105</v>
      </c>
      <c r="J174">
        <v>1.1659999999999999</v>
      </c>
      <c r="K174">
        <v>1.1220000000000001</v>
      </c>
      <c r="L174">
        <v>1.087</v>
      </c>
      <c r="M174">
        <v>1.036</v>
      </c>
      <c r="N174">
        <v>1.097</v>
      </c>
      <c r="O174">
        <v>1.2829999999999999</v>
      </c>
    </row>
    <row r="175" spans="3:15">
      <c r="D175">
        <v>1.0860000000000001</v>
      </c>
      <c r="E175">
        <v>1.0369999999999999</v>
      </c>
      <c r="F175">
        <v>1.26</v>
      </c>
      <c r="G175">
        <v>1.115</v>
      </c>
      <c r="H175">
        <v>1.097</v>
      </c>
      <c r="I175">
        <v>1.1020000000000001</v>
      </c>
      <c r="J175">
        <v>1.159</v>
      </c>
      <c r="K175">
        <v>1.117</v>
      </c>
      <c r="L175">
        <v>1.089</v>
      </c>
      <c r="M175">
        <v>1.044</v>
      </c>
      <c r="N175">
        <v>1.3169999999999999</v>
      </c>
      <c r="O175">
        <v>1.03</v>
      </c>
    </row>
    <row r="176" spans="3:15">
      <c r="D176">
        <v>1.075</v>
      </c>
      <c r="E176">
        <v>1.0389999999999999</v>
      </c>
      <c r="F176">
        <v>1.2569999999999999</v>
      </c>
      <c r="G176">
        <v>1.111</v>
      </c>
      <c r="H176">
        <v>1.095</v>
      </c>
      <c r="I176">
        <v>1.1060000000000001</v>
      </c>
      <c r="J176">
        <v>1.1559999999999999</v>
      </c>
      <c r="K176">
        <v>1.117</v>
      </c>
      <c r="L176">
        <v>1.0880000000000001</v>
      </c>
      <c r="M176">
        <v>1.04</v>
      </c>
      <c r="N176">
        <v>1.0940000000000001</v>
      </c>
      <c r="O176">
        <v>1.2749999999999999</v>
      </c>
    </row>
    <row r="177" spans="3:15">
      <c r="D177">
        <v>1.0760000000000001</v>
      </c>
      <c r="E177">
        <v>1.0429999999999999</v>
      </c>
      <c r="F177">
        <v>1.256</v>
      </c>
      <c r="G177">
        <v>1.109</v>
      </c>
      <c r="H177">
        <v>1.0960000000000001</v>
      </c>
      <c r="I177">
        <v>1.1060000000000001</v>
      </c>
      <c r="J177">
        <v>1.1599999999999999</v>
      </c>
      <c r="K177">
        <v>1.1160000000000001</v>
      </c>
      <c r="L177">
        <v>1.0900000000000001</v>
      </c>
      <c r="M177">
        <v>1.0429999999999999</v>
      </c>
      <c r="N177">
        <v>1.101</v>
      </c>
      <c r="O177">
        <v>1.0429999999999999</v>
      </c>
    </row>
    <row r="178" spans="3:15">
      <c r="D178">
        <v>1.0760000000000001</v>
      </c>
      <c r="E178">
        <v>1.05</v>
      </c>
      <c r="F178">
        <v>1.2989999999999999</v>
      </c>
      <c r="G178">
        <v>1.109</v>
      </c>
      <c r="H178">
        <v>1.095</v>
      </c>
      <c r="I178">
        <v>1.103</v>
      </c>
      <c r="J178">
        <v>1.157</v>
      </c>
      <c r="K178">
        <v>1.1160000000000001</v>
      </c>
      <c r="L178">
        <v>1.089</v>
      </c>
      <c r="M178">
        <v>1.0369999999999999</v>
      </c>
      <c r="N178">
        <v>1.0980000000000001</v>
      </c>
      <c r="O178">
        <v>1.2889999999999999</v>
      </c>
    </row>
    <row r="179" spans="3:15">
      <c r="C179" t="s">
        <v>16</v>
      </c>
    </row>
    <row r="180" spans="3:15">
      <c r="D180">
        <v>1.0129999999999999</v>
      </c>
      <c r="E180">
        <v>0.93100000000000005</v>
      </c>
      <c r="F180">
        <v>0.91400000000000003</v>
      </c>
      <c r="G180">
        <v>0.93</v>
      </c>
      <c r="H180">
        <v>1.071</v>
      </c>
      <c r="I180">
        <v>1.071</v>
      </c>
      <c r="J180">
        <v>1.056</v>
      </c>
      <c r="K180">
        <v>1.054</v>
      </c>
      <c r="L180">
        <v>0.997</v>
      </c>
      <c r="M180">
        <v>0.92300000000000004</v>
      </c>
      <c r="N180">
        <v>1.0429999999999999</v>
      </c>
      <c r="O180">
        <v>0.98099999999999998</v>
      </c>
    </row>
    <row r="181" spans="3:15">
      <c r="D181">
        <v>1.0129999999999999</v>
      </c>
      <c r="E181">
        <v>0.93200000000000005</v>
      </c>
      <c r="F181">
        <v>0.91500000000000004</v>
      </c>
      <c r="G181">
        <v>0.93100000000000005</v>
      </c>
      <c r="H181">
        <v>1.0669999999999999</v>
      </c>
      <c r="I181">
        <v>1.071</v>
      </c>
      <c r="J181">
        <v>1.0580000000000001</v>
      </c>
      <c r="K181">
        <v>1.054</v>
      </c>
      <c r="L181">
        <v>0.997</v>
      </c>
      <c r="M181">
        <v>0.92200000000000004</v>
      </c>
      <c r="N181">
        <v>1.0429999999999999</v>
      </c>
      <c r="O181">
        <v>0.98099999999999998</v>
      </c>
    </row>
    <row r="182" spans="3:15">
      <c r="D182">
        <v>1.012</v>
      </c>
      <c r="E182">
        <v>0.93500000000000005</v>
      </c>
      <c r="F182">
        <v>0.91400000000000003</v>
      </c>
      <c r="G182">
        <v>0.93100000000000005</v>
      </c>
      <c r="H182">
        <v>1.0669999999999999</v>
      </c>
      <c r="I182">
        <v>1.071</v>
      </c>
      <c r="J182">
        <v>1.056</v>
      </c>
      <c r="K182">
        <v>1.056</v>
      </c>
      <c r="L182">
        <v>0.997</v>
      </c>
      <c r="M182">
        <v>0.92300000000000004</v>
      </c>
      <c r="N182">
        <v>1.046</v>
      </c>
      <c r="O182">
        <v>0.98299999999999998</v>
      </c>
    </row>
    <row r="183" spans="3:15">
      <c r="D183">
        <v>1.0189999999999999</v>
      </c>
      <c r="E183">
        <v>0.93100000000000005</v>
      </c>
      <c r="F183">
        <v>0.91600000000000004</v>
      </c>
      <c r="G183">
        <v>0.93</v>
      </c>
      <c r="H183">
        <v>1.07</v>
      </c>
      <c r="I183">
        <v>1.07</v>
      </c>
      <c r="J183">
        <v>1.0569999999999999</v>
      </c>
      <c r="K183">
        <v>1.0640000000000001</v>
      </c>
      <c r="L183">
        <v>0.996</v>
      </c>
      <c r="M183">
        <v>0.91700000000000004</v>
      </c>
      <c r="N183">
        <v>1.044</v>
      </c>
      <c r="O183">
        <v>0.98499999999999999</v>
      </c>
    </row>
    <row r="184" spans="3:15">
      <c r="D184">
        <v>1.018</v>
      </c>
      <c r="E184">
        <v>0.92800000000000005</v>
      </c>
      <c r="F184">
        <v>0.90600000000000003</v>
      </c>
      <c r="G184">
        <v>0.92500000000000004</v>
      </c>
      <c r="H184">
        <v>1.0649999999999999</v>
      </c>
      <c r="I184">
        <v>1.069</v>
      </c>
      <c r="J184">
        <v>1.0569999999999999</v>
      </c>
      <c r="K184">
        <v>1.0629999999999999</v>
      </c>
      <c r="L184">
        <v>0.98399999999999999</v>
      </c>
      <c r="M184">
        <v>0.91500000000000004</v>
      </c>
      <c r="N184">
        <v>1.042</v>
      </c>
      <c r="O184">
        <v>0.995</v>
      </c>
    </row>
    <row r="185" spans="3:15">
      <c r="D185">
        <v>1.0189999999999999</v>
      </c>
      <c r="E185">
        <v>0.93100000000000005</v>
      </c>
      <c r="F185">
        <v>0.91800000000000004</v>
      </c>
      <c r="G185">
        <v>0.93</v>
      </c>
      <c r="H185">
        <v>1.07</v>
      </c>
      <c r="I185">
        <v>1.0669999999999999</v>
      </c>
      <c r="J185">
        <v>1.0569999999999999</v>
      </c>
      <c r="K185">
        <v>1.0529999999999999</v>
      </c>
      <c r="L185">
        <v>0.98599999999999999</v>
      </c>
      <c r="M185">
        <v>0.92200000000000004</v>
      </c>
      <c r="N185">
        <v>1.0429999999999999</v>
      </c>
      <c r="O185">
        <v>0.98</v>
      </c>
    </row>
    <row r="186" spans="3:15">
      <c r="D186">
        <v>1.018</v>
      </c>
      <c r="E186">
        <v>0.93200000000000005</v>
      </c>
      <c r="F186">
        <v>0.91700000000000004</v>
      </c>
      <c r="G186">
        <v>0.93600000000000005</v>
      </c>
      <c r="H186">
        <v>1.0669999999999999</v>
      </c>
      <c r="I186">
        <v>1.087</v>
      </c>
      <c r="J186">
        <v>1.069</v>
      </c>
      <c r="K186">
        <v>1.05</v>
      </c>
      <c r="L186">
        <v>0.99299999999999999</v>
      </c>
      <c r="M186">
        <v>0.91700000000000004</v>
      </c>
      <c r="N186">
        <v>1.0429999999999999</v>
      </c>
      <c r="O186">
        <v>0.98099999999999998</v>
      </c>
    </row>
    <row r="187" spans="3:15">
      <c r="D187">
        <v>1.0129999999999999</v>
      </c>
      <c r="E187">
        <v>0.93100000000000005</v>
      </c>
      <c r="F187">
        <v>0.91700000000000004</v>
      </c>
      <c r="G187">
        <v>0.93</v>
      </c>
      <c r="H187">
        <v>1.0680000000000001</v>
      </c>
      <c r="I187">
        <v>1.087</v>
      </c>
      <c r="J187">
        <v>1.071</v>
      </c>
      <c r="K187">
        <v>1.0609999999999999</v>
      </c>
      <c r="L187">
        <v>0.995</v>
      </c>
      <c r="M187">
        <v>0.91700000000000004</v>
      </c>
      <c r="N187">
        <v>1.0569999999999999</v>
      </c>
      <c r="O187">
        <v>0.98099999999999998</v>
      </c>
    </row>
    <row r="188" spans="3:15">
      <c r="D188">
        <v>1.0169999999999999</v>
      </c>
      <c r="E188">
        <v>0.93200000000000005</v>
      </c>
      <c r="F188">
        <v>0.91700000000000004</v>
      </c>
      <c r="G188">
        <v>0.93600000000000005</v>
      </c>
      <c r="H188">
        <v>1.085</v>
      </c>
      <c r="I188">
        <v>1.0680000000000001</v>
      </c>
      <c r="J188">
        <v>1.056</v>
      </c>
      <c r="K188">
        <v>1.0609999999999999</v>
      </c>
      <c r="L188">
        <v>0.98499999999999999</v>
      </c>
      <c r="M188">
        <v>0.92200000000000004</v>
      </c>
      <c r="N188">
        <v>1.042</v>
      </c>
      <c r="O188">
        <v>0.98099999999999998</v>
      </c>
    </row>
    <row r="189" spans="3:15">
      <c r="D189">
        <v>1.0169999999999999</v>
      </c>
      <c r="E189">
        <v>0.93200000000000005</v>
      </c>
      <c r="F189">
        <v>0.91700000000000004</v>
      </c>
      <c r="G189">
        <v>0.92900000000000005</v>
      </c>
      <c r="H189">
        <v>1.0669999999999999</v>
      </c>
      <c r="I189">
        <v>1.0860000000000001</v>
      </c>
      <c r="J189">
        <v>1.0680000000000001</v>
      </c>
      <c r="K189">
        <v>1.0609999999999999</v>
      </c>
      <c r="L189">
        <v>0.99299999999999999</v>
      </c>
      <c r="M189">
        <v>0.91700000000000004</v>
      </c>
      <c r="N189">
        <v>1.0549999999999999</v>
      </c>
      <c r="O189">
        <v>0.98099999999999998</v>
      </c>
    </row>
    <row r="190" spans="3:15">
      <c r="C190">
        <v>200</v>
      </c>
      <c r="D190">
        <v>20</v>
      </c>
      <c r="E190">
        <v>2000</v>
      </c>
    </row>
    <row r="191" spans="3:15">
      <c r="C191" t="s">
        <v>13</v>
      </c>
    </row>
    <row r="192" spans="3:15">
      <c r="D192">
        <v>1.115</v>
      </c>
      <c r="E192">
        <v>1.0940000000000001</v>
      </c>
      <c r="F192">
        <v>1.3169999999999999</v>
      </c>
      <c r="G192">
        <v>1.1259999999999999</v>
      </c>
      <c r="H192">
        <v>1.1659999999999999</v>
      </c>
      <c r="I192">
        <v>1.1259999999999999</v>
      </c>
      <c r="J192">
        <v>1.5680000000000001</v>
      </c>
      <c r="K192">
        <v>1.141</v>
      </c>
      <c r="L192">
        <v>1.1599999999999999</v>
      </c>
      <c r="M192">
        <v>1.0940000000000001</v>
      </c>
      <c r="N192">
        <v>1.093</v>
      </c>
      <c r="O192">
        <v>1.0900000000000001</v>
      </c>
    </row>
    <row r="193" spans="3:15">
      <c r="D193">
        <v>1.1080000000000001</v>
      </c>
      <c r="E193">
        <v>1.0940000000000001</v>
      </c>
      <c r="F193">
        <v>1.3180000000000001</v>
      </c>
      <c r="G193">
        <v>1.127</v>
      </c>
      <c r="H193">
        <v>1.167</v>
      </c>
      <c r="I193">
        <v>1.1180000000000001</v>
      </c>
      <c r="J193">
        <v>1.571</v>
      </c>
      <c r="K193">
        <v>1.141</v>
      </c>
      <c r="L193">
        <v>1.131</v>
      </c>
      <c r="M193">
        <v>1.0880000000000001</v>
      </c>
      <c r="N193">
        <v>1.093</v>
      </c>
      <c r="O193">
        <v>1.0880000000000001</v>
      </c>
    </row>
    <row r="194" spans="3:15">
      <c r="D194">
        <v>1.1060000000000001</v>
      </c>
      <c r="E194">
        <v>1.0860000000000001</v>
      </c>
      <c r="F194">
        <v>1.3160000000000001</v>
      </c>
      <c r="G194">
        <v>1.1240000000000001</v>
      </c>
      <c r="H194">
        <v>1.1639999999999999</v>
      </c>
      <c r="I194">
        <v>1.349</v>
      </c>
      <c r="J194">
        <v>1.5720000000000001</v>
      </c>
      <c r="K194">
        <v>1.139</v>
      </c>
      <c r="L194">
        <v>1.119</v>
      </c>
      <c r="M194">
        <v>1.089</v>
      </c>
      <c r="N194">
        <v>1.085</v>
      </c>
      <c r="O194">
        <v>1.091</v>
      </c>
    </row>
    <row r="195" spans="3:15">
      <c r="D195">
        <v>1.111</v>
      </c>
      <c r="E195">
        <v>1.091</v>
      </c>
      <c r="F195">
        <v>1.468</v>
      </c>
      <c r="G195">
        <v>1.1359999999999999</v>
      </c>
      <c r="H195">
        <v>1.1679999999999999</v>
      </c>
      <c r="I195">
        <v>1.1180000000000001</v>
      </c>
      <c r="J195">
        <v>1.577</v>
      </c>
      <c r="K195">
        <v>1.1439999999999999</v>
      </c>
      <c r="L195">
        <v>1.3149999999999999</v>
      </c>
      <c r="M195">
        <v>1.091</v>
      </c>
      <c r="N195">
        <v>1.097</v>
      </c>
      <c r="O195">
        <v>1.095</v>
      </c>
    </row>
    <row r="196" spans="3:15">
      <c r="D196">
        <v>1.115</v>
      </c>
      <c r="E196">
        <v>1.089</v>
      </c>
      <c r="F196">
        <v>1.3160000000000001</v>
      </c>
      <c r="G196">
        <v>1.127</v>
      </c>
      <c r="H196">
        <v>1.165</v>
      </c>
      <c r="I196">
        <v>1.125</v>
      </c>
      <c r="J196">
        <v>1.5740000000000001</v>
      </c>
      <c r="K196">
        <v>1.1399999999999999</v>
      </c>
      <c r="L196">
        <v>1.1200000000000001</v>
      </c>
      <c r="M196">
        <v>1.0900000000000001</v>
      </c>
      <c r="N196">
        <v>1.093</v>
      </c>
      <c r="O196">
        <v>1.0980000000000001</v>
      </c>
    </row>
    <row r="197" spans="3:15">
      <c r="D197">
        <v>1.1060000000000001</v>
      </c>
      <c r="E197">
        <v>1.0940000000000001</v>
      </c>
      <c r="F197">
        <v>1.3089999999999999</v>
      </c>
      <c r="G197">
        <v>1.327</v>
      </c>
      <c r="H197">
        <v>1.17</v>
      </c>
      <c r="I197">
        <v>1.1200000000000001</v>
      </c>
      <c r="J197">
        <v>1.5669999999999999</v>
      </c>
      <c r="K197">
        <v>1.3380000000000001</v>
      </c>
      <c r="L197">
        <v>1.125</v>
      </c>
      <c r="M197">
        <v>1.0860000000000001</v>
      </c>
      <c r="N197">
        <v>1.0900000000000001</v>
      </c>
      <c r="O197">
        <v>1.087</v>
      </c>
    </row>
    <row r="198" spans="3:15">
      <c r="D198">
        <v>1.111</v>
      </c>
      <c r="E198">
        <v>1.0920000000000001</v>
      </c>
      <c r="F198">
        <v>1.32</v>
      </c>
      <c r="G198">
        <v>1.139</v>
      </c>
      <c r="H198">
        <v>1.169</v>
      </c>
      <c r="I198">
        <v>1.1220000000000001</v>
      </c>
      <c r="J198">
        <v>1.575</v>
      </c>
      <c r="K198">
        <v>1.1439999999999999</v>
      </c>
      <c r="L198">
        <v>1.34</v>
      </c>
      <c r="M198">
        <v>1.0920000000000001</v>
      </c>
      <c r="N198">
        <v>1.091</v>
      </c>
      <c r="O198">
        <v>1.0920000000000001</v>
      </c>
    </row>
    <row r="199" spans="3:15">
      <c r="D199">
        <v>1.1180000000000001</v>
      </c>
      <c r="E199">
        <v>1.091</v>
      </c>
      <c r="F199">
        <v>1.3169999999999999</v>
      </c>
      <c r="G199">
        <v>1.129</v>
      </c>
      <c r="H199">
        <v>1.169</v>
      </c>
      <c r="I199">
        <v>1.119</v>
      </c>
      <c r="J199">
        <v>1.573</v>
      </c>
      <c r="K199">
        <v>1.145</v>
      </c>
      <c r="L199">
        <v>1.1259999999999999</v>
      </c>
      <c r="M199">
        <v>1.091</v>
      </c>
      <c r="N199">
        <v>1.0900000000000001</v>
      </c>
      <c r="O199">
        <v>1.0920000000000001</v>
      </c>
    </row>
    <row r="200" spans="3:15">
      <c r="D200">
        <v>1.1220000000000001</v>
      </c>
      <c r="E200">
        <v>1.1020000000000001</v>
      </c>
      <c r="F200">
        <v>1.3240000000000001</v>
      </c>
      <c r="G200">
        <v>1.1339999999999999</v>
      </c>
      <c r="H200">
        <v>1.1719999999999999</v>
      </c>
      <c r="I200">
        <v>1.1319999999999999</v>
      </c>
      <c r="J200">
        <v>1.5780000000000001</v>
      </c>
      <c r="K200">
        <v>1.1479999999999999</v>
      </c>
      <c r="L200">
        <v>1.1279999999999999</v>
      </c>
      <c r="M200">
        <v>1.093</v>
      </c>
      <c r="N200">
        <v>1.1000000000000001</v>
      </c>
      <c r="O200">
        <v>1.1040000000000001</v>
      </c>
    </row>
    <row r="201" spans="3:15">
      <c r="D201">
        <v>1.109</v>
      </c>
      <c r="E201">
        <v>1.095</v>
      </c>
      <c r="F201">
        <v>1.3169999999999999</v>
      </c>
      <c r="G201">
        <v>1.1279999999999999</v>
      </c>
      <c r="H201">
        <v>1.1779999999999999</v>
      </c>
      <c r="I201">
        <v>1.1240000000000001</v>
      </c>
      <c r="J201">
        <v>1.573</v>
      </c>
      <c r="K201">
        <v>1.1419999999999999</v>
      </c>
      <c r="L201">
        <v>1.131</v>
      </c>
      <c r="M201">
        <v>1.0960000000000001</v>
      </c>
      <c r="N201">
        <v>1.0900000000000001</v>
      </c>
      <c r="O201">
        <v>1.089</v>
      </c>
    </row>
    <row r="202" spans="3:15">
      <c r="C202" t="s">
        <v>14</v>
      </c>
    </row>
    <row r="203" spans="3:15">
      <c r="D203">
        <v>1.091</v>
      </c>
      <c r="E203">
        <v>1.008</v>
      </c>
      <c r="F203">
        <v>1.0089999999999999</v>
      </c>
      <c r="G203">
        <v>0.98899999999999999</v>
      </c>
      <c r="H203">
        <v>1.5640000000000001</v>
      </c>
      <c r="I203">
        <v>0.98499999999999999</v>
      </c>
      <c r="J203">
        <v>1.3029999999999999</v>
      </c>
      <c r="K203">
        <v>0.98799999999999999</v>
      </c>
      <c r="L203">
        <v>1.0669999999999999</v>
      </c>
      <c r="M203">
        <v>0.98299999999999998</v>
      </c>
      <c r="N203">
        <v>1.0609999999999999</v>
      </c>
      <c r="O203">
        <v>1.0649999999999999</v>
      </c>
    </row>
    <row r="204" spans="3:15">
      <c r="D204">
        <v>1.099</v>
      </c>
      <c r="E204">
        <v>1.022</v>
      </c>
      <c r="F204">
        <v>1.0289999999999999</v>
      </c>
      <c r="G204">
        <v>1.0049999999999999</v>
      </c>
      <c r="H204">
        <v>1.569</v>
      </c>
      <c r="I204">
        <v>1.0109999999999999</v>
      </c>
      <c r="J204">
        <v>1.4650000000000001</v>
      </c>
      <c r="K204">
        <v>1.01</v>
      </c>
      <c r="L204">
        <v>1.075</v>
      </c>
      <c r="M204">
        <v>1.004</v>
      </c>
      <c r="N204">
        <v>1.073</v>
      </c>
      <c r="O204">
        <v>1.083</v>
      </c>
    </row>
    <row r="205" spans="3:15">
      <c r="D205">
        <v>1.1020000000000001</v>
      </c>
      <c r="E205">
        <v>1.022</v>
      </c>
      <c r="F205">
        <v>1.0249999999999999</v>
      </c>
      <c r="G205">
        <v>1</v>
      </c>
      <c r="H205">
        <v>1.569</v>
      </c>
      <c r="I205">
        <v>1.0029999999999999</v>
      </c>
      <c r="J205">
        <v>1.3</v>
      </c>
      <c r="K205">
        <v>1.0149999999999999</v>
      </c>
      <c r="L205">
        <v>1.071</v>
      </c>
      <c r="M205">
        <v>1.004</v>
      </c>
      <c r="N205">
        <v>1.0780000000000001</v>
      </c>
      <c r="O205">
        <v>1.07</v>
      </c>
    </row>
    <row r="206" spans="3:15">
      <c r="D206">
        <v>1.0920000000000001</v>
      </c>
      <c r="E206">
        <v>1.014</v>
      </c>
      <c r="F206">
        <v>1.022</v>
      </c>
      <c r="G206">
        <v>0.995</v>
      </c>
      <c r="H206">
        <v>1.5609999999999999</v>
      </c>
      <c r="I206">
        <v>1.0009999999999999</v>
      </c>
      <c r="J206">
        <v>1.29</v>
      </c>
      <c r="K206">
        <v>1.0069999999999999</v>
      </c>
      <c r="L206">
        <v>1.071</v>
      </c>
      <c r="M206">
        <v>0.997</v>
      </c>
      <c r="N206">
        <v>1.071</v>
      </c>
      <c r="O206">
        <v>1.069</v>
      </c>
    </row>
    <row r="207" spans="3:15">
      <c r="D207">
        <v>1.0960000000000001</v>
      </c>
      <c r="E207">
        <v>1.016</v>
      </c>
      <c r="F207">
        <v>1.0249999999999999</v>
      </c>
      <c r="G207">
        <v>1.0009999999999999</v>
      </c>
      <c r="H207">
        <v>1.569</v>
      </c>
      <c r="I207">
        <v>1.0029999999999999</v>
      </c>
      <c r="J207">
        <v>1.306</v>
      </c>
      <c r="K207">
        <v>1.006</v>
      </c>
      <c r="L207">
        <v>1.0740000000000001</v>
      </c>
      <c r="M207">
        <v>1</v>
      </c>
      <c r="N207">
        <v>1.0760000000000001</v>
      </c>
      <c r="O207">
        <v>1.0740000000000001</v>
      </c>
    </row>
    <row r="208" spans="3:15">
      <c r="D208">
        <v>1.091</v>
      </c>
      <c r="E208">
        <v>1.012</v>
      </c>
      <c r="F208">
        <v>1.0209999999999999</v>
      </c>
      <c r="G208">
        <v>0.996</v>
      </c>
      <c r="H208">
        <v>1.5629999999999999</v>
      </c>
      <c r="I208">
        <v>1.0009999999999999</v>
      </c>
      <c r="J208">
        <v>1.3049999999999999</v>
      </c>
      <c r="K208">
        <v>1.0029999999999999</v>
      </c>
      <c r="L208">
        <v>1.07</v>
      </c>
      <c r="M208">
        <v>0.997</v>
      </c>
      <c r="N208">
        <v>1.0660000000000001</v>
      </c>
      <c r="O208">
        <v>1.077</v>
      </c>
    </row>
    <row r="209" spans="3:15">
      <c r="D209">
        <v>1.093</v>
      </c>
      <c r="E209">
        <v>1.02</v>
      </c>
      <c r="F209">
        <v>1.0229999999999999</v>
      </c>
      <c r="G209">
        <v>1.002</v>
      </c>
      <c r="H209">
        <v>1.5649999999999999</v>
      </c>
      <c r="I209">
        <v>1.0009999999999999</v>
      </c>
      <c r="J209">
        <v>1.2949999999999999</v>
      </c>
      <c r="K209">
        <v>1.0109999999999999</v>
      </c>
      <c r="L209">
        <v>1.0760000000000001</v>
      </c>
      <c r="M209">
        <v>1</v>
      </c>
      <c r="N209">
        <v>1.075</v>
      </c>
      <c r="O209">
        <v>1.0740000000000001</v>
      </c>
    </row>
    <row r="210" spans="3:15">
      <c r="D210">
        <v>1.0980000000000001</v>
      </c>
      <c r="E210">
        <v>1.0149999999999999</v>
      </c>
      <c r="F210">
        <v>1.0269999999999999</v>
      </c>
      <c r="G210">
        <v>1.002</v>
      </c>
      <c r="H210">
        <v>1.5649999999999999</v>
      </c>
      <c r="I210">
        <v>1.0069999999999999</v>
      </c>
      <c r="J210">
        <v>1.296</v>
      </c>
      <c r="K210">
        <v>1.0109999999999999</v>
      </c>
      <c r="L210">
        <v>1.069</v>
      </c>
      <c r="M210">
        <v>1.002</v>
      </c>
      <c r="N210">
        <v>1.0669999999999999</v>
      </c>
      <c r="O210">
        <v>1.073</v>
      </c>
    </row>
    <row r="211" spans="3:15">
      <c r="D211">
        <v>1.089</v>
      </c>
      <c r="E211">
        <v>1.012</v>
      </c>
      <c r="F211">
        <v>1.02</v>
      </c>
      <c r="G211">
        <v>0.99399999999999999</v>
      </c>
      <c r="H211">
        <v>1.5589999999999999</v>
      </c>
      <c r="I211">
        <v>1</v>
      </c>
      <c r="J211">
        <v>1.298</v>
      </c>
      <c r="K211">
        <v>1.0029999999999999</v>
      </c>
      <c r="L211">
        <v>1.0649999999999999</v>
      </c>
      <c r="M211">
        <v>0.99299999999999999</v>
      </c>
      <c r="N211">
        <v>1.0660000000000001</v>
      </c>
      <c r="O211">
        <v>1.0660000000000001</v>
      </c>
    </row>
    <row r="212" spans="3:15">
      <c r="D212">
        <v>1.093</v>
      </c>
      <c r="E212">
        <v>1.0109999999999999</v>
      </c>
      <c r="F212">
        <v>1.014</v>
      </c>
      <c r="G212">
        <v>0.99299999999999999</v>
      </c>
      <c r="H212">
        <v>1.5680000000000001</v>
      </c>
      <c r="I212">
        <v>0.98899999999999999</v>
      </c>
      <c r="J212">
        <v>1.3049999999999999</v>
      </c>
      <c r="K212">
        <v>0.99299999999999999</v>
      </c>
      <c r="L212">
        <v>1.0680000000000001</v>
      </c>
      <c r="M212">
        <v>0.98799999999999999</v>
      </c>
      <c r="N212">
        <v>1.0660000000000001</v>
      </c>
      <c r="O212">
        <v>1.0660000000000001</v>
      </c>
    </row>
    <row r="213" spans="3:15">
      <c r="C213" t="s">
        <v>15</v>
      </c>
    </row>
    <row r="214" spans="3:15">
      <c r="D214">
        <v>1.17</v>
      </c>
      <c r="E214">
        <v>1.097</v>
      </c>
      <c r="F214">
        <v>1.3220000000000001</v>
      </c>
      <c r="G214">
        <v>1.1930000000000001</v>
      </c>
      <c r="H214">
        <v>1.1579999999999999</v>
      </c>
      <c r="I214">
        <v>1.1839999999999999</v>
      </c>
      <c r="J214">
        <v>1.24</v>
      </c>
      <c r="K214">
        <v>1.196</v>
      </c>
      <c r="L214">
        <v>1.177</v>
      </c>
      <c r="M214">
        <v>1.097</v>
      </c>
      <c r="N214">
        <v>1.1559999999999999</v>
      </c>
      <c r="O214">
        <v>1.1180000000000001</v>
      </c>
    </row>
    <row r="215" spans="3:15">
      <c r="D215">
        <v>1.167</v>
      </c>
      <c r="E215">
        <v>1.1040000000000001</v>
      </c>
      <c r="F215">
        <v>1.3260000000000001</v>
      </c>
      <c r="G215">
        <v>1.194</v>
      </c>
      <c r="H215">
        <v>1.161</v>
      </c>
      <c r="I215">
        <v>1.1930000000000001</v>
      </c>
      <c r="J215">
        <v>1.244</v>
      </c>
      <c r="K215">
        <v>1.2</v>
      </c>
      <c r="L215">
        <v>1.181</v>
      </c>
      <c r="M215">
        <v>1.1000000000000001</v>
      </c>
      <c r="N215">
        <v>1.1579999999999999</v>
      </c>
      <c r="O215">
        <v>1.1000000000000001</v>
      </c>
    </row>
    <row r="216" spans="3:15">
      <c r="D216">
        <v>1.1639999999999999</v>
      </c>
      <c r="E216">
        <v>1.0960000000000001</v>
      </c>
      <c r="F216">
        <v>1.3169999999999999</v>
      </c>
      <c r="G216">
        <v>1.1870000000000001</v>
      </c>
      <c r="H216">
        <v>1.157</v>
      </c>
      <c r="I216">
        <v>1.181</v>
      </c>
      <c r="J216">
        <v>1.236</v>
      </c>
      <c r="K216">
        <v>1.1919999999999999</v>
      </c>
      <c r="L216">
        <v>1.1739999999999999</v>
      </c>
      <c r="M216">
        <v>1.0980000000000001</v>
      </c>
      <c r="N216">
        <v>1.151</v>
      </c>
      <c r="O216">
        <v>1.101</v>
      </c>
    </row>
    <row r="217" spans="3:15">
      <c r="D217">
        <v>1.1639999999999999</v>
      </c>
      <c r="E217">
        <v>1.0980000000000001</v>
      </c>
      <c r="F217">
        <v>1.327</v>
      </c>
      <c r="G217">
        <v>1.1910000000000001</v>
      </c>
      <c r="H217">
        <v>1.165</v>
      </c>
      <c r="I217">
        <v>1.19</v>
      </c>
      <c r="J217">
        <v>1.244</v>
      </c>
      <c r="K217">
        <v>1.2</v>
      </c>
      <c r="L217">
        <v>1.1779999999999999</v>
      </c>
      <c r="M217">
        <v>1.1020000000000001</v>
      </c>
      <c r="N217">
        <v>1.1599999999999999</v>
      </c>
      <c r="O217">
        <v>1.095</v>
      </c>
    </row>
    <row r="218" spans="3:15">
      <c r="D218">
        <v>1.167</v>
      </c>
      <c r="E218">
        <v>1.0960000000000001</v>
      </c>
      <c r="F218">
        <v>1.321</v>
      </c>
      <c r="G218">
        <v>1.1970000000000001</v>
      </c>
      <c r="H218">
        <v>1.163</v>
      </c>
      <c r="I218">
        <v>1.1870000000000001</v>
      </c>
      <c r="J218">
        <v>1.2430000000000001</v>
      </c>
      <c r="K218">
        <v>1.1970000000000001</v>
      </c>
      <c r="L218">
        <v>1.177</v>
      </c>
      <c r="M218">
        <v>1.1000000000000001</v>
      </c>
      <c r="N218">
        <v>1.359</v>
      </c>
      <c r="O218">
        <v>1.0960000000000001</v>
      </c>
    </row>
    <row r="219" spans="3:15">
      <c r="D219">
        <v>1.1639999999999999</v>
      </c>
      <c r="E219">
        <v>1.0960000000000001</v>
      </c>
      <c r="F219">
        <v>1.323</v>
      </c>
      <c r="G219">
        <v>1.1890000000000001</v>
      </c>
      <c r="H219">
        <v>1.1599999999999999</v>
      </c>
      <c r="I219">
        <v>1.1839999999999999</v>
      </c>
      <c r="J219">
        <v>1.246</v>
      </c>
      <c r="K219">
        <v>1.2010000000000001</v>
      </c>
      <c r="L219">
        <v>1.1759999999999999</v>
      </c>
      <c r="M219">
        <v>1.0980000000000001</v>
      </c>
      <c r="N219">
        <v>1.155</v>
      </c>
      <c r="O219">
        <v>1.0940000000000001</v>
      </c>
    </row>
    <row r="220" spans="3:15">
      <c r="D220">
        <v>1.161</v>
      </c>
      <c r="E220">
        <v>1.095</v>
      </c>
      <c r="F220">
        <v>1.335</v>
      </c>
      <c r="G220">
        <v>1.1990000000000001</v>
      </c>
      <c r="H220">
        <v>1.1559999999999999</v>
      </c>
      <c r="I220">
        <v>1.181</v>
      </c>
      <c r="J220">
        <v>1.244</v>
      </c>
      <c r="K220">
        <v>1.3680000000000001</v>
      </c>
      <c r="L220">
        <v>1.175</v>
      </c>
      <c r="M220">
        <v>1.095</v>
      </c>
      <c r="N220">
        <v>1.153</v>
      </c>
      <c r="O220">
        <v>1.3069999999999999</v>
      </c>
    </row>
    <row r="221" spans="3:15">
      <c r="D221">
        <v>1.1659999999999999</v>
      </c>
      <c r="E221">
        <v>1.0960000000000001</v>
      </c>
      <c r="F221">
        <v>1.32</v>
      </c>
      <c r="G221">
        <v>1.1890000000000001</v>
      </c>
      <c r="H221">
        <v>1.1559999999999999</v>
      </c>
      <c r="I221">
        <v>1.1839999999999999</v>
      </c>
      <c r="J221">
        <v>1.2410000000000001</v>
      </c>
      <c r="K221">
        <v>1.196</v>
      </c>
      <c r="L221">
        <v>1.177</v>
      </c>
      <c r="M221">
        <v>1.095</v>
      </c>
      <c r="N221">
        <v>1.359</v>
      </c>
      <c r="O221">
        <v>1.3440000000000001</v>
      </c>
    </row>
    <row r="222" spans="3:15">
      <c r="D222">
        <v>1.161</v>
      </c>
      <c r="E222">
        <v>1.0980000000000001</v>
      </c>
      <c r="F222">
        <v>1.319</v>
      </c>
      <c r="G222">
        <v>1.1879999999999999</v>
      </c>
      <c r="H222">
        <v>1.1559999999999999</v>
      </c>
      <c r="I222">
        <v>1.1830000000000001</v>
      </c>
      <c r="J222">
        <v>1.236</v>
      </c>
      <c r="K222">
        <v>1.1970000000000001</v>
      </c>
      <c r="L222">
        <v>1.1739999999999999</v>
      </c>
      <c r="M222">
        <v>1.0940000000000001</v>
      </c>
      <c r="N222">
        <v>1.1519999999999999</v>
      </c>
      <c r="O222">
        <v>1.325</v>
      </c>
    </row>
    <row r="223" spans="3:15">
      <c r="D223">
        <v>1.1559999999999999</v>
      </c>
      <c r="E223">
        <v>1.0920000000000001</v>
      </c>
      <c r="F223">
        <v>1.47</v>
      </c>
      <c r="G223">
        <v>1.1830000000000001</v>
      </c>
      <c r="H223">
        <v>1.157</v>
      </c>
      <c r="I223">
        <v>1.1779999999999999</v>
      </c>
      <c r="J223">
        <v>1.2330000000000001</v>
      </c>
      <c r="K223">
        <v>1.19</v>
      </c>
      <c r="L223">
        <v>1.169</v>
      </c>
      <c r="M223">
        <v>1.0900000000000001</v>
      </c>
      <c r="N223">
        <v>1.353</v>
      </c>
      <c r="O223">
        <v>1.087</v>
      </c>
    </row>
    <row r="224" spans="3:15">
      <c r="C224" t="s">
        <v>16</v>
      </c>
    </row>
    <row r="225" spans="3:15">
      <c r="D225">
        <v>1.093</v>
      </c>
      <c r="E225">
        <v>1.01</v>
      </c>
      <c r="F225">
        <v>0.98699999999999999</v>
      </c>
      <c r="G225">
        <v>1.0049999999999999</v>
      </c>
      <c r="H225">
        <v>1.1459999999999999</v>
      </c>
      <c r="I225">
        <v>1.161</v>
      </c>
      <c r="J225">
        <v>1.143</v>
      </c>
      <c r="K225">
        <v>1.1359999999999999</v>
      </c>
      <c r="L225">
        <v>1.069</v>
      </c>
      <c r="M225">
        <v>0.98699999999999999</v>
      </c>
      <c r="N225">
        <v>1.1240000000000001</v>
      </c>
      <c r="O225">
        <v>1.0629999999999999</v>
      </c>
    </row>
    <row r="226" spans="3:15">
      <c r="D226">
        <v>1.1000000000000001</v>
      </c>
      <c r="E226">
        <v>1.0189999999999999</v>
      </c>
      <c r="F226">
        <v>1.0009999999999999</v>
      </c>
      <c r="G226">
        <v>1.016</v>
      </c>
      <c r="H226">
        <v>1.1519999999999999</v>
      </c>
      <c r="I226">
        <v>1.153</v>
      </c>
      <c r="J226">
        <v>1.151</v>
      </c>
      <c r="K226">
        <v>1.1419999999999999</v>
      </c>
      <c r="L226">
        <v>1.077</v>
      </c>
      <c r="M226">
        <v>1.002</v>
      </c>
      <c r="N226">
        <v>1.1359999999999999</v>
      </c>
      <c r="O226">
        <v>1.0680000000000001</v>
      </c>
    </row>
    <row r="227" spans="3:15">
      <c r="D227">
        <v>1.0960000000000001</v>
      </c>
      <c r="E227">
        <v>1.016</v>
      </c>
      <c r="F227">
        <v>0.999</v>
      </c>
      <c r="G227">
        <v>1.0129999999999999</v>
      </c>
      <c r="H227">
        <v>1.1479999999999999</v>
      </c>
      <c r="I227">
        <v>1.1619999999999999</v>
      </c>
      <c r="J227">
        <v>1.137</v>
      </c>
      <c r="K227">
        <v>1.1379999999999999</v>
      </c>
      <c r="L227">
        <v>1.073</v>
      </c>
      <c r="M227">
        <v>1</v>
      </c>
      <c r="N227">
        <v>1.1259999999999999</v>
      </c>
      <c r="O227">
        <v>1.0649999999999999</v>
      </c>
    </row>
    <row r="228" spans="3:15">
      <c r="D228">
        <v>1.0980000000000001</v>
      </c>
      <c r="E228">
        <v>1.0169999999999999</v>
      </c>
      <c r="F228">
        <v>1</v>
      </c>
      <c r="G228">
        <v>1.014</v>
      </c>
      <c r="H228">
        <v>1.1499999999999999</v>
      </c>
      <c r="I228">
        <v>1.165</v>
      </c>
      <c r="J228">
        <v>1.149</v>
      </c>
      <c r="K228">
        <v>1.135</v>
      </c>
      <c r="L228">
        <v>1.071</v>
      </c>
      <c r="M228">
        <v>0.999</v>
      </c>
      <c r="N228">
        <v>1.129</v>
      </c>
      <c r="O228">
        <v>1.0669999999999999</v>
      </c>
    </row>
    <row r="229" spans="3:15">
      <c r="D229">
        <v>1.0900000000000001</v>
      </c>
      <c r="E229">
        <v>1.008</v>
      </c>
      <c r="F229">
        <v>0.99299999999999999</v>
      </c>
      <c r="G229">
        <v>1.0069999999999999</v>
      </c>
      <c r="H229">
        <v>1.143</v>
      </c>
      <c r="I229">
        <v>1.157</v>
      </c>
      <c r="J229">
        <v>1.1319999999999999</v>
      </c>
      <c r="K229">
        <v>1.1279999999999999</v>
      </c>
      <c r="L229">
        <v>1.0669999999999999</v>
      </c>
      <c r="M229">
        <v>0.99199999999999999</v>
      </c>
      <c r="N229">
        <v>1.1200000000000001</v>
      </c>
      <c r="O229">
        <v>1.0589999999999999</v>
      </c>
    </row>
    <row r="230" spans="3:15">
      <c r="D230">
        <v>1.0920000000000001</v>
      </c>
      <c r="E230">
        <v>1.0109999999999999</v>
      </c>
      <c r="F230">
        <v>0.99399999999999999</v>
      </c>
      <c r="G230">
        <v>1.008</v>
      </c>
      <c r="H230">
        <v>1.143</v>
      </c>
      <c r="I230">
        <v>1.1499999999999999</v>
      </c>
      <c r="J230">
        <v>1.133</v>
      </c>
      <c r="K230">
        <v>1.1279999999999999</v>
      </c>
      <c r="L230">
        <v>1.0680000000000001</v>
      </c>
      <c r="M230">
        <v>0.99299999999999999</v>
      </c>
      <c r="N230">
        <v>1.1220000000000001</v>
      </c>
      <c r="O230">
        <v>1.0589999999999999</v>
      </c>
    </row>
    <row r="231" spans="3:15">
      <c r="D231">
        <v>1.1020000000000001</v>
      </c>
      <c r="E231">
        <v>1.022</v>
      </c>
      <c r="F231">
        <v>1.0029999999999999</v>
      </c>
      <c r="G231">
        <v>1.0189999999999999</v>
      </c>
      <c r="H231">
        <v>1.1539999999999999</v>
      </c>
      <c r="I231">
        <v>1.169</v>
      </c>
      <c r="J231">
        <v>1.1519999999999999</v>
      </c>
      <c r="K231">
        <v>1.1379999999999999</v>
      </c>
      <c r="L231">
        <v>1.079</v>
      </c>
      <c r="M231">
        <v>1.006</v>
      </c>
      <c r="N231">
        <v>1.133</v>
      </c>
      <c r="O231">
        <v>1.07</v>
      </c>
    </row>
    <row r="232" spans="3:15">
      <c r="D232">
        <v>1.095</v>
      </c>
      <c r="E232">
        <v>1.016</v>
      </c>
      <c r="F232">
        <v>0.997</v>
      </c>
      <c r="G232">
        <v>1.0089999999999999</v>
      </c>
      <c r="H232">
        <v>1.1479999999999999</v>
      </c>
      <c r="I232">
        <v>1.1599999999999999</v>
      </c>
      <c r="J232">
        <v>1.135</v>
      </c>
      <c r="K232">
        <v>1.1299999999999999</v>
      </c>
      <c r="L232">
        <v>1.07</v>
      </c>
      <c r="M232">
        <v>0.997</v>
      </c>
      <c r="N232">
        <v>1.1299999999999999</v>
      </c>
      <c r="O232">
        <v>1.0609999999999999</v>
      </c>
    </row>
    <row r="233" spans="3:15">
      <c r="D233">
        <v>1.095</v>
      </c>
      <c r="E233">
        <v>1.01</v>
      </c>
      <c r="F233">
        <v>0.98699999999999999</v>
      </c>
      <c r="G233">
        <v>1.0049999999999999</v>
      </c>
      <c r="H233">
        <v>1.1459999999999999</v>
      </c>
      <c r="I233">
        <v>1.163</v>
      </c>
      <c r="J233">
        <v>1.145</v>
      </c>
      <c r="K233">
        <v>1.1319999999999999</v>
      </c>
      <c r="L233">
        <v>1.071</v>
      </c>
      <c r="M233">
        <v>0.98799999999999999</v>
      </c>
      <c r="N233">
        <v>1.1240000000000001</v>
      </c>
      <c r="O233">
        <v>1.0629999999999999</v>
      </c>
    </row>
    <row r="234" spans="3:15">
      <c r="D234">
        <v>1.097</v>
      </c>
      <c r="E234">
        <v>1.0129999999999999</v>
      </c>
      <c r="F234">
        <v>0.995</v>
      </c>
      <c r="G234">
        <v>1.0109999999999999</v>
      </c>
      <c r="H234">
        <v>1.1499999999999999</v>
      </c>
      <c r="I234">
        <v>1.1479999999999999</v>
      </c>
      <c r="J234">
        <v>1.1459999999999999</v>
      </c>
      <c r="K234">
        <v>1.1319999999999999</v>
      </c>
      <c r="L234">
        <v>1.0740000000000001</v>
      </c>
      <c r="M234">
        <v>0.995</v>
      </c>
      <c r="N234">
        <v>1.1319999999999999</v>
      </c>
      <c r="O234">
        <v>1.0640000000000001</v>
      </c>
    </row>
    <row r="235" spans="3:15">
      <c r="C235">
        <v>2000</v>
      </c>
      <c r="D235">
        <v>2</v>
      </c>
      <c r="E235">
        <v>2000</v>
      </c>
    </row>
    <row r="236" spans="3:15">
      <c r="C236" t="s">
        <v>13</v>
      </c>
    </row>
    <row r="237" spans="3:15">
      <c r="D237">
        <v>1.407</v>
      </c>
      <c r="E237">
        <v>1.3839999999999999</v>
      </c>
      <c r="F237">
        <v>1.5740000000000001</v>
      </c>
      <c r="G237">
        <v>1.5620000000000001</v>
      </c>
      <c r="H237">
        <v>2.2120000000000002</v>
      </c>
      <c r="I237">
        <v>1.431</v>
      </c>
      <c r="J237">
        <v>3.657</v>
      </c>
      <c r="K237">
        <v>1.54</v>
      </c>
      <c r="L237">
        <v>1.43</v>
      </c>
      <c r="M237">
        <v>1.3779999999999999</v>
      </c>
      <c r="N237">
        <v>1.381</v>
      </c>
      <c r="O237">
        <v>1.3859999999999999</v>
      </c>
    </row>
    <row r="238" spans="3:15">
      <c r="D238">
        <v>1.413</v>
      </c>
      <c r="E238">
        <v>1.3839999999999999</v>
      </c>
      <c r="F238">
        <v>1.5740000000000001</v>
      </c>
      <c r="G238">
        <v>1.5629999999999999</v>
      </c>
      <c r="H238">
        <v>2.214</v>
      </c>
      <c r="I238">
        <v>1.431</v>
      </c>
      <c r="J238">
        <v>3.6560000000000001</v>
      </c>
      <c r="K238">
        <v>1.5409999999999999</v>
      </c>
      <c r="L238">
        <v>1.431</v>
      </c>
      <c r="M238">
        <v>1.38</v>
      </c>
      <c r="N238">
        <v>1.38</v>
      </c>
      <c r="O238">
        <v>1.385</v>
      </c>
    </row>
    <row r="239" spans="3:15">
      <c r="D239">
        <v>1.407</v>
      </c>
      <c r="E239">
        <v>1.3839999999999999</v>
      </c>
      <c r="F239">
        <v>1.5720000000000001</v>
      </c>
      <c r="G239">
        <v>1.5609999999999999</v>
      </c>
      <c r="H239">
        <v>2.2090000000000001</v>
      </c>
      <c r="I239">
        <v>1.429</v>
      </c>
      <c r="J239">
        <v>3.6539999999999999</v>
      </c>
      <c r="K239">
        <v>1.538</v>
      </c>
      <c r="L239">
        <v>1.4279999999999999</v>
      </c>
      <c r="M239">
        <v>1.377</v>
      </c>
      <c r="N239">
        <v>1.379</v>
      </c>
      <c r="O239">
        <v>1.3819999999999999</v>
      </c>
    </row>
    <row r="240" spans="3:15">
      <c r="D240">
        <v>1.413</v>
      </c>
      <c r="E240">
        <v>1.383</v>
      </c>
      <c r="F240">
        <v>1.571</v>
      </c>
      <c r="G240">
        <v>1.5609999999999999</v>
      </c>
      <c r="H240">
        <v>2.2109999999999999</v>
      </c>
      <c r="I240">
        <v>1.431</v>
      </c>
      <c r="J240">
        <v>3.6549999999999998</v>
      </c>
      <c r="K240">
        <v>1.538</v>
      </c>
      <c r="L240">
        <v>1.4279999999999999</v>
      </c>
      <c r="M240">
        <v>1.3779999999999999</v>
      </c>
      <c r="N240">
        <v>1.379</v>
      </c>
      <c r="O240">
        <v>1.385</v>
      </c>
    </row>
    <row r="241" spans="3:15">
      <c r="D241">
        <v>1.41</v>
      </c>
      <c r="E241">
        <v>1.3839999999999999</v>
      </c>
      <c r="F241">
        <v>1.571</v>
      </c>
      <c r="G241">
        <v>1.5609999999999999</v>
      </c>
      <c r="H241">
        <v>2.2090000000000001</v>
      </c>
      <c r="I241">
        <v>1.43</v>
      </c>
      <c r="J241">
        <v>3.6539999999999999</v>
      </c>
      <c r="K241">
        <v>1.538</v>
      </c>
      <c r="L241">
        <v>1.427</v>
      </c>
      <c r="M241">
        <v>1.377</v>
      </c>
      <c r="N241">
        <v>1.379</v>
      </c>
      <c r="O241">
        <v>1.383</v>
      </c>
    </row>
    <row r="242" spans="3:15">
      <c r="D242">
        <v>1.4119999999999999</v>
      </c>
      <c r="E242">
        <v>1.3839999999999999</v>
      </c>
      <c r="F242">
        <v>1.571</v>
      </c>
      <c r="G242">
        <v>1.56</v>
      </c>
      <c r="H242">
        <v>2.2309999999999999</v>
      </c>
      <c r="I242">
        <v>1.43</v>
      </c>
      <c r="J242">
        <v>3.6539999999999999</v>
      </c>
      <c r="K242">
        <v>1.5389999999999999</v>
      </c>
      <c r="L242">
        <v>1.427</v>
      </c>
      <c r="M242">
        <v>1.377</v>
      </c>
      <c r="N242">
        <v>1.38</v>
      </c>
      <c r="O242">
        <v>1.3839999999999999</v>
      </c>
    </row>
    <row r="243" spans="3:15">
      <c r="D243">
        <v>1.4059999999999999</v>
      </c>
      <c r="E243">
        <v>1.383</v>
      </c>
      <c r="F243">
        <v>1.5720000000000001</v>
      </c>
      <c r="G243">
        <v>1.5629999999999999</v>
      </c>
      <c r="H243">
        <v>2.2109999999999999</v>
      </c>
      <c r="I243">
        <v>1.43</v>
      </c>
      <c r="J243">
        <v>3.6539999999999999</v>
      </c>
      <c r="K243">
        <v>1.54</v>
      </c>
      <c r="L243">
        <v>1.429</v>
      </c>
      <c r="M243">
        <v>1.377</v>
      </c>
      <c r="N243">
        <v>1.379</v>
      </c>
      <c r="O243">
        <v>1.385</v>
      </c>
    </row>
    <row r="244" spans="3:15">
      <c r="D244">
        <v>1.41</v>
      </c>
      <c r="E244">
        <v>1.38</v>
      </c>
      <c r="F244">
        <v>1.573</v>
      </c>
      <c r="G244">
        <v>1.56</v>
      </c>
      <c r="H244">
        <v>2.2189999999999999</v>
      </c>
      <c r="I244">
        <v>1.429</v>
      </c>
      <c r="J244">
        <v>3.6539999999999999</v>
      </c>
      <c r="K244">
        <v>1.538</v>
      </c>
      <c r="L244">
        <v>1.427</v>
      </c>
      <c r="M244">
        <v>1.377</v>
      </c>
      <c r="N244">
        <v>1.3779999999999999</v>
      </c>
      <c r="O244">
        <v>1.3819999999999999</v>
      </c>
    </row>
    <row r="245" spans="3:15">
      <c r="D245">
        <v>1.413</v>
      </c>
      <c r="E245">
        <v>1.3839999999999999</v>
      </c>
      <c r="F245">
        <v>1.571</v>
      </c>
      <c r="G245">
        <v>1.5620000000000001</v>
      </c>
      <c r="H245">
        <v>2.23</v>
      </c>
      <c r="I245">
        <v>1.431</v>
      </c>
      <c r="J245">
        <v>3.6539999999999999</v>
      </c>
      <c r="K245">
        <v>1.5389999999999999</v>
      </c>
      <c r="L245">
        <v>1.4279999999999999</v>
      </c>
      <c r="M245">
        <v>1.3779999999999999</v>
      </c>
      <c r="N245">
        <v>1.381</v>
      </c>
      <c r="O245">
        <v>1.383</v>
      </c>
    </row>
    <row r="246" spans="3:15">
      <c r="D246">
        <v>1.4159999999999999</v>
      </c>
      <c r="E246">
        <v>1.3859999999999999</v>
      </c>
      <c r="F246">
        <v>1.573</v>
      </c>
      <c r="G246">
        <v>1.5649999999999999</v>
      </c>
      <c r="H246">
        <v>2.2130000000000001</v>
      </c>
      <c r="I246">
        <v>1.4339999999999999</v>
      </c>
      <c r="J246">
        <v>3.653</v>
      </c>
      <c r="K246">
        <v>1.542</v>
      </c>
      <c r="L246">
        <v>1.431</v>
      </c>
      <c r="M246">
        <v>1.38</v>
      </c>
      <c r="N246">
        <v>1.3819999999999999</v>
      </c>
      <c r="O246">
        <v>1.3879999999999999</v>
      </c>
    </row>
    <row r="247" spans="3:15">
      <c r="C247" t="s">
        <v>14</v>
      </c>
    </row>
    <row r="248" spans="3:15">
      <c r="D248">
        <v>1.9790000000000001</v>
      </c>
      <c r="E248">
        <v>2.0070000000000001</v>
      </c>
      <c r="F248">
        <v>1.7350000000000001</v>
      </c>
      <c r="G248">
        <v>1.661</v>
      </c>
      <c r="H248">
        <v>4.5570000000000004</v>
      </c>
      <c r="I248">
        <v>1.645</v>
      </c>
      <c r="J248">
        <v>1.498</v>
      </c>
      <c r="K248">
        <v>1.669</v>
      </c>
      <c r="L248">
        <v>1.77</v>
      </c>
      <c r="M248">
        <v>1.5629999999999999</v>
      </c>
      <c r="N248">
        <v>1.77</v>
      </c>
      <c r="O248">
        <v>1.77</v>
      </c>
    </row>
    <row r="249" spans="3:15">
      <c r="D249">
        <v>1.972</v>
      </c>
      <c r="E249">
        <v>2.0059999999999998</v>
      </c>
      <c r="F249">
        <v>1.7370000000000001</v>
      </c>
      <c r="G249">
        <v>1.655</v>
      </c>
      <c r="H249">
        <v>4.5540000000000003</v>
      </c>
      <c r="I249">
        <v>1.6459999999999999</v>
      </c>
      <c r="J249">
        <v>1.4970000000000001</v>
      </c>
      <c r="K249">
        <v>1.67</v>
      </c>
      <c r="L249">
        <v>1.77</v>
      </c>
      <c r="M249">
        <v>1.5629999999999999</v>
      </c>
      <c r="N249">
        <v>1.77</v>
      </c>
      <c r="O249">
        <v>1.7709999999999999</v>
      </c>
    </row>
    <row r="250" spans="3:15">
      <c r="D250">
        <v>1.9850000000000001</v>
      </c>
      <c r="E250">
        <v>2.008</v>
      </c>
      <c r="F250">
        <v>1.738</v>
      </c>
      <c r="G250">
        <v>1.6559999999999999</v>
      </c>
      <c r="H250">
        <v>4.5549999999999997</v>
      </c>
      <c r="I250">
        <v>1.6479999999999999</v>
      </c>
      <c r="J250">
        <v>1.5</v>
      </c>
      <c r="K250">
        <v>1.675</v>
      </c>
      <c r="L250">
        <v>1.7709999999999999</v>
      </c>
      <c r="M250">
        <v>1.5649999999999999</v>
      </c>
      <c r="N250">
        <v>1.77</v>
      </c>
      <c r="O250">
        <v>1.7709999999999999</v>
      </c>
    </row>
    <row r="251" spans="3:15">
      <c r="D251">
        <v>1.9730000000000001</v>
      </c>
      <c r="E251">
        <v>2.0059999999999998</v>
      </c>
      <c r="F251">
        <v>1.734</v>
      </c>
      <c r="G251">
        <v>1.6539999999999999</v>
      </c>
      <c r="H251">
        <v>4.5780000000000003</v>
      </c>
      <c r="I251">
        <v>1.645</v>
      </c>
      <c r="J251">
        <v>1.4990000000000001</v>
      </c>
      <c r="K251">
        <v>1.67</v>
      </c>
      <c r="L251">
        <v>1.77</v>
      </c>
      <c r="M251">
        <v>1.5649999999999999</v>
      </c>
      <c r="N251">
        <v>1.77</v>
      </c>
      <c r="O251">
        <v>1.7709999999999999</v>
      </c>
    </row>
    <row r="252" spans="3:15">
      <c r="D252">
        <v>1.976</v>
      </c>
      <c r="E252">
        <v>2.008</v>
      </c>
      <c r="F252">
        <v>1.736</v>
      </c>
      <c r="G252">
        <v>1.6539999999999999</v>
      </c>
      <c r="H252">
        <v>4.5540000000000003</v>
      </c>
      <c r="I252">
        <v>1.645</v>
      </c>
      <c r="J252">
        <v>1.4950000000000001</v>
      </c>
      <c r="K252">
        <v>1.671</v>
      </c>
      <c r="L252">
        <v>1.77</v>
      </c>
      <c r="M252">
        <v>1.5649999999999999</v>
      </c>
      <c r="N252">
        <v>1.77</v>
      </c>
      <c r="O252">
        <v>1.7709999999999999</v>
      </c>
    </row>
    <row r="253" spans="3:15">
      <c r="D253">
        <v>1.978</v>
      </c>
      <c r="E253">
        <v>2.0070000000000001</v>
      </c>
      <c r="F253">
        <v>1.736</v>
      </c>
      <c r="G253">
        <v>1.655</v>
      </c>
      <c r="H253">
        <v>4.5579999999999998</v>
      </c>
      <c r="I253">
        <v>1.6459999999999999</v>
      </c>
      <c r="J253">
        <v>1.4970000000000001</v>
      </c>
      <c r="K253">
        <v>1.671</v>
      </c>
      <c r="L253">
        <v>1.7709999999999999</v>
      </c>
      <c r="M253">
        <v>1.5669999999999999</v>
      </c>
      <c r="N253">
        <v>1.77</v>
      </c>
      <c r="O253">
        <v>1.77</v>
      </c>
    </row>
    <row r="254" spans="3:15">
      <c r="D254">
        <v>1.9810000000000001</v>
      </c>
      <c r="E254">
        <v>2.0070000000000001</v>
      </c>
      <c r="F254">
        <v>1.7370000000000001</v>
      </c>
      <c r="G254">
        <v>1.655</v>
      </c>
      <c r="H254">
        <v>4.5540000000000003</v>
      </c>
      <c r="I254">
        <v>1.645</v>
      </c>
      <c r="J254">
        <v>1.496</v>
      </c>
      <c r="K254">
        <v>1.671</v>
      </c>
      <c r="L254">
        <v>1.77</v>
      </c>
      <c r="M254">
        <v>1.5629999999999999</v>
      </c>
      <c r="N254">
        <v>1.7709999999999999</v>
      </c>
      <c r="O254">
        <v>1.772</v>
      </c>
    </row>
    <row r="255" spans="3:15">
      <c r="D255">
        <v>1.9850000000000001</v>
      </c>
      <c r="E255">
        <v>2.0049999999999999</v>
      </c>
      <c r="F255">
        <v>1.734</v>
      </c>
      <c r="G255">
        <v>1.6539999999999999</v>
      </c>
      <c r="H255">
        <v>4.556</v>
      </c>
      <c r="I255">
        <v>1.6459999999999999</v>
      </c>
      <c r="J255">
        <v>1.4990000000000001</v>
      </c>
      <c r="K255">
        <v>1.669</v>
      </c>
      <c r="L255">
        <v>1.77</v>
      </c>
      <c r="M255">
        <v>1.5629999999999999</v>
      </c>
      <c r="N255">
        <v>1.7709999999999999</v>
      </c>
      <c r="O255">
        <v>1.77</v>
      </c>
    </row>
    <row r="256" spans="3:15">
      <c r="D256">
        <v>1.9730000000000001</v>
      </c>
      <c r="E256">
        <v>2.0059999999999998</v>
      </c>
      <c r="F256">
        <v>1.734</v>
      </c>
      <c r="G256">
        <v>1.6559999999999999</v>
      </c>
      <c r="H256">
        <v>4.5490000000000004</v>
      </c>
      <c r="I256">
        <v>1.6459999999999999</v>
      </c>
      <c r="J256">
        <v>1.496</v>
      </c>
      <c r="K256">
        <v>1.675</v>
      </c>
      <c r="L256">
        <v>1.7709999999999999</v>
      </c>
      <c r="M256">
        <v>1.5640000000000001</v>
      </c>
      <c r="N256">
        <v>1.77</v>
      </c>
      <c r="O256">
        <v>1.77</v>
      </c>
    </row>
    <row r="257" spans="3:15">
      <c r="D257">
        <v>1.9730000000000001</v>
      </c>
      <c r="E257">
        <v>2.0049999999999999</v>
      </c>
      <c r="F257">
        <v>1.736</v>
      </c>
      <c r="G257">
        <v>1.655</v>
      </c>
      <c r="H257">
        <v>4.5460000000000003</v>
      </c>
      <c r="I257">
        <v>1.645</v>
      </c>
      <c r="J257">
        <v>1.4990000000000001</v>
      </c>
      <c r="K257">
        <v>1.67</v>
      </c>
      <c r="L257">
        <v>1.77</v>
      </c>
      <c r="M257">
        <v>1.5649999999999999</v>
      </c>
      <c r="N257">
        <v>1.77</v>
      </c>
      <c r="O257">
        <v>1.772</v>
      </c>
    </row>
    <row r="258" spans="3:15">
      <c r="C258" t="s">
        <v>15</v>
      </c>
    </row>
    <row r="259" spans="3:15">
      <c r="D259">
        <v>1.43</v>
      </c>
      <c r="E259">
        <v>1.419</v>
      </c>
      <c r="F259">
        <v>1.5660000000000001</v>
      </c>
      <c r="G259">
        <v>1.643</v>
      </c>
      <c r="H259">
        <v>2.1509999999999998</v>
      </c>
      <c r="I259">
        <v>1.6639999999999999</v>
      </c>
      <c r="J259">
        <v>2.2410000000000001</v>
      </c>
      <c r="K259">
        <v>1.7250000000000001</v>
      </c>
      <c r="L259">
        <v>1.4239999999999999</v>
      </c>
      <c r="M259">
        <v>1.4179999999999999</v>
      </c>
      <c r="N259">
        <v>1.929</v>
      </c>
      <c r="O259">
        <v>1.4179999999999999</v>
      </c>
    </row>
    <row r="260" spans="3:15">
      <c r="D260">
        <v>1.431</v>
      </c>
      <c r="E260">
        <v>1.42</v>
      </c>
      <c r="F260">
        <v>1.5660000000000001</v>
      </c>
      <c r="G260">
        <v>1.6439999999999999</v>
      </c>
      <c r="H260">
        <v>2.1589999999999998</v>
      </c>
      <c r="I260">
        <v>1.665</v>
      </c>
      <c r="J260">
        <v>2.2410000000000001</v>
      </c>
      <c r="K260">
        <v>1.724</v>
      </c>
      <c r="L260">
        <v>1.423</v>
      </c>
      <c r="M260">
        <v>1.419</v>
      </c>
      <c r="N260">
        <v>1.9279999999999999</v>
      </c>
      <c r="O260">
        <v>1.4179999999999999</v>
      </c>
    </row>
    <row r="261" spans="3:15">
      <c r="D261">
        <v>1.43</v>
      </c>
      <c r="E261">
        <v>1.421</v>
      </c>
      <c r="F261">
        <v>1.5660000000000001</v>
      </c>
      <c r="G261">
        <v>1.643</v>
      </c>
      <c r="H261">
        <v>2.15</v>
      </c>
      <c r="I261">
        <v>1.663</v>
      </c>
      <c r="J261">
        <v>2.242</v>
      </c>
      <c r="K261">
        <v>1.726</v>
      </c>
      <c r="L261">
        <v>1.423</v>
      </c>
      <c r="M261">
        <v>1.4179999999999999</v>
      </c>
      <c r="N261">
        <v>1.929</v>
      </c>
      <c r="O261">
        <v>1.4179999999999999</v>
      </c>
    </row>
    <row r="262" spans="3:15">
      <c r="D262">
        <v>1.431</v>
      </c>
      <c r="E262">
        <v>1.42</v>
      </c>
      <c r="F262">
        <v>1.5669999999999999</v>
      </c>
      <c r="G262">
        <v>1.643</v>
      </c>
      <c r="H262">
        <v>2.1539999999999999</v>
      </c>
      <c r="I262">
        <v>1.6619999999999999</v>
      </c>
      <c r="J262">
        <v>2.2410000000000001</v>
      </c>
      <c r="K262">
        <v>1.724</v>
      </c>
      <c r="L262">
        <v>1.4239999999999999</v>
      </c>
      <c r="M262">
        <v>1.4179999999999999</v>
      </c>
      <c r="N262">
        <v>1.9279999999999999</v>
      </c>
      <c r="O262">
        <v>1.419</v>
      </c>
    </row>
    <row r="263" spans="3:15">
      <c r="D263">
        <v>1.429</v>
      </c>
      <c r="E263">
        <v>1.419</v>
      </c>
      <c r="F263">
        <v>1.5669999999999999</v>
      </c>
      <c r="G263">
        <v>1.6439999999999999</v>
      </c>
      <c r="H263">
        <v>2.1579999999999999</v>
      </c>
      <c r="I263">
        <v>1.6619999999999999</v>
      </c>
      <c r="J263">
        <v>2.2549999999999999</v>
      </c>
      <c r="K263">
        <v>1.7250000000000001</v>
      </c>
      <c r="L263">
        <v>1.4239999999999999</v>
      </c>
      <c r="M263">
        <v>1.419</v>
      </c>
      <c r="N263">
        <v>1.929</v>
      </c>
      <c r="O263">
        <v>1.419</v>
      </c>
    </row>
    <row r="264" spans="3:15">
      <c r="D264">
        <v>1.43</v>
      </c>
      <c r="E264">
        <v>1.419</v>
      </c>
      <c r="F264">
        <v>1.5660000000000001</v>
      </c>
      <c r="G264">
        <v>1.643</v>
      </c>
      <c r="H264">
        <v>2.149</v>
      </c>
      <c r="I264">
        <v>1.665</v>
      </c>
      <c r="J264">
        <v>2.2469999999999999</v>
      </c>
      <c r="K264">
        <v>1.7250000000000001</v>
      </c>
      <c r="L264">
        <v>1.4239999999999999</v>
      </c>
      <c r="M264">
        <v>1.419</v>
      </c>
      <c r="N264">
        <v>1.929</v>
      </c>
      <c r="O264">
        <v>1.4179999999999999</v>
      </c>
    </row>
    <row r="265" spans="3:15">
      <c r="D265">
        <v>1.431</v>
      </c>
      <c r="E265">
        <v>1.419</v>
      </c>
      <c r="F265">
        <v>1.5660000000000001</v>
      </c>
      <c r="G265">
        <v>1.6419999999999999</v>
      </c>
      <c r="H265">
        <v>2.1549999999999998</v>
      </c>
      <c r="I265">
        <v>1.663</v>
      </c>
      <c r="J265">
        <v>2.2440000000000002</v>
      </c>
      <c r="K265">
        <v>1.724</v>
      </c>
      <c r="L265">
        <v>1.423</v>
      </c>
      <c r="M265">
        <v>1.4179999999999999</v>
      </c>
      <c r="N265">
        <v>1.929</v>
      </c>
      <c r="O265">
        <v>1.4179999999999999</v>
      </c>
    </row>
    <row r="266" spans="3:15">
      <c r="D266">
        <v>1.43</v>
      </c>
      <c r="E266">
        <v>1.421</v>
      </c>
      <c r="F266">
        <v>1.5669999999999999</v>
      </c>
      <c r="G266">
        <v>1.6439999999999999</v>
      </c>
      <c r="H266">
        <v>2.1579999999999999</v>
      </c>
      <c r="I266">
        <v>1.6619999999999999</v>
      </c>
      <c r="J266">
        <v>2.2440000000000002</v>
      </c>
      <c r="K266">
        <v>1.724</v>
      </c>
      <c r="L266">
        <v>1.4219999999999999</v>
      </c>
      <c r="M266">
        <v>1.419</v>
      </c>
      <c r="N266">
        <v>1.929</v>
      </c>
      <c r="O266">
        <v>1.42</v>
      </c>
    </row>
    <row r="267" spans="3:15">
      <c r="D267">
        <v>1.431</v>
      </c>
      <c r="E267">
        <v>1.42</v>
      </c>
      <c r="F267">
        <v>1.5649999999999999</v>
      </c>
      <c r="G267">
        <v>1.643</v>
      </c>
      <c r="H267">
        <v>2.153</v>
      </c>
      <c r="I267">
        <v>1.6619999999999999</v>
      </c>
      <c r="J267">
        <v>2.2469999999999999</v>
      </c>
      <c r="K267">
        <v>1.724</v>
      </c>
      <c r="L267">
        <v>1.4239999999999999</v>
      </c>
      <c r="M267">
        <v>1.4179999999999999</v>
      </c>
      <c r="N267">
        <v>1.93</v>
      </c>
      <c r="O267">
        <v>1.4179999999999999</v>
      </c>
    </row>
    <row r="268" spans="3:15">
      <c r="D268">
        <v>1.4279999999999999</v>
      </c>
      <c r="E268">
        <v>1.419</v>
      </c>
      <c r="F268">
        <v>1.5660000000000001</v>
      </c>
      <c r="G268">
        <v>1.6419999999999999</v>
      </c>
      <c r="H268">
        <v>2.16</v>
      </c>
      <c r="I268">
        <v>1.6619999999999999</v>
      </c>
      <c r="J268">
        <v>2.2410000000000001</v>
      </c>
      <c r="K268">
        <v>1.724</v>
      </c>
      <c r="L268">
        <v>1.423</v>
      </c>
      <c r="M268">
        <v>1.4179999999999999</v>
      </c>
      <c r="N268">
        <v>1.9279999999999999</v>
      </c>
      <c r="O268">
        <v>1.4179999999999999</v>
      </c>
    </row>
    <row r="269" spans="3:15">
      <c r="C269" t="s">
        <v>16</v>
      </c>
    </row>
    <row r="270" spans="3:15">
      <c r="D270">
        <v>1.9750000000000001</v>
      </c>
      <c r="E270">
        <v>2.0089999999999999</v>
      </c>
      <c r="F270">
        <v>1.6319999999999999</v>
      </c>
      <c r="G270">
        <v>1.8979999999999999</v>
      </c>
      <c r="H270">
        <v>2.5379999999999998</v>
      </c>
      <c r="I270">
        <v>2.5619999999999998</v>
      </c>
      <c r="J270">
        <v>2.2730000000000001</v>
      </c>
      <c r="K270">
        <v>2.1579999999999999</v>
      </c>
      <c r="L270">
        <v>1.77</v>
      </c>
      <c r="M270">
        <v>1.54</v>
      </c>
      <c r="N270">
        <v>2.234</v>
      </c>
      <c r="O270">
        <v>1.657</v>
      </c>
    </row>
    <row r="271" spans="3:15">
      <c r="D271">
        <v>1.982</v>
      </c>
      <c r="E271">
        <v>2.0110000000000001</v>
      </c>
      <c r="F271">
        <v>1.635</v>
      </c>
      <c r="G271">
        <v>1.901</v>
      </c>
      <c r="H271">
        <v>2.544</v>
      </c>
      <c r="I271">
        <v>2.5619999999999998</v>
      </c>
      <c r="J271">
        <v>2.2789999999999999</v>
      </c>
      <c r="K271">
        <v>2.1640000000000001</v>
      </c>
      <c r="L271">
        <v>1.7729999999999999</v>
      </c>
      <c r="M271">
        <v>1.542</v>
      </c>
      <c r="N271">
        <v>2.2370000000000001</v>
      </c>
      <c r="O271">
        <v>1.659</v>
      </c>
    </row>
    <row r="272" spans="3:15">
      <c r="D272">
        <v>1.974</v>
      </c>
      <c r="E272">
        <v>2.0150000000000001</v>
      </c>
      <c r="F272">
        <v>1.633</v>
      </c>
      <c r="G272">
        <v>1.9019999999999999</v>
      </c>
      <c r="H272">
        <v>2.5379999999999998</v>
      </c>
      <c r="I272">
        <v>2.5649999999999999</v>
      </c>
      <c r="J272">
        <v>2.2770000000000001</v>
      </c>
      <c r="K272">
        <v>2.173</v>
      </c>
      <c r="L272">
        <v>1.77</v>
      </c>
      <c r="M272">
        <v>1.5389999999999999</v>
      </c>
      <c r="N272">
        <v>2.2349999999999999</v>
      </c>
      <c r="O272">
        <v>1.6579999999999999</v>
      </c>
    </row>
    <row r="273" spans="4:15">
      <c r="D273">
        <v>1.9750000000000001</v>
      </c>
      <c r="E273">
        <v>2.0070000000000001</v>
      </c>
      <c r="F273">
        <v>1.6339999999999999</v>
      </c>
      <c r="G273">
        <v>1.91</v>
      </c>
      <c r="H273">
        <v>2.5379999999999998</v>
      </c>
      <c r="I273">
        <v>2.56</v>
      </c>
      <c r="J273">
        <v>2.2789999999999999</v>
      </c>
      <c r="K273">
        <v>2.1680000000000001</v>
      </c>
      <c r="L273">
        <v>1.77</v>
      </c>
      <c r="M273">
        <v>1.5409999999999999</v>
      </c>
      <c r="N273">
        <v>2.2349999999999999</v>
      </c>
      <c r="O273">
        <v>1.659</v>
      </c>
    </row>
    <row r="274" spans="4:15">
      <c r="D274">
        <v>1.986</v>
      </c>
      <c r="E274">
        <v>2.0070000000000001</v>
      </c>
      <c r="F274">
        <v>1.6319999999999999</v>
      </c>
      <c r="G274">
        <v>1.903</v>
      </c>
      <c r="H274">
        <v>2.5379999999999998</v>
      </c>
      <c r="I274">
        <v>2.5590000000000002</v>
      </c>
      <c r="J274">
        <v>2.2770000000000001</v>
      </c>
      <c r="K274">
        <v>2.1619999999999999</v>
      </c>
      <c r="L274">
        <v>1.77</v>
      </c>
      <c r="M274">
        <v>1.54</v>
      </c>
      <c r="N274">
        <v>2.234</v>
      </c>
      <c r="O274">
        <v>1.6579999999999999</v>
      </c>
    </row>
    <row r="275" spans="4:15">
      <c r="D275">
        <v>1.9810000000000001</v>
      </c>
      <c r="E275">
        <v>2.008</v>
      </c>
      <c r="F275">
        <v>1.633</v>
      </c>
      <c r="G275">
        <v>1.91</v>
      </c>
      <c r="H275">
        <v>2.536</v>
      </c>
      <c r="I275">
        <v>2.5609999999999999</v>
      </c>
      <c r="J275">
        <v>2.2770000000000001</v>
      </c>
      <c r="K275">
        <v>2.169</v>
      </c>
      <c r="L275">
        <v>1.77</v>
      </c>
      <c r="M275">
        <v>1.5389999999999999</v>
      </c>
      <c r="N275">
        <v>2.2320000000000002</v>
      </c>
      <c r="O275">
        <v>1.657</v>
      </c>
    </row>
    <row r="276" spans="4:15">
      <c r="D276">
        <v>1.974</v>
      </c>
      <c r="E276">
        <v>2.0089999999999999</v>
      </c>
      <c r="F276">
        <v>1.633</v>
      </c>
      <c r="G276">
        <v>1.899</v>
      </c>
      <c r="H276">
        <v>2.536</v>
      </c>
      <c r="I276">
        <v>2.5630000000000002</v>
      </c>
      <c r="J276">
        <v>2.2770000000000001</v>
      </c>
      <c r="K276">
        <v>2.1629999999999998</v>
      </c>
      <c r="L276">
        <v>1.77</v>
      </c>
      <c r="M276">
        <v>1.54</v>
      </c>
      <c r="N276">
        <v>2.2349999999999999</v>
      </c>
      <c r="O276">
        <v>1.6579999999999999</v>
      </c>
    </row>
    <row r="277" spans="4:15">
      <c r="D277">
        <v>1.982</v>
      </c>
      <c r="E277">
        <v>2.0110000000000001</v>
      </c>
      <c r="F277">
        <v>1.633</v>
      </c>
      <c r="G277">
        <v>1.9</v>
      </c>
      <c r="H277">
        <v>2.536</v>
      </c>
      <c r="I277">
        <v>2.5619999999999998</v>
      </c>
      <c r="J277">
        <v>2.2759999999999998</v>
      </c>
      <c r="K277">
        <v>2.169</v>
      </c>
      <c r="L277">
        <v>1.7709999999999999</v>
      </c>
      <c r="M277">
        <v>1.5389999999999999</v>
      </c>
      <c r="N277">
        <v>2.2330000000000001</v>
      </c>
      <c r="O277">
        <v>1.6579999999999999</v>
      </c>
    </row>
    <row r="278" spans="4:15">
      <c r="D278">
        <v>1.974</v>
      </c>
      <c r="E278">
        <v>2.0089999999999999</v>
      </c>
      <c r="F278">
        <v>1.633</v>
      </c>
      <c r="G278">
        <v>1.9</v>
      </c>
      <c r="H278">
        <v>2.54</v>
      </c>
      <c r="I278">
        <v>2.5579999999999998</v>
      </c>
      <c r="J278">
        <v>2.2770000000000001</v>
      </c>
      <c r="K278">
        <v>2.165</v>
      </c>
      <c r="L278">
        <v>1.7829999999999999</v>
      </c>
      <c r="M278">
        <v>1.5489999999999999</v>
      </c>
      <c r="N278">
        <v>2.2360000000000002</v>
      </c>
      <c r="O278">
        <v>1.657</v>
      </c>
    </row>
    <row r="279" spans="4:15">
      <c r="D279">
        <v>1.976</v>
      </c>
      <c r="E279">
        <v>2.0099999999999998</v>
      </c>
      <c r="F279">
        <v>1.639</v>
      </c>
      <c r="G279">
        <v>1.899</v>
      </c>
      <c r="H279">
        <v>2.5350000000000001</v>
      </c>
      <c r="I279">
        <v>2.5590000000000002</v>
      </c>
      <c r="J279">
        <v>2.2770000000000001</v>
      </c>
      <c r="K279">
        <v>2.1709999999999998</v>
      </c>
      <c r="L279">
        <v>1.77</v>
      </c>
      <c r="M279">
        <v>1.5409999999999999</v>
      </c>
      <c r="N279">
        <v>2.234</v>
      </c>
      <c r="O279">
        <v>1.66</v>
      </c>
    </row>
  </sheetData>
  <conditionalFormatting sqref="D5:O24">
    <cfRule type="colorScale" priority="6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2031E8ED-E1C0-0445-8E7B-4BBCFCA64AE1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D5:O24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79"/>
  <sheetViews>
    <sheetView topLeftCell="A16" workbookViewId="0">
      <selection activeCell="D52" sqref="D52"/>
    </sheetView>
  </sheetViews>
  <sheetFormatPr baseColWidth="10" defaultRowHeight="15" x14ac:dyDescent="0"/>
  <cols>
    <col min="1" max="1" width="19" bestFit="1" customWidth="1"/>
    <col min="2" max="2" width="12.1640625" bestFit="1" customWidth="1"/>
  </cols>
  <sheetData>
    <row r="3" spans="1:17" ht="17" thickBot="1">
      <c r="G3" s="13" t="s">
        <v>3</v>
      </c>
      <c r="H3" s="13"/>
      <c r="I3" s="13"/>
      <c r="J3" s="13"/>
      <c r="K3" s="13"/>
      <c r="L3" s="13"/>
      <c r="M3" s="13"/>
      <c r="N3" s="13"/>
      <c r="O3" s="13"/>
    </row>
    <row r="4" spans="1:17" ht="65" thickBot="1">
      <c r="A4" s="1" t="s">
        <v>19</v>
      </c>
      <c r="B4" s="1" t="s">
        <v>17</v>
      </c>
      <c r="C4" s="1" t="s">
        <v>18</v>
      </c>
      <c r="D4" s="14" t="s">
        <v>0</v>
      </c>
      <c r="E4" s="15" t="s">
        <v>1</v>
      </c>
      <c r="F4" s="16" t="s">
        <v>2</v>
      </c>
      <c r="G4" s="19" t="s">
        <v>4</v>
      </c>
      <c r="H4" s="20" t="s">
        <v>5</v>
      </c>
      <c r="I4" s="20" t="s">
        <v>6</v>
      </c>
      <c r="J4" s="20" t="s">
        <v>7</v>
      </c>
      <c r="K4" s="21" t="s">
        <v>8</v>
      </c>
      <c r="L4" s="19" t="s">
        <v>9</v>
      </c>
      <c r="M4" s="20" t="s">
        <v>10</v>
      </c>
      <c r="N4" s="20" t="s">
        <v>11</v>
      </c>
      <c r="O4" s="21" t="s">
        <v>12</v>
      </c>
    </row>
    <row r="5" spans="1:17">
      <c r="A5" s="3" t="s">
        <v>20</v>
      </c>
      <c r="B5" s="4" t="str">
        <f>C55&amp;"x"&amp;D55&amp;"x"&amp;E55</f>
        <v>200x400x200</v>
      </c>
      <c r="C5" s="4" t="str">
        <f>C56</f>
        <v>gcc49</v>
      </c>
      <c r="D5" s="5">
        <f t="shared" ref="D5" si="0">MIN(D57:D66)/MIN($D57:$O66)</f>
        <v>1.0553677092138629</v>
      </c>
      <c r="E5" s="5">
        <f t="shared" ref="E5:O5" si="1">MIN(E57:E66)/MIN($D57:$O66)</f>
        <v>1.0008453085376161</v>
      </c>
      <c r="F5" s="6">
        <f t="shared" si="1"/>
        <v>1.2341504649196957</v>
      </c>
      <c r="G5" s="17">
        <f t="shared" si="1"/>
        <v>1.0431107354184277</v>
      </c>
      <c r="H5" s="5">
        <f t="shared" si="1"/>
        <v>1.0160608622147083</v>
      </c>
      <c r="I5" s="5">
        <f t="shared" si="1"/>
        <v>1.0435333896872356</v>
      </c>
      <c r="J5" s="5">
        <f t="shared" si="1"/>
        <v>1.2510566356720203</v>
      </c>
      <c r="K5" s="6">
        <f t="shared" si="1"/>
        <v>1.0435333896872356</v>
      </c>
      <c r="L5" s="5">
        <f t="shared" si="1"/>
        <v>1.0435333896872356</v>
      </c>
      <c r="M5" s="5">
        <f t="shared" si="1"/>
        <v>1</v>
      </c>
      <c r="N5" s="5">
        <f t="shared" si="1"/>
        <v>1</v>
      </c>
      <c r="O5" s="6">
        <f t="shared" si="1"/>
        <v>1.0008453085376161</v>
      </c>
      <c r="P5" s="2">
        <v>39</v>
      </c>
      <c r="Q5" s="2">
        <f>P5+9</f>
        <v>48</v>
      </c>
    </row>
    <row r="6" spans="1:17" ht="17" thickBot="1">
      <c r="A6" s="7" t="s">
        <v>21</v>
      </c>
      <c r="B6" s="8"/>
      <c r="C6" s="8" t="str">
        <f>C5</f>
        <v>gcc49</v>
      </c>
      <c r="D6" s="9">
        <f t="shared" ref="D6" si="2">MIN(D79:D88)/MIN($D79:$O88)</f>
        <v>1.0537452391028355</v>
      </c>
      <c r="E6" s="9">
        <f t="shared" ref="E6:O6" si="3">MIN(E79:E88)/MIN($D79:$O88)</f>
        <v>1</v>
      </c>
      <c r="F6" s="10">
        <f t="shared" si="3"/>
        <v>1.2361404993652136</v>
      </c>
      <c r="G6" s="18">
        <f t="shared" si="3"/>
        <v>1.060939483707152</v>
      </c>
      <c r="H6" s="9">
        <f t="shared" si="3"/>
        <v>1.0156580617858655</v>
      </c>
      <c r="I6" s="9">
        <f t="shared" si="3"/>
        <v>1.060093101988997</v>
      </c>
      <c r="J6" s="9">
        <f t="shared" si="3"/>
        <v>1.0672873465933135</v>
      </c>
      <c r="K6" s="10">
        <f t="shared" si="3"/>
        <v>1.0596699111299197</v>
      </c>
      <c r="L6" s="9">
        <f t="shared" si="3"/>
        <v>1.0444350402031317</v>
      </c>
      <c r="M6" s="9">
        <f t="shared" si="3"/>
        <v>1.0004231908590775</v>
      </c>
      <c r="N6" s="9">
        <f t="shared" si="3"/>
        <v>1.0110029623360135</v>
      </c>
      <c r="O6" s="10">
        <f t="shared" si="3"/>
        <v>1.0016927634363098</v>
      </c>
      <c r="P6" s="2">
        <f>P5+22</f>
        <v>61</v>
      </c>
      <c r="Q6" s="2">
        <f t="shared" ref="Q6:Q24" si="4">P6+9</f>
        <v>70</v>
      </c>
    </row>
    <row r="7" spans="1:17">
      <c r="A7" s="3" t="str">
        <f>A5</f>
        <v>member</v>
      </c>
      <c r="B7" s="4"/>
      <c r="C7" s="4" t="s">
        <v>14</v>
      </c>
      <c r="D7" s="5">
        <f t="shared" ref="D7" si="5">MIN(D68:D77)/MIN($D68:$O77)</f>
        <v>1.1914257228315057</v>
      </c>
      <c r="E7" s="5">
        <f t="shared" ref="E7:O7" si="6">MIN(E68:E77)/MIN($D68:$O77)</f>
        <v>1.0084745762711866</v>
      </c>
      <c r="F7" s="6">
        <f t="shared" si="6"/>
        <v>1.0034895314057828</v>
      </c>
      <c r="G7" s="17">
        <f t="shared" si="6"/>
        <v>1.0014955134596213</v>
      </c>
      <c r="H7" s="5">
        <f t="shared" si="6"/>
        <v>1.4850448654037889</v>
      </c>
      <c r="I7" s="5">
        <f t="shared" si="6"/>
        <v>1.0004985044865407</v>
      </c>
      <c r="J7" s="5">
        <f t="shared" si="6"/>
        <v>1.4775672981056831</v>
      </c>
      <c r="K7" s="6">
        <f t="shared" si="6"/>
        <v>1.0024925224327021</v>
      </c>
      <c r="L7" s="5">
        <f t="shared" si="6"/>
        <v>1.1854436689930212</v>
      </c>
      <c r="M7" s="5">
        <f t="shared" si="6"/>
        <v>1</v>
      </c>
      <c r="N7" s="5">
        <f t="shared" si="6"/>
        <v>1.1854436689930212</v>
      </c>
      <c r="O7" s="6">
        <f t="shared" si="6"/>
        <v>1.1849451645064806</v>
      </c>
      <c r="P7" s="2">
        <f>P5+11</f>
        <v>50</v>
      </c>
      <c r="Q7" s="2">
        <f t="shared" si="4"/>
        <v>59</v>
      </c>
    </row>
    <row r="8" spans="1:17" ht="17" thickBot="1">
      <c r="A8" s="7" t="str">
        <f t="shared" ref="A8:A24" si="7">A6</f>
        <v>construction</v>
      </c>
      <c r="B8" s="8"/>
      <c r="C8" s="8" t="str">
        <f>C7</f>
        <v>clang38</v>
      </c>
      <c r="D8" s="9">
        <f t="shared" ref="D8" si="8">MIN(D90:D99)/MIN($D90:$O99)</f>
        <v>1.1722416375436844</v>
      </c>
      <c r="E8" s="9">
        <f t="shared" ref="E8:O8" si="9">MIN(E90:E99)/MIN($D90:$O99)</f>
        <v>1.0109835247129304</v>
      </c>
      <c r="F8" s="10">
        <f t="shared" si="9"/>
        <v>1.0009985022466299</v>
      </c>
      <c r="G8" s="18">
        <f t="shared" si="9"/>
        <v>1.0089865202196704</v>
      </c>
      <c r="H8" s="9">
        <f t="shared" si="9"/>
        <v>1.1802296555167249</v>
      </c>
      <c r="I8" s="9">
        <f t="shared" si="9"/>
        <v>1.1802296555167249</v>
      </c>
      <c r="J8" s="9">
        <f t="shared" si="9"/>
        <v>1.1757363954068896</v>
      </c>
      <c r="K8" s="10">
        <f t="shared" si="9"/>
        <v>1.1767348976535197</v>
      </c>
      <c r="L8" s="9">
        <f t="shared" si="9"/>
        <v>1.165252121817274</v>
      </c>
      <c r="M8" s="9">
        <f t="shared" si="9"/>
        <v>1</v>
      </c>
      <c r="N8" s="9">
        <f t="shared" si="9"/>
        <v>1.1767348976535197</v>
      </c>
      <c r="O8" s="10">
        <f t="shared" si="9"/>
        <v>1.1662506240639039</v>
      </c>
      <c r="P8" s="2">
        <f>P7+22</f>
        <v>72</v>
      </c>
      <c r="Q8" s="2">
        <f t="shared" si="4"/>
        <v>81</v>
      </c>
    </row>
    <row r="9" spans="1:17">
      <c r="A9" s="3" t="str">
        <f t="shared" si="7"/>
        <v>member</v>
      </c>
      <c r="B9" s="4" t="str">
        <f>C100&amp;"x"&amp;D100&amp;"x"&amp;E100</f>
        <v>200x200x200</v>
      </c>
      <c r="C9" s="4" t="str">
        <f>C5</f>
        <v>gcc49</v>
      </c>
      <c r="D9" s="5">
        <f t="shared" ref="D9" si="10">MIN(D102:D111)/MIN($D102:$O111)</f>
        <v>1.0427201394943331</v>
      </c>
      <c r="E9" s="5">
        <f t="shared" ref="E9:O9" si="11">MIN(E102:E111)/MIN($D102:$O111)</f>
        <v>1.0026155187445509</v>
      </c>
      <c r="F9" s="6">
        <f t="shared" si="11"/>
        <v>1.2336530078465562</v>
      </c>
      <c r="G9" s="17">
        <f t="shared" si="11"/>
        <v>1.0383609415867481</v>
      </c>
      <c r="H9" s="5">
        <f t="shared" si="11"/>
        <v>1.0217959895379249</v>
      </c>
      <c r="I9" s="5">
        <f t="shared" si="11"/>
        <v>1.0392327811682649</v>
      </c>
      <c r="J9" s="5">
        <f t="shared" si="11"/>
        <v>1.2510897994768964</v>
      </c>
      <c r="K9" s="6">
        <f t="shared" si="11"/>
        <v>1.0392327811682649</v>
      </c>
      <c r="L9" s="5">
        <f t="shared" si="11"/>
        <v>1.0357454228421969</v>
      </c>
      <c r="M9" s="5">
        <f t="shared" si="11"/>
        <v>1</v>
      </c>
      <c r="N9" s="5">
        <f t="shared" si="11"/>
        <v>1.0008718395815168</v>
      </c>
      <c r="O9" s="6">
        <f t="shared" si="11"/>
        <v>1.0017436791630341</v>
      </c>
      <c r="P9" s="2">
        <f>P5+45</f>
        <v>84</v>
      </c>
      <c r="Q9" s="2">
        <f t="shared" si="4"/>
        <v>93</v>
      </c>
    </row>
    <row r="10" spans="1:17" ht="17" thickBot="1">
      <c r="A10" s="7" t="str">
        <f t="shared" si="7"/>
        <v>construction</v>
      </c>
      <c r="B10" s="8"/>
      <c r="C10" s="8" t="str">
        <f t="shared" ref="C10:C24" si="12">C6</f>
        <v>gcc49</v>
      </c>
      <c r="D10" s="9">
        <f t="shared" ref="D10" si="13">MIN(D124:D133)/MIN($D124:$O133)</f>
        <v>1.0428696412948382</v>
      </c>
      <c r="E10" s="9">
        <f t="shared" ref="E10:O10" si="14">MIN(E124:E133)/MIN($D124:$O133)</f>
        <v>1</v>
      </c>
      <c r="F10" s="10">
        <f t="shared" si="14"/>
        <v>1.2362204724409449</v>
      </c>
      <c r="G10" s="18">
        <f t="shared" si="14"/>
        <v>1.0516185476815398</v>
      </c>
      <c r="H10" s="9">
        <f t="shared" si="14"/>
        <v>1.0174978127734033</v>
      </c>
      <c r="I10" s="9">
        <f t="shared" si="14"/>
        <v>1.0507436570428696</v>
      </c>
      <c r="J10" s="9">
        <f t="shared" si="14"/>
        <v>1.0551181102362204</v>
      </c>
      <c r="K10" s="10">
        <f t="shared" si="14"/>
        <v>1.0507436570428696</v>
      </c>
      <c r="L10" s="9">
        <f t="shared" si="14"/>
        <v>1.0393700787401574</v>
      </c>
      <c r="M10" s="9">
        <f t="shared" si="14"/>
        <v>1.00087489063867</v>
      </c>
      <c r="N10" s="9">
        <f t="shared" si="14"/>
        <v>1.0122484689413824</v>
      </c>
      <c r="O10" s="10">
        <f t="shared" si="14"/>
        <v>1.0034995625546808</v>
      </c>
      <c r="P10" s="2">
        <f>P9+22</f>
        <v>106</v>
      </c>
      <c r="Q10" s="2">
        <f t="shared" si="4"/>
        <v>115</v>
      </c>
    </row>
    <row r="11" spans="1:17">
      <c r="A11" s="3" t="str">
        <f t="shared" si="7"/>
        <v>member</v>
      </c>
      <c r="B11" s="4"/>
      <c r="C11" s="4" t="str">
        <f t="shared" si="12"/>
        <v>clang38</v>
      </c>
      <c r="D11" s="5">
        <f t="shared" ref="D11" si="15">MIN(D113:D122)/MIN($D113:$O122)</f>
        <v>1.1858500527983105</v>
      </c>
      <c r="E11" s="5">
        <f t="shared" ref="E11:O11" si="16">MIN(E113:E122)/MIN($D113:$O122)</f>
        <v>1.0179514255543822</v>
      </c>
      <c r="F11" s="6">
        <f t="shared" si="16"/>
        <v>1.0126715945089757</v>
      </c>
      <c r="G11" s="17">
        <f t="shared" si="16"/>
        <v>1.0052798310454065</v>
      </c>
      <c r="H11" s="5">
        <f t="shared" si="16"/>
        <v>1.5258711721224922</v>
      </c>
      <c r="I11" s="5">
        <f t="shared" si="16"/>
        <v>1.0042238648363253</v>
      </c>
      <c r="J11" s="5">
        <f t="shared" si="16"/>
        <v>1.5131995776135165</v>
      </c>
      <c r="K11" s="6">
        <f t="shared" si="16"/>
        <v>1.0042238648363253</v>
      </c>
      <c r="L11" s="5">
        <f t="shared" si="16"/>
        <v>1.1774023231256601</v>
      </c>
      <c r="M11" s="5">
        <f t="shared" si="16"/>
        <v>1</v>
      </c>
      <c r="N11" s="5">
        <f t="shared" si="16"/>
        <v>1.1784582893347415</v>
      </c>
      <c r="O11" s="6">
        <f t="shared" si="16"/>
        <v>1.1774023231256601</v>
      </c>
      <c r="P11" s="2">
        <f>P9+11</f>
        <v>95</v>
      </c>
      <c r="Q11" s="2">
        <f t="shared" si="4"/>
        <v>104</v>
      </c>
    </row>
    <row r="12" spans="1:17" ht="17" thickBot="1">
      <c r="A12" s="7" t="str">
        <f t="shared" si="7"/>
        <v>construction</v>
      </c>
      <c r="B12" s="8"/>
      <c r="C12" s="8" t="str">
        <f t="shared" si="12"/>
        <v>clang38</v>
      </c>
      <c r="D12" s="9">
        <f t="shared" ref="D12" si="17">MIN(D135:D144)/MIN($D135:$O144)</f>
        <v>1.1603375527426161</v>
      </c>
      <c r="E12" s="9">
        <f t="shared" ref="E12:O12" si="18">MIN(E135:E144)/MIN($D135:$O144)</f>
        <v>1.0179324894514767</v>
      </c>
      <c r="F12" s="10">
        <f t="shared" si="18"/>
        <v>1.0084388185654007</v>
      </c>
      <c r="G12" s="18">
        <f t="shared" si="18"/>
        <v>1.0168776371308017</v>
      </c>
      <c r="H12" s="9">
        <f t="shared" si="18"/>
        <v>1.1677215189873418</v>
      </c>
      <c r="I12" s="9">
        <f t="shared" si="18"/>
        <v>1.1698312236286921</v>
      </c>
      <c r="J12" s="9">
        <f t="shared" si="18"/>
        <v>1.1635021097046414</v>
      </c>
      <c r="K12" s="10">
        <f t="shared" si="18"/>
        <v>1.1645569620253167</v>
      </c>
      <c r="L12" s="9">
        <f t="shared" si="18"/>
        <v>1.149789029535865</v>
      </c>
      <c r="M12" s="9">
        <f t="shared" si="18"/>
        <v>1</v>
      </c>
      <c r="N12" s="9">
        <f t="shared" si="18"/>
        <v>1.1656118143459917</v>
      </c>
      <c r="O12" s="10">
        <f t="shared" si="18"/>
        <v>1.149789029535865</v>
      </c>
      <c r="P12" s="2">
        <f>P11+22</f>
        <v>117</v>
      </c>
      <c r="Q12" s="2">
        <f t="shared" si="4"/>
        <v>126</v>
      </c>
    </row>
    <row r="13" spans="1:17">
      <c r="A13" s="3" t="str">
        <f t="shared" si="7"/>
        <v>member</v>
      </c>
      <c r="B13" s="4" t="str">
        <f>C145&amp;"x"&amp;D145&amp;"x"&amp;E145</f>
        <v>2000x20x200</v>
      </c>
      <c r="C13" s="4" t="str">
        <f>C9</f>
        <v>gcc49</v>
      </c>
      <c r="D13" s="5">
        <f t="shared" ref="D13" si="19">MIN(D147:D156)/MIN($D147:$O156)</f>
        <v>1.0155038759689923</v>
      </c>
      <c r="E13" s="5">
        <f t="shared" ref="E13:O13" si="20">MIN(E147:E156)/MIN($D147:$O156)</f>
        <v>1.000968992248062</v>
      </c>
      <c r="F13" s="6">
        <f t="shared" si="20"/>
        <v>1.2170542635658914</v>
      </c>
      <c r="G13" s="17">
        <f t="shared" si="20"/>
        <v>1.0290697674418605</v>
      </c>
      <c r="H13" s="5">
        <f t="shared" si="20"/>
        <v>1.0717054263565893</v>
      </c>
      <c r="I13" s="5">
        <f t="shared" si="20"/>
        <v>1.0174418604651163</v>
      </c>
      <c r="J13" s="5">
        <f t="shared" si="20"/>
        <v>1.4757751937984496</v>
      </c>
      <c r="K13" s="6">
        <f t="shared" si="20"/>
        <v>1.0445736434108528</v>
      </c>
      <c r="L13" s="5">
        <f t="shared" si="20"/>
        <v>1.0232558139534884</v>
      </c>
      <c r="M13" s="5">
        <f t="shared" si="20"/>
        <v>1</v>
      </c>
      <c r="N13" s="5">
        <f t="shared" si="20"/>
        <v>1</v>
      </c>
      <c r="O13" s="6">
        <f t="shared" si="20"/>
        <v>1.001937984496124</v>
      </c>
      <c r="P13" s="2">
        <f>P9+45</f>
        <v>129</v>
      </c>
      <c r="Q13" s="2">
        <f t="shared" si="4"/>
        <v>138</v>
      </c>
    </row>
    <row r="14" spans="1:17" ht="17" thickBot="1">
      <c r="A14" s="7" t="str">
        <f t="shared" si="7"/>
        <v>construction</v>
      </c>
      <c r="B14" s="8"/>
      <c r="C14" s="8" t="str">
        <f t="shared" si="12"/>
        <v>gcc49</v>
      </c>
      <c r="D14" s="9">
        <f t="shared" ref="D14" si="21">MIN(D169:D178)/MIN($D169:$O178)</f>
        <v>1.0203685741998061</v>
      </c>
      <c r="E14" s="9">
        <f t="shared" ref="E14:O14" si="22">MIN(E169:E178)/MIN($D169:$O178)</f>
        <v>1.0058195926285161</v>
      </c>
      <c r="F14" s="10">
        <f t="shared" si="22"/>
        <v>1.2182347235693503</v>
      </c>
      <c r="G14" s="18">
        <f t="shared" si="22"/>
        <v>1.0562560620756547</v>
      </c>
      <c r="H14" s="9">
        <f t="shared" si="22"/>
        <v>1.0620756547041708</v>
      </c>
      <c r="I14" s="9">
        <f t="shared" si="22"/>
        <v>1.0504364694471386</v>
      </c>
      <c r="J14" s="9">
        <f t="shared" si="22"/>
        <v>1.0999030067895248</v>
      </c>
      <c r="K14" s="10">
        <f t="shared" si="22"/>
        <v>1.0659553831231814</v>
      </c>
      <c r="L14" s="9">
        <f t="shared" si="22"/>
        <v>1.0320077594568382</v>
      </c>
      <c r="M14" s="9">
        <f t="shared" si="22"/>
        <v>1.0058195926285161</v>
      </c>
      <c r="N14" s="9">
        <f t="shared" si="22"/>
        <v>1.0601357904946653</v>
      </c>
      <c r="O14" s="10">
        <f t="shared" si="22"/>
        <v>1</v>
      </c>
      <c r="P14" s="2">
        <f>P13+22</f>
        <v>151</v>
      </c>
      <c r="Q14" s="2">
        <f t="shared" si="4"/>
        <v>160</v>
      </c>
    </row>
    <row r="15" spans="1:17">
      <c r="A15" s="3" t="str">
        <f t="shared" si="7"/>
        <v>member</v>
      </c>
      <c r="B15" s="4"/>
      <c r="C15" s="4" t="str">
        <f t="shared" si="12"/>
        <v>clang38</v>
      </c>
      <c r="D15" s="5">
        <f t="shared" ref="D15" si="23">MIN(D158:D167)/MIN($D158:$O167)</f>
        <v>1.1528239202657806</v>
      </c>
      <c r="E15" s="5">
        <f t="shared" ref="E15:O15" si="24">MIN(E158:E167)/MIN($D158:$O167)</f>
        <v>1.0221483942414176</v>
      </c>
      <c r="F15" s="6">
        <f t="shared" si="24"/>
        <v>1.0321151716500554</v>
      </c>
      <c r="G15" s="17">
        <f t="shared" si="24"/>
        <v>1.0077519379844961</v>
      </c>
      <c r="H15" s="5">
        <f t="shared" si="24"/>
        <v>1.6987818383167219</v>
      </c>
      <c r="I15" s="5">
        <f t="shared" si="24"/>
        <v>1.0044296788482836</v>
      </c>
      <c r="J15" s="5">
        <f t="shared" si="24"/>
        <v>1.3931339977851604</v>
      </c>
      <c r="K15" s="6">
        <f t="shared" si="24"/>
        <v>1.0033222591362125</v>
      </c>
      <c r="L15" s="5">
        <f t="shared" si="24"/>
        <v>1.1251384274640088</v>
      </c>
      <c r="M15" s="5">
        <f t="shared" si="24"/>
        <v>1</v>
      </c>
      <c r="N15" s="5">
        <f t="shared" si="24"/>
        <v>1.1229235880398671</v>
      </c>
      <c r="O15" s="6">
        <f t="shared" si="24"/>
        <v>1.1218161683277961</v>
      </c>
      <c r="P15" s="2">
        <f>P13+11</f>
        <v>140</v>
      </c>
      <c r="Q15" s="2">
        <f t="shared" si="4"/>
        <v>149</v>
      </c>
    </row>
    <row r="16" spans="1:17" ht="17" thickBot="1">
      <c r="A16" s="7" t="str">
        <f t="shared" si="7"/>
        <v>construction</v>
      </c>
      <c r="B16" s="8"/>
      <c r="C16" s="8" t="str">
        <f t="shared" si="12"/>
        <v>clang38</v>
      </c>
      <c r="D16" s="9">
        <f t="shared" ref="D16" si="25">MIN(D180:D189)/MIN($D180:$O189)</f>
        <v>1.1169977924944812</v>
      </c>
      <c r="E16" s="9">
        <f t="shared" ref="E16:O16" si="26">MIN(E180:E189)/MIN($D180:$O189)</f>
        <v>1.0242825607064019</v>
      </c>
      <c r="F16" s="10">
        <f t="shared" si="26"/>
        <v>1</v>
      </c>
      <c r="G16" s="18">
        <f t="shared" si="26"/>
        <v>1.0198675496688743</v>
      </c>
      <c r="H16" s="9">
        <f t="shared" si="26"/>
        <v>1.1766004415011038</v>
      </c>
      <c r="I16" s="9">
        <f t="shared" si="26"/>
        <v>1.1777041942604856</v>
      </c>
      <c r="J16" s="9">
        <f t="shared" si="26"/>
        <v>1.1644591611479027</v>
      </c>
      <c r="K16" s="10">
        <f t="shared" si="26"/>
        <v>1.1589403973509933</v>
      </c>
      <c r="L16" s="9">
        <f t="shared" si="26"/>
        <v>1.0860927152317881</v>
      </c>
      <c r="M16" s="9">
        <f t="shared" si="26"/>
        <v>1.0022075055187638</v>
      </c>
      <c r="N16" s="9">
        <f t="shared" si="26"/>
        <v>1.1501103752759383</v>
      </c>
      <c r="O16" s="10">
        <f t="shared" si="26"/>
        <v>1.0805739514348784</v>
      </c>
      <c r="P16" s="2">
        <f>P15+22</f>
        <v>162</v>
      </c>
      <c r="Q16" s="2">
        <f t="shared" si="4"/>
        <v>171</v>
      </c>
    </row>
    <row r="17" spans="1:17">
      <c r="A17" s="3" t="str">
        <f t="shared" si="7"/>
        <v>member</v>
      </c>
      <c r="B17" s="4" t="str">
        <f>C190&amp;"x"&amp;D190&amp;"x"&amp;E190</f>
        <v>200x20x2000</v>
      </c>
      <c r="C17" s="4" t="str">
        <f>C13</f>
        <v>gcc49</v>
      </c>
      <c r="D17" s="5">
        <f t="shared" ref="D17" si="27">MIN(D192:D201)/MIN($D192:$O201)</f>
        <v>1.0194085027726432</v>
      </c>
      <c r="E17" s="5">
        <f t="shared" ref="E17:O17" si="28">MIN(E192:E201)/MIN($D192:$O201)</f>
        <v>1</v>
      </c>
      <c r="F17" s="6">
        <f t="shared" si="28"/>
        <v>1.2088724584103512</v>
      </c>
      <c r="G17" s="17">
        <f t="shared" si="28"/>
        <v>1.0341959334565618</v>
      </c>
      <c r="H17" s="5">
        <f t="shared" si="28"/>
        <v>1.0730129390018484</v>
      </c>
      <c r="I17" s="5">
        <f t="shared" si="28"/>
        <v>1.0240295748613679</v>
      </c>
      <c r="J17" s="5">
        <f t="shared" si="28"/>
        <v>1.4436229205175601</v>
      </c>
      <c r="K17" s="6">
        <f t="shared" si="28"/>
        <v>1.0471349353049908</v>
      </c>
      <c r="L17" s="5">
        <f t="shared" si="28"/>
        <v>1.0295748613678373</v>
      </c>
      <c r="M17" s="5">
        <f t="shared" si="28"/>
        <v>1.0009242144177448</v>
      </c>
      <c r="N17" s="5">
        <f t="shared" si="28"/>
        <v>1.0036968576709797</v>
      </c>
      <c r="O17" s="6">
        <f t="shared" si="28"/>
        <v>1.0009242144177448</v>
      </c>
      <c r="P17" s="2">
        <f>P13+45</f>
        <v>174</v>
      </c>
      <c r="Q17" s="2">
        <f t="shared" si="4"/>
        <v>183</v>
      </c>
    </row>
    <row r="18" spans="1:17" ht="17" thickBot="1">
      <c r="A18" s="7" t="str">
        <f t="shared" si="7"/>
        <v>construction</v>
      </c>
      <c r="B18" s="11"/>
      <c r="C18" s="8" t="str">
        <f t="shared" si="12"/>
        <v>gcc49</v>
      </c>
      <c r="D18" s="9">
        <f t="shared" ref="D18" si="29">MIN(D214:D223)/MIN($D214:$O223)</f>
        <v>1.0231053604436229</v>
      </c>
      <c r="E18" s="9">
        <f t="shared" ref="E18:O18" si="30">MIN(E214:E223)/MIN($D214:$O223)</f>
        <v>1</v>
      </c>
      <c r="F18" s="10">
        <f t="shared" si="30"/>
        <v>1.2070240295748613</v>
      </c>
      <c r="G18" s="18">
        <f t="shared" si="30"/>
        <v>1.0573012939001847</v>
      </c>
      <c r="H18" s="9">
        <f t="shared" si="30"/>
        <v>1.0573012939001847</v>
      </c>
      <c r="I18" s="9">
        <f t="shared" si="30"/>
        <v>1.0452865064695009</v>
      </c>
      <c r="J18" s="9">
        <f t="shared" si="30"/>
        <v>1.0942698706099814</v>
      </c>
      <c r="K18" s="10">
        <f t="shared" si="30"/>
        <v>1.0619223659889094</v>
      </c>
      <c r="L18" s="9">
        <f t="shared" si="30"/>
        <v>1.0314232902033271</v>
      </c>
      <c r="M18" s="9">
        <f t="shared" si="30"/>
        <v>1</v>
      </c>
      <c r="N18" s="9">
        <f t="shared" si="30"/>
        <v>1.053604436229205</v>
      </c>
      <c r="O18" s="10">
        <f t="shared" si="30"/>
        <v>1.0036968576709797</v>
      </c>
      <c r="P18" s="2">
        <f>P17+22</f>
        <v>196</v>
      </c>
      <c r="Q18" s="2">
        <f t="shared" si="4"/>
        <v>205</v>
      </c>
    </row>
    <row r="19" spans="1:17">
      <c r="A19" s="3" t="str">
        <f t="shared" si="7"/>
        <v>member</v>
      </c>
      <c r="B19" s="12"/>
      <c r="C19" s="4" t="str">
        <f t="shared" si="12"/>
        <v>clang38</v>
      </c>
      <c r="D19" s="5">
        <f t="shared" ref="D19" si="31">MIN(D162:D171)/MIN($D162:$O171)</f>
        <v>1.1490066225165563</v>
      </c>
      <c r="E19" s="5">
        <f t="shared" ref="E19:O19" si="32">MIN(E162:E171)/MIN($D162:$O171)</f>
        <v>1.0198675496688743</v>
      </c>
      <c r="F19" s="6">
        <f t="shared" si="32"/>
        <v>1.0298013245033113</v>
      </c>
      <c r="G19" s="17">
        <f t="shared" si="32"/>
        <v>1.0066225165562914</v>
      </c>
      <c r="H19" s="5">
        <f t="shared" si="32"/>
        <v>1.2086092715231787</v>
      </c>
      <c r="I19" s="5">
        <f t="shared" si="32"/>
        <v>1.0055187637969094</v>
      </c>
      <c r="J19" s="5">
        <f t="shared" si="32"/>
        <v>1.2516556291390728</v>
      </c>
      <c r="K19" s="6">
        <f t="shared" si="32"/>
        <v>1</v>
      </c>
      <c r="L19" s="5">
        <f t="shared" si="32"/>
        <v>1.1247240618101544</v>
      </c>
      <c r="M19" s="5">
        <f t="shared" si="32"/>
        <v>1.0044150110375276</v>
      </c>
      <c r="N19" s="5">
        <f t="shared" si="32"/>
        <v>1.1258278145695364</v>
      </c>
      <c r="O19" s="6">
        <f t="shared" si="32"/>
        <v>1.1225165562913906</v>
      </c>
      <c r="P19" s="2">
        <f>P17+11</f>
        <v>185</v>
      </c>
      <c r="Q19" s="2">
        <f t="shared" si="4"/>
        <v>194</v>
      </c>
    </row>
    <row r="20" spans="1:17" ht="17" thickBot="1">
      <c r="A20" s="7" t="str">
        <f t="shared" si="7"/>
        <v>construction</v>
      </c>
      <c r="B20" s="11"/>
      <c r="C20" s="8" t="str">
        <f t="shared" si="12"/>
        <v>clang38</v>
      </c>
      <c r="D20" s="9">
        <f t="shared" ref="D20" si="33">MIN(D225:D234)/MIN($D225:$O234)</f>
        <v>1.1049949031600408</v>
      </c>
      <c r="E20" s="9">
        <f t="shared" ref="E20:O20" si="34">MIN(E225:E234)/MIN($D225:$O234)</f>
        <v>1.0224260958205911</v>
      </c>
      <c r="F20" s="10">
        <f t="shared" si="34"/>
        <v>1</v>
      </c>
      <c r="G20" s="18">
        <f t="shared" si="34"/>
        <v>1.017329255861366</v>
      </c>
      <c r="H20" s="9">
        <f t="shared" si="34"/>
        <v>1.1600407747196737</v>
      </c>
      <c r="I20" s="9">
        <f t="shared" si="34"/>
        <v>1.1610601427115188</v>
      </c>
      <c r="J20" s="9">
        <f t="shared" si="34"/>
        <v>1.1488277268093783</v>
      </c>
      <c r="K20" s="10">
        <f t="shared" si="34"/>
        <v>1.141692150866463</v>
      </c>
      <c r="L20" s="9">
        <f t="shared" si="34"/>
        <v>1.0825688073394497</v>
      </c>
      <c r="M20" s="9">
        <f t="shared" si="34"/>
        <v>1</v>
      </c>
      <c r="N20" s="9">
        <f t="shared" si="34"/>
        <v>1.1376146788990826</v>
      </c>
      <c r="O20" s="10">
        <f t="shared" si="34"/>
        <v>1.0723751274209989</v>
      </c>
      <c r="P20" s="2">
        <f>P19+22</f>
        <v>207</v>
      </c>
      <c r="Q20" s="2">
        <f t="shared" si="4"/>
        <v>216</v>
      </c>
    </row>
    <row r="21" spans="1:17">
      <c r="A21" s="3" t="str">
        <f t="shared" si="7"/>
        <v>member</v>
      </c>
      <c r="B21" s="4" t="str">
        <f>C235&amp;"x"&amp;D235&amp;"x"&amp;E235</f>
        <v>2000x2x2000</v>
      </c>
      <c r="C21" s="4" t="str">
        <f>C17</f>
        <v>gcc49</v>
      </c>
      <c r="D21" s="5">
        <f t="shared" ref="D21" si="35">MIN(D237:D246)/MIN($D237:$O246)</f>
        <v>1.0225127087872186</v>
      </c>
      <c r="E21" s="5">
        <f t="shared" ref="E21:O21" si="36">MIN(E237:E246)/MIN($D237:$O246)</f>
        <v>1.0036310820624545</v>
      </c>
      <c r="F21" s="6">
        <f t="shared" si="36"/>
        <v>1.1416122004357299</v>
      </c>
      <c r="G21" s="17">
        <f t="shared" si="36"/>
        <v>1.1299927378358752</v>
      </c>
      <c r="H21" s="5">
        <f t="shared" si="36"/>
        <v>1.5962236746550471</v>
      </c>
      <c r="I21" s="5">
        <f t="shared" si="36"/>
        <v>1.037037037037037</v>
      </c>
      <c r="J21" s="5">
        <f t="shared" si="36"/>
        <v>2.6521423384168483</v>
      </c>
      <c r="K21" s="6">
        <f t="shared" si="36"/>
        <v>1.1169208424110386</v>
      </c>
      <c r="L21" s="5">
        <f t="shared" si="36"/>
        <v>1.037037037037037</v>
      </c>
      <c r="M21" s="5">
        <f t="shared" si="36"/>
        <v>1</v>
      </c>
      <c r="N21" s="5">
        <f t="shared" si="36"/>
        <v>1</v>
      </c>
      <c r="O21" s="6">
        <f t="shared" si="36"/>
        <v>1.0036310820624545</v>
      </c>
      <c r="P21" s="2">
        <f>P17+45</f>
        <v>219</v>
      </c>
      <c r="Q21" s="2">
        <f t="shared" si="4"/>
        <v>228</v>
      </c>
    </row>
    <row r="22" spans="1:17" ht="17" thickBot="1">
      <c r="A22" s="7" t="str">
        <f t="shared" si="7"/>
        <v>construction</v>
      </c>
      <c r="B22" s="11"/>
      <c r="C22" s="8" t="str">
        <f t="shared" si="12"/>
        <v>gcc49</v>
      </c>
      <c r="D22" s="9">
        <f t="shared" ref="D22" si="37">MIN(D259:D268)/MIN($D259:$O268)</f>
        <v>1.0105337078651686</v>
      </c>
      <c r="E22" s="9">
        <f t="shared" ref="E22:O22" si="38">MIN(E259:E268)/MIN($D259:$O268)</f>
        <v>1.0014044943820224</v>
      </c>
      <c r="F22" s="10">
        <f t="shared" si="38"/>
        <v>1.0997191011235956</v>
      </c>
      <c r="G22" s="18">
        <f t="shared" si="38"/>
        <v>1.1580056179775282</v>
      </c>
      <c r="H22" s="9">
        <f t="shared" si="38"/>
        <v>1.5168539325842698</v>
      </c>
      <c r="I22" s="9">
        <f t="shared" si="38"/>
        <v>1.1713483146067416</v>
      </c>
      <c r="J22" s="9">
        <f t="shared" si="38"/>
        <v>1.5730337078651688</v>
      </c>
      <c r="K22" s="10">
        <f t="shared" si="38"/>
        <v>1.214185393258427</v>
      </c>
      <c r="L22" s="9">
        <f t="shared" si="38"/>
        <v>1.0070224719101124</v>
      </c>
      <c r="M22" s="9">
        <f t="shared" si="38"/>
        <v>1</v>
      </c>
      <c r="N22" s="9">
        <f t="shared" si="38"/>
        <v>1.3588483146067416</v>
      </c>
      <c r="O22" s="10">
        <f t="shared" si="38"/>
        <v>1.0014044943820224</v>
      </c>
      <c r="P22" s="2">
        <f>P21+22</f>
        <v>241</v>
      </c>
      <c r="Q22" s="2">
        <f t="shared" si="4"/>
        <v>250</v>
      </c>
    </row>
    <row r="23" spans="1:17">
      <c r="A23" s="3" t="str">
        <f t="shared" si="7"/>
        <v>member</v>
      </c>
      <c r="B23" s="12"/>
      <c r="C23" s="4" t="str">
        <f t="shared" si="12"/>
        <v>clang38</v>
      </c>
      <c r="D23" s="5">
        <f t="shared" ref="D23" si="39">MIN(D248:D257)/MIN($D248:$O257)</f>
        <v>1.3147039254823687</v>
      </c>
      <c r="E23" s="5">
        <f t="shared" ref="E23:O23" si="40">MIN(E248:E257)/MIN($D248:$O257)</f>
        <v>1.3353293413173655</v>
      </c>
      <c r="F23" s="6">
        <f t="shared" si="40"/>
        <v>1.1543579507651365</v>
      </c>
      <c r="G23" s="17">
        <f t="shared" si="40"/>
        <v>1.1004657351962741</v>
      </c>
      <c r="H23" s="5">
        <f t="shared" si="40"/>
        <v>3.0199600798403194</v>
      </c>
      <c r="I23" s="5">
        <f t="shared" si="40"/>
        <v>1.0951430472388557</v>
      </c>
      <c r="J23" s="5">
        <f t="shared" si="40"/>
        <v>1</v>
      </c>
      <c r="K23" s="6">
        <f t="shared" si="40"/>
        <v>1.1111111111111112</v>
      </c>
      <c r="L23" s="5">
        <f t="shared" si="40"/>
        <v>1.178975382568197</v>
      </c>
      <c r="M23" s="5">
        <f t="shared" si="40"/>
        <v>1.0399201596806387</v>
      </c>
      <c r="N23" s="5">
        <f t="shared" si="40"/>
        <v>1.1796407185628743</v>
      </c>
      <c r="O23" s="6">
        <f t="shared" si="40"/>
        <v>1.1796407185628743</v>
      </c>
      <c r="P23" s="2">
        <f>P21+11</f>
        <v>230</v>
      </c>
      <c r="Q23" s="2">
        <f t="shared" si="4"/>
        <v>239</v>
      </c>
    </row>
    <row r="24" spans="1:17" ht="17" thickBot="1">
      <c r="A24" s="7" t="str">
        <f t="shared" si="7"/>
        <v>construction</v>
      </c>
      <c r="B24" s="11"/>
      <c r="C24" s="8" t="str">
        <f t="shared" si="12"/>
        <v>clang38</v>
      </c>
      <c r="D24" s="9">
        <f t="shared" ref="D24" si="41">MIN(D270:D279)/MIN($D270:$O279)</f>
        <v>1.2828348504551366</v>
      </c>
      <c r="E24" s="9">
        <f t="shared" ref="E24:O24" si="42">MIN(E270:E279)/MIN($D270:$O279)</f>
        <v>1.3042912873862158</v>
      </c>
      <c r="F24" s="10">
        <f t="shared" si="42"/>
        <v>1.059817945383615</v>
      </c>
      <c r="G24" s="18">
        <f t="shared" si="42"/>
        <v>1.2334200260078023</v>
      </c>
      <c r="H24" s="9">
        <f t="shared" si="42"/>
        <v>1.6501950585175551</v>
      </c>
      <c r="I24" s="9">
        <f t="shared" si="42"/>
        <v>1.663849154746424</v>
      </c>
      <c r="J24" s="9">
        <f t="shared" si="42"/>
        <v>1.4778933680104032</v>
      </c>
      <c r="K24" s="10">
        <f t="shared" si="42"/>
        <v>1.4037711313394017</v>
      </c>
      <c r="L24" s="9">
        <f t="shared" si="42"/>
        <v>1.1501950585175551</v>
      </c>
      <c r="M24" s="9">
        <f t="shared" si="42"/>
        <v>1</v>
      </c>
      <c r="N24" s="9">
        <f t="shared" si="42"/>
        <v>1.4512353706111834</v>
      </c>
      <c r="O24" s="10">
        <f t="shared" si="42"/>
        <v>1.0760728218465541</v>
      </c>
      <c r="P24" s="2">
        <f>P23+22</f>
        <v>252</v>
      </c>
      <c r="Q24" s="2">
        <f t="shared" si="4"/>
        <v>261</v>
      </c>
    </row>
    <row r="27" spans="1:17" ht="17" thickBot="1">
      <c r="G27" s="13" t="s">
        <v>3</v>
      </c>
      <c r="H27" s="13"/>
      <c r="I27" s="13"/>
      <c r="J27" s="13"/>
      <c r="K27" s="13"/>
      <c r="L27" s="13"/>
      <c r="M27" s="13"/>
      <c r="N27" s="13"/>
      <c r="O27" s="13"/>
    </row>
    <row r="28" spans="1:17" ht="65" thickBot="1">
      <c r="A28" s="1" t="s">
        <v>19</v>
      </c>
      <c r="B28" s="1" t="s">
        <v>17</v>
      </c>
      <c r="C28" s="1" t="s">
        <v>18</v>
      </c>
      <c r="D28" s="14" t="s">
        <v>0</v>
      </c>
      <c r="E28" s="15" t="s">
        <v>1</v>
      </c>
      <c r="F28" s="16" t="s">
        <v>2</v>
      </c>
      <c r="G28" s="19" t="s">
        <v>4</v>
      </c>
      <c r="H28" s="20" t="s">
        <v>5</v>
      </c>
      <c r="I28" s="20" t="s">
        <v>6</v>
      </c>
      <c r="J28" s="20" t="s">
        <v>7</v>
      </c>
      <c r="K28" s="21" t="s">
        <v>8</v>
      </c>
      <c r="L28" s="19" t="s">
        <v>9</v>
      </c>
      <c r="M28" s="20" t="s">
        <v>10</v>
      </c>
      <c r="N28" s="20" t="s">
        <v>11</v>
      </c>
      <c r="O28" s="21" t="s">
        <v>12</v>
      </c>
    </row>
    <row r="29" spans="1:17">
      <c r="A29" s="3" t="s">
        <v>20</v>
      </c>
      <c r="B29" s="4" t="str">
        <f>C79&amp;"x"&amp;D79&amp;"x"&amp;E79</f>
        <v>x2.502x2.37</v>
      </c>
      <c r="C29" s="4" t="s">
        <v>13</v>
      </c>
      <c r="D29" s="5">
        <f t="shared" ref="D29" si="43">MIN(D57:D66)</f>
        <v>2.4969999999999999</v>
      </c>
      <c r="E29" s="5">
        <f t="shared" ref="E29:O29" si="44">MIN(E57:E66)</f>
        <v>2.3679999999999999</v>
      </c>
      <c r="F29" s="6">
        <f t="shared" si="44"/>
        <v>2.92</v>
      </c>
      <c r="G29" s="17">
        <f t="shared" si="44"/>
        <v>2.468</v>
      </c>
      <c r="H29" s="5">
        <f t="shared" si="44"/>
        <v>2.4039999999999999</v>
      </c>
      <c r="I29" s="5">
        <f t="shared" si="44"/>
        <v>2.4689999999999999</v>
      </c>
      <c r="J29" s="5">
        <f t="shared" si="44"/>
        <v>2.96</v>
      </c>
      <c r="K29" s="6">
        <f t="shared" si="44"/>
        <v>2.4689999999999999</v>
      </c>
      <c r="L29" s="5">
        <f t="shared" si="44"/>
        <v>2.4689999999999999</v>
      </c>
      <c r="M29" s="5">
        <f t="shared" si="44"/>
        <v>2.3660000000000001</v>
      </c>
      <c r="N29" s="5">
        <f t="shared" si="44"/>
        <v>2.3660000000000001</v>
      </c>
      <c r="O29" s="6">
        <f t="shared" si="44"/>
        <v>2.3679999999999999</v>
      </c>
    </row>
    <row r="30" spans="1:17" ht="17" thickBot="1">
      <c r="A30" s="7" t="s">
        <v>21</v>
      </c>
      <c r="B30" s="8"/>
      <c r="C30" s="8" t="str">
        <f>C29</f>
        <v>gcc49</v>
      </c>
      <c r="D30" s="9">
        <f t="shared" ref="D30" si="45">MIN(D79:D88)</f>
        <v>2.4900000000000002</v>
      </c>
      <c r="E30" s="9">
        <f t="shared" ref="E30:O30" si="46">MIN(E79:E88)</f>
        <v>2.363</v>
      </c>
      <c r="F30" s="10">
        <f t="shared" si="46"/>
        <v>2.9209999999999998</v>
      </c>
      <c r="G30" s="18">
        <f t="shared" si="46"/>
        <v>2.5070000000000001</v>
      </c>
      <c r="H30" s="9">
        <f t="shared" si="46"/>
        <v>2.4</v>
      </c>
      <c r="I30" s="9">
        <f t="shared" si="46"/>
        <v>2.5049999999999999</v>
      </c>
      <c r="J30" s="9">
        <f t="shared" si="46"/>
        <v>2.5219999999999998</v>
      </c>
      <c r="K30" s="10">
        <f t="shared" si="46"/>
        <v>2.504</v>
      </c>
      <c r="L30" s="9">
        <f t="shared" si="46"/>
        <v>2.468</v>
      </c>
      <c r="M30" s="9">
        <f t="shared" si="46"/>
        <v>2.3639999999999999</v>
      </c>
      <c r="N30" s="9">
        <f t="shared" si="46"/>
        <v>2.3889999999999998</v>
      </c>
      <c r="O30" s="10">
        <f t="shared" si="46"/>
        <v>2.367</v>
      </c>
    </row>
    <row r="31" spans="1:17">
      <c r="A31" s="3" t="str">
        <f>A29</f>
        <v>member</v>
      </c>
      <c r="B31" s="4"/>
      <c r="C31" s="4" t="s">
        <v>14</v>
      </c>
      <c r="D31" s="5">
        <f t="shared" ref="D31" si="47">MIN(D68:D77)</f>
        <v>2.39</v>
      </c>
      <c r="E31" s="5">
        <f t="shared" ref="E31:O31" si="48">MIN(E68:E77)</f>
        <v>2.0230000000000001</v>
      </c>
      <c r="F31" s="6">
        <f t="shared" si="48"/>
        <v>2.0129999999999999</v>
      </c>
      <c r="G31" s="17">
        <f t="shared" si="48"/>
        <v>2.0089999999999999</v>
      </c>
      <c r="H31" s="5">
        <f t="shared" si="48"/>
        <v>2.9790000000000001</v>
      </c>
      <c r="I31" s="5">
        <f t="shared" si="48"/>
        <v>2.0070000000000001</v>
      </c>
      <c r="J31" s="5">
        <f t="shared" si="48"/>
        <v>2.964</v>
      </c>
      <c r="K31" s="6">
        <f t="shared" si="48"/>
        <v>2.0110000000000001</v>
      </c>
      <c r="L31" s="5">
        <f t="shared" si="48"/>
        <v>2.3780000000000001</v>
      </c>
      <c r="M31" s="5">
        <f t="shared" si="48"/>
        <v>2.0059999999999998</v>
      </c>
      <c r="N31" s="5">
        <f t="shared" si="48"/>
        <v>2.3780000000000001</v>
      </c>
      <c r="O31" s="6">
        <f t="shared" si="48"/>
        <v>2.3769999999999998</v>
      </c>
    </row>
    <row r="32" spans="1:17" ht="17" thickBot="1">
      <c r="A32" s="7" t="str">
        <f t="shared" ref="A32:A48" si="49">A30</f>
        <v>construction</v>
      </c>
      <c r="B32" s="8"/>
      <c r="C32" s="8" t="str">
        <f>C31</f>
        <v>clang38</v>
      </c>
      <c r="D32" s="9">
        <f t="shared" ref="D32" si="50">MIN(D90:D99)</f>
        <v>2.3479999999999999</v>
      </c>
      <c r="E32" s="9">
        <f t="shared" ref="E32:O32" si="51">MIN(E90:E99)</f>
        <v>2.0249999999999999</v>
      </c>
      <c r="F32" s="10">
        <f t="shared" si="51"/>
        <v>2.0049999999999999</v>
      </c>
      <c r="G32" s="18">
        <f t="shared" si="51"/>
        <v>2.0209999999999999</v>
      </c>
      <c r="H32" s="9">
        <f t="shared" si="51"/>
        <v>2.3639999999999999</v>
      </c>
      <c r="I32" s="9">
        <f t="shared" si="51"/>
        <v>2.3639999999999999</v>
      </c>
      <c r="J32" s="9">
        <f t="shared" si="51"/>
        <v>2.355</v>
      </c>
      <c r="K32" s="10">
        <f t="shared" si="51"/>
        <v>2.3570000000000002</v>
      </c>
      <c r="L32" s="9">
        <f t="shared" si="51"/>
        <v>2.3340000000000001</v>
      </c>
      <c r="M32" s="9">
        <f t="shared" si="51"/>
        <v>2.0030000000000001</v>
      </c>
      <c r="N32" s="9">
        <f t="shared" si="51"/>
        <v>2.3570000000000002</v>
      </c>
      <c r="O32" s="10">
        <f t="shared" si="51"/>
        <v>2.3359999999999999</v>
      </c>
    </row>
    <row r="33" spans="1:15">
      <c r="A33" s="3" t="str">
        <f t="shared" si="49"/>
        <v>member</v>
      </c>
      <c r="B33" s="4" t="str">
        <f>C124&amp;"x"&amp;D124&amp;"x"&amp;E124</f>
        <v>x1.195x1.145</v>
      </c>
      <c r="C33" s="4" t="str">
        <f>C29</f>
        <v>gcc49</v>
      </c>
      <c r="D33" s="5">
        <f t="shared" ref="D33" si="52">MIN(D102:D111)</f>
        <v>1.196</v>
      </c>
      <c r="E33" s="5">
        <f t="shared" ref="E33:O33" si="53">MIN(E102:E111)</f>
        <v>1.1499999999999999</v>
      </c>
      <c r="F33" s="6">
        <f t="shared" si="53"/>
        <v>1.415</v>
      </c>
      <c r="G33" s="17">
        <f t="shared" si="53"/>
        <v>1.1910000000000001</v>
      </c>
      <c r="H33" s="5">
        <f t="shared" si="53"/>
        <v>1.1719999999999999</v>
      </c>
      <c r="I33" s="5">
        <f t="shared" si="53"/>
        <v>1.1919999999999999</v>
      </c>
      <c r="J33" s="5">
        <f t="shared" si="53"/>
        <v>1.4350000000000001</v>
      </c>
      <c r="K33" s="6">
        <f t="shared" si="53"/>
        <v>1.1919999999999999</v>
      </c>
      <c r="L33" s="5">
        <f t="shared" si="53"/>
        <v>1.1879999999999999</v>
      </c>
      <c r="M33" s="5">
        <f t="shared" si="53"/>
        <v>1.147</v>
      </c>
      <c r="N33" s="5">
        <f t="shared" si="53"/>
        <v>1.1479999999999999</v>
      </c>
      <c r="O33" s="6">
        <f t="shared" si="53"/>
        <v>1.149</v>
      </c>
    </row>
    <row r="34" spans="1:15" ht="17" thickBot="1">
      <c r="A34" s="7" t="str">
        <f t="shared" si="49"/>
        <v>construction</v>
      </c>
      <c r="B34" s="8"/>
      <c r="C34" s="8" t="str">
        <f t="shared" ref="C34:C48" si="54">C30</f>
        <v>gcc49</v>
      </c>
      <c r="D34" s="9">
        <f t="shared" ref="D34" si="55">MIN(D124:D133)</f>
        <v>1.1919999999999999</v>
      </c>
      <c r="E34" s="9">
        <f t="shared" ref="E34:O34" si="56">MIN(E124:E133)</f>
        <v>1.143</v>
      </c>
      <c r="F34" s="10">
        <f t="shared" si="56"/>
        <v>1.413</v>
      </c>
      <c r="G34" s="18">
        <f t="shared" si="56"/>
        <v>1.202</v>
      </c>
      <c r="H34" s="9">
        <f t="shared" si="56"/>
        <v>1.163</v>
      </c>
      <c r="I34" s="9">
        <f t="shared" si="56"/>
        <v>1.2010000000000001</v>
      </c>
      <c r="J34" s="9">
        <f t="shared" si="56"/>
        <v>1.206</v>
      </c>
      <c r="K34" s="10">
        <f t="shared" si="56"/>
        <v>1.2010000000000001</v>
      </c>
      <c r="L34" s="9">
        <f t="shared" si="56"/>
        <v>1.1879999999999999</v>
      </c>
      <c r="M34" s="9">
        <f t="shared" si="56"/>
        <v>1.1439999999999999</v>
      </c>
      <c r="N34" s="9">
        <f t="shared" si="56"/>
        <v>1.157</v>
      </c>
      <c r="O34" s="10">
        <f t="shared" si="56"/>
        <v>1.147</v>
      </c>
    </row>
    <row r="35" spans="1:15">
      <c r="A35" s="3" t="str">
        <f t="shared" si="49"/>
        <v>member</v>
      </c>
      <c r="B35" s="4"/>
      <c r="C35" s="4" t="str">
        <f t="shared" si="54"/>
        <v>clang38</v>
      </c>
      <c r="D35" s="5">
        <f t="shared" ref="D35" si="57">MIN(D113:D122)</f>
        <v>1.123</v>
      </c>
      <c r="E35" s="5">
        <f t="shared" ref="E35:O35" si="58">MIN(E113:E122)</f>
        <v>0.96399999999999997</v>
      </c>
      <c r="F35" s="6">
        <f t="shared" si="58"/>
        <v>0.95899999999999996</v>
      </c>
      <c r="G35" s="17">
        <f t="shared" si="58"/>
        <v>0.95199999999999996</v>
      </c>
      <c r="H35" s="5">
        <f t="shared" si="58"/>
        <v>1.4450000000000001</v>
      </c>
      <c r="I35" s="5">
        <f t="shared" si="58"/>
        <v>0.95099999999999996</v>
      </c>
      <c r="J35" s="5">
        <f t="shared" si="58"/>
        <v>1.4330000000000001</v>
      </c>
      <c r="K35" s="6">
        <f t="shared" si="58"/>
        <v>0.95099999999999996</v>
      </c>
      <c r="L35" s="5">
        <f t="shared" si="58"/>
        <v>1.115</v>
      </c>
      <c r="M35" s="5">
        <f t="shared" si="58"/>
        <v>0.94699999999999995</v>
      </c>
      <c r="N35" s="5">
        <f t="shared" si="58"/>
        <v>1.1160000000000001</v>
      </c>
      <c r="O35" s="6">
        <f t="shared" si="58"/>
        <v>1.115</v>
      </c>
    </row>
    <row r="36" spans="1:15" ht="17" thickBot="1">
      <c r="A36" s="7" t="str">
        <f t="shared" si="49"/>
        <v>construction</v>
      </c>
      <c r="B36" s="8"/>
      <c r="C36" s="8" t="str">
        <f t="shared" si="54"/>
        <v>clang38</v>
      </c>
      <c r="D36" s="9">
        <f t="shared" ref="D36" si="59">MIN(D135:D144)</f>
        <v>1.1000000000000001</v>
      </c>
      <c r="E36" s="9">
        <f t="shared" ref="E36:O36" si="60">MIN(E135:E144)</f>
        <v>0.96499999999999997</v>
      </c>
      <c r="F36" s="10">
        <f t="shared" si="60"/>
        <v>0.95599999999999996</v>
      </c>
      <c r="G36" s="18">
        <f t="shared" si="60"/>
        <v>0.96399999999999997</v>
      </c>
      <c r="H36" s="9">
        <f t="shared" si="60"/>
        <v>1.107</v>
      </c>
      <c r="I36" s="9">
        <f t="shared" si="60"/>
        <v>1.109</v>
      </c>
      <c r="J36" s="9">
        <f t="shared" si="60"/>
        <v>1.103</v>
      </c>
      <c r="K36" s="10">
        <f t="shared" si="60"/>
        <v>1.1040000000000001</v>
      </c>
      <c r="L36" s="9">
        <f t="shared" si="60"/>
        <v>1.0900000000000001</v>
      </c>
      <c r="M36" s="9">
        <f t="shared" si="60"/>
        <v>0.94799999999999995</v>
      </c>
      <c r="N36" s="9">
        <f t="shared" si="60"/>
        <v>1.105</v>
      </c>
      <c r="O36" s="10">
        <f t="shared" si="60"/>
        <v>1.0900000000000001</v>
      </c>
    </row>
    <row r="37" spans="1:15">
      <c r="A37" s="3" t="str">
        <f t="shared" si="49"/>
        <v>member</v>
      </c>
      <c r="B37" s="4" t="str">
        <f>C169&amp;"x"&amp;D169&amp;"x"&amp;E169</f>
        <v>x1.056x1.038</v>
      </c>
      <c r="C37" s="4" t="str">
        <f>C33</f>
        <v>gcc49</v>
      </c>
      <c r="D37" s="5">
        <f t="shared" ref="D37" si="61">MIN(D147:D156)</f>
        <v>1.048</v>
      </c>
      <c r="E37" s="5">
        <f t="shared" ref="E37:O37" si="62">MIN(E147:E156)</f>
        <v>1.0329999999999999</v>
      </c>
      <c r="F37" s="6">
        <f t="shared" si="62"/>
        <v>1.256</v>
      </c>
      <c r="G37" s="17">
        <f t="shared" si="62"/>
        <v>1.0620000000000001</v>
      </c>
      <c r="H37" s="5">
        <f t="shared" si="62"/>
        <v>1.1060000000000001</v>
      </c>
      <c r="I37" s="5">
        <f t="shared" si="62"/>
        <v>1.05</v>
      </c>
      <c r="J37" s="5">
        <f t="shared" si="62"/>
        <v>1.5229999999999999</v>
      </c>
      <c r="K37" s="6">
        <f t="shared" si="62"/>
        <v>1.0780000000000001</v>
      </c>
      <c r="L37" s="5">
        <f t="shared" si="62"/>
        <v>1.056</v>
      </c>
      <c r="M37" s="5">
        <f t="shared" si="62"/>
        <v>1.032</v>
      </c>
      <c r="N37" s="5">
        <f t="shared" si="62"/>
        <v>1.032</v>
      </c>
      <c r="O37" s="6">
        <f t="shared" si="62"/>
        <v>1.034</v>
      </c>
    </row>
    <row r="38" spans="1:15" ht="17" thickBot="1">
      <c r="A38" s="7" t="str">
        <f t="shared" si="49"/>
        <v>construction</v>
      </c>
      <c r="B38" s="8"/>
      <c r="C38" s="8" t="str">
        <f t="shared" si="54"/>
        <v>gcc49</v>
      </c>
      <c r="D38" s="9">
        <f t="shared" ref="D38" si="63">MIN(D169:D178)</f>
        <v>1.052</v>
      </c>
      <c r="E38" s="9">
        <f t="shared" ref="E38:O38" si="64">MIN(E169:E178)</f>
        <v>1.0369999999999999</v>
      </c>
      <c r="F38" s="10">
        <f t="shared" si="64"/>
        <v>1.256</v>
      </c>
      <c r="G38" s="18">
        <f t="shared" si="64"/>
        <v>1.089</v>
      </c>
      <c r="H38" s="9">
        <f t="shared" si="64"/>
        <v>1.095</v>
      </c>
      <c r="I38" s="9">
        <f t="shared" si="64"/>
        <v>1.083</v>
      </c>
      <c r="J38" s="9">
        <f t="shared" si="64"/>
        <v>1.1339999999999999</v>
      </c>
      <c r="K38" s="10">
        <f t="shared" si="64"/>
        <v>1.099</v>
      </c>
      <c r="L38" s="9">
        <f t="shared" si="64"/>
        <v>1.0640000000000001</v>
      </c>
      <c r="M38" s="9">
        <f t="shared" si="64"/>
        <v>1.0369999999999999</v>
      </c>
      <c r="N38" s="9">
        <f t="shared" si="64"/>
        <v>1.093</v>
      </c>
      <c r="O38" s="10">
        <f t="shared" si="64"/>
        <v>1.0309999999999999</v>
      </c>
    </row>
    <row r="39" spans="1:15">
      <c r="A39" s="3" t="str">
        <f t="shared" si="49"/>
        <v>member</v>
      </c>
      <c r="B39" s="4"/>
      <c r="C39" s="4" t="str">
        <f t="shared" si="54"/>
        <v>clang38</v>
      </c>
      <c r="D39" s="5">
        <f t="shared" ref="D39" si="65">MIN(D158:D167)</f>
        <v>1.0409999999999999</v>
      </c>
      <c r="E39" s="5">
        <f t="shared" ref="E39:O39" si="66">MIN(E158:E167)</f>
        <v>0.92300000000000004</v>
      </c>
      <c r="F39" s="6">
        <f t="shared" si="66"/>
        <v>0.93200000000000005</v>
      </c>
      <c r="G39" s="17">
        <f t="shared" si="66"/>
        <v>0.91</v>
      </c>
      <c r="H39" s="5">
        <f t="shared" si="66"/>
        <v>1.534</v>
      </c>
      <c r="I39" s="5">
        <f t="shared" si="66"/>
        <v>0.90700000000000003</v>
      </c>
      <c r="J39" s="5">
        <f t="shared" si="66"/>
        <v>1.258</v>
      </c>
      <c r="K39" s="6">
        <f t="shared" si="66"/>
        <v>0.90600000000000003</v>
      </c>
      <c r="L39" s="5">
        <f t="shared" si="66"/>
        <v>1.016</v>
      </c>
      <c r="M39" s="5">
        <f t="shared" si="66"/>
        <v>0.90300000000000002</v>
      </c>
      <c r="N39" s="5">
        <f t="shared" si="66"/>
        <v>1.014</v>
      </c>
      <c r="O39" s="6">
        <f t="shared" si="66"/>
        <v>1.0129999999999999</v>
      </c>
    </row>
    <row r="40" spans="1:15" ht="17" thickBot="1">
      <c r="A40" s="7" t="str">
        <f t="shared" si="49"/>
        <v>construction</v>
      </c>
      <c r="B40" s="8"/>
      <c r="C40" s="8" t="str">
        <f t="shared" si="54"/>
        <v>clang38</v>
      </c>
      <c r="D40" s="9">
        <f t="shared" ref="D40" si="67">MIN(D180:D189)</f>
        <v>1.012</v>
      </c>
      <c r="E40" s="9">
        <f t="shared" ref="E40:O40" si="68">MIN(E180:E189)</f>
        <v>0.92800000000000005</v>
      </c>
      <c r="F40" s="10">
        <f t="shared" si="68"/>
        <v>0.90600000000000003</v>
      </c>
      <c r="G40" s="18">
        <f t="shared" si="68"/>
        <v>0.92400000000000004</v>
      </c>
      <c r="H40" s="9">
        <f t="shared" si="68"/>
        <v>1.0660000000000001</v>
      </c>
      <c r="I40" s="9">
        <f t="shared" si="68"/>
        <v>1.0669999999999999</v>
      </c>
      <c r="J40" s="9">
        <f t="shared" si="68"/>
        <v>1.0549999999999999</v>
      </c>
      <c r="K40" s="10">
        <f t="shared" si="68"/>
        <v>1.05</v>
      </c>
      <c r="L40" s="9">
        <f t="shared" si="68"/>
        <v>0.98399999999999999</v>
      </c>
      <c r="M40" s="9">
        <f t="shared" si="68"/>
        <v>0.90800000000000003</v>
      </c>
      <c r="N40" s="9">
        <f t="shared" si="68"/>
        <v>1.042</v>
      </c>
      <c r="O40" s="10">
        <f t="shared" si="68"/>
        <v>0.97899999999999998</v>
      </c>
    </row>
    <row r="41" spans="1:15">
      <c r="A41" s="3" t="str">
        <f t="shared" si="49"/>
        <v>member</v>
      </c>
      <c r="B41" s="4" t="str">
        <f>C214&amp;"x"&amp;D214&amp;"x"&amp;E214</f>
        <v>x1.116x1.093</v>
      </c>
      <c r="C41" s="4" t="str">
        <f>C37</f>
        <v>gcc49</v>
      </c>
      <c r="D41" s="5">
        <f t="shared" ref="D41" si="69">MIN(D192:D201)</f>
        <v>1.103</v>
      </c>
      <c r="E41" s="5">
        <f t="shared" ref="E41:O41" si="70">MIN(E192:E201)</f>
        <v>1.0820000000000001</v>
      </c>
      <c r="F41" s="6">
        <f t="shared" si="70"/>
        <v>1.3080000000000001</v>
      </c>
      <c r="G41" s="17">
        <f t="shared" si="70"/>
        <v>1.119</v>
      </c>
      <c r="H41" s="5">
        <f t="shared" si="70"/>
        <v>1.161</v>
      </c>
      <c r="I41" s="5">
        <f t="shared" si="70"/>
        <v>1.1080000000000001</v>
      </c>
      <c r="J41" s="5">
        <f t="shared" si="70"/>
        <v>1.5620000000000001</v>
      </c>
      <c r="K41" s="6">
        <f t="shared" si="70"/>
        <v>1.133</v>
      </c>
      <c r="L41" s="5">
        <f t="shared" si="70"/>
        <v>1.1140000000000001</v>
      </c>
      <c r="M41" s="5">
        <f t="shared" si="70"/>
        <v>1.083</v>
      </c>
      <c r="N41" s="5">
        <f t="shared" si="70"/>
        <v>1.0860000000000001</v>
      </c>
      <c r="O41" s="6">
        <f t="shared" si="70"/>
        <v>1.083</v>
      </c>
    </row>
    <row r="42" spans="1:15" ht="17" thickBot="1">
      <c r="A42" s="7" t="str">
        <f t="shared" si="49"/>
        <v>construction</v>
      </c>
      <c r="B42" s="11"/>
      <c r="C42" s="8" t="str">
        <f t="shared" si="54"/>
        <v>gcc49</v>
      </c>
      <c r="D42" s="9">
        <f t="shared" ref="D42" si="71">MIN(D214:D223)</f>
        <v>1.107</v>
      </c>
      <c r="E42" s="9">
        <f t="shared" ref="E42:O42" si="72">MIN(E214:E223)</f>
        <v>1.0820000000000001</v>
      </c>
      <c r="F42" s="10">
        <f t="shared" si="72"/>
        <v>1.306</v>
      </c>
      <c r="G42" s="18">
        <f t="shared" si="72"/>
        <v>1.1439999999999999</v>
      </c>
      <c r="H42" s="9">
        <f t="shared" si="72"/>
        <v>1.1439999999999999</v>
      </c>
      <c r="I42" s="9">
        <f t="shared" si="72"/>
        <v>1.131</v>
      </c>
      <c r="J42" s="9">
        <f t="shared" si="72"/>
        <v>1.1839999999999999</v>
      </c>
      <c r="K42" s="10">
        <f t="shared" si="72"/>
        <v>1.149</v>
      </c>
      <c r="L42" s="9">
        <f t="shared" si="72"/>
        <v>1.1160000000000001</v>
      </c>
      <c r="M42" s="9">
        <f t="shared" si="72"/>
        <v>1.0820000000000001</v>
      </c>
      <c r="N42" s="9">
        <f t="shared" si="72"/>
        <v>1.1399999999999999</v>
      </c>
      <c r="O42" s="10">
        <f t="shared" si="72"/>
        <v>1.0860000000000001</v>
      </c>
    </row>
    <row r="43" spans="1:15">
      <c r="A43" s="3" t="str">
        <f t="shared" si="49"/>
        <v>member</v>
      </c>
      <c r="B43" s="12"/>
      <c r="C43" s="4" t="str">
        <f t="shared" si="54"/>
        <v>clang38</v>
      </c>
      <c r="D43" s="5">
        <f t="shared" ref="D43" si="73">MIN(D162:D171)</f>
        <v>1.0409999999999999</v>
      </c>
      <c r="E43" s="5">
        <f t="shared" ref="E43:O43" si="74">MIN(E162:E171)</f>
        <v>0.92400000000000004</v>
      </c>
      <c r="F43" s="6">
        <f t="shared" si="74"/>
        <v>0.93300000000000005</v>
      </c>
      <c r="G43" s="17">
        <f t="shared" si="74"/>
        <v>0.91200000000000003</v>
      </c>
      <c r="H43" s="5">
        <f t="shared" si="74"/>
        <v>1.095</v>
      </c>
      <c r="I43" s="5">
        <f t="shared" si="74"/>
        <v>0.91100000000000003</v>
      </c>
      <c r="J43" s="5">
        <f t="shared" si="74"/>
        <v>1.1339999999999999</v>
      </c>
      <c r="K43" s="6">
        <f t="shared" si="74"/>
        <v>0.90600000000000003</v>
      </c>
      <c r="L43" s="5">
        <f t="shared" si="74"/>
        <v>1.0189999999999999</v>
      </c>
      <c r="M43" s="5">
        <f t="shared" si="74"/>
        <v>0.91</v>
      </c>
      <c r="N43" s="5">
        <f t="shared" si="74"/>
        <v>1.02</v>
      </c>
      <c r="O43" s="6">
        <f t="shared" si="74"/>
        <v>1.0169999999999999</v>
      </c>
    </row>
    <row r="44" spans="1:15" ht="17" thickBot="1">
      <c r="A44" s="7" t="str">
        <f t="shared" si="49"/>
        <v>construction</v>
      </c>
      <c r="B44" s="11"/>
      <c r="C44" s="8" t="str">
        <f t="shared" si="54"/>
        <v>clang38</v>
      </c>
      <c r="D44" s="9">
        <f t="shared" ref="D44" si="75">MIN(D225:D234)</f>
        <v>1.0840000000000001</v>
      </c>
      <c r="E44" s="9">
        <f t="shared" ref="E44:O44" si="76">MIN(E225:E234)</f>
        <v>1.0029999999999999</v>
      </c>
      <c r="F44" s="10">
        <f t="shared" si="76"/>
        <v>0.98099999999999998</v>
      </c>
      <c r="G44" s="18">
        <f t="shared" si="76"/>
        <v>0.998</v>
      </c>
      <c r="H44" s="9">
        <f t="shared" si="76"/>
        <v>1.1379999999999999</v>
      </c>
      <c r="I44" s="9">
        <f t="shared" si="76"/>
        <v>1.139</v>
      </c>
      <c r="J44" s="9">
        <f t="shared" si="76"/>
        <v>1.127</v>
      </c>
      <c r="K44" s="10">
        <f t="shared" si="76"/>
        <v>1.1200000000000001</v>
      </c>
      <c r="L44" s="9">
        <f t="shared" si="76"/>
        <v>1.0620000000000001</v>
      </c>
      <c r="M44" s="9">
        <f t="shared" si="76"/>
        <v>0.98099999999999998</v>
      </c>
      <c r="N44" s="9">
        <f t="shared" si="76"/>
        <v>1.1160000000000001</v>
      </c>
      <c r="O44" s="10">
        <f t="shared" si="76"/>
        <v>1.052</v>
      </c>
    </row>
    <row r="45" spans="1:15">
      <c r="A45" s="3" t="str">
        <f t="shared" si="49"/>
        <v>member</v>
      </c>
      <c r="B45" s="4" t="str">
        <f>C259&amp;"x"&amp;D259&amp;"x"&amp;E259</f>
        <v>x1.442x1.429</v>
      </c>
      <c r="C45" s="4" t="str">
        <f>C41</f>
        <v>gcc49</v>
      </c>
      <c r="D45" s="5">
        <f t="shared" ref="D45" si="77">MIN(D237:D246)</f>
        <v>1.4079999999999999</v>
      </c>
      <c r="E45" s="5">
        <f t="shared" ref="E45:O45" si="78">MIN(E237:E246)</f>
        <v>1.3819999999999999</v>
      </c>
      <c r="F45" s="6">
        <f t="shared" si="78"/>
        <v>1.5720000000000001</v>
      </c>
      <c r="G45" s="17">
        <f t="shared" si="78"/>
        <v>1.556</v>
      </c>
      <c r="H45" s="5">
        <f t="shared" si="78"/>
        <v>2.198</v>
      </c>
      <c r="I45" s="5">
        <f t="shared" si="78"/>
        <v>1.4279999999999999</v>
      </c>
      <c r="J45" s="5">
        <f t="shared" si="78"/>
        <v>3.6520000000000001</v>
      </c>
      <c r="K45" s="6">
        <f t="shared" si="78"/>
        <v>1.538</v>
      </c>
      <c r="L45" s="5">
        <f t="shared" si="78"/>
        <v>1.4279999999999999</v>
      </c>
      <c r="M45" s="5">
        <f t="shared" si="78"/>
        <v>1.377</v>
      </c>
      <c r="N45" s="5">
        <f t="shared" si="78"/>
        <v>1.377</v>
      </c>
      <c r="O45" s="6">
        <f t="shared" si="78"/>
        <v>1.3819999999999999</v>
      </c>
    </row>
    <row r="46" spans="1:15" ht="17" thickBot="1">
      <c r="A46" s="7" t="str">
        <f t="shared" si="49"/>
        <v>construction</v>
      </c>
      <c r="B46" s="11"/>
      <c r="C46" s="8" t="str">
        <f t="shared" si="54"/>
        <v>gcc49</v>
      </c>
      <c r="D46" s="9">
        <f t="shared" ref="D46" si="79">MIN(D259:D268)</f>
        <v>1.4390000000000001</v>
      </c>
      <c r="E46" s="9">
        <f t="shared" ref="E46:O46" si="80">MIN(E259:E268)</f>
        <v>1.4259999999999999</v>
      </c>
      <c r="F46" s="10">
        <f t="shared" si="80"/>
        <v>1.5660000000000001</v>
      </c>
      <c r="G46" s="18">
        <f t="shared" si="80"/>
        <v>1.649</v>
      </c>
      <c r="H46" s="9">
        <f t="shared" si="80"/>
        <v>2.16</v>
      </c>
      <c r="I46" s="9">
        <f t="shared" si="80"/>
        <v>1.6679999999999999</v>
      </c>
      <c r="J46" s="9">
        <f t="shared" si="80"/>
        <v>2.2400000000000002</v>
      </c>
      <c r="K46" s="10">
        <f t="shared" si="80"/>
        <v>1.7290000000000001</v>
      </c>
      <c r="L46" s="9">
        <f t="shared" si="80"/>
        <v>1.4339999999999999</v>
      </c>
      <c r="M46" s="9">
        <f t="shared" si="80"/>
        <v>1.4239999999999999</v>
      </c>
      <c r="N46" s="9">
        <f t="shared" si="80"/>
        <v>1.9350000000000001</v>
      </c>
      <c r="O46" s="10">
        <f t="shared" si="80"/>
        <v>1.4259999999999999</v>
      </c>
    </row>
    <row r="47" spans="1:15">
      <c r="A47" s="3" t="str">
        <f t="shared" si="49"/>
        <v>member</v>
      </c>
      <c r="B47" s="12"/>
      <c r="C47" s="4" t="str">
        <f t="shared" si="54"/>
        <v>clang38</v>
      </c>
      <c r="D47" s="5">
        <f t="shared" ref="D47" si="81">MIN(D248:D257)</f>
        <v>1.976</v>
      </c>
      <c r="E47" s="5">
        <f t="shared" ref="E47:O47" si="82">MIN(E248:E257)</f>
        <v>2.0070000000000001</v>
      </c>
      <c r="F47" s="6">
        <f t="shared" si="82"/>
        <v>1.7350000000000001</v>
      </c>
      <c r="G47" s="17">
        <f t="shared" si="82"/>
        <v>1.6539999999999999</v>
      </c>
      <c r="H47" s="5">
        <f t="shared" si="82"/>
        <v>4.5389999999999997</v>
      </c>
      <c r="I47" s="5">
        <f t="shared" si="82"/>
        <v>1.6459999999999999</v>
      </c>
      <c r="J47" s="5">
        <f t="shared" si="82"/>
        <v>1.5029999999999999</v>
      </c>
      <c r="K47" s="6">
        <f t="shared" si="82"/>
        <v>1.67</v>
      </c>
      <c r="L47" s="5">
        <f t="shared" si="82"/>
        <v>1.772</v>
      </c>
      <c r="M47" s="5">
        <f t="shared" si="82"/>
        <v>1.5629999999999999</v>
      </c>
      <c r="N47" s="5">
        <f t="shared" si="82"/>
        <v>1.7729999999999999</v>
      </c>
      <c r="O47" s="6">
        <f t="shared" si="82"/>
        <v>1.7729999999999999</v>
      </c>
    </row>
    <row r="48" spans="1:15" ht="17" thickBot="1">
      <c r="A48" s="7" t="str">
        <f t="shared" si="49"/>
        <v>construction</v>
      </c>
      <c r="B48" s="11"/>
      <c r="C48" s="8" t="str">
        <f t="shared" si="54"/>
        <v>clang38</v>
      </c>
      <c r="D48" s="9">
        <f t="shared" ref="D48" si="83">MIN(D270:D279)</f>
        <v>1.9730000000000001</v>
      </c>
      <c r="E48" s="9">
        <f t="shared" ref="E48:O48" si="84">MIN(E270:E279)</f>
        <v>2.0059999999999998</v>
      </c>
      <c r="F48" s="10">
        <f t="shared" si="84"/>
        <v>1.63</v>
      </c>
      <c r="G48" s="18">
        <f t="shared" si="84"/>
        <v>1.897</v>
      </c>
      <c r="H48" s="9">
        <f t="shared" si="84"/>
        <v>2.5379999999999998</v>
      </c>
      <c r="I48" s="9">
        <f t="shared" si="84"/>
        <v>2.5590000000000002</v>
      </c>
      <c r="J48" s="9">
        <f t="shared" si="84"/>
        <v>2.2730000000000001</v>
      </c>
      <c r="K48" s="10">
        <f t="shared" si="84"/>
        <v>2.1589999999999998</v>
      </c>
      <c r="L48" s="9">
        <f t="shared" si="84"/>
        <v>1.7689999999999999</v>
      </c>
      <c r="M48" s="9">
        <f t="shared" si="84"/>
        <v>1.538</v>
      </c>
      <c r="N48" s="9">
        <f t="shared" si="84"/>
        <v>2.2320000000000002</v>
      </c>
      <c r="O48" s="10">
        <f t="shared" si="84"/>
        <v>1.655</v>
      </c>
    </row>
    <row r="55" spans="3:15">
      <c r="C55">
        <v>200</v>
      </c>
      <c r="D55">
        <v>400</v>
      </c>
      <c r="E55">
        <v>200</v>
      </c>
    </row>
    <row r="56" spans="3:15">
      <c r="C56" t="s">
        <v>13</v>
      </c>
    </row>
    <row r="57" spans="3:15">
      <c r="D57">
        <v>2.5009999999999999</v>
      </c>
      <c r="E57">
        <v>2.3719999999999999</v>
      </c>
      <c r="F57">
        <v>2.927</v>
      </c>
      <c r="G57">
        <v>2.472</v>
      </c>
      <c r="H57">
        <v>2.4089999999999998</v>
      </c>
      <c r="I57">
        <v>2.4740000000000002</v>
      </c>
      <c r="J57">
        <v>2.97</v>
      </c>
      <c r="K57">
        <v>2.4729999999999999</v>
      </c>
      <c r="L57">
        <v>2.4750000000000001</v>
      </c>
      <c r="M57">
        <v>2.37</v>
      </c>
      <c r="N57">
        <v>2.37</v>
      </c>
      <c r="O57">
        <v>2.3719999999999999</v>
      </c>
    </row>
    <row r="58" spans="3:15">
      <c r="D58">
        <v>2.5</v>
      </c>
      <c r="E58">
        <v>2.3719999999999999</v>
      </c>
      <c r="F58">
        <v>2.927</v>
      </c>
      <c r="G58">
        <v>2.4729999999999999</v>
      </c>
      <c r="H58">
        <v>2.4079999999999999</v>
      </c>
      <c r="I58">
        <v>2.4740000000000002</v>
      </c>
      <c r="J58">
        <v>2.9660000000000002</v>
      </c>
      <c r="K58">
        <v>2.4729999999999999</v>
      </c>
      <c r="L58">
        <v>2.4750000000000001</v>
      </c>
      <c r="M58">
        <v>2.3690000000000002</v>
      </c>
      <c r="N58">
        <v>2.371</v>
      </c>
      <c r="O58">
        <v>2.3719999999999999</v>
      </c>
    </row>
    <row r="59" spans="3:15">
      <c r="D59">
        <v>2.4990000000000001</v>
      </c>
      <c r="E59">
        <v>2.3690000000000002</v>
      </c>
      <c r="F59">
        <v>2.92</v>
      </c>
      <c r="G59">
        <v>2.468</v>
      </c>
      <c r="H59">
        <v>2.4049999999999998</v>
      </c>
      <c r="I59">
        <v>2.4710000000000001</v>
      </c>
      <c r="J59">
        <v>2.9620000000000002</v>
      </c>
      <c r="K59">
        <v>2.4689999999999999</v>
      </c>
      <c r="L59">
        <v>2.4689999999999999</v>
      </c>
      <c r="M59">
        <v>2.3660000000000001</v>
      </c>
      <c r="N59">
        <v>2.3660000000000001</v>
      </c>
      <c r="O59">
        <v>2.3690000000000002</v>
      </c>
    </row>
    <row r="60" spans="3:15">
      <c r="D60">
        <v>2.5019999999999998</v>
      </c>
      <c r="E60">
        <v>2.3719999999999999</v>
      </c>
      <c r="F60">
        <v>2.9279999999999999</v>
      </c>
      <c r="G60">
        <v>2.4750000000000001</v>
      </c>
      <c r="H60">
        <v>2.4089999999999998</v>
      </c>
      <c r="I60">
        <v>2.4729999999999999</v>
      </c>
      <c r="J60">
        <v>2.9670000000000001</v>
      </c>
      <c r="K60">
        <v>2.4740000000000002</v>
      </c>
      <c r="L60">
        <v>2.4740000000000002</v>
      </c>
      <c r="M60">
        <v>2.37</v>
      </c>
      <c r="N60">
        <v>2.37</v>
      </c>
      <c r="O60">
        <v>2.3730000000000002</v>
      </c>
    </row>
    <row r="61" spans="3:15">
      <c r="D61">
        <v>2.4980000000000002</v>
      </c>
      <c r="E61">
        <v>2.3679999999999999</v>
      </c>
      <c r="F61">
        <v>2.9220000000000002</v>
      </c>
      <c r="G61">
        <v>2.4700000000000002</v>
      </c>
      <c r="H61">
        <v>2.4039999999999999</v>
      </c>
      <c r="I61">
        <v>2.4710000000000001</v>
      </c>
      <c r="J61">
        <v>2.9630000000000001</v>
      </c>
      <c r="K61">
        <v>2.4689999999999999</v>
      </c>
      <c r="L61">
        <v>2.472</v>
      </c>
      <c r="M61">
        <v>2.3660000000000001</v>
      </c>
      <c r="N61">
        <v>2.367</v>
      </c>
      <c r="O61">
        <v>2.3679999999999999</v>
      </c>
    </row>
    <row r="62" spans="3:15">
      <c r="D62">
        <v>2.5</v>
      </c>
      <c r="E62">
        <v>2.3719999999999999</v>
      </c>
      <c r="F62">
        <v>2.927</v>
      </c>
      <c r="G62">
        <v>2.472</v>
      </c>
      <c r="H62">
        <v>2.4089999999999998</v>
      </c>
      <c r="I62">
        <v>2.4740000000000002</v>
      </c>
      <c r="J62">
        <v>2.968</v>
      </c>
      <c r="K62">
        <v>2.4729999999999999</v>
      </c>
      <c r="L62">
        <v>2.476</v>
      </c>
      <c r="M62">
        <v>2.37</v>
      </c>
      <c r="N62">
        <v>2.3690000000000002</v>
      </c>
      <c r="O62">
        <v>2.3730000000000002</v>
      </c>
    </row>
    <row r="63" spans="3:15">
      <c r="D63">
        <v>2.4969999999999999</v>
      </c>
      <c r="E63">
        <v>2.3679999999999999</v>
      </c>
      <c r="F63">
        <v>2.9209999999999998</v>
      </c>
      <c r="G63">
        <v>2.468</v>
      </c>
      <c r="H63">
        <v>2.4039999999999999</v>
      </c>
      <c r="I63">
        <v>2.4700000000000002</v>
      </c>
      <c r="J63">
        <v>2.9630000000000001</v>
      </c>
      <c r="K63">
        <v>2.4689999999999999</v>
      </c>
      <c r="L63">
        <v>2.4710000000000001</v>
      </c>
      <c r="M63">
        <v>2.3660000000000001</v>
      </c>
      <c r="N63">
        <v>2.3660000000000001</v>
      </c>
      <c r="O63">
        <v>2.3679999999999999</v>
      </c>
    </row>
    <row r="64" spans="3:15">
      <c r="D64">
        <v>2.5009999999999999</v>
      </c>
      <c r="E64">
        <v>2.3719999999999999</v>
      </c>
      <c r="F64">
        <v>2.927</v>
      </c>
      <c r="G64">
        <v>2.4729999999999999</v>
      </c>
      <c r="H64">
        <v>2.4079999999999999</v>
      </c>
      <c r="I64">
        <v>2.4740000000000002</v>
      </c>
      <c r="J64">
        <v>2.9670000000000001</v>
      </c>
      <c r="K64">
        <v>2.4740000000000002</v>
      </c>
      <c r="L64">
        <v>2.4729999999999999</v>
      </c>
      <c r="M64">
        <v>2.371</v>
      </c>
      <c r="N64">
        <v>2.37</v>
      </c>
      <c r="O64">
        <v>2.3719999999999999</v>
      </c>
    </row>
    <row r="65" spans="3:15">
      <c r="D65">
        <v>2.4980000000000002</v>
      </c>
      <c r="E65">
        <v>2.3679999999999999</v>
      </c>
      <c r="F65">
        <v>2.92</v>
      </c>
      <c r="G65">
        <v>2.468</v>
      </c>
      <c r="H65">
        <v>2.4039999999999999</v>
      </c>
      <c r="I65">
        <v>2.4689999999999999</v>
      </c>
      <c r="J65">
        <v>2.96</v>
      </c>
      <c r="K65">
        <v>2.4689999999999999</v>
      </c>
      <c r="L65">
        <v>2.4700000000000002</v>
      </c>
      <c r="M65">
        <v>2.3660000000000001</v>
      </c>
      <c r="N65">
        <v>2.3660000000000001</v>
      </c>
      <c r="O65">
        <v>2.3679999999999999</v>
      </c>
    </row>
    <row r="66" spans="3:15">
      <c r="D66">
        <v>2.5009999999999999</v>
      </c>
      <c r="E66">
        <v>2.3719999999999999</v>
      </c>
      <c r="F66">
        <v>2.927</v>
      </c>
      <c r="G66">
        <v>2.472</v>
      </c>
      <c r="H66">
        <v>2.4089999999999998</v>
      </c>
      <c r="I66">
        <v>2.4729999999999999</v>
      </c>
      <c r="J66">
        <v>2.9689999999999999</v>
      </c>
      <c r="K66">
        <v>2.4729999999999999</v>
      </c>
      <c r="L66">
        <v>2.4740000000000002</v>
      </c>
      <c r="M66">
        <v>2.37</v>
      </c>
      <c r="N66">
        <v>2.37</v>
      </c>
      <c r="O66">
        <v>2.3730000000000002</v>
      </c>
    </row>
    <row r="67" spans="3:15">
      <c r="C67" t="s">
        <v>14</v>
      </c>
    </row>
    <row r="68" spans="3:15">
      <c r="D68">
        <v>2.39</v>
      </c>
      <c r="E68">
        <v>2.0230000000000001</v>
      </c>
      <c r="F68">
        <v>2.0129999999999999</v>
      </c>
      <c r="G68">
        <v>2.0089999999999999</v>
      </c>
      <c r="H68">
        <v>2.9790000000000001</v>
      </c>
      <c r="I68">
        <v>2.0070000000000001</v>
      </c>
      <c r="J68">
        <v>2.964</v>
      </c>
      <c r="K68">
        <v>2.0110000000000001</v>
      </c>
      <c r="L68">
        <v>2.3780000000000001</v>
      </c>
      <c r="M68">
        <v>2.0059999999999998</v>
      </c>
      <c r="N68">
        <v>2.3780000000000001</v>
      </c>
      <c r="O68">
        <v>2.3769999999999998</v>
      </c>
    </row>
    <row r="69" spans="3:15">
      <c r="D69">
        <v>2.4009999999999998</v>
      </c>
      <c r="E69">
        <v>2.0379999999999998</v>
      </c>
      <c r="F69">
        <v>2.0259999999999998</v>
      </c>
      <c r="G69">
        <v>2.024</v>
      </c>
      <c r="H69">
        <v>2.9849999999999999</v>
      </c>
      <c r="I69">
        <v>2.0209999999999999</v>
      </c>
      <c r="J69">
        <v>2.9729999999999999</v>
      </c>
      <c r="K69">
        <v>2.024</v>
      </c>
      <c r="L69">
        <v>2.3889999999999998</v>
      </c>
      <c r="M69">
        <v>2.0179999999999998</v>
      </c>
      <c r="N69">
        <v>2.3889999999999998</v>
      </c>
      <c r="O69">
        <v>2.39</v>
      </c>
    </row>
    <row r="70" spans="3:15">
      <c r="D70">
        <v>2.4</v>
      </c>
      <c r="E70">
        <v>2.0379999999999998</v>
      </c>
      <c r="F70">
        <v>2.0259999999999998</v>
      </c>
      <c r="G70">
        <v>2.0230000000000001</v>
      </c>
      <c r="H70">
        <v>2.9849999999999999</v>
      </c>
      <c r="I70">
        <v>2.0209999999999999</v>
      </c>
      <c r="J70">
        <v>2.9710000000000001</v>
      </c>
      <c r="K70">
        <v>2.0249999999999999</v>
      </c>
      <c r="L70">
        <v>2.391</v>
      </c>
      <c r="M70">
        <v>2.0179999999999998</v>
      </c>
      <c r="N70">
        <v>2.391</v>
      </c>
      <c r="O70">
        <v>2.3889999999999998</v>
      </c>
    </row>
    <row r="71" spans="3:15">
      <c r="D71">
        <v>2.395</v>
      </c>
      <c r="E71">
        <v>2.0539999999999998</v>
      </c>
      <c r="F71">
        <v>2.0219999999999998</v>
      </c>
      <c r="G71">
        <v>2.0190000000000001</v>
      </c>
      <c r="H71">
        <v>2.9790000000000001</v>
      </c>
      <c r="I71">
        <v>2.0169999999999999</v>
      </c>
      <c r="J71">
        <v>2.964</v>
      </c>
      <c r="K71">
        <v>2.02</v>
      </c>
      <c r="L71">
        <v>2.3849999999999998</v>
      </c>
      <c r="M71">
        <v>2.0150000000000001</v>
      </c>
      <c r="N71">
        <v>2.3849999999999998</v>
      </c>
      <c r="O71">
        <v>2.3839999999999999</v>
      </c>
    </row>
    <row r="72" spans="3:15">
      <c r="D72">
        <v>2.399</v>
      </c>
      <c r="E72">
        <v>2.0379999999999998</v>
      </c>
      <c r="F72">
        <v>2.0270000000000001</v>
      </c>
      <c r="G72">
        <v>2.0230000000000001</v>
      </c>
      <c r="H72">
        <v>2.984</v>
      </c>
      <c r="I72">
        <v>2.0209999999999999</v>
      </c>
      <c r="J72">
        <v>2.97</v>
      </c>
      <c r="K72">
        <v>2.024</v>
      </c>
      <c r="L72">
        <v>2.39</v>
      </c>
      <c r="M72">
        <v>2.0179999999999998</v>
      </c>
      <c r="N72">
        <v>2.3879999999999999</v>
      </c>
      <c r="O72">
        <v>2.3879999999999999</v>
      </c>
    </row>
    <row r="73" spans="3:15">
      <c r="D73">
        <v>2.4</v>
      </c>
      <c r="E73">
        <v>2.0379999999999998</v>
      </c>
      <c r="F73">
        <v>2.0270000000000001</v>
      </c>
      <c r="G73">
        <v>2.024</v>
      </c>
      <c r="H73">
        <v>2.9860000000000002</v>
      </c>
      <c r="I73">
        <v>2.0209999999999999</v>
      </c>
      <c r="J73">
        <v>2.9710000000000001</v>
      </c>
      <c r="K73">
        <v>2.024</v>
      </c>
      <c r="L73">
        <v>2.391</v>
      </c>
      <c r="M73">
        <v>2.0190000000000001</v>
      </c>
      <c r="N73">
        <v>2.3889999999999998</v>
      </c>
      <c r="O73">
        <v>2.3879999999999999</v>
      </c>
    </row>
    <row r="74" spans="3:15">
      <c r="D74">
        <v>2.3969999999999998</v>
      </c>
      <c r="E74">
        <v>2.0329999999999999</v>
      </c>
      <c r="F74">
        <v>2.0219999999999998</v>
      </c>
      <c r="G74">
        <v>2.0190000000000001</v>
      </c>
      <c r="H74">
        <v>2.98</v>
      </c>
      <c r="I74">
        <v>2.016</v>
      </c>
      <c r="J74">
        <v>2.9649999999999999</v>
      </c>
      <c r="K74">
        <v>2.02</v>
      </c>
      <c r="L74">
        <v>2.3849999999999998</v>
      </c>
      <c r="M74">
        <v>2.0139999999999998</v>
      </c>
      <c r="N74">
        <v>2.3839999999999999</v>
      </c>
      <c r="O74">
        <v>2.3849999999999998</v>
      </c>
    </row>
    <row r="75" spans="3:15">
      <c r="D75">
        <v>2.391</v>
      </c>
      <c r="E75">
        <v>2.0270000000000001</v>
      </c>
      <c r="F75">
        <v>2.0169999999999999</v>
      </c>
      <c r="G75">
        <v>2.0129999999999999</v>
      </c>
      <c r="H75">
        <v>2.9870000000000001</v>
      </c>
      <c r="I75">
        <v>2.0110000000000001</v>
      </c>
      <c r="J75">
        <v>2.97</v>
      </c>
      <c r="K75">
        <v>2.0150000000000001</v>
      </c>
      <c r="L75">
        <v>2.3820000000000001</v>
      </c>
      <c r="M75">
        <v>2.0089999999999999</v>
      </c>
      <c r="N75">
        <v>2.38</v>
      </c>
      <c r="O75">
        <v>2.38</v>
      </c>
    </row>
    <row r="76" spans="3:15">
      <c r="D76">
        <v>2.4009999999999998</v>
      </c>
      <c r="E76">
        <v>2.0379999999999998</v>
      </c>
      <c r="F76">
        <v>2.0259999999999998</v>
      </c>
      <c r="G76">
        <v>2.0230000000000001</v>
      </c>
      <c r="H76">
        <v>2.9870000000000001</v>
      </c>
      <c r="I76">
        <v>2.0209999999999999</v>
      </c>
      <c r="J76">
        <v>2.9849999999999999</v>
      </c>
      <c r="K76">
        <v>2.024</v>
      </c>
      <c r="L76">
        <v>2.391</v>
      </c>
      <c r="M76">
        <v>2.0179999999999998</v>
      </c>
      <c r="N76">
        <v>2.39</v>
      </c>
      <c r="O76">
        <v>2.3879999999999999</v>
      </c>
    </row>
    <row r="77" spans="3:15">
      <c r="D77">
        <v>2.3969999999999998</v>
      </c>
      <c r="E77">
        <v>2.0329999999999999</v>
      </c>
      <c r="F77">
        <v>2.0219999999999998</v>
      </c>
      <c r="G77">
        <v>2.0179999999999998</v>
      </c>
      <c r="H77">
        <v>2.98</v>
      </c>
      <c r="I77">
        <v>2.0169999999999999</v>
      </c>
      <c r="J77">
        <v>2.9649999999999999</v>
      </c>
      <c r="K77">
        <v>2.02</v>
      </c>
      <c r="L77">
        <v>2.3849999999999998</v>
      </c>
      <c r="M77">
        <v>2.0139999999999998</v>
      </c>
      <c r="N77">
        <v>2.3849999999999998</v>
      </c>
      <c r="O77">
        <v>2.3839999999999999</v>
      </c>
    </row>
    <row r="78" spans="3:15">
      <c r="C78" t="s">
        <v>15</v>
      </c>
    </row>
    <row r="79" spans="3:15">
      <c r="D79">
        <v>2.5019999999999998</v>
      </c>
      <c r="E79">
        <v>2.37</v>
      </c>
      <c r="F79">
        <v>2.9279999999999999</v>
      </c>
      <c r="G79">
        <v>2.516</v>
      </c>
      <c r="H79">
        <v>2.4060000000000001</v>
      </c>
      <c r="I79">
        <v>2.516</v>
      </c>
      <c r="J79">
        <v>2.5299999999999998</v>
      </c>
      <c r="K79">
        <v>2.5139999999999998</v>
      </c>
      <c r="L79">
        <v>2.4769999999999999</v>
      </c>
      <c r="M79">
        <v>2.371</v>
      </c>
      <c r="N79">
        <v>2.3959999999999999</v>
      </c>
      <c r="O79">
        <v>2.3740000000000001</v>
      </c>
    </row>
    <row r="80" spans="3:15">
      <c r="D80">
        <v>2.4900000000000002</v>
      </c>
      <c r="E80">
        <v>2.363</v>
      </c>
      <c r="F80">
        <v>2.9209999999999998</v>
      </c>
      <c r="G80">
        <v>2.5070000000000001</v>
      </c>
      <c r="H80">
        <v>2.4</v>
      </c>
      <c r="I80">
        <v>2.5049999999999999</v>
      </c>
      <c r="J80">
        <v>2.5219999999999998</v>
      </c>
      <c r="K80">
        <v>2.504</v>
      </c>
      <c r="L80">
        <v>2.468</v>
      </c>
      <c r="M80">
        <v>2.3639999999999999</v>
      </c>
      <c r="N80">
        <v>2.3889999999999998</v>
      </c>
      <c r="O80">
        <v>2.367</v>
      </c>
    </row>
    <row r="81" spans="3:15">
      <c r="D81">
        <v>2.4950000000000001</v>
      </c>
      <c r="E81">
        <v>2.3650000000000002</v>
      </c>
      <c r="F81">
        <v>2.9209999999999998</v>
      </c>
      <c r="G81">
        <v>2.5110000000000001</v>
      </c>
      <c r="H81">
        <v>2.4020000000000001</v>
      </c>
      <c r="I81">
        <v>2.5099999999999998</v>
      </c>
      <c r="J81">
        <v>2.5219999999999998</v>
      </c>
      <c r="K81">
        <v>2.5129999999999999</v>
      </c>
      <c r="L81">
        <v>2.4700000000000002</v>
      </c>
      <c r="M81">
        <v>2.367</v>
      </c>
      <c r="N81">
        <v>2.3919999999999999</v>
      </c>
      <c r="O81">
        <v>2.37</v>
      </c>
    </row>
    <row r="82" spans="3:15">
      <c r="D82">
        <v>2.5009999999999999</v>
      </c>
      <c r="E82">
        <v>2.37</v>
      </c>
      <c r="F82">
        <v>2.9289999999999998</v>
      </c>
      <c r="G82">
        <v>2.5179999999999998</v>
      </c>
      <c r="H82">
        <v>2.4060000000000001</v>
      </c>
      <c r="I82">
        <v>2.516</v>
      </c>
      <c r="J82">
        <v>2.528</v>
      </c>
      <c r="K82">
        <v>2.5139999999999998</v>
      </c>
      <c r="L82">
        <v>2.476</v>
      </c>
      <c r="M82">
        <v>2.371</v>
      </c>
      <c r="N82">
        <v>2.3959999999999999</v>
      </c>
      <c r="O82">
        <v>2.3740000000000001</v>
      </c>
    </row>
    <row r="83" spans="3:15">
      <c r="D83">
        <v>2.4980000000000002</v>
      </c>
      <c r="E83">
        <v>2.3650000000000002</v>
      </c>
      <c r="F83">
        <v>2.9220000000000002</v>
      </c>
      <c r="G83">
        <v>2.5110000000000001</v>
      </c>
      <c r="H83">
        <v>2.4020000000000001</v>
      </c>
      <c r="I83">
        <v>2.5139999999999998</v>
      </c>
      <c r="J83">
        <v>2.5249999999999999</v>
      </c>
      <c r="K83">
        <v>2.5099999999999998</v>
      </c>
      <c r="L83">
        <v>2.4710000000000001</v>
      </c>
      <c r="M83">
        <v>2.367</v>
      </c>
      <c r="N83">
        <v>2.3919999999999999</v>
      </c>
      <c r="O83">
        <v>2.37</v>
      </c>
    </row>
    <row r="84" spans="3:15">
      <c r="D84">
        <v>2.4950000000000001</v>
      </c>
      <c r="E84">
        <v>2.3660000000000001</v>
      </c>
      <c r="F84">
        <v>2.9220000000000002</v>
      </c>
      <c r="G84">
        <v>2.5110000000000001</v>
      </c>
      <c r="H84">
        <v>2.4020000000000001</v>
      </c>
      <c r="I84">
        <v>2.5089999999999999</v>
      </c>
      <c r="J84">
        <v>2.5249999999999999</v>
      </c>
      <c r="K84">
        <v>2.5089999999999999</v>
      </c>
      <c r="L84">
        <v>2.472</v>
      </c>
      <c r="M84">
        <v>2.367</v>
      </c>
      <c r="N84">
        <v>2.3919999999999999</v>
      </c>
      <c r="O84">
        <v>2.37</v>
      </c>
    </row>
    <row r="85" spans="3:15">
      <c r="D85">
        <v>2.496</v>
      </c>
      <c r="E85">
        <v>2.3650000000000002</v>
      </c>
      <c r="F85">
        <v>2.923</v>
      </c>
      <c r="G85">
        <v>2.5169999999999999</v>
      </c>
      <c r="H85">
        <v>2.4009999999999998</v>
      </c>
      <c r="I85">
        <v>2.5110000000000001</v>
      </c>
      <c r="J85">
        <v>2.5249999999999999</v>
      </c>
      <c r="K85">
        <v>2.5089999999999999</v>
      </c>
      <c r="L85">
        <v>2.4710000000000001</v>
      </c>
      <c r="M85">
        <v>2.367</v>
      </c>
      <c r="N85">
        <v>2.3919999999999999</v>
      </c>
      <c r="O85">
        <v>2.37</v>
      </c>
    </row>
    <row r="86" spans="3:15">
      <c r="D86">
        <v>2.496</v>
      </c>
      <c r="E86">
        <v>2.3660000000000001</v>
      </c>
      <c r="F86">
        <v>2.9209999999999998</v>
      </c>
      <c r="G86">
        <v>2.5110000000000001</v>
      </c>
      <c r="H86">
        <v>2.4020000000000001</v>
      </c>
      <c r="I86">
        <v>2.5099999999999998</v>
      </c>
      <c r="J86">
        <v>2.5249999999999999</v>
      </c>
      <c r="K86">
        <v>2.5110000000000001</v>
      </c>
      <c r="L86">
        <v>2.472</v>
      </c>
      <c r="M86">
        <v>2.367</v>
      </c>
      <c r="N86">
        <v>2.3919999999999999</v>
      </c>
      <c r="O86">
        <v>2.37</v>
      </c>
    </row>
    <row r="87" spans="3:15">
      <c r="D87">
        <v>2.4950000000000001</v>
      </c>
      <c r="E87">
        <v>2.3660000000000001</v>
      </c>
      <c r="F87">
        <v>2.9209999999999998</v>
      </c>
      <c r="G87">
        <v>2.5110000000000001</v>
      </c>
      <c r="H87">
        <v>2.4020000000000001</v>
      </c>
      <c r="I87">
        <v>2.512</v>
      </c>
      <c r="J87">
        <v>2.5270000000000001</v>
      </c>
      <c r="K87">
        <v>2.5099999999999998</v>
      </c>
      <c r="L87">
        <v>2.4710000000000001</v>
      </c>
      <c r="M87">
        <v>2.367</v>
      </c>
      <c r="N87">
        <v>2.3919999999999999</v>
      </c>
      <c r="O87">
        <v>2.37</v>
      </c>
    </row>
    <row r="88" spans="3:15">
      <c r="D88">
        <v>2.496</v>
      </c>
      <c r="E88">
        <v>2.3650000000000002</v>
      </c>
      <c r="F88">
        <v>2.9220000000000002</v>
      </c>
      <c r="G88">
        <v>2.5110000000000001</v>
      </c>
      <c r="H88">
        <v>2.4020000000000001</v>
      </c>
      <c r="I88">
        <v>2.5099999999999998</v>
      </c>
      <c r="J88">
        <v>2.528</v>
      </c>
      <c r="K88">
        <v>2.512</v>
      </c>
      <c r="L88">
        <v>2.4710000000000001</v>
      </c>
      <c r="M88">
        <v>2.367</v>
      </c>
      <c r="N88">
        <v>2.3919999999999999</v>
      </c>
      <c r="O88">
        <v>2.37</v>
      </c>
    </row>
    <row r="89" spans="3:15">
      <c r="C89" t="s">
        <v>16</v>
      </c>
    </row>
    <row r="90" spans="3:15">
      <c r="D90">
        <v>2.351</v>
      </c>
      <c r="E90">
        <v>2.0249999999999999</v>
      </c>
      <c r="F90">
        <v>2.0049999999999999</v>
      </c>
      <c r="G90">
        <v>2.0219999999999998</v>
      </c>
      <c r="H90">
        <v>2.367</v>
      </c>
      <c r="I90">
        <v>2.3660000000000001</v>
      </c>
      <c r="J90">
        <v>2.3570000000000002</v>
      </c>
      <c r="K90">
        <v>2.359</v>
      </c>
      <c r="L90">
        <v>2.3359999999999999</v>
      </c>
      <c r="M90">
        <v>2.0030000000000001</v>
      </c>
      <c r="N90">
        <v>2.3580000000000001</v>
      </c>
      <c r="O90">
        <v>2.3370000000000002</v>
      </c>
    </row>
    <row r="91" spans="3:15">
      <c r="D91">
        <v>2.35</v>
      </c>
      <c r="E91">
        <v>2.0350000000000001</v>
      </c>
      <c r="F91">
        <v>2.0129999999999999</v>
      </c>
      <c r="G91">
        <v>2.032</v>
      </c>
      <c r="H91">
        <v>2.3679999999999999</v>
      </c>
      <c r="I91">
        <v>2.3660000000000001</v>
      </c>
      <c r="J91">
        <v>2.3559999999999999</v>
      </c>
      <c r="K91">
        <v>2.3580000000000001</v>
      </c>
      <c r="L91">
        <v>2.3370000000000002</v>
      </c>
      <c r="M91">
        <v>2.0110000000000001</v>
      </c>
      <c r="N91">
        <v>2.359</v>
      </c>
      <c r="O91">
        <v>2.3370000000000002</v>
      </c>
    </row>
    <row r="92" spans="3:15">
      <c r="D92">
        <v>2.35</v>
      </c>
      <c r="E92">
        <v>2.0350000000000001</v>
      </c>
      <c r="F92">
        <v>2.0139999999999998</v>
      </c>
      <c r="G92">
        <v>2.032</v>
      </c>
      <c r="H92">
        <v>2.3639999999999999</v>
      </c>
      <c r="I92">
        <v>2.3639999999999999</v>
      </c>
      <c r="J92">
        <v>2.3559999999999999</v>
      </c>
      <c r="K92">
        <v>2.3570000000000002</v>
      </c>
      <c r="L92">
        <v>2.3359999999999999</v>
      </c>
      <c r="M92">
        <v>2.012</v>
      </c>
      <c r="N92">
        <v>2.3580000000000001</v>
      </c>
      <c r="O92">
        <v>2.3359999999999999</v>
      </c>
    </row>
    <row r="93" spans="3:15">
      <c r="D93">
        <v>2.35</v>
      </c>
      <c r="E93">
        <v>2.0249999999999999</v>
      </c>
      <c r="F93">
        <v>2.0059999999999998</v>
      </c>
      <c r="G93">
        <v>2.0219999999999998</v>
      </c>
      <c r="H93">
        <v>2.3650000000000002</v>
      </c>
      <c r="I93">
        <v>2.367</v>
      </c>
      <c r="J93">
        <v>2.355</v>
      </c>
      <c r="K93">
        <v>2.3580000000000001</v>
      </c>
      <c r="L93">
        <v>2.3340000000000001</v>
      </c>
      <c r="M93">
        <v>2.0030000000000001</v>
      </c>
      <c r="N93">
        <v>2.359</v>
      </c>
      <c r="O93">
        <v>2.3370000000000002</v>
      </c>
    </row>
    <row r="94" spans="3:15">
      <c r="D94">
        <v>2.351</v>
      </c>
      <c r="E94">
        <v>2.036</v>
      </c>
      <c r="F94">
        <v>2.0139999999999998</v>
      </c>
      <c r="G94">
        <v>2.032</v>
      </c>
      <c r="H94">
        <v>2.3660000000000001</v>
      </c>
      <c r="I94">
        <v>2.367</v>
      </c>
      <c r="J94">
        <v>2.3570000000000002</v>
      </c>
      <c r="K94">
        <v>2.3570000000000002</v>
      </c>
      <c r="L94">
        <v>2.3370000000000002</v>
      </c>
      <c r="M94">
        <v>2.012</v>
      </c>
      <c r="N94">
        <v>2.36</v>
      </c>
      <c r="O94">
        <v>2.3370000000000002</v>
      </c>
    </row>
    <row r="95" spans="3:15">
      <c r="D95">
        <v>2.3490000000000002</v>
      </c>
      <c r="E95">
        <v>2.0350000000000001</v>
      </c>
      <c r="F95">
        <v>2.0129999999999999</v>
      </c>
      <c r="G95">
        <v>2.0329999999999999</v>
      </c>
      <c r="H95">
        <v>2.3639999999999999</v>
      </c>
      <c r="I95">
        <v>2.367</v>
      </c>
      <c r="J95">
        <v>2.355</v>
      </c>
      <c r="K95">
        <v>2.3570000000000002</v>
      </c>
      <c r="L95">
        <v>2.3370000000000002</v>
      </c>
      <c r="M95">
        <v>2.012</v>
      </c>
      <c r="N95">
        <v>2.359</v>
      </c>
      <c r="O95">
        <v>2.3359999999999999</v>
      </c>
    </row>
    <row r="96" spans="3:15">
      <c r="D96">
        <v>2.35</v>
      </c>
      <c r="E96">
        <v>2.036</v>
      </c>
      <c r="F96">
        <v>2.0129999999999999</v>
      </c>
      <c r="G96">
        <v>2.032</v>
      </c>
      <c r="H96">
        <v>2.3650000000000002</v>
      </c>
      <c r="I96">
        <v>2.3679999999999999</v>
      </c>
      <c r="J96">
        <v>2.3559999999999999</v>
      </c>
      <c r="K96">
        <v>2.3570000000000002</v>
      </c>
      <c r="L96">
        <v>2.3340000000000001</v>
      </c>
      <c r="M96">
        <v>2.012</v>
      </c>
      <c r="N96">
        <v>2.359</v>
      </c>
      <c r="O96">
        <v>2.3380000000000001</v>
      </c>
    </row>
    <row r="97" spans="3:15">
      <c r="D97">
        <v>2.3490000000000002</v>
      </c>
      <c r="E97">
        <v>2.0350000000000001</v>
      </c>
      <c r="F97">
        <v>2.0139999999999998</v>
      </c>
      <c r="G97">
        <v>2.032</v>
      </c>
      <c r="H97">
        <v>2.3660000000000001</v>
      </c>
      <c r="I97">
        <v>2.3650000000000002</v>
      </c>
      <c r="J97">
        <v>2.3559999999999999</v>
      </c>
      <c r="K97">
        <v>2.3570000000000002</v>
      </c>
      <c r="L97">
        <v>2.3380000000000001</v>
      </c>
      <c r="M97">
        <v>2.012</v>
      </c>
      <c r="N97">
        <v>2.3580000000000001</v>
      </c>
      <c r="O97">
        <v>2.3370000000000002</v>
      </c>
    </row>
    <row r="98" spans="3:15">
      <c r="D98">
        <v>2.3479999999999999</v>
      </c>
      <c r="E98">
        <v>2.0259999999999998</v>
      </c>
      <c r="F98">
        <v>2.0059999999999998</v>
      </c>
      <c r="G98">
        <v>2.0209999999999999</v>
      </c>
      <c r="H98">
        <v>2.3660000000000001</v>
      </c>
      <c r="I98">
        <v>2.3660000000000001</v>
      </c>
      <c r="J98">
        <v>2.3570000000000002</v>
      </c>
      <c r="K98">
        <v>2.3570000000000002</v>
      </c>
      <c r="L98">
        <v>2.335</v>
      </c>
      <c r="M98">
        <v>2.004</v>
      </c>
      <c r="N98">
        <v>2.3570000000000002</v>
      </c>
      <c r="O98">
        <v>2.3370000000000002</v>
      </c>
    </row>
    <row r="99" spans="3:15">
      <c r="D99">
        <v>2.3490000000000002</v>
      </c>
      <c r="E99">
        <v>2.0259999999999998</v>
      </c>
      <c r="F99">
        <v>2.0049999999999999</v>
      </c>
      <c r="G99">
        <v>2.0219999999999998</v>
      </c>
      <c r="H99">
        <v>2.3650000000000002</v>
      </c>
      <c r="I99">
        <v>2.3660000000000001</v>
      </c>
      <c r="J99">
        <v>2.355</v>
      </c>
      <c r="K99">
        <v>2.3580000000000001</v>
      </c>
      <c r="L99">
        <v>2.335</v>
      </c>
      <c r="M99">
        <v>2.0030000000000001</v>
      </c>
      <c r="N99">
        <v>2.3580000000000001</v>
      </c>
      <c r="O99">
        <v>2.3359999999999999</v>
      </c>
    </row>
    <row r="100" spans="3:15">
      <c r="C100">
        <v>200</v>
      </c>
      <c r="D100">
        <v>200</v>
      </c>
      <c r="E100">
        <v>200</v>
      </c>
    </row>
    <row r="101" spans="3:15">
      <c r="C101" t="s">
        <v>13</v>
      </c>
    </row>
    <row r="102" spans="3:15">
      <c r="D102">
        <v>1.196</v>
      </c>
      <c r="E102">
        <v>1.1539999999999999</v>
      </c>
      <c r="F102">
        <v>1.419</v>
      </c>
      <c r="G102">
        <v>1.1910000000000001</v>
      </c>
      <c r="H102">
        <v>1.173</v>
      </c>
      <c r="I102">
        <v>1.1930000000000001</v>
      </c>
      <c r="J102">
        <v>1.4370000000000001</v>
      </c>
      <c r="K102">
        <v>1.1919999999999999</v>
      </c>
      <c r="L102">
        <v>1.1879999999999999</v>
      </c>
      <c r="M102">
        <v>1.1519999999999999</v>
      </c>
      <c r="N102">
        <v>1.1519999999999999</v>
      </c>
      <c r="O102">
        <v>1.1539999999999999</v>
      </c>
    </row>
    <row r="103" spans="3:15">
      <c r="D103">
        <v>1.2</v>
      </c>
      <c r="E103">
        <v>1.1499999999999999</v>
      </c>
      <c r="F103">
        <v>1.415</v>
      </c>
      <c r="G103">
        <v>1.1930000000000001</v>
      </c>
      <c r="H103">
        <v>1.1719999999999999</v>
      </c>
      <c r="I103">
        <v>1.1919999999999999</v>
      </c>
      <c r="J103">
        <v>1.4359999999999999</v>
      </c>
      <c r="K103">
        <v>1.194</v>
      </c>
      <c r="L103">
        <v>1.19</v>
      </c>
      <c r="M103">
        <v>1.149</v>
      </c>
      <c r="N103">
        <v>1.1479999999999999</v>
      </c>
      <c r="O103">
        <v>1.149</v>
      </c>
    </row>
    <row r="104" spans="3:15">
      <c r="D104">
        <v>1.204</v>
      </c>
      <c r="E104">
        <v>1.1539999999999999</v>
      </c>
      <c r="F104">
        <v>1.42</v>
      </c>
      <c r="G104">
        <v>1.194</v>
      </c>
      <c r="H104">
        <v>1.175</v>
      </c>
      <c r="I104">
        <v>1.1950000000000001</v>
      </c>
      <c r="J104">
        <v>1.44</v>
      </c>
      <c r="K104">
        <v>1.1950000000000001</v>
      </c>
      <c r="L104">
        <v>1.1970000000000001</v>
      </c>
      <c r="M104">
        <v>1.1519999999999999</v>
      </c>
      <c r="N104">
        <v>1.1519999999999999</v>
      </c>
      <c r="O104">
        <v>1.153</v>
      </c>
    </row>
    <row r="105" spans="3:15">
      <c r="D105">
        <v>1.2050000000000001</v>
      </c>
      <c r="E105">
        <v>1.1519999999999999</v>
      </c>
      <c r="F105">
        <v>1.419</v>
      </c>
      <c r="G105">
        <v>1.198</v>
      </c>
      <c r="H105">
        <v>1.175</v>
      </c>
      <c r="I105">
        <v>1.1970000000000001</v>
      </c>
      <c r="J105">
        <v>1.4390000000000001</v>
      </c>
      <c r="K105">
        <v>1.2</v>
      </c>
      <c r="L105">
        <v>1.196</v>
      </c>
      <c r="M105">
        <v>1.151</v>
      </c>
      <c r="N105">
        <v>1.151</v>
      </c>
      <c r="O105">
        <v>1.153</v>
      </c>
    </row>
    <row r="106" spans="3:15">
      <c r="D106">
        <v>1.202</v>
      </c>
      <c r="E106">
        <v>1.1499999999999999</v>
      </c>
      <c r="F106">
        <v>1.417</v>
      </c>
      <c r="G106">
        <v>1.198</v>
      </c>
      <c r="H106">
        <v>1.173</v>
      </c>
      <c r="I106">
        <v>1.194</v>
      </c>
      <c r="J106">
        <v>1.4379999999999999</v>
      </c>
      <c r="K106">
        <v>1.196</v>
      </c>
      <c r="L106">
        <v>1.1950000000000001</v>
      </c>
      <c r="M106">
        <v>1.1499999999999999</v>
      </c>
      <c r="N106">
        <v>1.1499999999999999</v>
      </c>
      <c r="O106">
        <v>1.151</v>
      </c>
    </row>
    <row r="107" spans="3:15">
      <c r="D107">
        <v>1.21</v>
      </c>
      <c r="E107">
        <v>1.1539999999999999</v>
      </c>
      <c r="F107">
        <v>1.42</v>
      </c>
      <c r="G107">
        <v>1.2</v>
      </c>
      <c r="H107">
        <v>1.1779999999999999</v>
      </c>
      <c r="I107">
        <v>1.198</v>
      </c>
      <c r="J107">
        <v>1.4410000000000001</v>
      </c>
      <c r="K107">
        <v>1.2010000000000001</v>
      </c>
      <c r="L107">
        <v>1.198</v>
      </c>
      <c r="M107">
        <v>1.155</v>
      </c>
      <c r="N107">
        <v>1.155</v>
      </c>
      <c r="O107">
        <v>1.1539999999999999</v>
      </c>
    </row>
    <row r="108" spans="3:15">
      <c r="D108">
        <v>1.2010000000000001</v>
      </c>
      <c r="E108">
        <v>1.18</v>
      </c>
      <c r="F108">
        <v>1.419</v>
      </c>
      <c r="G108">
        <v>1.1950000000000001</v>
      </c>
      <c r="H108">
        <v>1.175</v>
      </c>
      <c r="I108">
        <v>1.1930000000000001</v>
      </c>
      <c r="J108">
        <v>1.4379999999999999</v>
      </c>
      <c r="K108">
        <v>1.196</v>
      </c>
      <c r="L108">
        <v>1.194</v>
      </c>
      <c r="M108">
        <v>1.149</v>
      </c>
      <c r="N108">
        <v>1.153</v>
      </c>
      <c r="O108">
        <v>1.155</v>
      </c>
    </row>
    <row r="109" spans="3:15">
      <c r="D109">
        <v>1.206</v>
      </c>
      <c r="E109">
        <v>1.155</v>
      </c>
      <c r="F109">
        <v>1.4219999999999999</v>
      </c>
      <c r="G109">
        <v>1.2</v>
      </c>
      <c r="H109">
        <v>1.177</v>
      </c>
      <c r="I109">
        <v>1.1990000000000001</v>
      </c>
      <c r="J109">
        <v>1.444</v>
      </c>
      <c r="K109">
        <v>1.2</v>
      </c>
      <c r="L109">
        <v>1.1970000000000001</v>
      </c>
      <c r="M109">
        <v>1.155</v>
      </c>
      <c r="N109">
        <v>1.153</v>
      </c>
      <c r="O109">
        <v>1.1539999999999999</v>
      </c>
    </row>
    <row r="110" spans="3:15">
      <c r="D110">
        <v>1.1990000000000001</v>
      </c>
      <c r="E110">
        <v>1.1499999999999999</v>
      </c>
      <c r="F110">
        <v>1.4159999999999999</v>
      </c>
      <c r="G110">
        <v>1.1930000000000001</v>
      </c>
      <c r="H110">
        <v>1.1719999999999999</v>
      </c>
      <c r="I110">
        <v>1.1950000000000001</v>
      </c>
      <c r="J110">
        <v>1.4350000000000001</v>
      </c>
      <c r="K110">
        <v>1.1950000000000001</v>
      </c>
      <c r="L110">
        <v>1.196</v>
      </c>
      <c r="M110">
        <v>1.147</v>
      </c>
      <c r="N110">
        <v>1.1479999999999999</v>
      </c>
      <c r="O110">
        <v>1.1519999999999999</v>
      </c>
    </row>
    <row r="111" spans="3:15">
      <c r="D111">
        <v>1.21</v>
      </c>
      <c r="E111">
        <v>1.155</v>
      </c>
      <c r="F111">
        <v>1.421</v>
      </c>
      <c r="G111">
        <v>1.202</v>
      </c>
      <c r="H111">
        <v>1.177</v>
      </c>
      <c r="I111">
        <v>1.2</v>
      </c>
      <c r="J111">
        <v>1.444</v>
      </c>
      <c r="K111">
        <v>1.202</v>
      </c>
      <c r="L111">
        <v>1.202</v>
      </c>
      <c r="M111">
        <v>1.1519999999999999</v>
      </c>
      <c r="N111">
        <v>1.157</v>
      </c>
      <c r="O111">
        <v>1.1579999999999999</v>
      </c>
    </row>
    <row r="112" spans="3:15">
      <c r="C112" t="s">
        <v>14</v>
      </c>
    </row>
    <row r="113" spans="3:15">
      <c r="D113">
        <v>1.123</v>
      </c>
      <c r="E113">
        <v>0.96399999999999997</v>
      </c>
      <c r="F113">
        <v>0.95899999999999996</v>
      </c>
      <c r="G113">
        <v>0.95199999999999996</v>
      </c>
      <c r="H113">
        <v>1.4450000000000001</v>
      </c>
      <c r="I113">
        <v>0.95099999999999996</v>
      </c>
      <c r="J113">
        <v>1.4330000000000001</v>
      </c>
      <c r="K113">
        <v>0.95099999999999996</v>
      </c>
      <c r="L113">
        <v>1.115</v>
      </c>
      <c r="M113">
        <v>0.94699999999999995</v>
      </c>
      <c r="N113">
        <v>1.1160000000000001</v>
      </c>
      <c r="O113">
        <v>1.115</v>
      </c>
    </row>
    <row r="114" spans="3:15">
      <c r="D114">
        <v>1.1319999999999999</v>
      </c>
      <c r="E114">
        <v>0.97499999999999998</v>
      </c>
      <c r="F114">
        <v>0.97199999999999998</v>
      </c>
      <c r="G114">
        <v>0.96299999999999997</v>
      </c>
      <c r="H114">
        <v>1.4490000000000001</v>
      </c>
      <c r="I114">
        <v>0.96199999999999997</v>
      </c>
      <c r="J114">
        <v>1.4350000000000001</v>
      </c>
      <c r="K114">
        <v>0.96299999999999997</v>
      </c>
      <c r="L114">
        <v>1.127</v>
      </c>
      <c r="M114">
        <v>0.95899999999999996</v>
      </c>
      <c r="N114">
        <v>1.1240000000000001</v>
      </c>
      <c r="O114">
        <v>1.123</v>
      </c>
    </row>
    <row r="115" spans="3:15">
      <c r="D115">
        <v>1.139</v>
      </c>
      <c r="E115">
        <v>0.97899999999999998</v>
      </c>
      <c r="F115">
        <v>0.97599999999999998</v>
      </c>
      <c r="G115">
        <v>0.96799999999999997</v>
      </c>
      <c r="H115">
        <v>1.4530000000000001</v>
      </c>
      <c r="I115">
        <v>0.96699999999999997</v>
      </c>
      <c r="J115">
        <v>1.4430000000000001</v>
      </c>
      <c r="K115">
        <v>0.96699999999999997</v>
      </c>
      <c r="L115">
        <v>1.131</v>
      </c>
      <c r="M115">
        <v>0.96299999999999997</v>
      </c>
      <c r="N115">
        <v>1.131</v>
      </c>
      <c r="O115">
        <v>1.1299999999999999</v>
      </c>
    </row>
    <row r="116" spans="3:15">
      <c r="D116">
        <v>1.1299999999999999</v>
      </c>
      <c r="E116">
        <v>0.96799999999999997</v>
      </c>
      <c r="F116">
        <v>0.96599999999999997</v>
      </c>
      <c r="G116">
        <v>0.95499999999999996</v>
      </c>
      <c r="H116">
        <v>1.4530000000000001</v>
      </c>
      <c r="I116">
        <v>0.95499999999999996</v>
      </c>
      <c r="J116">
        <v>1.4419999999999999</v>
      </c>
      <c r="K116">
        <v>0.95599999999999996</v>
      </c>
      <c r="L116">
        <v>1.1220000000000001</v>
      </c>
      <c r="M116">
        <v>0.95199999999999996</v>
      </c>
      <c r="N116">
        <v>1.1220000000000001</v>
      </c>
      <c r="O116">
        <v>1.121</v>
      </c>
    </row>
    <row r="117" spans="3:15">
      <c r="D117">
        <v>1.131</v>
      </c>
      <c r="E117">
        <v>0.97499999999999998</v>
      </c>
      <c r="F117">
        <v>0.97099999999999997</v>
      </c>
      <c r="G117">
        <v>0.96299999999999997</v>
      </c>
      <c r="H117">
        <v>1.446</v>
      </c>
      <c r="I117">
        <v>0.96199999999999997</v>
      </c>
      <c r="J117">
        <v>1.4339999999999999</v>
      </c>
      <c r="K117">
        <v>0.96199999999999997</v>
      </c>
      <c r="L117">
        <v>1.125</v>
      </c>
      <c r="M117">
        <v>0.96</v>
      </c>
      <c r="N117">
        <v>1.123</v>
      </c>
      <c r="O117">
        <v>1.1220000000000001</v>
      </c>
    </row>
    <row r="118" spans="3:15">
      <c r="D118">
        <v>1.1359999999999999</v>
      </c>
      <c r="E118">
        <v>0.97799999999999998</v>
      </c>
      <c r="F118">
        <v>0.97299999999999998</v>
      </c>
      <c r="G118">
        <v>0.96499999999999997</v>
      </c>
      <c r="H118">
        <v>1.4510000000000001</v>
      </c>
      <c r="I118">
        <v>0.96299999999999997</v>
      </c>
      <c r="J118">
        <v>1.4390000000000001</v>
      </c>
      <c r="K118">
        <v>0.96499999999999997</v>
      </c>
      <c r="L118">
        <v>1.1299999999999999</v>
      </c>
      <c r="M118">
        <v>0.96</v>
      </c>
      <c r="N118">
        <v>1.1279999999999999</v>
      </c>
      <c r="O118">
        <v>1.125</v>
      </c>
    </row>
    <row r="119" spans="3:15">
      <c r="D119">
        <v>1.1319999999999999</v>
      </c>
      <c r="E119">
        <v>0.97499999999999998</v>
      </c>
      <c r="F119">
        <v>0.97099999999999997</v>
      </c>
      <c r="G119">
        <v>0.96299999999999997</v>
      </c>
      <c r="H119">
        <v>1.4490000000000001</v>
      </c>
      <c r="I119">
        <v>0.96199999999999997</v>
      </c>
      <c r="J119">
        <v>1.4359999999999999</v>
      </c>
      <c r="K119">
        <v>0.96299999999999997</v>
      </c>
      <c r="L119">
        <v>1.123</v>
      </c>
      <c r="M119">
        <v>0.96</v>
      </c>
      <c r="N119">
        <v>1.125</v>
      </c>
      <c r="O119">
        <v>1.1240000000000001</v>
      </c>
    </row>
    <row r="120" spans="3:15">
      <c r="D120">
        <v>1.131</v>
      </c>
      <c r="E120">
        <v>0.97599999999999998</v>
      </c>
      <c r="F120">
        <v>0.97399999999999998</v>
      </c>
      <c r="G120">
        <v>0.96399999999999997</v>
      </c>
      <c r="H120">
        <v>1.448</v>
      </c>
      <c r="I120">
        <v>0.96499999999999997</v>
      </c>
      <c r="J120">
        <v>1.4359999999999999</v>
      </c>
      <c r="K120">
        <v>0.96399999999999997</v>
      </c>
      <c r="L120">
        <v>1.1259999999999999</v>
      </c>
      <c r="M120">
        <v>0.96099999999999997</v>
      </c>
      <c r="N120">
        <v>1.1240000000000001</v>
      </c>
      <c r="O120">
        <v>1.1240000000000001</v>
      </c>
    </row>
    <row r="121" spans="3:15">
      <c r="D121">
        <v>1.129</v>
      </c>
      <c r="E121">
        <v>0.96599999999999997</v>
      </c>
      <c r="F121">
        <v>0.96299999999999997</v>
      </c>
      <c r="G121">
        <v>0.95399999999999996</v>
      </c>
      <c r="H121">
        <v>1.4530000000000001</v>
      </c>
      <c r="I121">
        <v>0.95399999999999996</v>
      </c>
      <c r="J121">
        <v>1.4419999999999999</v>
      </c>
      <c r="K121">
        <v>0.95499999999999996</v>
      </c>
      <c r="L121">
        <v>1.1200000000000001</v>
      </c>
      <c r="M121">
        <v>0.95199999999999996</v>
      </c>
      <c r="N121">
        <v>1.121</v>
      </c>
      <c r="O121">
        <v>1.1200000000000001</v>
      </c>
    </row>
    <row r="122" spans="3:15">
      <c r="D122">
        <v>1.129</v>
      </c>
      <c r="E122">
        <v>0.97399999999999998</v>
      </c>
      <c r="F122">
        <v>0.97099999999999997</v>
      </c>
      <c r="G122">
        <v>0.96099999999999997</v>
      </c>
      <c r="H122">
        <v>1.4450000000000001</v>
      </c>
      <c r="I122">
        <v>0.96199999999999997</v>
      </c>
      <c r="J122">
        <v>1.4330000000000001</v>
      </c>
      <c r="K122">
        <v>0.96099999999999997</v>
      </c>
      <c r="L122">
        <v>1.123</v>
      </c>
      <c r="M122">
        <v>0.95799999999999996</v>
      </c>
      <c r="N122">
        <v>1.1220000000000001</v>
      </c>
      <c r="O122">
        <v>1.121</v>
      </c>
    </row>
    <row r="123" spans="3:15">
      <c r="C123" t="s">
        <v>15</v>
      </c>
    </row>
    <row r="124" spans="3:15">
      <c r="D124">
        <v>1.1950000000000001</v>
      </c>
      <c r="E124">
        <v>1.145</v>
      </c>
      <c r="F124">
        <v>1.4159999999999999</v>
      </c>
      <c r="G124">
        <v>1.204</v>
      </c>
      <c r="H124">
        <v>1.1659999999999999</v>
      </c>
      <c r="I124">
        <v>1.2010000000000001</v>
      </c>
      <c r="J124">
        <v>1.2070000000000001</v>
      </c>
      <c r="K124">
        <v>1.2010000000000001</v>
      </c>
      <c r="L124">
        <v>1.1879999999999999</v>
      </c>
      <c r="M124">
        <v>1.1499999999999999</v>
      </c>
      <c r="N124">
        <v>1.1619999999999999</v>
      </c>
      <c r="O124">
        <v>1.149</v>
      </c>
    </row>
    <row r="125" spans="3:15">
      <c r="D125">
        <v>1.1970000000000001</v>
      </c>
      <c r="E125">
        <v>1.149</v>
      </c>
      <c r="F125">
        <v>1.417</v>
      </c>
      <c r="G125">
        <v>1.2150000000000001</v>
      </c>
      <c r="H125">
        <v>1.1679999999999999</v>
      </c>
      <c r="I125">
        <v>1.2070000000000001</v>
      </c>
      <c r="J125">
        <v>1.214</v>
      </c>
      <c r="K125">
        <v>1.2130000000000001</v>
      </c>
      <c r="L125">
        <v>1.196</v>
      </c>
      <c r="M125">
        <v>1.1499999999999999</v>
      </c>
      <c r="N125">
        <v>1.1639999999999999</v>
      </c>
      <c r="O125">
        <v>1.1519999999999999</v>
      </c>
    </row>
    <row r="126" spans="3:15">
      <c r="D126">
        <v>1.206</v>
      </c>
      <c r="E126">
        <v>1.1559999999999999</v>
      </c>
      <c r="F126">
        <v>1.4219999999999999</v>
      </c>
      <c r="G126">
        <v>1.2210000000000001</v>
      </c>
      <c r="H126">
        <v>1.1759999999999999</v>
      </c>
      <c r="I126">
        <v>1.2170000000000001</v>
      </c>
      <c r="J126">
        <v>1.2270000000000001</v>
      </c>
      <c r="K126">
        <v>1.2190000000000001</v>
      </c>
      <c r="L126">
        <v>1.202</v>
      </c>
      <c r="M126">
        <v>1.1579999999999999</v>
      </c>
      <c r="N126">
        <v>1.171</v>
      </c>
      <c r="O126">
        <v>1.159</v>
      </c>
    </row>
    <row r="127" spans="3:15">
      <c r="D127">
        <v>1.1919999999999999</v>
      </c>
      <c r="E127">
        <v>1.143</v>
      </c>
      <c r="F127">
        <v>1.413</v>
      </c>
      <c r="G127">
        <v>1.202</v>
      </c>
      <c r="H127">
        <v>1.163</v>
      </c>
      <c r="I127">
        <v>1.202</v>
      </c>
      <c r="J127">
        <v>1.206</v>
      </c>
      <c r="K127">
        <v>1.2050000000000001</v>
      </c>
      <c r="L127">
        <v>1.1890000000000001</v>
      </c>
      <c r="M127">
        <v>1.1439999999999999</v>
      </c>
      <c r="N127">
        <v>1.157</v>
      </c>
      <c r="O127">
        <v>1.147</v>
      </c>
    </row>
    <row r="128" spans="3:15">
      <c r="D128">
        <v>1.1919999999999999</v>
      </c>
      <c r="E128">
        <v>1.1479999999999999</v>
      </c>
      <c r="F128">
        <v>1.4139999999999999</v>
      </c>
      <c r="G128">
        <v>1.204</v>
      </c>
      <c r="H128">
        <v>1.163</v>
      </c>
      <c r="I128">
        <v>1.208</v>
      </c>
      <c r="J128">
        <v>1.212</v>
      </c>
      <c r="K128">
        <v>1.2050000000000001</v>
      </c>
      <c r="L128">
        <v>1.1890000000000001</v>
      </c>
      <c r="M128">
        <v>1.147</v>
      </c>
      <c r="N128">
        <v>1.1619999999999999</v>
      </c>
      <c r="O128">
        <v>1.151</v>
      </c>
    </row>
    <row r="129" spans="3:15">
      <c r="D129">
        <v>1.2010000000000001</v>
      </c>
      <c r="E129">
        <v>1.1499999999999999</v>
      </c>
      <c r="F129">
        <v>1.4179999999999999</v>
      </c>
      <c r="G129">
        <v>1.2170000000000001</v>
      </c>
      <c r="H129">
        <v>1.1679999999999999</v>
      </c>
      <c r="I129">
        <v>1.2070000000000001</v>
      </c>
      <c r="J129">
        <v>1.2130000000000001</v>
      </c>
      <c r="K129">
        <v>1.2070000000000001</v>
      </c>
      <c r="L129">
        <v>1.198</v>
      </c>
      <c r="M129">
        <v>1.1499999999999999</v>
      </c>
      <c r="N129">
        <v>1.1619999999999999</v>
      </c>
      <c r="O129">
        <v>1.153</v>
      </c>
    </row>
    <row r="130" spans="3:15">
      <c r="D130">
        <v>1.2010000000000001</v>
      </c>
      <c r="E130">
        <v>1.149</v>
      </c>
      <c r="F130">
        <v>1.4179999999999999</v>
      </c>
      <c r="G130">
        <v>1.2170000000000001</v>
      </c>
      <c r="H130">
        <v>1.1679999999999999</v>
      </c>
      <c r="I130">
        <v>1.2110000000000001</v>
      </c>
      <c r="J130">
        <v>1.218</v>
      </c>
      <c r="K130">
        <v>1.2150000000000001</v>
      </c>
      <c r="L130">
        <v>1.1970000000000001</v>
      </c>
      <c r="M130">
        <v>1.151</v>
      </c>
      <c r="N130">
        <v>1.1639999999999999</v>
      </c>
      <c r="O130">
        <v>1.1559999999999999</v>
      </c>
    </row>
    <row r="131" spans="3:15">
      <c r="D131">
        <v>1.2090000000000001</v>
      </c>
      <c r="E131">
        <v>1.153</v>
      </c>
      <c r="F131">
        <v>1.423</v>
      </c>
      <c r="G131">
        <v>1.218</v>
      </c>
      <c r="H131">
        <v>1.175</v>
      </c>
      <c r="I131">
        <v>1.2150000000000001</v>
      </c>
      <c r="J131">
        <v>1.224</v>
      </c>
      <c r="K131">
        <v>1.216</v>
      </c>
      <c r="L131">
        <v>1.2050000000000001</v>
      </c>
      <c r="M131">
        <v>1.1579999999999999</v>
      </c>
      <c r="N131">
        <v>1.167</v>
      </c>
      <c r="O131">
        <v>1.1579999999999999</v>
      </c>
    </row>
    <row r="132" spans="3:15">
      <c r="D132">
        <v>1.1970000000000001</v>
      </c>
      <c r="E132">
        <v>1.147</v>
      </c>
      <c r="F132">
        <v>1.4179999999999999</v>
      </c>
      <c r="G132">
        <v>1.2130000000000001</v>
      </c>
      <c r="H132">
        <v>1.167</v>
      </c>
      <c r="I132">
        <v>1.2070000000000001</v>
      </c>
      <c r="J132">
        <v>1.2190000000000001</v>
      </c>
      <c r="K132">
        <v>1.2070000000000001</v>
      </c>
      <c r="L132">
        <v>1.196</v>
      </c>
      <c r="M132">
        <v>1.149</v>
      </c>
      <c r="N132">
        <v>1.163</v>
      </c>
      <c r="O132">
        <v>1.151</v>
      </c>
    </row>
    <row r="133" spans="3:15">
      <c r="D133">
        <v>1.1990000000000001</v>
      </c>
      <c r="E133">
        <v>1.147</v>
      </c>
      <c r="F133">
        <v>1.415</v>
      </c>
      <c r="G133">
        <v>1.2150000000000001</v>
      </c>
      <c r="H133">
        <v>1.1659999999999999</v>
      </c>
      <c r="I133">
        <v>1.2050000000000001</v>
      </c>
      <c r="J133">
        <v>1.2150000000000001</v>
      </c>
      <c r="K133">
        <v>1.2050000000000001</v>
      </c>
      <c r="L133">
        <v>1.1910000000000001</v>
      </c>
      <c r="M133">
        <v>1.1479999999999999</v>
      </c>
      <c r="N133">
        <v>1.163</v>
      </c>
      <c r="O133">
        <v>1.1519999999999999</v>
      </c>
    </row>
    <row r="134" spans="3:15">
      <c r="C134" t="s">
        <v>16</v>
      </c>
    </row>
    <row r="135" spans="3:15">
      <c r="D135">
        <v>1.1080000000000001</v>
      </c>
      <c r="E135">
        <v>0.96799999999999997</v>
      </c>
      <c r="F135">
        <v>0.96</v>
      </c>
      <c r="G135">
        <v>0.96699999999999997</v>
      </c>
      <c r="H135">
        <v>1.115</v>
      </c>
      <c r="I135">
        <v>1.1160000000000001</v>
      </c>
      <c r="J135">
        <v>1.111</v>
      </c>
      <c r="K135">
        <v>1.1120000000000001</v>
      </c>
      <c r="L135">
        <v>1.097</v>
      </c>
      <c r="M135">
        <v>0.95199999999999996</v>
      </c>
      <c r="N135">
        <v>1.115</v>
      </c>
      <c r="O135">
        <v>1.099</v>
      </c>
    </row>
    <row r="136" spans="3:15">
      <c r="D136">
        <v>1.1040000000000001</v>
      </c>
      <c r="E136">
        <v>0.96499999999999997</v>
      </c>
      <c r="F136">
        <v>0.95599999999999996</v>
      </c>
      <c r="G136">
        <v>0.96599999999999997</v>
      </c>
      <c r="H136">
        <v>1.1120000000000001</v>
      </c>
      <c r="I136">
        <v>1.113</v>
      </c>
      <c r="J136">
        <v>1.107</v>
      </c>
      <c r="K136">
        <v>1.107</v>
      </c>
      <c r="L136">
        <v>1.0920000000000001</v>
      </c>
      <c r="M136">
        <v>0.94799999999999995</v>
      </c>
      <c r="N136">
        <v>1.107</v>
      </c>
      <c r="O136">
        <v>1.093</v>
      </c>
    </row>
    <row r="137" spans="3:15">
      <c r="D137">
        <v>1.109</v>
      </c>
      <c r="E137">
        <v>0.97699999999999998</v>
      </c>
      <c r="F137">
        <v>0.96599999999999997</v>
      </c>
      <c r="G137">
        <v>0.97699999999999998</v>
      </c>
      <c r="H137">
        <v>1.1160000000000001</v>
      </c>
      <c r="I137">
        <v>1.117</v>
      </c>
      <c r="J137">
        <v>1.109</v>
      </c>
      <c r="K137">
        <v>1.1100000000000001</v>
      </c>
      <c r="L137">
        <v>1.095</v>
      </c>
      <c r="M137">
        <v>0.95899999999999996</v>
      </c>
      <c r="N137">
        <v>1.1100000000000001</v>
      </c>
      <c r="O137">
        <v>1.0960000000000001</v>
      </c>
    </row>
    <row r="138" spans="3:15">
      <c r="D138">
        <v>1.103</v>
      </c>
      <c r="E138">
        <v>0.96599999999999997</v>
      </c>
      <c r="F138">
        <v>0.95699999999999996</v>
      </c>
      <c r="G138">
        <v>0.96399999999999997</v>
      </c>
      <c r="H138">
        <v>1.111</v>
      </c>
      <c r="I138">
        <v>1.1120000000000001</v>
      </c>
      <c r="J138">
        <v>1.1120000000000001</v>
      </c>
      <c r="K138">
        <v>1.1080000000000001</v>
      </c>
      <c r="L138">
        <v>1.093</v>
      </c>
      <c r="M138">
        <v>0.94799999999999995</v>
      </c>
      <c r="N138">
        <v>1.1080000000000001</v>
      </c>
      <c r="O138">
        <v>1.095</v>
      </c>
    </row>
    <row r="139" spans="3:15">
      <c r="D139">
        <v>1.101</v>
      </c>
      <c r="E139">
        <v>0.97299999999999998</v>
      </c>
      <c r="F139">
        <v>0.96399999999999997</v>
      </c>
      <c r="G139">
        <v>0.97199999999999998</v>
      </c>
      <c r="H139">
        <v>1.1080000000000001</v>
      </c>
      <c r="I139">
        <v>1.109</v>
      </c>
      <c r="J139">
        <v>1.103</v>
      </c>
      <c r="K139">
        <v>1.1040000000000001</v>
      </c>
      <c r="L139">
        <v>1.0900000000000001</v>
      </c>
      <c r="M139">
        <v>0.95699999999999996</v>
      </c>
      <c r="N139">
        <v>1.109</v>
      </c>
      <c r="O139">
        <v>1.0900000000000001</v>
      </c>
    </row>
    <row r="140" spans="3:15">
      <c r="D140">
        <v>1.1040000000000001</v>
      </c>
      <c r="E140">
        <v>0.97699999999999998</v>
      </c>
      <c r="F140">
        <v>0.96599999999999997</v>
      </c>
      <c r="G140">
        <v>0.97499999999999998</v>
      </c>
      <c r="H140">
        <v>1.1120000000000001</v>
      </c>
      <c r="I140">
        <v>1.1120000000000001</v>
      </c>
      <c r="J140">
        <v>1.111</v>
      </c>
      <c r="K140">
        <v>1.1100000000000001</v>
      </c>
      <c r="L140">
        <v>1.0940000000000001</v>
      </c>
      <c r="M140">
        <v>0.95799999999999996</v>
      </c>
      <c r="N140">
        <v>1.109</v>
      </c>
      <c r="O140">
        <v>1.0960000000000001</v>
      </c>
    </row>
    <row r="141" spans="3:15">
      <c r="D141">
        <v>1.1020000000000001</v>
      </c>
      <c r="E141">
        <v>0.97399999999999998</v>
      </c>
      <c r="F141">
        <v>0.96499999999999997</v>
      </c>
      <c r="G141">
        <v>0.97399999999999998</v>
      </c>
      <c r="H141">
        <v>1.1100000000000001</v>
      </c>
      <c r="I141">
        <v>1.1100000000000001</v>
      </c>
      <c r="J141">
        <v>1.109</v>
      </c>
      <c r="K141">
        <v>1.111</v>
      </c>
      <c r="L141">
        <v>1.0920000000000001</v>
      </c>
      <c r="M141">
        <v>0.95799999999999996</v>
      </c>
      <c r="N141">
        <v>1.109</v>
      </c>
      <c r="O141">
        <v>1.0940000000000001</v>
      </c>
    </row>
    <row r="142" spans="3:15">
      <c r="D142">
        <v>1.107</v>
      </c>
      <c r="E142">
        <v>0.97899999999999998</v>
      </c>
      <c r="F142">
        <v>0.96899999999999997</v>
      </c>
      <c r="G142">
        <v>0.97699999999999998</v>
      </c>
      <c r="H142">
        <v>1.1160000000000001</v>
      </c>
      <c r="I142">
        <v>1.117</v>
      </c>
      <c r="J142">
        <v>1.1120000000000001</v>
      </c>
      <c r="K142">
        <v>1.113</v>
      </c>
      <c r="L142">
        <v>1.099</v>
      </c>
      <c r="M142">
        <v>0.96099999999999997</v>
      </c>
      <c r="N142">
        <v>1.117</v>
      </c>
      <c r="O142">
        <v>1.1000000000000001</v>
      </c>
    </row>
    <row r="143" spans="3:15">
      <c r="D143">
        <v>1.1000000000000001</v>
      </c>
      <c r="E143">
        <v>0.97299999999999998</v>
      </c>
      <c r="F143">
        <v>0.96199999999999997</v>
      </c>
      <c r="G143">
        <v>0.97299999999999998</v>
      </c>
      <c r="H143">
        <v>1.107</v>
      </c>
      <c r="I143">
        <v>1.1100000000000001</v>
      </c>
      <c r="J143">
        <v>1.1060000000000001</v>
      </c>
      <c r="K143">
        <v>1.105</v>
      </c>
      <c r="L143">
        <v>1.091</v>
      </c>
      <c r="M143">
        <v>0.95499999999999996</v>
      </c>
      <c r="N143">
        <v>1.105</v>
      </c>
      <c r="O143">
        <v>1.0920000000000001</v>
      </c>
    </row>
    <row r="144" spans="3:15">
      <c r="D144">
        <v>1.1080000000000001</v>
      </c>
      <c r="E144">
        <v>0.97499999999999998</v>
      </c>
      <c r="F144">
        <v>0.96599999999999997</v>
      </c>
      <c r="G144">
        <v>0.97499999999999998</v>
      </c>
      <c r="H144">
        <v>1.111</v>
      </c>
      <c r="I144">
        <v>1.1160000000000001</v>
      </c>
      <c r="J144">
        <v>1.1100000000000001</v>
      </c>
      <c r="K144">
        <v>1.111</v>
      </c>
      <c r="L144">
        <v>1.095</v>
      </c>
      <c r="M144">
        <v>0.95699999999999996</v>
      </c>
      <c r="N144">
        <v>1.109</v>
      </c>
      <c r="O144">
        <v>1.095</v>
      </c>
    </row>
    <row r="145" spans="3:15">
      <c r="C145">
        <v>2000</v>
      </c>
      <c r="D145">
        <v>20</v>
      </c>
      <c r="E145">
        <v>200</v>
      </c>
    </row>
    <row r="146" spans="3:15">
      <c r="C146" t="s">
        <v>13</v>
      </c>
    </row>
    <row r="147" spans="3:15">
      <c r="D147">
        <v>1.06</v>
      </c>
      <c r="E147">
        <v>1.0449999999999999</v>
      </c>
      <c r="F147">
        <v>1.26</v>
      </c>
      <c r="G147">
        <v>1.0620000000000001</v>
      </c>
      <c r="H147">
        <v>1.1060000000000001</v>
      </c>
      <c r="I147">
        <v>1.056</v>
      </c>
      <c r="J147">
        <v>1.5229999999999999</v>
      </c>
      <c r="K147">
        <v>1.079</v>
      </c>
      <c r="L147">
        <v>1.06</v>
      </c>
      <c r="M147">
        <v>1.0329999999999999</v>
      </c>
      <c r="N147">
        <v>1.0389999999999999</v>
      </c>
      <c r="O147">
        <v>1.044</v>
      </c>
    </row>
    <row r="148" spans="3:15">
      <c r="D148">
        <v>1.056</v>
      </c>
      <c r="E148">
        <v>1.0409999999999999</v>
      </c>
      <c r="F148">
        <v>1.42</v>
      </c>
      <c r="G148">
        <v>1.0620000000000001</v>
      </c>
      <c r="H148">
        <v>1.1060000000000001</v>
      </c>
      <c r="I148">
        <v>1.0640000000000001</v>
      </c>
      <c r="J148">
        <v>1.524</v>
      </c>
      <c r="K148">
        <v>1.079</v>
      </c>
      <c r="L148">
        <v>1.0589999999999999</v>
      </c>
      <c r="M148">
        <v>1.0349999999999999</v>
      </c>
      <c r="N148">
        <v>1.034</v>
      </c>
      <c r="O148">
        <v>1.036</v>
      </c>
    </row>
    <row r="149" spans="3:15">
      <c r="D149">
        <v>1.048</v>
      </c>
      <c r="E149">
        <v>1.0329999999999999</v>
      </c>
      <c r="F149">
        <v>1.2569999999999999</v>
      </c>
      <c r="G149">
        <v>1.0620000000000001</v>
      </c>
      <c r="H149">
        <v>1.1060000000000001</v>
      </c>
      <c r="I149">
        <v>1.0569999999999999</v>
      </c>
      <c r="J149">
        <v>1.526</v>
      </c>
      <c r="K149">
        <v>1.0840000000000001</v>
      </c>
      <c r="L149">
        <v>1.173</v>
      </c>
      <c r="M149">
        <v>1.0329999999999999</v>
      </c>
      <c r="N149">
        <v>1.038</v>
      </c>
      <c r="O149">
        <v>1.036</v>
      </c>
    </row>
    <row r="150" spans="3:15">
      <c r="D150">
        <v>1.0549999999999999</v>
      </c>
      <c r="E150">
        <v>1.0329999999999999</v>
      </c>
      <c r="F150">
        <v>1.2569999999999999</v>
      </c>
      <c r="G150">
        <v>1.0620000000000001</v>
      </c>
      <c r="H150">
        <v>1.1060000000000001</v>
      </c>
      <c r="I150">
        <v>1.05</v>
      </c>
      <c r="J150">
        <v>1.5249999999999999</v>
      </c>
      <c r="K150">
        <v>1.081</v>
      </c>
      <c r="L150">
        <v>1.0740000000000001</v>
      </c>
      <c r="M150">
        <v>1.0349999999999999</v>
      </c>
      <c r="N150">
        <v>1.032</v>
      </c>
      <c r="O150">
        <v>1.0389999999999999</v>
      </c>
    </row>
    <row r="151" spans="3:15">
      <c r="D151">
        <v>1.0489999999999999</v>
      </c>
      <c r="E151">
        <v>1.0349999999999999</v>
      </c>
      <c r="F151">
        <v>1.2569999999999999</v>
      </c>
      <c r="G151">
        <v>1.2849999999999999</v>
      </c>
      <c r="H151">
        <v>1.115</v>
      </c>
      <c r="I151">
        <v>1.056</v>
      </c>
      <c r="J151">
        <v>1.526</v>
      </c>
      <c r="K151">
        <v>1.079</v>
      </c>
      <c r="L151">
        <v>1.0660000000000001</v>
      </c>
      <c r="M151">
        <v>1.032</v>
      </c>
      <c r="N151">
        <v>1.0329999999999999</v>
      </c>
      <c r="O151">
        <v>1.04</v>
      </c>
    </row>
    <row r="152" spans="3:15">
      <c r="D152">
        <v>1.05</v>
      </c>
      <c r="E152">
        <v>1.04</v>
      </c>
      <c r="F152">
        <v>1.258</v>
      </c>
      <c r="G152">
        <v>1.282</v>
      </c>
      <c r="H152">
        <v>1.1120000000000001</v>
      </c>
      <c r="I152">
        <v>1.0620000000000001</v>
      </c>
      <c r="J152">
        <v>1.526</v>
      </c>
      <c r="K152">
        <v>1.079</v>
      </c>
      <c r="L152">
        <v>1.0569999999999999</v>
      </c>
      <c r="M152">
        <v>1.034</v>
      </c>
      <c r="N152">
        <v>1.0329999999999999</v>
      </c>
      <c r="O152">
        <v>1.036</v>
      </c>
    </row>
    <row r="153" spans="3:15">
      <c r="D153">
        <v>1.054</v>
      </c>
      <c r="E153">
        <v>1.0449999999999999</v>
      </c>
      <c r="F153">
        <v>1.26</v>
      </c>
      <c r="G153">
        <v>1.0620000000000001</v>
      </c>
      <c r="H153">
        <v>1.1060000000000001</v>
      </c>
      <c r="I153">
        <v>1.056</v>
      </c>
      <c r="J153">
        <v>1.526</v>
      </c>
      <c r="K153">
        <v>1.079</v>
      </c>
      <c r="L153">
        <v>1.129</v>
      </c>
      <c r="M153">
        <v>1.0389999999999999</v>
      </c>
      <c r="N153">
        <v>1.038</v>
      </c>
      <c r="O153">
        <v>1.034</v>
      </c>
    </row>
    <row r="154" spans="3:15">
      <c r="D154">
        <v>1.0549999999999999</v>
      </c>
      <c r="E154">
        <v>1.034</v>
      </c>
      <c r="F154">
        <v>1.256</v>
      </c>
      <c r="G154">
        <v>1.0629999999999999</v>
      </c>
      <c r="H154">
        <v>1.1060000000000001</v>
      </c>
      <c r="I154">
        <v>1.0640000000000001</v>
      </c>
      <c r="J154">
        <v>1.526</v>
      </c>
      <c r="K154">
        <v>1.079</v>
      </c>
      <c r="L154">
        <v>1.06</v>
      </c>
      <c r="M154">
        <v>1.0349999999999999</v>
      </c>
      <c r="N154">
        <v>1.034</v>
      </c>
      <c r="O154">
        <v>1.0349999999999999</v>
      </c>
    </row>
    <row r="155" spans="3:15">
      <c r="D155">
        <v>1.0489999999999999</v>
      </c>
      <c r="E155">
        <v>1.034</v>
      </c>
      <c r="F155">
        <v>1.4179999999999999</v>
      </c>
      <c r="G155">
        <v>1.0620000000000001</v>
      </c>
      <c r="H155">
        <v>1.1060000000000001</v>
      </c>
      <c r="I155">
        <v>1.3089999999999999</v>
      </c>
      <c r="J155">
        <v>1.5249999999999999</v>
      </c>
      <c r="K155">
        <v>1.0780000000000001</v>
      </c>
      <c r="L155">
        <v>1.0629999999999999</v>
      </c>
      <c r="M155">
        <v>1.0369999999999999</v>
      </c>
      <c r="N155">
        <v>1.036</v>
      </c>
      <c r="O155">
        <v>1.036</v>
      </c>
    </row>
    <row r="156" spans="3:15">
      <c r="D156">
        <v>1.0489999999999999</v>
      </c>
      <c r="E156">
        <v>1.0369999999999999</v>
      </c>
      <c r="F156">
        <v>1.2569999999999999</v>
      </c>
      <c r="G156">
        <v>1.0620000000000001</v>
      </c>
      <c r="H156">
        <v>1.1060000000000001</v>
      </c>
      <c r="I156">
        <v>1.0620000000000001</v>
      </c>
      <c r="J156">
        <v>1.526</v>
      </c>
      <c r="K156">
        <v>1.079</v>
      </c>
      <c r="L156">
        <v>1.056</v>
      </c>
      <c r="M156">
        <v>1.032</v>
      </c>
      <c r="N156">
        <v>1.0329999999999999</v>
      </c>
      <c r="O156">
        <v>1.034</v>
      </c>
    </row>
    <row r="157" spans="3:15">
      <c r="C157" t="s">
        <v>14</v>
      </c>
    </row>
    <row r="158" spans="3:15">
      <c r="D158">
        <v>1.048</v>
      </c>
      <c r="E158">
        <v>0.92500000000000004</v>
      </c>
      <c r="F158">
        <v>0.93200000000000005</v>
      </c>
      <c r="G158">
        <v>0.91</v>
      </c>
      <c r="H158">
        <v>1.536</v>
      </c>
      <c r="I158">
        <v>0.90800000000000003</v>
      </c>
      <c r="J158">
        <v>1.26</v>
      </c>
      <c r="K158">
        <v>0.90700000000000003</v>
      </c>
      <c r="L158">
        <v>1.016</v>
      </c>
      <c r="M158">
        <v>0.90700000000000003</v>
      </c>
      <c r="N158">
        <v>1.014</v>
      </c>
      <c r="O158">
        <v>1.02</v>
      </c>
    </row>
    <row r="159" spans="3:15">
      <c r="D159">
        <v>1.046</v>
      </c>
      <c r="E159">
        <v>0.92600000000000005</v>
      </c>
      <c r="F159">
        <v>0.94199999999999995</v>
      </c>
      <c r="G159">
        <v>0.91400000000000003</v>
      </c>
      <c r="H159">
        <v>1.536</v>
      </c>
      <c r="I159">
        <v>0.91800000000000004</v>
      </c>
      <c r="J159">
        <v>1.258</v>
      </c>
      <c r="K159">
        <v>0.91800000000000004</v>
      </c>
      <c r="L159">
        <v>1.02</v>
      </c>
      <c r="M159">
        <v>0.91200000000000003</v>
      </c>
      <c r="N159">
        <v>1.018</v>
      </c>
      <c r="O159">
        <v>1.0169999999999999</v>
      </c>
    </row>
    <row r="160" spans="3:15">
      <c r="D160">
        <v>1.042</v>
      </c>
      <c r="E160">
        <v>0.92400000000000004</v>
      </c>
      <c r="F160">
        <v>0.93200000000000005</v>
      </c>
      <c r="G160">
        <v>0.91100000000000003</v>
      </c>
      <c r="H160">
        <v>1.5349999999999999</v>
      </c>
      <c r="I160">
        <v>0.90700000000000003</v>
      </c>
      <c r="J160">
        <v>1.2649999999999999</v>
      </c>
      <c r="K160">
        <v>0.91100000000000003</v>
      </c>
      <c r="L160">
        <v>1.016</v>
      </c>
      <c r="M160">
        <v>0.90300000000000002</v>
      </c>
      <c r="N160">
        <v>1.022</v>
      </c>
      <c r="O160">
        <v>1.022</v>
      </c>
    </row>
    <row r="161" spans="3:15">
      <c r="D161">
        <v>1.046</v>
      </c>
      <c r="E161">
        <v>0.92300000000000004</v>
      </c>
      <c r="F161">
        <v>0.93500000000000005</v>
      </c>
      <c r="G161">
        <v>0.91300000000000003</v>
      </c>
      <c r="H161">
        <v>1.5369999999999999</v>
      </c>
      <c r="I161">
        <v>0.90800000000000003</v>
      </c>
      <c r="J161">
        <v>1.258</v>
      </c>
      <c r="K161">
        <v>0.90800000000000003</v>
      </c>
      <c r="L161">
        <v>1.0169999999999999</v>
      </c>
      <c r="M161">
        <v>0.90300000000000002</v>
      </c>
      <c r="N161">
        <v>1.016</v>
      </c>
      <c r="O161">
        <v>1.0129999999999999</v>
      </c>
    </row>
    <row r="162" spans="3:15">
      <c r="D162">
        <v>1.044</v>
      </c>
      <c r="E162">
        <v>0.92700000000000005</v>
      </c>
      <c r="F162">
        <v>0.94099999999999995</v>
      </c>
      <c r="G162">
        <v>0.91700000000000004</v>
      </c>
      <c r="H162">
        <v>1.536</v>
      </c>
      <c r="I162">
        <v>0.92200000000000004</v>
      </c>
      <c r="J162">
        <v>1.258</v>
      </c>
      <c r="K162">
        <v>0.92700000000000005</v>
      </c>
      <c r="L162">
        <v>1.02</v>
      </c>
      <c r="M162">
        <v>0.91100000000000003</v>
      </c>
      <c r="N162">
        <v>1.026</v>
      </c>
      <c r="O162">
        <v>1.0249999999999999</v>
      </c>
    </row>
    <row r="163" spans="3:15">
      <c r="D163">
        <v>1.048</v>
      </c>
      <c r="E163">
        <v>0.92600000000000005</v>
      </c>
      <c r="F163">
        <v>0.94399999999999995</v>
      </c>
      <c r="G163">
        <v>0.91800000000000004</v>
      </c>
      <c r="H163">
        <v>1.534</v>
      </c>
      <c r="I163">
        <v>0.92</v>
      </c>
      <c r="J163">
        <v>1.262</v>
      </c>
      <c r="K163">
        <v>0.92</v>
      </c>
      <c r="L163">
        <v>1.022</v>
      </c>
      <c r="M163">
        <v>0.91300000000000003</v>
      </c>
      <c r="N163">
        <v>1.02</v>
      </c>
      <c r="O163">
        <v>1.0169999999999999</v>
      </c>
    </row>
    <row r="164" spans="3:15">
      <c r="D164">
        <v>1.0449999999999999</v>
      </c>
      <c r="E164">
        <v>0.92700000000000005</v>
      </c>
      <c r="F164">
        <v>0.94199999999999995</v>
      </c>
      <c r="G164">
        <v>0.91600000000000004</v>
      </c>
      <c r="H164">
        <v>1.536</v>
      </c>
      <c r="I164">
        <v>0.92300000000000004</v>
      </c>
      <c r="J164">
        <v>1.258</v>
      </c>
      <c r="K164">
        <v>0.92800000000000005</v>
      </c>
      <c r="L164">
        <v>1.0189999999999999</v>
      </c>
      <c r="M164">
        <v>0.91600000000000004</v>
      </c>
      <c r="N164">
        <v>1.026</v>
      </c>
      <c r="O164">
        <v>1.026</v>
      </c>
    </row>
    <row r="165" spans="3:15">
      <c r="D165">
        <v>1.0489999999999999</v>
      </c>
      <c r="E165">
        <v>0.93300000000000005</v>
      </c>
      <c r="F165">
        <v>0.94099999999999995</v>
      </c>
      <c r="G165">
        <v>0.91400000000000003</v>
      </c>
      <c r="H165">
        <v>1.5389999999999999</v>
      </c>
      <c r="I165">
        <v>0.92</v>
      </c>
      <c r="J165">
        <v>1.2589999999999999</v>
      </c>
      <c r="K165">
        <v>0.91800000000000004</v>
      </c>
      <c r="L165">
        <v>1.022</v>
      </c>
      <c r="M165">
        <v>0.91300000000000003</v>
      </c>
      <c r="N165">
        <v>1.022</v>
      </c>
      <c r="O165">
        <v>1.018</v>
      </c>
    </row>
    <row r="166" spans="3:15">
      <c r="D166">
        <v>1.0409999999999999</v>
      </c>
      <c r="E166">
        <v>0.92400000000000004</v>
      </c>
      <c r="F166">
        <v>0.93300000000000005</v>
      </c>
      <c r="G166">
        <v>0.91200000000000003</v>
      </c>
      <c r="H166">
        <v>1.5349999999999999</v>
      </c>
      <c r="I166">
        <v>0.91100000000000003</v>
      </c>
      <c r="J166">
        <v>1.2589999999999999</v>
      </c>
      <c r="K166">
        <v>0.90600000000000003</v>
      </c>
      <c r="L166">
        <v>1.0249999999999999</v>
      </c>
      <c r="M166">
        <v>0.91</v>
      </c>
      <c r="N166">
        <v>1.0249999999999999</v>
      </c>
      <c r="O166">
        <v>1.0209999999999999</v>
      </c>
    </row>
    <row r="167" spans="3:15">
      <c r="D167">
        <v>1.042</v>
      </c>
      <c r="E167">
        <v>0.93300000000000005</v>
      </c>
      <c r="F167">
        <v>0.94099999999999995</v>
      </c>
      <c r="G167">
        <v>0.91400000000000003</v>
      </c>
      <c r="H167">
        <v>1.5369999999999999</v>
      </c>
      <c r="I167">
        <v>0.92</v>
      </c>
      <c r="J167">
        <v>1.2589999999999999</v>
      </c>
      <c r="K167">
        <v>0.91800000000000004</v>
      </c>
      <c r="L167">
        <v>1.0229999999999999</v>
      </c>
      <c r="M167">
        <v>0.91400000000000003</v>
      </c>
      <c r="N167">
        <v>1.022</v>
      </c>
      <c r="O167">
        <v>1.022</v>
      </c>
    </row>
    <row r="168" spans="3:15">
      <c r="C168" t="s">
        <v>15</v>
      </c>
    </row>
    <row r="169" spans="3:15">
      <c r="D169">
        <v>1.056</v>
      </c>
      <c r="E169">
        <v>1.038</v>
      </c>
      <c r="F169">
        <v>1.2589999999999999</v>
      </c>
      <c r="G169">
        <v>1.089</v>
      </c>
      <c r="H169">
        <v>1.1060000000000001</v>
      </c>
      <c r="I169">
        <v>1.093</v>
      </c>
      <c r="J169">
        <v>1.1339999999999999</v>
      </c>
      <c r="K169">
        <v>1.105</v>
      </c>
      <c r="L169">
        <v>1.0649999999999999</v>
      </c>
      <c r="M169">
        <v>1.038</v>
      </c>
      <c r="N169">
        <v>1.097</v>
      </c>
      <c r="O169">
        <v>1.0309999999999999</v>
      </c>
    </row>
    <row r="170" spans="3:15">
      <c r="D170">
        <v>1.2729999999999999</v>
      </c>
      <c r="E170">
        <v>1.0369999999999999</v>
      </c>
      <c r="F170">
        <v>1.2609999999999999</v>
      </c>
      <c r="G170">
        <v>1.0980000000000001</v>
      </c>
      <c r="H170">
        <v>1.1020000000000001</v>
      </c>
      <c r="I170">
        <v>1.089</v>
      </c>
      <c r="J170">
        <v>1.139</v>
      </c>
      <c r="K170">
        <v>1.1020000000000001</v>
      </c>
      <c r="L170">
        <v>1.0649999999999999</v>
      </c>
      <c r="M170">
        <v>1.038</v>
      </c>
      <c r="N170">
        <v>1.31</v>
      </c>
      <c r="O170">
        <v>1.034</v>
      </c>
    </row>
    <row r="171" spans="3:15">
      <c r="D171">
        <v>1.052</v>
      </c>
      <c r="E171">
        <v>1.0369999999999999</v>
      </c>
      <c r="F171">
        <v>1.2589999999999999</v>
      </c>
      <c r="G171">
        <v>1.0900000000000001</v>
      </c>
      <c r="H171">
        <v>1.095</v>
      </c>
      <c r="I171">
        <v>1.085</v>
      </c>
      <c r="J171">
        <v>1.1339999999999999</v>
      </c>
      <c r="K171">
        <v>1.1000000000000001</v>
      </c>
      <c r="L171">
        <v>1.0640000000000001</v>
      </c>
      <c r="M171">
        <v>1.0369999999999999</v>
      </c>
      <c r="N171">
        <v>1.0940000000000001</v>
      </c>
      <c r="O171">
        <v>1.2849999999999999</v>
      </c>
    </row>
    <row r="172" spans="3:15">
      <c r="D172">
        <v>1.052</v>
      </c>
      <c r="E172">
        <v>1.0389999999999999</v>
      </c>
      <c r="F172">
        <v>1.258</v>
      </c>
      <c r="G172">
        <v>1.091</v>
      </c>
      <c r="H172">
        <v>1.3620000000000001</v>
      </c>
      <c r="I172">
        <v>1.0840000000000001</v>
      </c>
      <c r="J172">
        <v>1.1339999999999999</v>
      </c>
      <c r="K172">
        <v>1.1000000000000001</v>
      </c>
      <c r="L172">
        <v>1.0640000000000001</v>
      </c>
      <c r="M172">
        <v>1.038</v>
      </c>
      <c r="N172">
        <v>1.095</v>
      </c>
      <c r="O172">
        <v>1.034</v>
      </c>
    </row>
    <row r="173" spans="3:15">
      <c r="D173">
        <v>1.052</v>
      </c>
      <c r="E173">
        <v>1.044</v>
      </c>
      <c r="F173">
        <v>1.26</v>
      </c>
      <c r="G173">
        <v>1.097</v>
      </c>
      <c r="H173">
        <v>1.095</v>
      </c>
      <c r="I173">
        <v>1.087</v>
      </c>
      <c r="J173">
        <v>1.137</v>
      </c>
      <c r="K173">
        <v>1.1000000000000001</v>
      </c>
      <c r="L173">
        <v>1.0640000000000001</v>
      </c>
      <c r="M173">
        <v>1.038</v>
      </c>
      <c r="N173">
        <v>1.093</v>
      </c>
      <c r="O173">
        <v>1.046</v>
      </c>
    </row>
    <row r="174" spans="3:15">
      <c r="D174">
        <v>1.052</v>
      </c>
      <c r="E174">
        <v>1.042</v>
      </c>
      <c r="F174">
        <v>1.2589999999999999</v>
      </c>
      <c r="G174">
        <v>1.091</v>
      </c>
      <c r="H174">
        <v>1.095</v>
      </c>
      <c r="I174">
        <v>1.0860000000000001</v>
      </c>
      <c r="J174">
        <v>1.1359999999999999</v>
      </c>
      <c r="K174">
        <v>1.109</v>
      </c>
      <c r="L174">
        <v>1.0649999999999999</v>
      </c>
      <c r="M174">
        <v>1.0369999999999999</v>
      </c>
      <c r="N174">
        <v>1.095</v>
      </c>
      <c r="O174">
        <v>1.0429999999999999</v>
      </c>
    </row>
    <row r="175" spans="3:15">
      <c r="D175">
        <v>1.06</v>
      </c>
      <c r="E175">
        <v>1.0409999999999999</v>
      </c>
      <c r="F175">
        <v>1.2569999999999999</v>
      </c>
      <c r="G175">
        <v>1.0900000000000001</v>
      </c>
      <c r="H175">
        <v>1.097</v>
      </c>
      <c r="I175">
        <v>1.0840000000000001</v>
      </c>
      <c r="J175">
        <v>1.1339999999999999</v>
      </c>
      <c r="K175">
        <v>1.099</v>
      </c>
      <c r="L175">
        <v>1.0680000000000001</v>
      </c>
      <c r="M175">
        <v>1.042</v>
      </c>
      <c r="N175">
        <v>1.1000000000000001</v>
      </c>
      <c r="O175">
        <v>1.032</v>
      </c>
    </row>
    <row r="176" spans="3:15">
      <c r="D176">
        <v>1.0580000000000001</v>
      </c>
      <c r="E176">
        <v>1.04</v>
      </c>
      <c r="F176">
        <v>1.256</v>
      </c>
      <c r="G176">
        <v>1.0900000000000001</v>
      </c>
      <c r="H176">
        <v>1.0960000000000001</v>
      </c>
      <c r="I176">
        <v>1.083</v>
      </c>
      <c r="J176">
        <v>1.1439999999999999</v>
      </c>
      <c r="K176">
        <v>1.1060000000000001</v>
      </c>
      <c r="L176">
        <v>1.0649999999999999</v>
      </c>
      <c r="M176">
        <v>1.0409999999999999</v>
      </c>
      <c r="N176">
        <v>1.097</v>
      </c>
      <c r="O176">
        <v>1.292</v>
      </c>
    </row>
    <row r="177" spans="3:15">
      <c r="D177">
        <v>1.274</v>
      </c>
      <c r="E177">
        <v>1.042</v>
      </c>
      <c r="F177">
        <v>1.26</v>
      </c>
      <c r="G177">
        <v>1.0960000000000001</v>
      </c>
      <c r="H177">
        <v>1.099</v>
      </c>
      <c r="I177">
        <v>1.087</v>
      </c>
      <c r="J177">
        <v>1.1359999999999999</v>
      </c>
      <c r="K177">
        <v>1.1000000000000001</v>
      </c>
      <c r="L177">
        <v>1.0680000000000001</v>
      </c>
      <c r="M177">
        <v>1.0369999999999999</v>
      </c>
      <c r="N177">
        <v>1.101</v>
      </c>
      <c r="O177">
        <v>1.044</v>
      </c>
    </row>
    <row r="178" spans="3:15">
      <c r="D178">
        <v>1.06</v>
      </c>
      <c r="E178">
        <v>1.042</v>
      </c>
      <c r="F178">
        <v>1.2589999999999999</v>
      </c>
      <c r="G178">
        <v>1.0900000000000001</v>
      </c>
      <c r="H178">
        <v>1.097</v>
      </c>
      <c r="I178">
        <v>1.0840000000000001</v>
      </c>
      <c r="J178">
        <v>1.1339999999999999</v>
      </c>
      <c r="K178">
        <v>1.1000000000000001</v>
      </c>
      <c r="L178">
        <v>1.0640000000000001</v>
      </c>
      <c r="M178">
        <v>1.042</v>
      </c>
      <c r="N178">
        <v>1.1000000000000001</v>
      </c>
      <c r="O178">
        <v>1.125</v>
      </c>
    </row>
    <row r="179" spans="3:15">
      <c r="C179" t="s">
        <v>16</v>
      </c>
    </row>
    <row r="180" spans="3:15">
      <c r="D180">
        <v>1.0149999999999999</v>
      </c>
      <c r="E180">
        <v>0.92800000000000005</v>
      </c>
      <c r="F180">
        <v>0.90800000000000003</v>
      </c>
      <c r="G180">
        <v>0.92400000000000004</v>
      </c>
      <c r="H180">
        <v>1.0660000000000001</v>
      </c>
      <c r="I180">
        <v>1.0780000000000001</v>
      </c>
      <c r="J180">
        <v>1.0549999999999999</v>
      </c>
      <c r="K180">
        <v>1.0569999999999999</v>
      </c>
      <c r="L180">
        <v>0.98899999999999999</v>
      </c>
      <c r="M180">
        <v>0.91</v>
      </c>
      <c r="N180">
        <v>1.042</v>
      </c>
      <c r="O180">
        <v>0.97899999999999998</v>
      </c>
    </row>
    <row r="181" spans="3:15">
      <c r="D181">
        <v>1.0149999999999999</v>
      </c>
      <c r="E181">
        <v>0.93100000000000005</v>
      </c>
      <c r="F181">
        <v>0.91600000000000004</v>
      </c>
      <c r="G181">
        <v>0.93400000000000005</v>
      </c>
      <c r="H181">
        <v>1.0669999999999999</v>
      </c>
      <c r="I181">
        <v>1.0680000000000001</v>
      </c>
      <c r="J181">
        <v>1.0640000000000001</v>
      </c>
      <c r="K181">
        <v>1.0580000000000001</v>
      </c>
      <c r="L181">
        <v>0.98499999999999999</v>
      </c>
      <c r="M181">
        <v>0.91800000000000004</v>
      </c>
      <c r="N181">
        <v>1.042</v>
      </c>
      <c r="O181">
        <v>0.98099999999999998</v>
      </c>
    </row>
    <row r="182" spans="3:15">
      <c r="D182">
        <v>1.0149999999999999</v>
      </c>
      <c r="E182">
        <v>0.93100000000000005</v>
      </c>
      <c r="F182">
        <v>0.90800000000000003</v>
      </c>
      <c r="G182">
        <v>0.92500000000000004</v>
      </c>
      <c r="H182">
        <v>1.079</v>
      </c>
      <c r="I182">
        <v>1.0780000000000001</v>
      </c>
      <c r="J182">
        <v>1.056</v>
      </c>
      <c r="K182">
        <v>1.052</v>
      </c>
      <c r="L182">
        <v>0.98399999999999999</v>
      </c>
      <c r="M182">
        <v>0.91100000000000003</v>
      </c>
      <c r="N182">
        <v>1.05</v>
      </c>
      <c r="O182">
        <v>0.98</v>
      </c>
    </row>
    <row r="183" spans="3:15">
      <c r="D183">
        <v>1.014</v>
      </c>
      <c r="E183">
        <v>0.93100000000000005</v>
      </c>
      <c r="F183">
        <v>0.91400000000000003</v>
      </c>
      <c r="G183">
        <v>0.93</v>
      </c>
      <c r="H183">
        <v>1.08</v>
      </c>
      <c r="I183">
        <v>1.079</v>
      </c>
      <c r="J183">
        <v>1.056</v>
      </c>
      <c r="K183">
        <v>1.0529999999999999</v>
      </c>
      <c r="L183">
        <v>0.99</v>
      </c>
      <c r="M183">
        <v>0.91700000000000004</v>
      </c>
      <c r="N183">
        <v>1.044</v>
      </c>
      <c r="O183">
        <v>0.98099999999999998</v>
      </c>
    </row>
    <row r="184" spans="3:15">
      <c r="D184">
        <v>1.012</v>
      </c>
      <c r="E184">
        <v>0.93200000000000005</v>
      </c>
      <c r="F184">
        <v>0.91600000000000004</v>
      </c>
      <c r="G184">
        <v>0.93</v>
      </c>
      <c r="H184">
        <v>1.0660000000000001</v>
      </c>
      <c r="I184">
        <v>1.079</v>
      </c>
      <c r="J184">
        <v>1.0640000000000001</v>
      </c>
      <c r="K184">
        <v>1.0580000000000001</v>
      </c>
      <c r="L184">
        <v>0.98899999999999999</v>
      </c>
      <c r="M184">
        <v>0.92</v>
      </c>
      <c r="N184">
        <v>1.0509999999999999</v>
      </c>
      <c r="O184">
        <v>0.98099999999999998</v>
      </c>
    </row>
    <row r="185" spans="3:15">
      <c r="D185">
        <v>1.0149999999999999</v>
      </c>
      <c r="E185">
        <v>0.93100000000000005</v>
      </c>
      <c r="F185">
        <v>0.91600000000000004</v>
      </c>
      <c r="G185">
        <v>0.93300000000000005</v>
      </c>
      <c r="H185">
        <v>1.0669999999999999</v>
      </c>
      <c r="I185">
        <v>1.0780000000000001</v>
      </c>
      <c r="J185">
        <v>1.0629999999999999</v>
      </c>
      <c r="K185">
        <v>1.0529999999999999</v>
      </c>
      <c r="L185">
        <v>0.98899999999999999</v>
      </c>
      <c r="M185">
        <v>0.91700000000000004</v>
      </c>
      <c r="N185">
        <v>1.0429999999999999</v>
      </c>
      <c r="O185">
        <v>0.98099999999999998</v>
      </c>
    </row>
    <row r="186" spans="3:15">
      <c r="D186">
        <v>1.012</v>
      </c>
      <c r="E186">
        <v>0.93500000000000005</v>
      </c>
      <c r="F186">
        <v>0.91400000000000003</v>
      </c>
      <c r="G186">
        <v>0.93300000000000005</v>
      </c>
      <c r="H186">
        <v>1.0669999999999999</v>
      </c>
      <c r="I186">
        <v>1.079</v>
      </c>
      <c r="J186">
        <v>1.0629999999999999</v>
      </c>
      <c r="K186">
        <v>1.05</v>
      </c>
      <c r="L186">
        <v>0.99</v>
      </c>
      <c r="M186">
        <v>0.91900000000000004</v>
      </c>
      <c r="N186">
        <v>1.0509999999999999</v>
      </c>
      <c r="O186">
        <v>0.98</v>
      </c>
    </row>
    <row r="187" spans="3:15">
      <c r="D187">
        <v>1.014</v>
      </c>
      <c r="E187">
        <v>0.93700000000000006</v>
      </c>
      <c r="F187">
        <v>0.91500000000000004</v>
      </c>
      <c r="G187">
        <v>0.93</v>
      </c>
      <c r="H187">
        <v>1.0669999999999999</v>
      </c>
      <c r="I187">
        <v>1.0680000000000001</v>
      </c>
      <c r="J187">
        <v>1.0629999999999999</v>
      </c>
      <c r="K187">
        <v>1.05</v>
      </c>
      <c r="L187">
        <v>0.98599999999999999</v>
      </c>
      <c r="M187">
        <v>0.91700000000000004</v>
      </c>
      <c r="N187">
        <v>1.05</v>
      </c>
      <c r="O187">
        <v>0.98099999999999998</v>
      </c>
    </row>
    <row r="188" spans="3:15">
      <c r="D188">
        <v>1.014</v>
      </c>
      <c r="E188">
        <v>0.92800000000000005</v>
      </c>
      <c r="F188">
        <v>0.90600000000000003</v>
      </c>
      <c r="G188">
        <v>0.92800000000000005</v>
      </c>
      <c r="H188">
        <v>1.0780000000000001</v>
      </c>
      <c r="I188">
        <v>1.0669999999999999</v>
      </c>
      <c r="J188">
        <v>1.056</v>
      </c>
      <c r="K188">
        <v>1.052</v>
      </c>
      <c r="L188">
        <v>0.98899999999999999</v>
      </c>
      <c r="M188">
        <v>0.90800000000000003</v>
      </c>
      <c r="N188">
        <v>1.0429999999999999</v>
      </c>
      <c r="O188">
        <v>0.98</v>
      </c>
    </row>
    <row r="189" spans="3:15">
      <c r="D189">
        <v>1.012</v>
      </c>
      <c r="E189">
        <v>0.93200000000000005</v>
      </c>
      <c r="F189">
        <v>0.91500000000000004</v>
      </c>
      <c r="G189">
        <v>0.93</v>
      </c>
      <c r="H189">
        <v>1.0669999999999999</v>
      </c>
      <c r="I189">
        <v>1.079</v>
      </c>
      <c r="J189">
        <v>1.0569999999999999</v>
      </c>
      <c r="K189">
        <v>1.0569999999999999</v>
      </c>
      <c r="L189">
        <v>0.98499999999999999</v>
      </c>
      <c r="M189">
        <v>0.92</v>
      </c>
      <c r="N189">
        <v>1.044</v>
      </c>
      <c r="O189">
        <v>0.98099999999999998</v>
      </c>
    </row>
    <row r="190" spans="3:15">
      <c r="C190">
        <v>200</v>
      </c>
      <c r="D190">
        <v>20</v>
      </c>
      <c r="E190">
        <v>2000</v>
      </c>
    </row>
    <row r="191" spans="3:15">
      <c r="C191" t="s">
        <v>13</v>
      </c>
    </row>
    <row r="192" spans="3:15">
      <c r="D192">
        <v>1.1140000000000001</v>
      </c>
      <c r="E192">
        <v>1.0920000000000001</v>
      </c>
      <c r="F192">
        <v>1.323</v>
      </c>
      <c r="G192">
        <v>1.1299999999999999</v>
      </c>
      <c r="H192">
        <v>1.17</v>
      </c>
      <c r="I192">
        <v>1.349</v>
      </c>
      <c r="J192">
        <v>1.5740000000000001</v>
      </c>
      <c r="K192">
        <v>1.1439999999999999</v>
      </c>
      <c r="L192">
        <v>1.1240000000000001</v>
      </c>
      <c r="M192">
        <v>1.093</v>
      </c>
      <c r="N192">
        <v>1.0920000000000001</v>
      </c>
      <c r="O192">
        <v>1.1040000000000001</v>
      </c>
    </row>
    <row r="193" spans="3:15">
      <c r="D193">
        <v>1.1140000000000001</v>
      </c>
      <c r="E193">
        <v>1.095</v>
      </c>
      <c r="F193">
        <v>1.3180000000000001</v>
      </c>
      <c r="G193">
        <v>1.123</v>
      </c>
      <c r="H193">
        <v>1.167</v>
      </c>
      <c r="I193">
        <v>1.113</v>
      </c>
      <c r="J193">
        <v>1.579</v>
      </c>
      <c r="K193">
        <v>1.1399999999999999</v>
      </c>
      <c r="L193">
        <v>1.121</v>
      </c>
      <c r="M193">
        <v>1.0880000000000001</v>
      </c>
      <c r="N193">
        <v>1.0860000000000001</v>
      </c>
      <c r="O193">
        <v>1.0980000000000001</v>
      </c>
    </row>
    <row r="194" spans="3:15">
      <c r="D194">
        <v>1.119</v>
      </c>
      <c r="E194">
        <v>1.099</v>
      </c>
      <c r="F194">
        <v>1.3220000000000001</v>
      </c>
      <c r="G194">
        <v>1.1319999999999999</v>
      </c>
      <c r="H194">
        <v>1.1719999999999999</v>
      </c>
      <c r="I194">
        <v>1.129</v>
      </c>
      <c r="J194">
        <v>1.575</v>
      </c>
      <c r="K194">
        <v>1.143</v>
      </c>
      <c r="L194">
        <v>1.206</v>
      </c>
      <c r="M194">
        <v>1.0980000000000001</v>
      </c>
      <c r="N194">
        <v>1.091</v>
      </c>
      <c r="O194">
        <v>1.1000000000000001</v>
      </c>
    </row>
    <row r="195" spans="3:15">
      <c r="D195">
        <v>1.103</v>
      </c>
      <c r="E195">
        <v>1.089</v>
      </c>
      <c r="F195">
        <v>1.31</v>
      </c>
      <c r="G195">
        <v>1.121</v>
      </c>
      <c r="H195">
        <v>1.1619999999999999</v>
      </c>
      <c r="I195">
        <v>1.109</v>
      </c>
      <c r="J195">
        <v>1.5620000000000001</v>
      </c>
      <c r="K195">
        <v>1.135</v>
      </c>
      <c r="L195">
        <v>1.123</v>
      </c>
      <c r="M195">
        <v>1.0900000000000001</v>
      </c>
      <c r="N195">
        <v>1.089</v>
      </c>
      <c r="O195">
        <v>1.085</v>
      </c>
    </row>
    <row r="196" spans="3:15">
      <c r="D196">
        <v>1.107</v>
      </c>
      <c r="E196">
        <v>1.0920000000000001</v>
      </c>
      <c r="F196">
        <v>1.466</v>
      </c>
      <c r="G196">
        <v>1.125</v>
      </c>
      <c r="H196">
        <v>1.165</v>
      </c>
      <c r="I196">
        <v>1.1200000000000001</v>
      </c>
      <c r="J196">
        <v>1.57</v>
      </c>
      <c r="K196">
        <v>1.1379999999999999</v>
      </c>
      <c r="L196">
        <v>1.2310000000000001</v>
      </c>
      <c r="M196">
        <v>1.0900000000000001</v>
      </c>
      <c r="N196">
        <v>1.0900000000000001</v>
      </c>
      <c r="O196">
        <v>1.091</v>
      </c>
    </row>
    <row r="197" spans="3:15">
      <c r="D197">
        <v>1.111</v>
      </c>
      <c r="E197">
        <v>1.089</v>
      </c>
      <c r="F197">
        <v>1.4670000000000001</v>
      </c>
      <c r="G197">
        <v>1.333</v>
      </c>
      <c r="H197">
        <v>1.1679999999999999</v>
      </c>
      <c r="I197">
        <v>1.1160000000000001</v>
      </c>
      <c r="J197">
        <v>1.5720000000000001</v>
      </c>
      <c r="K197">
        <v>1.141</v>
      </c>
      <c r="L197">
        <v>1.2809999999999999</v>
      </c>
      <c r="M197">
        <v>1.0960000000000001</v>
      </c>
      <c r="N197">
        <v>1.0960000000000001</v>
      </c>
      <c r="O197">
        <v>1.0980000000000001</v>
      </c>
    </row>
    <row r="198" spans="3:15">
      <c r="D198">
        <v>1.1080000000000001</v>
      </c>
      <c r="E198">
        <v>1.0820000000000001</v>
      </c>
      <c r="F198">
        <v>1.3080000000000001</v>
      </c>
      <c r="G198">
        <v>1.119</v>
      </c>
      <c r="H198">
        <v>1.161</v>
      </c>
      <c r="I198">
        <v>1.117</v>
      </c>
      <c r="J198">
        <v>1.5629999999999999</v>
      </c>
      <c r="K198">
        <v>1.133</v>
      </c>
      <c r="L198">
        <v>1.1140000000000001</v>
      </c>
      <c r="M198">
        <v>1.083</v>
      </c>
      <c r="N198">
        <v>1.0880000000000001</v>
      </c>
      <c r="O198">
        <v>1.083</v>
      </c>
    </row>
    <row r="199" spans="3:15">
      <c r="D199">
        <v>1.103</v>
      </c>
      <c r="E199">
        <v>1.0820000000000001</v>
      </c>
      <c r="F199">
        <v>1.3109999999999999</v>
      </c>
      <c r="G199">
        <v>1.119</v>
      </c>
      <c r="H199">
        <v>1.1619999999999999</v>
      </c>
      <c r="I199">
        <v>1.1080000000000001</v>
      </c>
      <c r="J199">
        <v>1.571</v>
      </c>
      <c r="K199">
        <v>1.133</v>
      </c>
      <c r="L199">
        <v>1.173</v>
      </c>
      <c r="M199">
        <v>1.222</v>
      </c>
      <c r="N199">
        <v>1.0880000000000001</v>
      </c>
      <c r="O199">
        <v>1.3080000000000001</v>
      </c>
    </row>
    <row r="200" spans="3:15">
      <c r="D200">
        <v>1.1100000000000001</v>
      </c>
      <c r="E200">
        <v>1.0880000000000001</v>
      </c>
      <c r="F200">
        <v>1.4710000000000001</v>
      </c>
      <c r="G200">
        <v>1.125</v>
      </c>
      <c r="H200">
        <v>1.167</v>
      </c>
      <c r="I200">
        <v>1.117</v>
      </c>
      <c r="J200">
        <v>1.57</v>
      </c>
      <c r="K200">
        <v>1.353</v>
      </c>
      <c r="L200">
        <v>1.1299999999999999</v>
      </c>
      <c r="M200">
        <v>1.0880000000000001</v>
      </c>
      <c r="N200">
        <v>1.0880000000000001</v>
      </c>
      <c r="O200">
        <v>1.0980000000000001</v>
      </c>
    </row>
    <row r="201" spans="3:15">
      <c r="D201">
        <v>1.111</v>
      </c>
      <c r="E201">
        <v>1.0860000000000001</v>
      </c>
      <c r="F201">
        <v>1.4670000000000001</v>
      </c>
      <c r="G201">
        <v>1.123</v>
      </c>
      <c r="H201">
        <v>1.1639999999999999</v>
      </c>
      <c r="I201">
        <v>1.1120000000000001</v>
      </c>
      <c r="J201">
        <v>1.5669999999999999</v>
      </c>
      <c r="K201">
        <v>1.1379999999999999</v>
      </c>
      <c r="L201">
        <v>1.1559999999999999</v>
      </c>
      <c r="M201">
        <v>1.0920000000000001</v>
      </c>
      <c r="N201">
        <v>1.091</v>
      </c>
      <c r="O201">
        <v>1.2949999999999999</v>
      </c>
    </row>
    <row r="202" spans="3:15">
      <c r="C202" t="s">
        <v>14</v>
      </c>
    </row>
    <row r="203" spans="3:15">
      <c r="D203">
        <v>1.153</v>
      </c>
      <c r="E203">
        <v>1.0069999999999999</v>
      </c>
      <c r="F203">
        <v>1.014</v>
      </c>
      <c r="G203">
        <v>0.99099999999999999</v>
      </c>
      <c r="H203">
        <v>1.6160000000000001</v>
      </c>
      <c r="I203">
        <v>0.99</v>
      </c>
      <c r="J203">
        <v>1.3779999999999999</v>
      </c>
      <c r="K203">
        <v>0.98899999999999999</v>
      </c>
      <c r="L203">
        <v>1.1259999999999999</v>
      </c>
      <c r="M203">
        <v>0.98499999999999999</v>
      </c>
      <c r="N203">
        <v>1.1240000000000001</v>
      </c>
      <c r="O203">
        <v>1.1319999999999999</v>
      </c>
    </row>
    <row r="204" spans="3:15">
      <c r="D204">
        <v>1.1519999999999999</v>
      </c>
      <c r="E204">
        <v>1.0129999999999999</v>
      </c>
      <c r="F204">
        <v>1.0209999999999999</v>
      </c>
      <c r="G204">
        <v>0.99299999999999999</v>
      </c>
      <c r="H204">
        <v>1.6040000000000001</v>
      </c>
      <c r="I204">
        <v>0.996</v>
      </c>
      <c r="J204">
        <v>1.3640000000000001</v>
      </c>
      <c r="K204">
        <v>1.004</v>
      </c>
      <c r="L204">
        <v>1.1259999999999999</v>
      </c>
      <c r="M204">
        <v>0.99399999999999999</v>
      </c>
      <c r="N204">
        <v>1.1279999999999999</v>
      </c>
      <c r="O204">
        <v>1.1240000000000001</v>
      </c>
    </row>
    <row r="205" spans="3:15">
      <c r="D205">
        <v>1.1479999999999999</v>
      </c>
      <c r="E205">
        <v>1.0029999999999999</v>
      </c>
      <c r="F205">
        <v>1.0089999999999999</v>
      </c>
      <c r="G205">
        <v>0.98799999999999999</v>
      </c>
      <c r="H205">
        <v>1.6080000000000001</v>
      </c>
      <c r="I205">
        <v>0.98599999999999999</v>
      </c>
      <c r="J205">
        <v>1.371</v>
      </c>
      <c r="K205">
        <v>0.98499999999999999</v>
      </c>
      <c r="L205">
        <v>1.1200000000000001</v>
      </c>
      <c r="M205">
        <v>0.98099999999999998</v>
      </c>
      <c r="N205">
        <v>1.1180000000000001</v>
      </c>
      <c r="O205">
        <v>1.119</v>
      </c>
    </row>
    <row r="206" spans="3:15">
      <c r="D206">
        <v>1.1479999999999999</v>
      </c>
      <c r="E206">
        <v>1.0049999999999999</v>
      </c>
      <c r="F206">
        <v>1.0069999999999999</v>
      </c>
      <c r="G206">
        <v>0.98699999999999999</v>
      </c>
      <c r="H206">
        <v>1.6060000000000001</v>
      </c>
      <c r="I206">
        <v>0.98099999999999998</v>
      </c>
      <c r="J206">
        <v>1.365</v>
      </c>
      <c r="K206">
        <v>0.98699999999999999</v>
      </c>
      <c r="L206">
        <v>1.1220000000000001</v>
      </c>
      <c r="M206">
        <v>0.97899999999999998</v>
      </c>
      <c r="N206">
        <v>1.1200000000000001</v>
      </c>
      <c r="O206">
        <v>1.1160000000000001</v>
      </c>
    </row>
    <row r="207" spans="3:15">
      <c r="D207">
        <v>1.151</v>
      </c>
      <c r="E207">
        <v>1.01</v>
      </c>
      <c r="F207">
        <v>1.0209999999999999</v>
      </c>
      <c r="G207">
        <v>0.995</v>
      </c>
      <c r="H207">
        <v>1.6060000000000001</v>
      </c>
      <c r="I207">
        <v>1</v>
      </c>
      <c r="J207">
        <v>1.3680000000000001</v>
      </c>
      <c r="K207">
        <v>1.002</v>
      </c>
      <c r="L207">
        <v>1.1279999999999999</v>
      </c>
      <c r="M207">
        <v>0.99399999999999999</v>
      </c>
      <c r="N207">
        <v>1.1279999999999999</v>
      </c>
      <c r="O207">
        <v>1.1319999999999999</v>
      </c>
    </row>
    <row r="208" spans="3:15">
      <c r="D208">
        <v>1.1579999999999999</v>
      </c>
      <c r="E208">
        <v>1.016</v>
      </c>
      <c r="F208">
        <v>1.0249999999999999</v>
      </c>
      <c r="G208">
        <v>0.996</v>
      </c>
      <c r="H208">
        <v>1.611</v>
      </c>
      <c r="I208">
        <v>1</v>
      </c>
      <c r="J208">
        <v>1.375</v>
      </c>
      <c r="K208">
        <v>1.0069999999999999</v>
      </c>
      <c r="L208">
        <v>1.1319999999999999</v>
      </c>
      <c r="M208">
        <v>0.997</v>
      </c>
      <c r="N208">
        <v>1.1319999999999999</v>
      </c>
      <c r="O208">
        <v>1.1319999999999999</v>
      </c>
    </row>
    <row r="209" spans="3:15">
      <c r="D209">
        <v>1.151</v>
      </c>
      <c r="E209">
        <v>1.0109999999999999</v>
      </c>
      <c r="F209">
        <v>1.0249999999999999</v>
      </c>
      <c r="G209">
        <v>0.996</v>
      </c>
      <c r="H209">
        <v>1.6120000000000001</v>
      </c>
      <c r="I209">
        <v>1</v>
      </c>
      <c r="J209">
        <v>1.3720000000000001</v>
      </c>
      <c r="K209">
        <v>1.01</v>
      </c>
      <c r="L209">
        <v>1.1299999999999999</v>
      </c>
      <c r="M209">
        <v>0.999</v>
      </c>
      <c r="N209">
        <v>1.127</v>
      </c>
      <c r="O209">
        <v>1.1299999999999999</v>
      </c>
    </row>
    <row r="210" spans="3:15">
      <c r="D210">
        <v>1.155</v>
      </c>
      <c r="E210">
        <v>1.018</v>
      </c>
      <c r="F210">
        <v>1.026</v>
      </c>
      <c r="G210">
        <v>1.002</v>
      </c>
      <c r="H210">
        <v>1.6140000000000001</v>
      </c>
      <c r="I210">
        <v>1.0069999999999999</v>
      </c>
      <c r="J210">
        <v>1.3779999999999999</v>
      </c>
      <c r="K210">
        <v>1.0049999999999999</v>
      </c>
      <c r="L210">
        <v>1.135</v>
      </c>
      <c r="M210">
        <v>0.999</v>
      </c>
      <c r="N210">
        <v>1.1319999999999999</v>
      </c>
      <c r="O210">
        <v>1.1319999999999999</v>
      </c>
    </row>
    <row r="211" spans="3:15">
      <c r="D211">
        <v>1.1539999999999999</v>
      </c>
      <c r="E211">
        <v>1.012</v>
      </c>
      <c r="F211">
        <v>1.0269999999999999</v>
      </c>
      <c r="G211">
        <v>1</v>
      </c>
      <c r="H211">
        <v>1.61</v>
      </c>
      <c r="I211">
        <v>1.0009999999999999</v>
      </c>
      <c r="J211">
        <v>1.371</v>
      </c>
      <c r="K211">
        <v>1.01</v>
      </c>
      <c r="L211">
        <v>1.133</v>
      </c>
      <c r="M211">
        <v>0.996</v>
      </c>
      <c r="N211">
        <v>1.1299999999999999</v>
      </c>
      <c r="O211">
        <v>1.131</v>
      </c>
    </row>
    <row r="212" spans="3:15">
      <c r="D212">
        <v>1.1539999999999999</v>
      </c>
      <c r="E212">
        <v>1.012</v>
      </c>
      <c r="F212">
        <v>1.0229999999999999</v>
      </c>
      <c r="G212">
        <v>0.997</v>
      </c>
      <c r="H212">
        <v>1.611</v>
      </c>
      <c r="I212">
        <v>1</v>
      </c>
      <c r="J212">
        <v>1.3720000000000001</v>
      </c>
      <c r="K212">
        <v>1.002</v>
      </c>
      <c r="L212">
        <v>1.1299999999999999</v>
      </c>
      <c r="M212">
        <v>0.995</v>
      </c>
      <c r="N212">
        <v>1.1279999999999999</v>
      </c>
      <c r="O212">
        <v>1.1339999999999999</v>
      </c>
    </row>
    <row r="213" spans="3:15">
      <c r="C213" t="s">
        <v>15</v>
      </c>
    </row>
    <row r="214" spans="3:15">
      <c r="D214">
        <v>1.1160000000000001</v>
      </c>
      <c r="E214">
        <v>1.093</v>
      </c>
      <c r="F214">
        <v>1.3140000000000001</v>
      </c>
      <c r="G214">
        <v>1.1439999999999999</v>
      </c>
      <c r="H214">
        <v>1.1499999999999999</v>
      </c>
      <c r="I214">
        <v>1.145</v>
      </c>
      <c r="J214">
        <v>1.1850000000000001</v>
      </c>
      <c r="K214">
        <v>1.157</v>
      </c>
      <c r="L214">
        <v>1.125</v>
      </c>
      <c r="M214">
        <v>1.089</v>
      </c>
      <c r="N214">
        <v>1.1459999999999999</v>
      </c>
      <c r="O214">
        <v>1.0860000000000001</v>
      </c>
    </row>
    <row r="215" spans="3:15">
      <c r="D215">
        <v>1.121</v>
      </c>
      <c r="E215">
        <v>1.0920000000000001</v>
      </c>
      <c r="F215">
        <v>1.47</v>
      </c>
      <c r="G215">
        <v>1.1459999999999999</v>
      </c>
      <c r="H215">
        <v>1.1519999999999999</v>
      </c>
      <c r="I215">
        <v>1.139</v>
      </c>
      <c r="J215">
        <v>1.1870000000000001</v>
      </c>
      <c r="K215">
        <v>1.155</v>
      </c>
      <c r="L215">
        <v>1.127</v>
      </c>
      <c r="M215">
        <v>1.093</v>
      </c>
      <c r="N215">
        <v>1.1499999999999999</v>
      </c>
      <c r="O215">
        <v>1.0880000000000001</v>
      </c>
    </row>
    <row r="216" spans="3:15">
      <c r="D216">
        <v>1.1200000000000001</v>
      </c>
      <c r="E216">
        <v>1.095</v>
      </c>
      <c r="F216">
        <v>1.3160000000000001</v>
      </c>
      <c r="G216">
        <v>1.1499999999999999</v>
      </c>
      <c r="H216">
        <v>1.151</v>
      </c>
      <c r="I216">
        <v>1.1379999999999999</v>
      </c>
      <c r="J216">
        <v>1.1859999999999999</v>
      </c>
      <c r="K216">
        <v>1.339</v>
      </c>
      <c r="L216">
        <v>1.1259999999999999</v>
      </c>
      <c r="M216">
        <v>1.091</v>
      </c>
      <c r="N216">
        <v>1.149</v>
      </c>
      <c r="O216">
        <v>1.0880000000000001</v>
      </c>
    </row>
    <row r="217" spans="3:15">
      <c r="D217">
        <v>1.1180000000000001</v>
      </c>
      <c r="E217">
        <v>1.0980000000000001</v>
      </c>
      <c r="F217">
        <v>1.4790000000000001</v>
      </c>
      <c r="G217">
        <v>1.151</v>
      </c>
      <c r="H217">
        <v>1.401</v>
      </c>
      <c r="I217">
        <v>1.1499999999999999</v>
      </c>
      <c r="J217">
        <v>1.1919999999999999</v>
      </c>
      <c r="K217">
        <v>1.1639999999999999</v>
      </c>
      <c r="L217">
        <v>1.131</v>
      </c>
      <c r="M217">
        <v>1.095</v>
      </c>
      <c r="N217">
        <v>1.351</v>
      </c>
      <c r="O217">
        <v>1.093</v>
      </c>
    </row>
    <row r="218" spans="3:15">
      <c r="D218">
        <v>1.1240000000000001</v>
      </c>
      <c r="E218">
        <v>1.0980000000000001</v>
      </c>
      <c r="F218">
        <v>1.3240000000000001</v>
      </c>
      <c r="G218">
        <v>1.153</v>
      </c>
      <c r="H218">
        <v>1.1639999999999999</v>
      </c>
      <c r="I218">
        <v>1.147</v>
      </c>
      <c r="J218">
        <v>1.194</v>
      </c>
      <c r="K218">
        <v>1.1619999999999999</v>
      </c>
      <c r="L218">
        <v>1.1339999999999999</v>
      </c>
      <c r="M218">
        <v>1.0980000000000001</v>
      </c>
      <c r="N218">
        <v>1.36</v>
      </c>
      <c r="O218">
        <v>1.101</v>
      </c>
    </row>
    <row r="219" spans="3:15">
      <c r="D219">
        <v>1.107</v>
      </c>
      <c r="E219">
        <v>1.0820000000000001</v>
      </c>
      <c r="F219">
        <v>1.306</v>
      </c>
      <c r="G219">
        <v>1.149</v>
      </c>
      <c r="H219">
        <v>1.1439999999999999</v>
      </c>
      <c r="I219">
        <v>1.131</v>
      </c>
      <c r="J219">
        <v>1.1839999999999999</v>
      </c>
      <c r="K219">
        <v>1.149</v>
      </c>
      <c r="L219">
        <v>1.1160000000000001</v>
      </c>
      <c r="M219">
        <v>1.0820000000000001</v>
      </c>
      <c r="N219">
        <v>1.1399999999999999</v>
      </c>
      <c r="O219">
        <v>1.0920000000000001</v>
      </c>
    </row>
    <row r="220" spans="3:15">
      <c r="D220">
        <v>1.111</v>
      </c>
      <c r="E220">
        <v>1.0900000000000001</v>
      </c>
      <c r="F220">
        <v>1.3169999999999999</v>
      </c>
      <c r="G220">
        <v>1.1479999999999999</v>
      </c>
      <c r="H220">
        <v>1.151</v>
      </c>
      <c r="I220">
        <v>1.1479999999999999</v>
      </c>
      <c r="J220">
        <v>1.1890000000000001</v>
      </c>
      <c r="K220">
        <v>1.1599999999999999</v>
      </c>
      <c r="L220">
        <v>1.125</v>
      </c>
      <c r="M220">
        <v>1.091</v>
      </c>
      <c r="N220">
        <v>1.35</v>
      </c>
      <c r="O220">
        <v>1.0980000000000001</v>
      </c>
    </row>
    <row r="221" spans="3:15">
      <c r="D221">
        <v>1.121</v>
      </c>
      <c r="E221">
        <v>1.093</v>
      </c>
      <c r="F221">
        <v>1.319</v>
      </c>
      <c r="G221">
        <v>1.149</v>
      </c>
      <c r="H221">
        <v>1.1539999999999999</v>
      </c>
      <c r="I221">
        <v>1.141</v>
      </c>
      <c r="J221">
        <v>1.1910000000000001</v>
      </c>
      <c r="K221">
        <v>1.157</v>
      </c>
      <c r="L221">
        <v>1.1279999999999999</v>
      </c>
      <c r="M221">
        <v>1.093</v>
      </c>
      <c r="N221">
        <v>1.35</v>
      </c>
      <c r="O221">
        <v>1.1000000000000001</v>
      </c>
    </row>
    <row r="222" spans="3:15">
      <c r="D222">
        <v>1.1120000000000001</v>
      </c>
      <c r="E222">
        <v>1.095</v>
      </c>
      <c r="F222">
        <v>1.3180000000000001</v>
      </c>
      <c r="G222">
        <v>1.1479999999999999</v>
      </c>
      <c r="H222">
        <v>1.161</v>
      </c>
      <c r="I222">
        <v>1.1399999999999999</v>
      </c>
      <c r="J222">
        <v>1.194</v>
      </c>
      <c r="K222">
        <v>1.155</v>
      </c>
      <c r="L222">
        <v>1.1279999999999999</v>
      </c>
      <c r="M222">
        <v>1.091</v>
      </c>
      <c r="N222">
        <v>1.149</v>
      </c>
      <c r="O222">
        <v>1.101</v>
      </c>
    </row>
    <row r="223" spans="3:15">
      <c r="D223">
        <v>1.1200000000000001</v>
      </c>
      <c r="E223">
        <v>1.091</v>
      </c>
      <c r="F223">
        <v>1.3169999999999999</v>
      </c>
      <c r="G223">
        <v>1.149</v>
      </c>
      <c r="H223">
        <v>1.1519999999999999</v>
      </c>
      <c r="I223">
        <v>1.147</v>
      </c>
      <c r="J223">
        <v>1.1950000000000001</v>
      </c>
      <c r="K223">
        <v>1.155</v>
      </c>
      <c r="L223">
        <v>1.127</v>
      </c>
      <c r="M223">
        <v>1.089</v>
      </c>
      <c r="N223">
        <v>1.1499999999999999</v>
      </c>
      <c r="O223">
        <v>1.089</v>
      </c>
    </row>
    <row r="224" spans="3:15">
      <c r="C224" t="s">
        <v>16</v>
      </c>
    </row>
    <row r="225" spans="3:15">
      <c r="D225">
        <v>1.0980000000000001</v>
      </c>
      <c r="E225">
        <v>1.0089999999999999</v>
      </c>
      <c r="F225">
        <v>0.99</v>
      </c>
      <c r="G225">
        <v>1.01</v>
      </c>
      <c r="H225">
        <v>1.159</v>
      </c>
      <c r="I225">
        <v>1.157</v>
      </c>
      <c r="J225">
        <v>1.135</v>
      </c>
      <c r="K225">
        <v>1.1299999999999999</v>
      </c>
      <c r="L225">
        <v>1.0680000000000001</v>
      </c>
      <c r="M225">
        <v>0.98499999999999999</v>
      </c>
      <c r="N225">
        <v>1.1240000000000001</v>
      </c>
      <c r="O225">
        <v>1.0620000000000001</v>
      </c>
    </row>
    <row r="226" spans="3:15">
      <c r="D226">
        <v>1.093</v>
      </c>
      <c r="E226">
        <v>1.016</v>
      </c>
      <c r="F226">
        <v>0.999</v>
      </c>
      <c r="G226">
        <v>1.0129999999999999</v>
      </c>
      <c r="H226">
        <v>1.159</v>
      </c>
      <c r="I226">
        <v>1.147</v>
      </c>
      <c r="J226">
        <v>1.1339999999999999</v>
      </c>
      <c r="K226">
        <v>1.1299999999999999</v>
      </c>
      <c r="L226">
        <v>1.0660000000000001</v>
      </c>
      <c r="M226">
        <v>0.999</v>
      </c>
      <c r="N226">
        <v>1.125</v>
      </c>
      <c r="O226">
        <v>1.0629999999999999</v>
      </c>
    </row>
    <row r="227" spans="3:15">
      <c r="D227">
        <v>1.085</v>
      </c>
      <c r="E227">
        <v>1.0029999999999999</v>
      </c>
      <c r="F227">
        <v>0.98099999999999998</v>
      </c>
      <c r="G227">
        <v>0.998</v>
      </c>
      <c r="H227">
        <v>1.139</v>
      </c>
      <c r="I227">
        <v>1.139</v>
      </c>
      <c r="J227">
        <v>1.1359999999999999</v>
      </c>
      <c r="K227">
        <v>1.123</v>
      </c>
      <c r="L227">
        <v>1.0620000000000001</v>
      </c>
      <c r="M227">
        <v>0.98099999999999998</v>
      </c>
      <c r="N227">
        <v>1.1180000000000001</v>
      </c>
      <c r="O227">
        <v>1.0529999999999999</v>
      </c>
    </row>
    <row r="228" spans="3:15">
      <c r="D228">
        <v>1.099</v>
      </c>
      <c r="E228">
        <v>1.02</v>
      </c>
      <c r="F228">
        <v>1.0009999999999999</v>
      </c>
      <c r="G228">
        <v>1.0169999999999999</v>
      </c>
      <c r="H228">
        <v>1.1519999999999999</v>
      </c>
      <c r="I228">
        <v>1.1659999999999999</v>
      </c>
      <c r="J228">
        <v>1.141</v>
      </c>
      <c r="K228">
        <v>1.1419999999999999</v>
      </c>
      <c r="L228">
        <v>1.073</v>
      </c>
      <c r="M228">
        <v>1.004</v>
      </c>
      <c r="N228">
        <v>1.1299999999999999</v>
      </c>
      <c r="O228">
        <v>1.0720000000000001</v>
      </c>
    </row>
    <row r="229" spans="3:15">
      <c r="D229">
        <v>1.101</v>
      </c>
      <c r="E229">
        <v>1.0209999999999999</v>
      </c>
      <c r="F229">
        <v>1.002</v>
      </c>
      <c r="G229">
        <v>1.018</v>
      </c>
      <c r="H229">
        <v>1.155</v>
      </c>
      <c r="I229">
        <v>1.167</v>
      </c>
      <c r="J229">
        <v>1.141</v>
      </c>
      <c r="K229">
        <v>1.137</v>
      </c>
      <c r="L229">
        <v>1.0780000000000001</v>
      </c>
      <c r="M229">
        <v>1.0049999999999999</v>
      </c>
      <c r="N229">
        <v>1.137</v>
      </c>
      <c r="O229">
        <v>1.069</v>
      </c>
    </row>
    <row r="230" spans="3:15">
      <c r="D230">
        <v>1.0940000000000001</v>
      </c>
      <c r="E230">
        <v>1.014</v>
      </c>
      <c r="F230">
        <v>0.995</v>
      </c>
      <c r="G230">
        <v>1.0109999999999999</v>
      </c>
      <c r="H230">
        <v>1.1479999999999999</v>
      </c>
      <c r="I230">
        <v>1.161</v>
      </c>
      <c r="J230">
        <v>1.135</v>
      </c>
      <c r="K230">
        <v>1.1359999999999999</v>
      </c>
      <c r="L230">
        <v>1.0680000000000001</v>
      </c>
      <c r="M230">
        <v>0.995</v>
      </c>
      <c r="N230">
        <v>1.1259999999999999</v>
      </c>
      <c r="O230">
        <v>1.0640000000000001</v>
      </c>
    </row>
    <row r="231" spans="3:15">
      <c r="D231">
        <v>1.097</v>
      </c>
      <c r="E231">
        <v>1.018</v>
      </c>
      <c r="F231">
        <v>0.998</v>
      </c>
      <c r="G231">
        <v>1.0149999999999999</v>
      </c>
      <c r="H231">
        <v>1.1499999999999999</v>
      </c>
      <c r="I231">
        <v>1.155</v>
      </c>
      <c r="J231">
        <v>1.147</v>
      </c>
      <c r="K231">
        <v>1.1399999999999999</v>
      </c>
      <c r="L231">
        <v>1.07</v>
      </c>
      <c r="M231">
        <v>0.999</v>
      </c>
      <c r="N231">
        <v>1.133</v>
      </c>
      <c r="O231">
        <v>1.0660000000000001</v>
      </c>
    </row>
    <row r="232" spans="3:15">
      <c r="D232">
        <v>1.0900000000000001</v>
      </c>
      <c r="E232">
        <v>1.006</v>
      </c>
      <c r="F232">
        <v>0.98499999999999999</v>
      </c>
      <c r="G232">
        <v>1.0009999999999999</v>
      </c>
      <c r="H232">
        <v>1.145</v>
      </c>
      <c r="I232">
        <v>1.143</v>
      </c>
      <c r="J232">
        <v>1.131</v>
      </c>
      <c r="K232">
        <v>1.1319999999999999</v>
      </c>
      <c r="L232">
        <v>1.0669999999999999</v>
      </c>
      <c r="M232">
        <v>0.98499999999999999</v>
      </c>
      <c r="N232">
        <v>1.121</v>
      </c>
      <c r="O232">
        <v>1.0589999999999999</v>
      </c>
    </row>
    <row r="233" spans="3:15">
      <c r="D233">
        <v>1.085</v>
      </c>
      <c r="E233">
        <v>1.0029999999999999</v>
      </c>
      <c r="F233">
        <v>0.98099999999999998</v>
      </c>
      <c r="G233">
        <v>0.999</v>
      </c>
      <c r="H233">
        <v>1.1399999999999999</v>
      </c>
      <c r="I233">
        <v>1.1399999999999999</v>
      </c>
      <c r="J233">
        <v>1.1359999999999999</v>
      </c>
      <c r="K233">
        <v>1.129</v>
      </c>
      <c r="L233">
        <v>1.0629999999999999</v>
      </c>
      <c r="M233">
        <v>0.98099999999999998</v>
      </c>
      <c r="N233">
        <v>1.1160000000000001</v>
      </c>
      <c r="O233">
        <v>1.052</v>
      </c>
    </row>
    <row r="234" spans="3:15">
      <c r="D234">
        <v>1.0840000000000001</v>
      </c>
      <c r="E234">
        <v>1.0049999999999999</v>
      </c>
      <c r="F234">
        <v>0.98899999999999999</v>
      </c>
      <c r="G234">
        <v>1.0069999999999999</v>
      </c>
      <c r="H234">
        <v>1.1379999999999999</v>
      </c>
      <c r="I234">
        <v>1.141</v>
      </c>
      <c r="J234">
        <v>1.127</v>
      </c>
      <c r="K234">
        <v>1.1200000000000001</v>
      </c>
      <c r="L234">
        <v>1.0649999999999999</v>
      </c>
      <c r="M234">
        <v>0.98699999999999999</v>
      </c>
      <c r="N234">
        <v>1.117</v>
      </c>
      <c r="O234">
        <v>1.0529999999999999</v>
      </c>
    </row>
    <row r="235" spans="3:15">
      <c r="C235">
        <v>2000</v>
      </c>
      <c r="D235">
        <v>2</v>
      </c>
      <c r="E235">
        <v>2000</v>
      </c>
    </row>
    <row r="236" spans="3:15">
      <c r="C236" t="s">
        <v>13</v>
      </c>
    </row>
    <row r="237" spans="3:15">
      <c r="D237">
        <v>1.413</v>
      </c>
      <c r="E237">
        <v>1.3839999999999999</v>
      </c>
      <c r="F237">
        <v>1.575</v>
      </c>
      <c r="G237">
        <v>1.5569999999999999</v>
      </c>
      <c r="H237">
        <v>2.2010000000000001</v>
      </c>
      <c r="I237">
        <v>1.429</v>
      </c>
      <c r="J237">
        <v>3.6560000000000001</v>
      </c>
      <c r="K237">
        <v>1.5389999999999999</v>
      </c>
      <c r="L237">
        <v>1.43</v>
      </c>
      <c r="M237">
        <v>1.379</v>
      </c>
      <c r="N237">
        <v>1.381</v>
      </c>
      <c r="O237">
        <v>1.3819999999999999</v>
      </c>
    </row>
    <row r="238" spans="3:15">
      <c r="D238">
        <v>1.411</v>
      </c>
      <c r="E238">
        <v>1.387</v>
      </c>
      <c r="F238">
        <v>1.575</v>
      </c>
      <c r="G238">
        <v>1.5580000000000001</v>
      </c>
      <c r="H238">
        <v>2.202</v>
      </c>
      <c r="I238">
        <v>1.431</v>
      </c>
      <c r="J238">
        <v>3.6539999999999999</v>
      </c>
      <c r="K238">
        <v>1.54</v>
      </c>
      <c r="L238">
        <v>1.4279999999999999</v>
      </c>
      <c r="M238">
        <v>1.38</v>
      </c>
      <c r="N238">
        <v>1.3819999999999999</v>
      </c>
      <c r="O238">
        <v>1.385</v>
      </c>
    </row>
    <row r="239" spans="3:15">
      <c r="D239">
        <v>1.413</v>
      </c>
      <c r="E239">
        <v>1.3839999999999999</v>
      </c>
      <c r="F239">
        <v>1.5740000000000001</v>
      </c>
      <c r="G239">
        <v>1.5569999999999999</v>
      </c>
      <c r="H239">
        <v>2.198</v>
      </c>
      <c r="I239">
        <v>1.429</v>
      </c>
      <c r="J239">
        <v>3.653</v>
      </c>
      <c r="K239">
        <v>1.538</v>
      </c>
      <c r="L239">
        <v>1.429</v>
      </c>
      <c r="M239">
        <v>1.3779999999999999</v>
      </c>
      <c r="N239">
        <v>1.38</v>
      </c>
      <c r="O239">
        <v>1.3819999999999999</v>
      </c>
    </row>
    <row r="240" spans="3:15">
      <c r="D240">
        <v>1.4119999999999999</v>
      </c>
      <c r="E240">
        <v>1.385</v>
      </c>
      <c r="F240">
        <v>1.5720000000000001</v>
      </c>
      <c r="G240">
        <v>1.556</v>
      </c>
      <c r="H240">
        <v>2.1989999999999998</v>
      </c>
      <c r="I240">
        <v>1.4279999999999999</v>
      </c>
      <c r="J240">
        <v>3.6539999999999999</v>
      </c>
      <c r="K240">
        <v>1.538</v>
      </c>
      <c r="L240">
        <v>1.4279999999999999</v>
      </c>
      <c r="M240">
        <v>1.379</v>
      </c>
      <c r="N240">
        <v>1.3779999999999999</v>
      </c>
      <c r="O240">
        <v>1.385</v>
      </c>
    </row>
    <row r="241" spans="3:15">
      <c r="D241">
        <v>1.4119999999999999</v>
      </c>
      <c r="E241">
        <v>1.385</v>
      </c>
      <c r="F241">
        <v>1.5740000000000001</v>
      </c>
      <c r="G241">
        <v>1.556</v>
      </c>
      <c r="H241">
        <v>2.198</v>
      </c>
      <c r="I241">
        <v>1.429</v>
      </c>
      <c r="J241">
        <v>3.6539999999999999</v>
      </c>
      <c r="K241">
        <v>1.538</v>
      </c>
      <c r="L241">
        <v>1.4279999999999999</v>
      </c>
      <c r="M241">
        <v>1.3779999999999999</v>
      </c>
      <c r="N241">
        <v>1.38</v>
      </c>
      <c r="O241">
        <v>1.3859999999999999</v>
      </c>
    </row>
    <row r="242" spans="3:15">
      <c r="D242">
        <v>1.4079999999999999</v>
      </c>
      <c r="E242">
        <v>1.387</v>
      </c>
      <c r="F242">
        <v>1.573</v>
      </c>
      <c r="G242">
        <v>1.5580000000000001</v>
      </c>
      <c r="H242">
        <v>2.2000000000000002</v>
      </c>
      <c r="I242">
        <v>1.43</v>
      </c>
      <c r="J242">
        <v>3.6520000000000001</v>
      </c>
      <c r="K242">
        <v>1.54</v>
      </c>
      <c r="L242">
        <v>1.431</v>
      </c>
      <c r="M242">
        <v>1.3779999999999999</v>
      </c>
      <c r="N242">
        <v>1.3819999999999999</v>
      </c>
      <c r="O242">
        <v>1.3859999999999999</v>
      </c>
    </row>
    <row r="243" spans="3:15">
      <c r="D243">
        <v>1.411</v>
      </c>
      <c r="E243">
        <v>1.383</v>
      </c>
      <c r="F243">
        <v>1.573</v>
      </c>
      <c r="G243">
        <v>1.556</v>
      </c>
      <c r="H243">
        <v>2.1989999999999998</v>
      </c>
      <c r="I243">
        <v>1.429</v>
      </c>
      <c r="J243">
        <v>3.653</v>
      </c>
      <c r="K243">
        <v>1.5389999999999999</v>
      </c>
      <c r="L243">
        <v>1.429</v>
      </c>
      <c r="M243">
        <v>1.3779999999999999</v>
      </c>
      <c r="N243">
        <v>1.379</v>
      </c>
      <c r="O243">
        <v>1.385</v>
      </c>
    </row>
    <row r="244" spans="3:15">
      <c r="D244">
        <v>1.409</v>
      </c>
      <c r="E244">
        <v>1.387</v>
      </c>
      <c r="F244">
        <v>1.5740000000000001</v>
      </c>
      <c r="G244">
        <v>1.5569999999999999</v>
      </c>
      <c r="H244">
        <v>2.1989999999999998</v>
      </c>
      <c r="I244">
        <v>1.43</v>
      </c>
      <c r="J244">
        <v>3.653</v>
      </c>
      <c r="K244">
        <v>1.5389999999999999</v>
      </c>
      <c r="L244">
        <v>1.43</v>
      </c>
      <c r="M244">
        <v>1.379</v>
      </c>
      <c r="N244">
        <v>1.381</v>
      </c>
      <c r="O244">
        <v>1.3839999999999999</v>
      </c>
    </row>
    <row r="245" spans="3:15">
      <c r="D245">
        <v>1.413</v>
      </c>
      <c r="E245">
        <v>1.3859999999999999</v>
      </c>
      <c r="F245">
        <v>1.573</v>
      </c>
      <c r="G245">
        <v>1.556</v>
      </c>
      <c r="H245">
        <v>2.2040000000000002</v>
      </c>
      <c r="I245">
        <v>1.4279999999999999</v>
      </c>
      <c r="J245">
        <v>3.6520000000000001</v>
      </c>
      <c r="K245">
        <v>1.5389999999999999</v>
      </c>
      <c r="L245">
        <v>1.429</v>
      </c>
      <c r="M245">
        <v>1.377</v>
      </c>
      <c r="N245">
        <v>1.379</v>
      </c>
      <c r="O245">
        <v>1.3859999999999999</v>
      </c>
    </row>
    <row r="246" spans="3:15">
      <c r="D246">
        <v>1.413</v>
      </c>
      <c r="E246">
        <v>1.3819999999999999</v>
      </c>
      <c r="F246">
        <v>1.573</v>
      </c>
      <c r="G246">
        <v>1.5569999999999999</v>
      </c>
      <c r="H246">
        <v>2.198</v>
      </c>
      <c r="I246">
        <v>1.4279999999999999</v>
      </c>
      <c r="J246">
        <v>3.6520000000000001</v>
      </c>
      <c r="K246">
        <v>1.538</v>
      </c>
      <c r="L246">
        <v>1.4279999999999999</v>
      </c>
      <c r="M246">
        <v>1.377</v>
      </c>
      <c r="N246">
        <v>1.377</v>
      </c>
      <c r="O246">
        <v>1.3839999999999999</v>
      </c>
    </row>
    <row r="247" spans="3:15">
      <c r="C247" t="s">
        <v>14</v>
      </c>
    </row>
    <row r="248" spans="3:15">
      <c r="D248">
        <v>1.99</v>
      </c>
      <c r="E248">
        <v>2.016</v>
      </c>
      <c r="F248">
        <v>1.738</v>
      </c>
      <c r="G248">
        <v>1.6559999999999999</v>
      </c>
      <c r="H248">
        <v>4.5439999999999996</v>
      </c>
      <c r="I248">
        <v>1.6479999999999999</v>
      </c>
      <c r="J248">
        <v>1.5049999999999999</v>
      </c>
      <c r="K248">
        <v>1.67</v>
      </c>
      <c r="L248">
        <v>1.772</v>
      </c>
      <c r="M248">
        <v>1.5640000000000001</v>
      </c>
      <c r="N248">
        <v>1.7729999999999999</v>
      </c>
      <c r="O248">
        <v>1.7729999999999999</v>
      </c>
    </row>
    <row r="249" spans="3:15">
      <c r="D249">
        <v>1.9770000000000001</v>
      </c>
      <c r="E249">
        <v>2.008</v>
      </c>
      <c r="F249">
        <v>1.736</v>
      </c>
      <c r="G249">
        <v>1.6559999999999999</v>
      </c>
      <c r="H249">
        <v>4.5419999999999998</v>
      </c>
      <c r="I249">
        <v>1.647</v>
      </c>
      <c r="J249">
        <v>1.5049999999999999</v>
      </c>
      <c r="K249">
        <v>1.675</v>
      </c>
      <c r="L249">
        <v>1.772</v>
      </c>
      <c r="M249">
        <v>1.5660000000000001</v>
      </c>
      <c r="N249">
        <v>1.774</v>
      </c>
      <c r="O249">
        <v>1.774</v>
      </c>
    </row>
    <row r="250" spans="3:15">
      <c r="D250">
        <v>1.976</v>
      </c>
      <c r="E250">
        <v>2.0099999999999998</v>
      </c>
      <c r="F250">
        <v>1.7350000000000001</v>
      </c>
      <c r="G250">
        <v>1.6559999999999999</v>
      </c>
      <c r="H250">
        <v>4.5389999999999997</v>
      </c>
      <c r="I250">
        <v>1.6479999999999999</v>
      </c>
      <c r="J250">
        <v>1.5069999999999999</v>
      </c>
      <c r="K250">
        <v>1.673</v>
      </c>
      <c r="L250">
        <v>1.772</v>
      </c>
      <c r="M250">
        <v>1.5660000000000001</v>
      </c>
      <c r="N250">
        <v>1.7749999999999999</v>
      </c>
      <c r="O250">
        <v>1.774</v>
      </c>
    </row>
    <row r="251" spans="3:15">
      <c r="D251">
        <v>1.9850000000000001</v>
      </c>
      <c r="E251">
        <v>2.008</v>
      </c>
      <c r="F251">
        <v>1.738</v>
      </c>
      <c r="G251">
        <v>1.655</v>
      </c>
      <c r="H251">
        <v>4.55</v>
      </c>
      <c r="I251">
        <v>1.647</v>
      </c>
      <c r="J251">
        <v>1.5069999999999999</v>
      </c>
      <c r="K251">
        <v>1.671</v>
      </c>
      <c r="L251">
        <v>1.7729999999999999</v>
      </c>
      <c r="M251">
        <v>1.5680000000000001</v>
      </c>
      <c r="N251">
        <v>1.774</v>
      </c>
      <c r="O251">
        <v>1.774</v>
      </c>
    </row>
    <row r="252" spans="3:15">
      <c r="D252">
        <v>1.9770000000000001</v>
      </c>
      <c r="E252">
        <v>2.0070000000000001</v>
      </c>
      <c r="F252">
        <v>1.7370000000000001</v>
      </c>
      <c r="G252">
        <v>1.6559999999999999</v>
      </c>
      <c r="H252">
        <v>4.5490000000000004</v>
      </c>
      <c r="I252">
        <v>1.647</v>
      </c>
      <c r="J252">
        <v>1.504</v>
      </c>
      <c r="K252">
        <v>1.6739999999999999</v>
      </c>
      <c r="L252">
        <v>1.774</v>
      </c>
      <c r="M252">
        <v>1.5640000000000001</v>
      </c>
      <c r="N252">
        <v>1.774</v>
      </c>
      <c r="O252">
        <v>1.774</v>
      </c>
    </row>
    <row r="253" spans="3:15">
      <c r="D253">
        <v>1.9870000000000001</v>
      </c>
      <c r="E253">
        <v>2.008</v>
      </c>
      <c r="F253">
        <v>1.736</v>
      </c>
      <c r="G253">
        <v>1.6559999999999999</v>
      </c>
      <c r="H253">
        <v>4.5449999999999999</v>
      </c>
      <c r="I253">
        <v>1.647</v>
      </c>
      <c r="J253">
        <v>1.5029999999999999</v>
      </c>
      <c r="K253">
        <v>1.67</v>
      </c>
      <c r="L253">
        <v>1.774</v>
      </c>
      <c r="M253">
        <v>1.5640000000000001</v>
      </c>
      <c r="N253">
        <v>1.774</v>
      </c>
      <c r="O253">
        <v>1.7729999999999999</v>
      </c>
    </row>
    <row r="254" spans="3:15">
      <c r="D254">
        <v>1.992</v>
      </c>
      <c r="E254">
        <v>2.0070000000000001</v>
      </c>
      <c r="F254">
        <v>1.7350000000000001</v>
      </c>
      <c r="G254">
        <v>1.655</v>
      </c>
      <c r="H254">
        <v>4.5430000000000001</v>
      </c>
      <c r="I254">
        <v>1.647</v>
      </c>
      <c r="J254">
        <v>1.504</v>
      </c>
      <c r="K254">
        <v>1.6759999999999999</v>
      </c>
      <c r="L254">
        <v>1.7729999999999999</v>
      </c>
      <c r="M254">
        <v>1.5640000000000001</v>
      </c>
      <c r="N254">
        <v>1.7749999999999999</v>
      </c>
      <c r="O254">
        <v>1.774</v>
      </c>
    </row>
    <row r="255" spans="3:15">
      <c r="D255">
        <v>1.9770000000000001</v>
      </c>
      <c r="E255">
        <v>2.008</v>
      </c>
      <c r="F255">
        <v>1.7350000000000001</v>
      </c>
      <c r="G255">
        <v>1.6539999999999999</v>
      </c>
      <c r="H255">
        <v>4.54</v>
      </c>
      <c r="I255">
        <v>1.6459999999999999</v>
      </c>
      <c r="J255">
        <v>1.5049999999999999</v>
      </c>
      <c r="K255">
        <v>1.6719999999999999</v>
      </c>
      <c r="L255">
        <v>1.772</v>
      </c>
      <c r="M255">
        <v>1.5629999999999999</v>
      </c>
      <c r="N255">
        <v>1.774</v>
      </c>
      <c r="O255">
        <v>1.774</v>
      </c>
    </row>
    <row r="256" spans="3:15">
      <c r="D256">
        <v>1.9770000000000001</v>
      </c>
      <c r="E256">
        <v>2.0070000000000001</v>
      </c>
      <c r="F256">
        <v>1.736</v>
      </c>
      <c r="G256">
        <v>1.6559999999999999</v>
      </c>
      <c r="H256">
        <v>4.5490000000000004</v>
      </c>
      <c r="I256">
        <v>1.6479999999999999</v>
      </c>
      <c r="J256">
        <v>1.506</v>
      </c>
      <c r="K256">
        <v>1.673</v>
      </c>
      <c r="L256">
        <v>1.7729999999999999</v>
      </c>
      <c r="M256">
        <v>1.5629999999999999</v>
      </c>
      <c r="N256">
        <v>1.776</v>
      </c>
      <c r="O256">
        <v>1.7749999999999999</v>
      </c>
    </row>
    <row r="257" spans="3:15">
      <c r="D257">
        <v>1.976</v>
      </c>
      <c r="E257">
        <v>2.0129999999999999</v>
      </c>
      <c r="F257">
        <v>1.7350000000000001</v>
      </c>
      <c r="G257">
        <v>1.6559999999999999</v>
      </c>
      <c r="H257">
        <v>4.548</v>
      </c>
      <c r="I257">
        <v>1.647</v>
      </c>
      <c r="J257">
        <v>1.506</v>
      </c>
      <c r="K257">
        <v>1.671</v>
      </c>
      <c r="L257">
        <v>1.7729999999999999</v>
      </c>
      <c r="M257">
        <v>1.5629999999999999</v>
      </c>
      <c r="N257">
        <v>1.774</v>
      </c>
      <c r="O257">
        <v>1.7749999999999999</v>
      </c>
    </row>
    <row r="258" spans="3:15">
      <c r="C258" t="s">
        <v>15</v>
      </c>
    </row>
    <row r="259" spans="3:15">
      <c r="D259">
        <v>1.4419999999999999</v>
      </c>
      <c r="E259">
        <v>1.429</v>
      </c>
      <c r="F259">
        <v>1.569</v>
      </c>
      <c r="G259">
        <v>1.653</v>
      </c>
      <c r="H259">
        <v>2.1659999999999999</v>
      </c>
      <c r="I259">
        <v>1.6719999999999999</v>
      </c>
      <c r="J259">
        <v>2.2429999999999999</v>
      </c>
      <c r="K259">
        <v>1.7330000000000001</v>
      </c>
      <c r="L259">
        <v>1.4370000000000001</v>
      </c>
      <c r="M259">
        <v>1.427</v>
      </c>
      <c r="N259">
        <v>1.9390000000000001</v>
      </c>
      <c r="O259">
        <v>1.4279999999999999</v>
      </c>
    </row>
    <row r="260" spans="3:15">
      <c r="D260">
        <v>1.44</v>
      </c>
      <c r="E260">
        <v>1.4279999999999999</v>
      </c>
      <c r="F260">
        <v>1.5680000000000001</v>
      </c>
      <c r="G260">
        <v>1.653</v>
      </c>
      <c r="H260">
        <v>2.1680000000000001</v>
      </c>
      <c r="I260">
        <v>1.6679999999999999</v>
      </c>
      <c r="J260">
        <v>2.242</v>
      </c>
      <c r="K260">
        <v>1.734</v>
      </c>
      <c r="L260">
        <v>1.4350000000000001</v>
      </c>
      <c r="M260">
        <v>1.4259999999999999</v>
      </c>
      <c r="N260">
        <v>1.9359999999999999</v>
      </c>
      <c r="O260">
        <v>1.427</v>
      </c>
    </row>
    <row r="261" spans="3:15">
      <c r="D261">
        <v>1.4390000000000001</v>
      </c>
      <c r="E261">
        <v>1.4259999999999999</v>
      </c>
      <c r="F261">
        <v>1.5680000000000001</v>
      </c>
      <c r="G261">
        <v>1.649</v>
      </c>
      <c r="H261">
        <v>2.165</v>
      </c>
      <c r="I261">
        <v>1.671</v>
      </c>
      <c r="J261">
        <v>2.2480000000000002</v>
      </c>
      <c r="K261">
        <v>1.732</v>
      </c>
      <c r="L261">
        <v>1.4359999999999999</v>
      </c>
      <c r="M261">
        <v>1.425</v>
      </c>
      <c r="N261">
        <v>1.9359999999999999</v>
      </c>
      <c r="O261">
        <v>1.4259999999999999</v>
      </c>
    </row>
    <row r="262" spans="3:15">
      <c r="D262">
        <v>1.44</v>
      </c>
      <c r="E262">
        <v>1.427</v>
      </c>
      <c r="F262">
        <v>1.5669999999999999</v>
      </c>
      <c r="G262">
        <v>1.649</v>
      </c>
      <c r="H262">
        <v>2.16</v>
      </c>
      <c r="I262">
        <v>1.6679999999999999</v>
      </c>
      <c r="J262">
        <v>2.2400000000000002</v>
      </c>
      <c r="K262">
        <v>1.73</v>
      </c>
      <c r="L262">
        <v>1.4339999999999999</v>
      </c>
      <c r="M262">
        <v>1.4239999999999999</v>
      </c>
      <c r="N262">
        <v>1.9359999999999999</v>
      </c>
      <c r="O262">
        <v>1.4279999999999999</v>
      </c>
    </row>
    <row r="263" spans="3:15">
      <c r="D263">
        <v>1.4419999999999999</v>
      </c>
      <c r="E263">
        <v>1.4279999999999999</v>
      </c>
      <c r="F263">
        <v>1.569</v>
      </c>
      <c r="G263">
        <v>1.651</v>
      </c>
      <c r="H263">
        <v>2.16</v>
      </c>
      <c r="I263">
        <v>1.6679999999999999</v>
      </c>
      <c r="J263">
        <v>2.2509999999999999</v>
      </c>
      <c r="K263">
        <v>1.73</v>
      </c>
      <c r="L263">
        <v>1.4350000000000001</v>
      </c>
      <c r="M263">
        <v>1.425</v>
      </c>
      <c r="N263">
        <v>1.9359999999999999</v>
      </c>
      <c r="O263">
        <v>1.4279999999999999</v>
      </c>
    </row>
    <row r="264" spans="3:15">
      <c r="D264">
        <v>1.44</v>
      </c>
      <c r="E264">
        <v>1.4279999999999999</v>
      </c>
      <c r="F264">
        <v>1.5669999999999999</v>
      </c>
      <c r="G264">
        <v>1.651</v>
      </c>
      <c r="H264">
        <v>2.1619999999999999</v>
      </c>
      <c r="I264">
        <v>1.669</v>
      </c>
      <c r="J264">
        <v>2.2450000000000001</v>
      </c>
      <c r="K264">
        <v>1.732</v>
      </c>
      <c r="L264">
        <v>1.4350000000000001</v>
      </c>
      <c r="M264">
        <v>1.4259999999999999</v>
      </c>
      <c r="N264">
        <v>1.9359999999999999</v>
      </c>
      <c r="O264">
        <v>1.427</v>
      </c>
    </row>
    <row r="265" spans="3:15">
      <c r="D265">
        <v>1.44</v>
      </c>
      <c r="E265">
        <v>1.427</v>
      </c>
      <c r="F265">
        <v>1.5669999999999999</v>
      </c>
      <c r="G265">
        <v>1.65</v>
      </c>
      <c r="H265">
        <v>2.1659999999999999</v>
      </c>
      <c r="I265">
        <v>1.669</v>
      </c>
      <c r="J265">
        <v>2.2519999999999998</v>
      </c>
      <c r="K265">
        <v>1.7330000000000001</v>
      </c>
      <c r="L265">
        <v>1.4350000000000001</v>
      </c>
      <c r="M265">
        <v>1.425</v>
      </c>
      <c r="N265">
        <v>1.9350000000000001</v>
      </c>
      <c r="O265">
        <v>1.427</v>
      </c>
    </row>
    <row r="266" spans="3:15">
      <c r="D266">
        <v>1.44</v>
      </c>
      <c r="E266">
        <v>1.4279999999999999</v>
      </c>
      <c r="F266">
        <v>1.5660000000000001</v>
      </c>
      <c r="G266">
        <v>1.653</v>
      </c>
      <c r="H266">
        <v>2.16</v>
      </c>
      <c r="I266">
        <v>1.669</v>
      </c>
      <c r="J266">
        <v>2.2410000000000001</v>
      </c>
      <c r="K266">
        <v>1.73</v>
      </c>
      <c r="L266">
        <v>1.4350000000000001</v>
      </c>
      <c r="M266">
        <v>1.425</v>
      </c>
      <c r="N266">
        <v>1.9359999999999999</v>
      </c>
      <c r="O266">
        <v>1.427</v>
      </c>
    </row>
    <row r="267" spans="3:15">
      <c r="D267">
        <v>1.44</v>
      </c>
      <c r="E267">
        <v>1.427</v>
      </c>
      <c r="F267">
        <v>1.5680000000000001</v>
      </c>
      <c r="G267">
        <v>1.649</v>
      </c>
      <c r="H267">
        <v>2.1680000000000001</v>
      </c>
      <c r="I267">
        <v>1.6719999999999999</v>
      </c>
      <c r="J267">
        <v>2.242</v>
      </c>
      <c r="K267">
        <v>1.7290000000000001</v>
      </c>
      <c r="L267">
        <v>1.4350000000000001</v>
      </c>
      <c r="M267">
        <v>1.425</v>
      </c>
      <c r="N267">
        <v>1.9359999999999999</v>
      </c>
      <c r="O267">
        <v>1.4279999999999999</v>
      </c>
    </row>
    <row r="268" spans="3:15">
      <c r="D268">
        <v>1.44</v>
      </c>
      <c r="E268">
        <v>1.427</v>
      </c>
      <c r="F268">
        <v>1.5680000000000001</v>
      </c>
      <c r="G268">
        <v>1.65</v>
      </c>
      <c r="H268">
        <v>2.1629999999999998</v>
      </c>
      <c r="I268">
        <v>1.669</v>
      </c>
      <c r="J268">
        <v>2.2400000000000002</v>
      </c>
      <c r="K268">
        <v>1.732</v>
      </c>
      <c r="L268">
        <v>1.4339999999999999</v>
      </c>
      <c r="M268">
        <v>1.4259999999999999</v>
      </c>
      <c r="N268">
        <v>1.9370000000000001</v>
      </c>
      <c r="O268">
        <v>1.4259999999999999</v>
      </c>
    </row>
    <row r="269" spans="3:15">
      <c r="C269" t="s">
        <v>16</v>
      </c>
    </row>
    <row r="270" spans="3:15">
      <c r="D270">
        <v>1.9730000000000001</v>
      </c>
      <c r="E270">
        <v>2.0070000000000001</v>
      </c>
      <c r="F270">
        <v>1.631</v>
      </c>
      <c r="G270">
        <v>1.897</v>
      </c>
      <c r="H270">
        <v>2.544</v>
      </c>
      <c r="I270">
        <v>2.5590000000000002</v>
      </c>
      <c r="J270">
        <v>2.2749999999999999</v>
      </c>
      <c r="K270">
        <v>2.1589999999999998</v>
      </c>
      <c r="L270">
        <v>1.7709999999999999</v>
      </c>
      <c r="M270">
        <v>1.54</v>
      </c>
      <c r="N270">
        <v>2.2330000000000001</v>
      </c>
      <c r="O270">
        <v>1.655</v>
      </c>
    </row>
    <row r="271" spans="3:15">
      <c r="D271">
        <v>1.9870000000000001</v>
      </c>
      <c r="E271">
        <v>2.0150000000000001</v>
      </c>
      <c r="F271">
        <v>1.635</v>
      </c>
      <c r="G271">
        <v>1.899</v>
      </c>
      <c r="H271">
        <v>2.5409999999999999</v>
      </c>
      <c r="I271">
        <v>2.5649999999999999</v>
      </c>
      <c r="J271">
        <v>2.274</v>
      </c>
      <c r="K271">
        <v>2.169</v>
      </c>
      <c r="L271">
        <v>1.77</v>
      </c>
      <c r="M271">
        <v>1.5409999999999999</v>
      </c>
      <c r="N271">
        <v>2.234</v>
      </c>
      <c r="O271">
        <v>1.6559999999999999</v>
      </c>
    </row>
    <row r="272" spans="3:15">
      <c r="D272">
        <v>1.9790000000000001</v>
      </c>
      <c r="E272">
        <v>2.0099999999999998</v>
      </c>
      <c r="F272">
        <v>1.633</v>
      </c>
      <c r="G272">
        <v>1.907</v>
      </c>
      <c r="H272">
        <v>2.5430000000000001</v>
      </c>
      <c r="I272">
        <v>2.5609999999999999</v>
      </c>
      <c r="J272">
        <v>2.2749999999999999</v>
      </c>
      <c r="K272">
        <v>2.1640000000000001</v>
      </c>
      <c r="L272">
        <v>1.7709999999999999</v>
      </c>
      <c r="M272">
        <v>1.5389999999999999</v>
      </c>
      <c r="N272">
        <v>2.2330000000000001</v>
      </c>
      <c r="O272">
        <v>1.655</v>
      </c>
    </row>
    <row r="273" spans="4:15">
      <c r="D273">
        <v>1.9730000000000001</v>
      </c>
      <c r="E273">
        <v>2.0059999999999998</v>
      </c>
      <c r="F273">
        <v>1.63</v>
      </c>
      <c r="G273">
        <v>1.897</v>
      </c>
      <c r="H273">
        <v>2.5419999999999998</v>
      </c>
      <c r="I273">
        <v>2.5590000000000002</v>
      </c>
      <c r="J273">
        <v>2.274</v>
      </c>
      <c r="K273">
        <v>2.1589999999999998</v>
      </c>
      <c r="L273">
        <v>1.77</v>
      </c>
      <c r="M273">
        <v>1.5389999999999999</v>
      </c>
      <c r="N273">
        <v>2.2349999999999999</v>
      </c>
      <c r="O273">
        <v>1.655</v>
      </c>
    </row>
    <row r="274" spans="4:15">
      <c r="D274">
        <v>1.974</v>
      </c>
      <c r="E274">
        <v>2.0129999999999999</v>
      </c>
      <c r="F274">
        <v>1.6339999999999999</v>
      </c>
      <c r="G274">
        <v>1.91</v>
      </c>
      <c r="H274">
        <v>2.54</v>
      </c>
      <c r="I274">
        <v>2.5590000000000002</v>
      </c>
      <c r="J274">
        <v>2.2759999999999998</v>
      </c>
      <c r="K274">
        <v>2.165</v>
      </c>
      <c r="L274">
        <v>1.77</v>
      </c>
      <c r="M274">
        <v>1.5389999999999999</v>
      </c>
      <c r="N274">
        <v>2.234</v>
      </c>
      <c r="O274">
        <v>1.6559999999999999</v>
      </c>
    </row>
    <row r="275" spans="4:15">
      <c r="D275">
        <v>1.9750000000000001</v>
      </c>
      <c r="E275">
        <v>2.0070000000000001</v>
      </c>
      <c r="F275">
        <v>1.633</v>
      </c>
      <c r="G275">
        <v>1.8979999999999999</v>
      </c>
      <c r="H275">
        <v>2.5419999999999998</v>
      </c>
      <c r="I275">
        <v>2.5649999999999999</v>
      </c>
      <c r="J275">
        <v>2.2730000000000001</v>
      </c>
      <c r="K275">
        <v>2.16</v>
      </c>
      <c r="L275">
        <v>1.7689999999999999</v>
      </c>
      <c r="M275">
        <v>1.5389999999999999</v>
      </c>
      <c r="N275">
        <v>2.2330000000000001</v>
      </c>
      <c r="O275">
        <v>1.6559999999999999</v>
      </c>
    </row>
    <row r="276" spans="4:15">
      <c r="D276">
        <v>1.9830000000000001</v>
      </c>
      <c r="E276">
        <v>2.0070000000000001</v>
      </c>
      <c r="F276">
        <v>1.633</v>
      </c>
      <c r="G276">
        <v>1.8979999999999999</v>
      </c>
      <c r="H276">
        <v>2.5390000000000001</v>
      </c>
      <c r="I276">
        <v>2.5630000000000002</v>
      </c>
      <c r="J276">
        <v>2.2730000000000001</v>
      </c>
      <c r="K276">
        <v>2.1589999999999998</v>
      </c>
      <c r="L276">
        <v>1.772</v>
      </c>
      <c r="M276">
        <v>1.5389999999999999</v>
      </c>
      <c r="N276">
        <v>2.2330000000000001</v>
      </c>
      <c r="O276">
        <v>1.6559999999999999</v>
      </c>
    </row>
    <row r="277" spans="4:15">
      <c r="D277">
        <v>1.9730000000000001</v>
      </c>
      <c r="E277">
        <v>2.0070000000000001</v>
      </c>
      <c r="F277">
        <v>1.6319999999999999</v>
      </c>
      <c r="G277">
        <v>1.905</v>
      </c>
      <c r="H277">
        <v>2.5379999999999998</v>
      </c>
      <c r="I277">
        <v>2.56</v>
      </c>
      <c r="J277">
        <v>2.274</v>
      </c>
      <c r="K277">
        <v>2.1589999999999998</v>
      </c>
      <c r="L277">
        <v>1.77</v>
      </c>
      <c r="M277">
        <v>1.54</v>
      </c>
      <c r="N277">
        <v>2.2320000000000002</v>
      </c>
      <c r="O277">
        <v>1.655</v>
      </c>
    </row>
    <row r="278" spans="4:15">
      <c r="D278">
        <v>1.9850000000000001</v>
      </c>
      <c r="E278">
        <v>2.0150000000000001</v>
      </c>
      <c r="F278">
        <v>1.635</v>
      </c>
      <c r="G278">
        <v>1.899</v>
      </c>
      <c r="H278">
        <v>2.5390000000000001</v>
      </c>
      <c r="I278">
        <v>2.5590000000000002</v>
      </c>
      <c r="J278">
        <v>2.2730000000000001</v>
      </c>
      <c r="K278">
        <v>2.1640000000000001</v>
      </c>
      <c r="L278">
        <v>1.7709999999999999</v>
      </c>
      <c r="M278">
        <v>1.538</v>
      </c>
      <c r="N278">
        <v>2.2320000000000002</v>
      </c>
      <c r="O278">
        <v>1.657</v>
      </c>
    </row>
    <row r="279" spans="4:15">
      <c r="D279">
        <v>1.994</v>
      </c>
      <c r="E279">
        <v>2.0070000000000001</v>
      </c>
      <c r="F279">
        <v>1.633</v>
      </c>
      <c r="G279">
        <v>1.899</v>
      </c>
      <c r="H279">
        <v>2.5430000000000001</v>
      </c>
      <c r="I279">
        <v>2.5609999999999999</v>
      </c>
      <c r="J279">
        <v>2.274</v>
      </c>
      <c r="K279">
        <v>2.1629999999999998</v>
      </c>
      <c r="L279">
        <v>1.7709999999999999</v>
      </c>
      <c r="M279">
        <v>1.5409999999999999</v>
      </c>
      <c r="N279">
        <v>2.2349999999999999</v>
      </c>
      <c r="O279">
        <v>1.655</v>
      </c>
    </row>
  </sheetData>
  <conditionalFormatting sqref="D5:O24">
    <cfRule type="colorScale" priority="6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AC422B9C-FED5-F046-8CDA-E11B3C21BF55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D5:O24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279"/>
  <sheetViews>
    <sheetView tabSelected="1" topLeftCell="N23" workbookViewId="0">
      <selection activeCell="AC29" sqref="AC29:AE48"/>
    </sheetView>
  </sheetViews>
  <sheetFormatPr baseColWidth="10" defaultRowHeight="15" x14ac:dyDescent="0"/>
  <cols>
    <col min="1" max="1" width="19" bestFit="1" customWidth="1"/>
    <col min="2" max="2" width="12.1640625" bestFit="1" customWidth="1"/>
  </cols>
  <sheetData>
    <row r="3" spans="1:17" ht="17" thickBot="1">
      <c r="G3" s="13" t="s">
        <v>3</v>
      </c>
      <c r="H3" s="13"/>
      <c r="I3" s="13"/>
      <c r="J3" s="13"/>
      <c r="K3" s="13"/>
      <c r="L3" s="13"/>
      <c r="M3" s="13"/>
      <c r="N3" s="13"/>
      <c r="O3" s="13"/>
    </row>
    <row r="4" spans="1:17" ht="65" thickBot="1">
      <c r="A4" s="1" t="s">
        <v>19</v>
      </c>
      <c r="B4" s="1" t="s">
        <v>17</v>
      </c>
      <c r="C4" s="1" t="s">
        <v>18</v>
      </c>
      <c r="D4" s="14" t="s">
        <v>0</v>
      </c>
      <c r="E4" s="15" t="s">
        <v>1</v>
      </c>
      <c r="F4" s="16" t="s">
        <v>2</v>
      </c>
      <c r="G4" s="19" t="s">
        <v>4</v>
      </c>
      <c r="H4" s="20" t="s">
        <v>5</v>
      </c>
      <c r="I4" s="20" t="s">
        <v>6</v>
      </c>
      <c r="J4" s="20" t="s">
        <v>7</v>
      </c>
      <c r="K4" s="21" t="s">
        <v>8</v>
      </c>
      <c r="L4" s="19" t="s">
        <v>9</v>
      </c>
      <c r="M4" s="20" t="s">
        <v>10</v>
      </c>
      <c r="N4" s="20" t="s">
        <v>11</v>
      </c>
      <c r="O4" s="21" t="s">
        <v>12</v>
      </c>
    </row>
    <row r="5" spans="1:17">
      <c r="A5" s="3" t="s">
        <v>20</v>
      </c>
      <c r="B5" s="4" t="str">
        <f>C55&amp;"x"&amp;D55&amp;"x"&amp;E55</f>
        <v>200x400x200</v>
      </c>
      <c r="C5" s="4" t="str">
        <f>C56</f>
        <v>gcc49</v>
      </c>
      <c r="D5" s="5">
        <f t="shared" ref="D5" si="0">MIN(D57:D66)/MIN($D57:$O66)</f>
        <v>1.0391080617495712</v>
      </c>
      <c r="E5" s="5">
        <f t="shared" ref="E5:O5" si="1">MIN(E57:E66)/MIN($D57:$O66)</f>
        <v>1</v>
      </c>
      <c r="F5" s="6">
        <f t="shared" si="1"/>
        <v>1.0048027444253858</v>
      </c>
      <c r="G5" s="17">
        <f t="shared" si="1"/>
        <v>1.0449399656946825</v>
      </c>
      <c r="H5" s="5">
        <f t="shared" si="1"/>
        <v>1.0226415094339623</v>
      </c>
      <c r="I5" s="5">
        <f t="shared" si="1"/>
        <v>1.0463121783876501</v>
      </c>
      <c r="J5" s="5">
        <f t="shared" si="1"/>
        <v>1.1138936535162949</v>
      </c>
      <c r="K5" s="6">
        <f t="shared" si="1"/>
        <v>1.0439108061749571</v>
      </c>
      <c r="L5" s="5">
        <f t="shared" si="1"/>
        <v>1.0469982847341337</v>
      </c>
      <c r="M5" s="5">
        <f t="shared" si="1"/>
        <v>1.0140651801029159</v>
      </c>
      <c r="N5" s="5">
        <f t="shared" si="1"/>
        <v>1.0140651801029159</v>
      </c>
      <c r="O5" s="6">
        <f t="shared" si="1"/>
        <v>1.0147512864493997</v>
      </c>
      <c r="P5" s="2">
        <v>39</v>
      </c>
      <c r="Q5" s="2">
        <f>P5+9</f>
        <v>48</v>
      </c>
    </row>
    <row r="6" spans="1:17" ht="17" thickBot="1">
      <c r="A6" s="7" t="s">
        <v>21</v>
      </c>
      <c r="B6" s="8"/>
      <c r="C6" s="8" t="str">
        <f>C5</f>
        <v>gcc49</v>
      </c>
      <c r="D6" s="9">
        <f t="shared" ref="D6" si="2">MIN(D79:D88)/MIN($D79:$O88)</f>
        <v>1.039437585733882</v>
      </c>
      <c r="E6" s="9">
        <f t="shared" ref="E6:O6" si="3">MIN(E79:E88)/MIN($D79:$O88)</f>
        <v>1</v>
      </c>
      <c r="F6" s="10">
        <f t="shared" si="3"/>
        <v>1.0041152263374487</v>
      </c>
      <c r="G6" s="18">
        <f t="shared" si="3"/>
        <v>1.0490397805212621</v>
      </c>
      <c r="H6" s="9">
        <f t="shared" si="3"/>
        <v>1.0205761316872428</v>
      </c>
      <c r="I6" s="9">
        <f t="shared" si="3"/>
        <v>1.0480109739368999</v>
      </c>
      <c r="J6" s="9">
        <f t="shared" si="3"/>
        <v>1.0514403292181069</v>
      </c>
      <c r="K6" s="10">
        <f t="shared" si="3"/>
        <v>1.0480109739368999</v>
      </c>
      <c r="L6" s="9">
        <f t="shared" si="3"/>
        <v>1.0462962962962963</v>
      </c>
      <c r="M6" s="9">
        <f t="shared" si="3"/>
        <v>1.0140603566529491</v>
      </c>
      <c r="N6" s="9">
        <f t="shared" si="3"/>
        <v>1.01920438957476</v>
      </c>
      <c r="O6" s="10">
        <f t="shared" si="3"/>
        <v>1.0147462277091908</v>
      </c>
      <c r="P6" s="2">
        <f>P5+22</f>
        <v>61</v>
      </c>
      <c r="Q6" s="2">
        <f t="shared" ref="Q6:Q24" si="4">P6+9</f>
        <v>70</v>
      </c>
    </row>
    <row r="7" spans="1:17">
      <c r="A7" s="3" t="str">
        <f>A5</f>
        <v>member</v>
      </c>
      <c r="B7" s="4"/>
      <c r="C7" s="4" t="s">
        <v>14</v>
      </c>
      <c r="D7" s="5">
        <f t="shared" ref="D7" si="5">MIN(D68:D77)/MIN($D68:$O77)</f>
        <v>1.3649382716049383</v>
      </c>
      <c r="E7" s="5">
        <f t="shared" ref="E7:O7" si="6">MIN(E68:E77)/MIN($D68:$O77)</f>
        <v>1.2498765432098766</v>
      </c>
      <c r="F7" s="6">
        <f t="shared" si="6"/>
        <v>1</v>
      </c>
      <c r="G7" s="17">
        <f t="shared" si="6"/>
        <v>1.5422222222222224</v>
      </c>
      <c r="H7" s="5">
        <f t="shared" si="6"/>
        <v>1.6454320987654321</v>
      </c>
      <c r="I7" s="5">
        <f t="shared" si="6"/>
        <v>1.4681481481481482</v>
      </c>
      <c r="J7" s="5">
        <f t="shared" si="6"/>
        <v>1.6148148148148149</v>
      </c>
      <c r="K7" s="6">
        <f t="shared" si="6"/>
        <v>1.548641975308642</v>
      </c>
      <c r="L7" s="5">
        <f t="shared" si="6"/>
        <v>1.5817283950617285</v>
      </c>
      <c r="M7" s="5">
        <f t="shared" si="6"/>
        <v>1.5437037037037038</v>
      </c>
      <c r="N7" s="5">
        <f t="shared" si="6"/>
        <v>1.580246913580247</v>
      </c>
      <c r="O7" s="6">
        <f t="shared" si="6"/>
        <v>1.5797530864197531</v>
      </c>
      <c r="P7" s="2">
        <f>P5+11</f>
        <v>50</v>
      </c>
      <c r="Q7" s="2">
        <f t="shared" si="4"/>
        <v>59</v>
      </c>
    </row>
    <row r="8" spans="1:17" ht="17" thickBot="1">
      <c r="A8" s="7" t="str">
        <f t="shared" ref="A8:A24" si="7">A6</f>
        <v>construction</v>
      </c>
      <c r="B8" s="8"/>
      <c r="C8" s="8" t="str">
        <f>C7</f>
        <v>clang38</v>
      </c>
      <c r="D8" s="9">
        <f t="shared" ref="D8" si="8">MIN(D90:D99)/MIN($D90:$O99)</f>
        <v>1.3728897715988087</v>
      </c>
      <c r="E8" s="9">
        <f t="shared" ref="E8:O8" si="9">MIN(E90:E99)/MIN($D90:$O99)</f>
        <v>1.2557100297914598</v>
      </c>
      <c r="F8" s="10">
        <f t="shared" si="9"/>
        <v>1</v>
      </c>
      <c r="G8" s="18">
        <f t="shared" si="9"/>
        <v>1.5531281032770607</v>
      </c>
      <c r="H8" s="9">
        <f t="shared" si="9"/>
        <v>1.6156901688182723</v>
      </c>
      <c r="I8" s="9">
        <f t="shared" si="9"/>
        <v>1.5521350546176764</v>
      </c>
      <c r="J8" s="9">
        <f t="shared" si="9"/>
        <v>1.5665342601787489</v>
      </c>
      <c r="K8" s="10">
        <f t="shared" si="9"/>
        <v>1.5541211519364451</v>
      </c>
      <c r="L8" s="9">
        <f t="shared" si="9"/>
        <v>1.5873882820258194</v>
      </c>
      <c r="M8" s="9">
        <f t="shared" si="9"/>
        <v>1.5481628599801391</v>
      </c>
      <c r="N8" s="9">
        <f t="shared" si="9"/>
        <v>1.6132075471698115</v>
      </c>
      <c r="O8" s="10">
        <f t="shared" si="9"/>
        <v>1.537735849056604</v>
      </c>
      <c r="P8" s="2">
        <f>P7+22</f>
        <v>72</v>
      </c>
      <c r="Q8" s="2">
        <f t="shared" si="4"/>
        <v>81</v>
      </c>
    </row>
    <row r="9" spans="1:17">
      <c r="A9" s="3" t="str">
        <f t="shared" si="7"/>
        <v>member</v>
      </c>
      <c r="B9" s="4" t="str">
        <f>C100&amp;"x"&amp;D100&amp;"x"&amp;E100</f>
        <v>200x200x200</v>
      </c>
      <c r="C9" s="4" t="str">
        <f>C5</f>
        <v>gcc49</v>
      </c>
      <c r="D9" s="5">
        <f t="shared" ref="D9" si="10">MIN(D102:D111)/MIN($D102:$O111)</f>
        <v>1.0272206303724929</v>
      </c>
      <c r="E9" s="5">
        <f t="shared" ref="E9:O9" si="11">MIN(E102:E111)/MIN($D102:$O111)</f>
        <v>1</v>
      </c>
      <c r="F9" s="6">
        <f t="shared" si="11"/>
        <v>1.0136103151862466</v>
      </c>
      <c r="G9" s="17">
        <f t="shared" si="11"/>
        <v>1.0436962750716334</v>
      </c>
      <c r="H9" s="5">
        <f t="shared" si="11"/>
        <v>1.0286532951289398</v>
      </c>
      <c r="I9" s="5">
        <f t="shared" si="11"/>
        <v>1.0458452722063039</v>
      </c>
      <c r="J9" s="5">
        <f t="shared" si="11"/>
        <v>1.1160458452722064</v>
      </c>
      <c r="K9" s="6">
        <f t="shared" si="11"/>
        <v>1.0422636103151863</v>
      </c>
      <c r="L9" s="5">
        <f t="shared" si="11"/>
        <v>1.0465616045845274</v>
      </c>
      <c r="M9" s="5">
        <f t="shared" si="11"/>
        <v>1.0164756446991405</v>
      </c>
      <c r="N9" s="5">
        <f t="shared" si="11"/>
        <v>1.018624641833811</v>
      </c>
      <c r="O9" s="6">
        <f t="shared" si="11"/>
        <v>1.015759312320917</v>
      </c>
      <c r="P9" s="2">
        <f>P5+45</f>
        <v>84</v>
      </c>
      <c r="Q9" s="2">
        <f t="shared" si="4"/>
        <v>93</v>
      </c>
    </row>
    <row r="10" spans="1:17" ht="17" thickBot="1">
      <c r="A10" s="7" t="str">
        <f t="shared" si="7"/>
        <v>construction</v>
      </c>
      <c r="B10" s="8"/>
      <c r="C10" s="8" t="str">
        <f t="shared" ref="C10:C24" si="12">C6</f>
        <v>gcc49</v>
      </c>
      <c r="D10" s="9">
        <f t="shared" ref="D10" si="13">MIN(D124:D133)/MIN($D124:$O133)</f>
        <v>1.0306923625981441</v>
      </c>
      <c r="E10" s="9">
        <f t="shared" ref="E10:O10" si="14">MIN(E124:E133)/MIN($D124:$O133)</f>
        <v>1</v>
      </c>
      <c r="F10" s="10">
        <f t="shared" si="14"/>
        <v>1.0135617416131335</v>
      </c>
      <c r="G10" s="18">
        <f t="shared" si="14"/>
        <v>1.0499643112062813</v>
      </c>
      <c r="H10" s="9">
        <f t="shared" si="14"/>
        <v>1.0228408279800143</v>
      </c>
      <c r="I10" s="9">
        <f t="shared" si="14"/>
        <v>1.0471092077087796</v>
      </c>
      <c r="J10" s="9">
        <f t="shared" si="14"/>
        <v>1.0499643112062813</v>
      </c>
      <c r="K10" s="10">
        <f t="shared" si="14"/>
        <v>1.047822983583155</v>
      </c>
      <c r="L10" s="9">
        <f t="shared" si="14"/>
        <v>1.046395431834404</v>
      </c>
      <c r="M10" s="9">
        <f t="shared" si="14"/>
        <v>1.0142755174875089</v>
      </c>
      <c r="N10" s="9">
        <f t="shared" si="14"/>
        <v>1.0235546038543897</v>
      </c>
      <c r="O10" s="10">
        <f t="shared" si="14"/>
        <v>1.0164168451106352</v>
      </c>
      <c r="P10" s="2">
        <f>P9+22</f>
        <v>106</v>
      </c>
      <c r="Q10" s="2">
        <f t="shared" si="4"/>
        <v>115</v>
      </c>
    </row>
    <row r="11" spans="1:17">
      <c r="A11" s="3" t="str">
        <f t="shared" si="7"/>
        <v>member</v>
      </c>
      <c r="B11" s="4"/>
      <c r="C11" s="4" t="str">
        <f t="shared" si="12"/>
        <v>clang38</v>
      </c>
      <c r="D11" s="5">
        <f t="shared" ref="D11" si="15">MIN(D113:D122)/MIN($D113:$O122)</f>
        <v>1.3575883575883576</v>
      </c>
      <c r="E11" s="5">
        <f t="shared" ref="E11:O11" si="16">MIN(E113:E122)/MIN($D113:$O122)</f>
        <v>1.2318087318087318</v>
      </c>
      <c r="F11" s="6">
        <f t="shared" si="16"/>
        <v>1</v>
      </c>
      <c r="G11" s="17">
        <f t="shared" si="16"/>
        <v>1.4812889812889813</v>
      </c>
      <c r="H11" s="5">
        <f t="shared" si="16"/>
        <v>1.6590436590436592</v>
      </c>
      <c r="I11" s="5">
        <f t="shared" si="16"/>
        <v>1.4189189189189189</v>
      </c>
      <c r="J11" s="5">
        <f t="shared" si="16"/>
        <v>1.6216216216216217</v>
      </c>
      <c r="K11" s="6">
        <f t="shared" si="16"/>
        <v>1.4875259875259876</v>
      </c>
      <c r="L11" s="5">
        <f t="shared" si="16"/>
        <v>1.525987525987526</v>
      </c>
      <c r="M11" s="5">
        <f t="shared" si="16"/>
        <v>1.4823284823284824</v>
      </c>
      <c r="N11" s="5">
        <f t="shared" si="16"/>
        <v>1.5228690228690229</v>
      </c>
      <c r="O11" s="6">
        <f t="shared" si="16"/>
        <v>1.5239085239085239</v>
      </c>
      <c r="P11" s="2">
        <f>P9+11</f>
        <v>95</v>
      </c>
      <c r="Q11" s="2">
        <f t="shared" si="4"/>
        <v>104</v>
      </c>
    </row>
    <row r="12" spans="1:17" ht="17" thickBot="1">
      <c r="A12" s="7" t="str">
        <f t="shared" si="7"/>
        <v>construction</v>
      </c>
      <c r="B12" s="8"/>
      <c r="C12" s="8" t="str">
        <f t="shared" si="12"/>
        <v>clang38</v>
      </c>
      <c r="D12" s="9">
        <f t="shared" ref="D12" si="17">MIN(D135:D144)/MIN($D135:$O144)</f>
        <v>1.3696335078534032</v>
      </c>
      <c r="E12" s="9">
        <f t="shared" ref="E12:O12" si="18">MIN(E135:E144)/MIN($D135:$O144)</f>
        <v>1.2408376963350787</v>
      </c>
      <c r="F12" s="10">
        <f t="shared" si="18"/>
        <v>1</v>
      </c>
      <c r="G12" s="18">
        <f t="shared" si="18"/>
        <v>1.493193717277487</v>
      </c>
      <c r="H12" s="9">
        <f t="shared" si="18"/>
        <v>1.5612565445026181</v>
      </c>
      <c r="I12" s="9">
        <f t="shared" si="18"/>
        <v>1.4900523560209424</v>
      </c>
      <c r="J12" s="9">
        <f t="shared" si="18"/>
        <v>1.5047120418848168</v>
      </c>
      <c r="K12" s="10">
        <f t="shared" si="18"/>
        <v>1.4942408376963352</v>
      </c>
      <c r="L12" s="9">
        <f t="shared" si="18"/>
        <v>1.5319371727748692</v>
      </c>
      <c r="M12" s="9">
        <f t="shared" si="18"/>
        <v>1.4848167539267016</v>
      </c>
      <c r="N12" s="9">
        <f t="shared" si="18"/>
        <v>1.5602094240837696</v>
      </c>
      <c r="O12" s="10">
        <f t="shared" si="18"/>
        <v>1.4774869109947646</v>
      </c>
      <c r="P12" s="2">
        <f>P11+22</f>
        <v>117</v>
      </c>
      <c r="Q12" s="2">
        <f t="shared" si="4"/>
        <v>126</v>
      </c>
    </row>
    <row r="13" spans="1:17">
      <c r="A13" s="3" t="str">
        <f t="shared" si="7"/>
        <v>member</v>
      </c>
      <c r="B13" s="4" t="str">
        <f>C145&amp;"x"&amp;D145&amp;"x"&amp;E145</f>
        <v>2000x20x200</v>
      </c>
      <c r="C13" s="4" t="str">
        <f>C9</f>
        <v>gcc49</v>
      </c>
      <c r="D13" s="5">
        <f t="shared" ref="D13" si="19">MIN(D147:D156)/MIN($D147:$O156)</f>
        <v>1.0247999999999999</v>
      </c>
      <c r="E13" s="5">
        <f t="shared" ref="E13:O13" si="20">MIN(E147:E156)/MIN($D147:$O156)</f>
        <v>1.012</v>
      </c>
      <c r="F13" s="6">
        <f t="shared" si="20"/>
        <v>1.008</v>
      </c>
      <c r="G13" s="17">
        <f t="shared" si="20"/>
        <v>1.0352000000000001</v>
      </c>
      <c r="H13" s="5">
        <f t="shared" si="20"/>
        <v>1.0576000000000001</v>
      </c>
      <c r="I13" s="5">
        <f t="shared" si="20"/>
        <v>1.0327999999999999</v>
      </c>
      <c r="J13" s="5">
        <f t="shared" si="20"/>
        <v>1.1375999999999999</v>
      </c>
      <c r="K13" s="6">
        <f t="shared" si="20"/>
        <v>1.0231999999999999</v>
      </c>
      <c r="L13" s="5">
        <f t="shared" si="20"/>
        <v>1.0336000000000001</v>
      </c>
      <c r="M13" s="5">
        <f t="shared" si="20"/>
        <v>1.0087999999999999</v>
      </c>
      <c r="N13" s="5">
        <f t="shared" si="20"/>
        <v>1.008</v>
      </c>
      <c r="O13" s="6">
        <f t="shared" si="20"/>
        <v>1</v>
      </c>
      <c r="P13" s="2">
        <f>P9+45</f>
        <v>129</v>
      </c>
      <c r="Q13" s="2">
        <f t="shared" si="4"/>
        <v>138</v>
      </c>
    </row>
    <row r="14" spans="1:17" ht="17" thickBot="1">
      <c r="A14" s="7" t="str">
        <f t="shared" si="7"/>
        <v>construction</v>
      </c>
      <c r="B14" s="8"/>
      <c r="C14" s="8" t="str">
        <f t="shared" si="12"/>
        <v>gcc49</v>
      </c>
      <c r="D14" s="9">
        <f t="shared" ref="D14" si="21">MIN(D169:D178)/MIN($D169:$O178)</f>
        <v>1.0376301040832665</v>
      </c>
      <c r="E14" s="9">
        <f t="shared" ref="E14:O14" si="22">MIN(E169:E178)/MIN($D169:$O178)</f>
        <v>1.0144115292233786</v>
      </c>
      <c r="F14" s="10">
        <f t="shared" si="22"/>
        <v>1.0288230584467573</v>
      </c>
      <c r="G14" s="18">
        <f t="shared" si="22"/>
        <v>1.0496397117694154</v>
      </c>
      <c r="H14" s="9">
        <f t="shared" si="22"/>
        <v>1.0544435548438749</v>
      </c>
      <c r="I14" s="9">
        <f t="shared" si="22"/>
        <v>1.0456365092073658</v>
      </c>
      <c r="J14" s="9">
        <f t="shared" si="22"/>
        <v>1.0712570056044834</v>
      </c>
      <c r="K14" s="10">
        <f t="shared" si="22"/>
        <v>1.0456365092073658</v>
      </c>
      <c r="L14" s="9">
        <f t="shared" si="22"/>
        <v>1.0312249799839872</v>
      </c>
      <c r="M14" s="9">
        <f t="shared" si="22"/>
        <v>1</v>
      </c>
      <c r="N14" s="9">
        <f t="shared" si="22"/>
        <v>1.0336269015212167</v>
      </c>
      <c r="O14" s="10">
        <f t="shared" si="22"/>
        <v>1</v>
      </c>
      <c r="P14" s="2">
        <f>P13+22</f>
        <v>151</v>
      </c>
      <c r="Q14" s="2">
        <f t="shared" si="4"/>
        <v>160</v>
      </c>
    </row>
    <row r="15" spans="1:17">
      <c r="A15" s="3" t="str">
        <f t="shared" si="7"/>
        <v>member</v>
      </c>
      <c r="B15" s="4"/>
      <c r="C15" s="4" t="str">
        <f t="shared" si="12"/>
        <v>clang38</v>
      </c>
      <c r="D15" s="5">
        <f t="shared" ref="D15" si="23">MIN(D158:D167)/MIN($D158:$O167)</f>
        <v>1.3202185792349725</v>
      </c>
      <c r="E15" s="5">
        <f t="shared" ref="E15:O15" si="24">MIN(E158:E167)/MIN($D158:$O167)</f>
        <v>1.2076502732240437</v>
      </c>
      <c r="F15" s="6">
        <f t="shared" si="24"/>
        <v>1</v>
      </c>
      <c r="G15" s="17">
        <f t="shared" si="24"/>
        <v>1.2918032786885245</v>
      </c>
      <c r="H15" s="5">
        <f t="shared" si="24"/>
        <v>1.5814207650273224</v>
      </c>
      <c r="I15" s="5">
        <f t="shared" si="24"/>
        <v>1.242622950819672</v>
      </c>
      <c r="J15" s="5">
        <f t="shared" si="24"/>
        <v>1.4852459016393442</v>
      </c>
      <c r="K15" s="6">
        <f t="shared" si="24"/>
        <v>1.3049180327868852</v>
      </c>
      <c r="L15" s="5">
        <f t="shared" si="24"/>
        <v>1.3366120218579236</v>
      </c>
      <c r="M15" s="5">
        <f t="shared" si="24"/>
        <v>1.2896174863387977</v>
      </c>
      <c r="N15" s="5">
        <f t="shared" si="24"/>
        <v>1.3333333333333333</v>
      </c>
      <c r="O15" s="6">
        <f t="shared" si="24"/>
        <v>1.33224043715847</v>
      </c>
      <c r="P15" s="2">
        <f>P13+11</f>
        <v>140</v>
      </c>
      <c r="Q15" s="2">
        <f t="shared" si="4"/>
        <v>149</v>
      </c>
    </row>
    <row r="16" spans="1:17" ht="17" thickBot="1">
      <c r="A16" s="7" t="str">
        <f t="shared" si="7"/>
        <v>construction</v>
      </c>
      <c r="B16" s="8"/>
      <c r="C16" s="8" t="str">
        <f t="shared" si="12"/>
        <v>clang38</v>
      </c>
      <c r="D16" s="9">
        <f t="shared" ref="D16" si="25">MIN(D180:D189)/MIN($D180:$O189)</f>
        <v>1.3260153677277715</v>
      </c>
      <c r="E16" s="9">
        <f t="shared" ref="E16:O16" si="26">MIN(E180:E189)/MIN($D180:$O189)</f>
        <v>1.2129527991218441</v>
      </c>
      <c r="F16" s="10">
        <f t="shared" si="26"/>
        <v>1</v>
      </c>
      <c r="G16" s="18">
        <f t="shared" si="26"/>
        <v>1.3062568605927551</v>
      </c>
      <c r="H16" s="9">
        <f t="shared" si="26"/>
        <v>1.4478594950603731</v>
      </c>
      <c r="I16" s="9">
        <f t="shared" si="26"/>
        <v>1.2985729967069155</v>
      </c>
      <c r="J16" s="9">
        <f t="shared" si="26"/>
        <v>1.3819978046103181</v>
      </c>
      <c r="K16" s="10">
        <f t="shared" si="26"/>
        <v>1.310647639956092</v>
      </c>
      <c r="L16" s="9">
        <f t="shared" si="26"/>
        <v>1.3435784851811197</v>
      </c>
      <c r="M16" s="9">
        <f t="shared" si="26"/>
        <v>1.29198682766191</v>
      </c>
      <c r="N16" s="9">
        <f t="shared" si="26"/>
        <v>1.3907793633369923</v>
      </c>
      <c r="O16" s="10">
        <f t="shared" si="26"/>
        <v>1.3095499451152579</v>
      </c>
      <c r="P16" s="2">
        <f>P15+22</f>
        <v>162</v>
      </c>
      <c r="Q16" s="2">
        <f t="shared" si="4"/>
        <v>171</v>
      </c>
    </row>
    <row r="17" spans="1:31">
      <c r="A17" s="3" t="str">
        <f t="shared" si="7"/>
        <v>member</v>
      </c>
      <c r="B17" s="4" t="str">
        <f>C190&amp;"x"&amp;D190&amp;"x"&amp;E190</f>
        <v>200x20x2000</v>
      </c>
      <c r="C17" s="4" t="str">
        <f>C13</f>
        <v>gcc49</v>
      </c>
      <c r="D17" s="5" t="e">
        <f t="shared" ref="D17" si="27">MIN(D192:D201)/MIN($D192:$O201)</f>
        <v>#DIV/0!</v>
      </c>
      <c r="E17" s="5" t="e">
        <f t="shared" ref="E17:O17" si="28">MIN(E192:E201)/MIN($D192:$O201)</f>
        <v>#DIV/0!</v>
      </c>
      <c r="F17" s="6" t="e">
        <f t="shared" si="28"/>
        <v>#DIV/0!</v>
      </c>
      <c r="G17" s="17" t="e">
        <f t="shared" si="28"/>
        <v>#DIV/0!</v>
      </c>
      <c r="H17" s="5" t="e">
        <f t="shared" si="28"/>
        <v>#DIV/0!</v>
      </c>
      <c r="I17" s="5" t="e">
        <f t="shared" si="28"/>
        <v>#DIV/0!</v>
      </c>
      <c r="J17" s="5" t="e">
        <f t="shared" si="28"/>
        <v>#DIV/0!</v>
      </c>
      <c r="K17" s="6" t="e">
        <f t="shared" si="28"/>
        <v>#DIV/0!</v>
      </c>
      <c r="L17" s="5" t="e">
        <f t="shared" si="28"/>
        <v>#DIV/0!</v>
      </c>
      <c r="M17" s="5" t="e">
        <f t="shared" si="28"/>
        <v>#DIV/0!</v>
      </c>
      <c r="N17" s="5" t="e">
        <f t="shared" si="28"/>
        <v>#DIV/0!</v>
      </c>
      <c r="O17" s="6" t="e">
        <f t="shared" si="28"/>
        <v>#DIV/0!</v>
      </c>
      <c r="P17" s="2">
        <f>P13+45</f>
        <v>174</v>
      </c>
      <c r="Q17" s="2">
        <f t="shared" si="4"/>
        <v>183</v>
      </c>
    </row>
    <row r="18" spans="1:31" ht="17" thickBot="1">
      <c r="A18" s="7" t="str">
        <f t="shared" si="7"/>
        <v>construction</v>
      </c>
      <c r="B18" s="11"/>
      <c r="C18" s="8" t="str">
        <f t="shared" si="12"/>
        <v>gcc49</v>
      </c>
      <c r="D18" s="9">
        <f t="shared" ref="D18" si="29">MIN(D214:D223)/MIN($D214:$O223)</f>
        <v>1.0377213240954581</v>
      </c>
      <c r="E18" s="9">
        <f t="shared" ref="E18:O18" si="30">MIN(E214:E223)/MIN($D214:$O223)</f>
        <v>1.0307929176289454</v>
      </c>
      <c r="F18" s="10">
        <f t="shared" si="30"/>
        <v>1.0307929176289454</v>
      </c>
      <c r="G18" s="18">
        <f t="shared" si="30"/>
        <v>1.0508083140877598</v>
      </c>
      <c r="H18" s="9">
        <f t="shared" si="30"/>
        <v>1.0554272517321017</v>
      </c>
      <c r="I18" s="9">
        <f t="shared" si="30"/>
        <v>1.048498845265589</v>
      </c>
      <c r="J18" s="9">
        <f t="shared" si="30"/>
        <v>1.0692840646651272</v>
      </c>
      <c r="K18" s="10">
        <f t="shared" si="30"/>
        <v>1.048498845265589</v>
      </c>
      <c r="L18" s="9">
        <f t="shared" si="30"/>
        <v>1.03387220939184</v>
      </c>
      <c r="M18" s="9">
        <f t="shared" si="30"/>
        <v>1</v>
      </c>
      <c r="N18" s="9">
        <f t="shared" si="30"/>
        <v>1.0323325635103926</v>
      </c>
      <c r="O18" s="10">
        <f t="shared" si="30"/>
        <v>1.0007698229407238</v>
      </c>
      <c r="P18" s="2">
        <f>P17+22</f>
        <v>196</v>
      </c>
      <c r="Q18" s="2">
        <f t="shared" si="4"/>
        <v>205</v>
      </c>
    </row>
    <row r="19" spans="1:31">
      <c r="A19" s="3" t="str">
        <f t="shared" si="7"/>
        <v>member</v>
      </c>
      <c r="B19" s="12"/>
      <c r="C19" s="4" t="str">
        <f t="shared" si="12"/>
        <v>clang38</v>
      </c>
      <c r="D19" s="5">
        <f t="shared" ref="D19" si="31">MIN(D162:D171)/MIN($D162:$O171)</f>
        <v>1.3202185792349725</v>
      </c>
      <c r="E19" s="5">
        <f t="shared" ref="E19:O19" si="32">MIN(E162:E171)/MIN($D162:$O171)</f>
        <v>1.2076502732240437</v>
      </c>
      <c r="F19" s="6">
        <f t="shared" si="32"/>
        <v>1</v>
      </c>
      <c r="G19" s="17">
        <f t="shared" si="32"/>
        <v>1.2918032786885245</v>
      </c>
      <c r="H19" s="5">
        <f t="shared" si="32"/>
        <v>1.4393442622950818</v>
      </c>
      <c r="I19" s="5">
        <f t="shared" si="32"/>
        <v>1.242622950819672</v>
      </c>
      <c r="J19" s="5">
        <f t="shared" si="32"/>
        <v>1.4622950819672131</v>
      </c>
      <c r="K19" s="6">
        <f t="shared" si="32"/>
        <v>1.3060109289617488</v>
      </c>
      <c r="L19" s="5">
        <f t="shared" si="32"/>
        <v>1.3366120218579236</v>
      </c>
      <c r="M19" s="5">
        <f t="shared" si="32"/>
        <v>1.2896174863387977</v>
      </c>
      <c r="N19" s="5">
        <f t="shared" si="32"/>
        <v>1.3344262295081968</v>
      </c>
      <c r="O19" s="6">
        <f t="shared" si="32"/>
        <v>1.33224043715847</v>
      </c>
      <c r="P19" s="2">
        <f>P17+11</f>
        <v>185</v>
      </c>
      <c r="Q19" s="2">
        <f t="shared" si="4"/>
        <v>194</v>
      </c>
    </row>
    <row r="20" spans="1:31" ht="17" thickBot="1">
      <c r="A20" s="7" t="str">
        <f t="shared" si="7"/>
        <v>construction</v>
      </c>
      <c r="B20" s="11"/>
      <c r="C20" s="8" t="str">
        <f t="shared" si="12"/>
        <v>clang38</v>
      </c>
      <c r="D20" s="9">
        <f t="shared" ref="D20" si="33">MIN(D225:D234)/MIN($D225:$O234)</f>
        <v>1.2936427850655903</v>
      </c>
      <c r="E20" s="9">
        <f t="shared" ref="E20:O20" si="34">MIN(E225:E234)/MIN($D225:$O234)</f>
        <v>1.1917255297679112</v>
      </c>
      <c r="F20" s="10">
        <f t="shared" si="34"/>
        <v>1</v>
      </c>
      <c r="G20" s="18">
        <f t="shared" si="34"/>
        <v>1.2694248234106962</v>
      </c>
      <c r="H20" s="9">
        <f t="shared" si="34"/>
        <v>1.4006054490413722</v>
      </c>
      <c r="I20" s="9">
        <f t="shared" si="34"/>
        <v>1.2633703329969728</v>
      </c>
      <c r="J20" s="9">
        <f t="shared" si="34"/>
        <v>1.3481331987891021</v>
      </c>
      <c r="K20" s="10">
        <f t="shared" si="34"/>
        <v>1.2744702320887991</v>
      </c>
      <c r="L20" s="9">
        <f t="shared" si="34"/>
        <v>1.3067608476286579</v>
      </c>
      <c r="M20" s="9">
        <f t="shared" si="34"/>
        <v>1.2552976791120081</v>
      </c>
      <c r="N20" s="9">
        <f t="shared" si="34"/>
        <v>1.3562058526740668</v>
      </c>
      <c r="O20" s="10">
        <f t="shared" si="34"/>
        <v>1.2795156407669022</v>
      </c>
      <c r="P20" s="2">
        <f>P19+22</f>
        <v>207</v>
      </c>
      <c r="Q20" s="2">
        <f t="shared" si="4"/>
        <v>216</v>
      </c>
    </row>
    <row r="21" spans="1:31">
      <c r="A21" s="3" t="str">
        <f t="shared" si="7"/>
        <v>member</v>
      </c>
      <c r="B21" s="4" t="str">
        <f>C235&amp;"x"&amp;D235&amp;"x"&amp;E235</f>
        <v>2000x2x2000</v>
      </c>
      <c r="C21" s="4" t="str">
        <f>C17</f>
        <v>gcc49</v>
      </c>
      <c r="D21" s="5">
        <f t="shared" ref="D21" si="35">MIN(D237:D246)/MIN($D237:$O246)</f>
        <v>1.1490810074880871</v>
      </c>
      <c r="E21" s="5">
        <f t="shared" ref="E21:O21" si="36">MIN(E237:E246)/MIN($D237:$O246)</f>
        <v>1.1218515997277059</v>
      </c>
      <c r="F21" s="6">
        <f t="shared" si="36"/>
        <v>1.0660313138189244</v>
      </c>
      <c r="G21" s="17">
        <f t="shared" si="36"/>
        <v>1.0728386657590196</v>
      </c>
      <c r="H21" s="5">
        <f t="shared" si="36"/>
        <v>1.4751531654186518</v>
      </c>
      <c r="I21" s="5">
        <f t="shared" si="36"/>
        <v>1.037440435670524</v>
      </c>
      <c r="J21" s="5">
        <f t="shared" si="36"/>
        <v>1.4785568413886998</v>
      </c>
      <c r="K21" s="6">
        <f t="shared" si="36"/>
        <v>1.068073519400953</v>
      </c>
      <c r="L21" s="5">
        <f t="shared" si="36"/>
        <v>1.033356024506467</v>
      </c>
      <c r="M21" s="5">
        <f t="shared" si="36"/>
        <v>1.0401633764465623</v>
      </c>
      <c r="N21" s="5">
        <f t="shared" si="36"/>
        <v>1.0394826412525526</v>
      </c>
      <c r="O21" s="6">
        <f t="shared" si="36"/>
        <v>1</v>
      </c>
      <c r="P21" s="2">
        <f>P17+45</f>
        <v>219</v>
      </c>
      <c r="Q21" s="2">
        <f t="shared" si="4"/>
        <v>228</v>
      </c>
    </row>
    <row r="22" spans="1:31" ht="17" thickBot="1">
      <c r="A22" s="7" t="str">
        <f t="shared" si="7"/>
        <v>construction</v>
      </c>
      <c r="B22" s="11"/>
      <c r="C22" s="8" t="str">
        <f t="shared" si="12"/>
        <v>gcc49</v>
      </c>
      <c r="D22" s="9">
        <f t="shared" ref="D22" si="37">MIN(D259:D268)/MIN($D259:$O268)</f>
        <v>1.1707317073170731</v>
      </c>
      <c r="E22" s="9">
        <f t="shared" ref="E22:O22" si="38">MIN(E259:E268)/MIN($D259:$O268)</f>
        <v>1.1558265582655827</v>
      </c>
      <c r="F22" s="10">
        <f t="shared" si="38"/>
        <v>1.0779132791327912</v>
      </c>
      <c r="G22" s="18">
        <f t="shared" si="38"/>
        <v>1.2100271002710028</v>
      </c>
      <c r="H22" s="9">
        <f t="shared" si="38"/>
        <v>1.4566395663956639</v>
      </c>
      <c r="I22" s="9">
        <f t="shared" si="38"/>
        <v>1.2059620596205962</v>
      </c>
      <c r="J22" s="9">
        <f t="shared" si="38"/>
        <v>1.4952574525745257</v>
      </c>
      <c r="K22" s="10">
        <f t="shared" si="38"/>
        <v>1.2052845528455285</v>
      </c>
      <c r="L22" s="9">
        <f t="shared" si="38"/>
        <v>1.0237127371273713</v>
      </c>
      <c r="M22" s="9">
        <f t="shared" si="38"/>
        <v>1.0027100271002709</v>
      </c>
      <c r="N22" s="9">
        <f t="shared" si="38"/>
        <v>1.2784552845528456</v>
      </c>
      <c r="O22" s="10">
        <f t="shared" si="38"/>
        <v>1</v>
      </c>
      <c r="P22" s="2">
        <f>P21+22</f>
        <v>241</v>
      </c>
      <c r="Q22" s="2">
        <f t="shared" si="4"/>
        <v>250</v>
      </c>
    </row>
    <row r="23" spans="1:31">
      <c r="A23" s="3" t="str">
        <f t="shared" si="7"/>
        <v>member</v>
      </c>
      <c r="B23" s="12"/>
      <c r="C23" s="4" t="str">
        <f t="shared" si="12"/>
        <v>clang38</v>
      </c>
      <c r="D23" s="5">
        <f t="shared" ref="D23" si="39">MIN(D248:D257)/MIN($D248:$O257)</f>
        <v>1.2814371257485031</v>
      </c>
      <c r="E23" s="5">
        <f t="shared" ref="E23:O23" si="40">MIN(E248:E257)/MIN($D248:$O257)</f>
        <v>1.1682634730538923</v>
      </c>
      <c r="F23" s="6">
        <f t="shared" si="40"/>
        <v>1.067065868263473</v>
      </c>
      <c r="G23" s="17">
        <f t="shared" si="40"/>
        <v>1</v>
      </c>
      <c r="H23" s="5">
        <f t="shared" si="40"/>
        <v>1.3005988023952098</v>
      </c>
      <c r="I23" s="5">
        <f t="shared" si="40"/>
        <v>1</v>
      </c>
      <c r="J23" s="5">
        <f t="shared" si="40"/>
        <v>1.0149700598802396</v>
      </c>
      <c r="K23" s="6">
        <f t="shared" si="40"/>
        <v>1.1329341317365269</v>
      </c>
      <c r="L23" s="5">
        <f t="shared" si="40"/>
        <v>1.062874251497006</v>
      </c>
      <c r="M23" s="5">
        <f t="shared" si="40"/>
        <v>1.0592814371257484</v>
      </c>
      <c r="N23" s="5">
        <f t="shared" si="40"/>
        <v>1.0634730538922157</v>
      </c>
      <c r="O23" s="6">
        <f t="shared" si="40"/>
        <v>1.0640718562874252</v>
      </c>
      <c r="P23" s="2">
        <f>P21+11</f>
        <v>230</v>
      </c>
      <c r="Q23" s="2">
        <f t="shared" si="4"/>
        <v>239</v>
      </c>
    </row>
    <row r="24" spans="1:31" ht="17" thickBot="1">
      <c r="A24" s="7" t="str">
        <f t="shared" si="7"/>
        <v>construction</v>
      </c>
      <c r="B24" s="11"/>
      <c r="C24" s="8" t="str">
        <f t="shared" si="12"/>
        <v>clang38</v>
      </c>
      <c r="D24" s="9">
        <f t="shared" ref="D24" si="41">MIN(D270:D279)/MIN($D270:$O279)</f>
        <v>1.3026796589524969</v>
      </c>
      <c r="E24" s="9">
        <f t="shared" ref="E24:O24" si="42">MIN(E270:E279)/MIN($D270:$O279)</f>
        <v>1.1869671132764923</v>
      </c>
      <c r="F24" s="10">
        <f t="shared" si="42"/>
        <v>1.0066991473812426</v>
      </c>
      <c r="G24" s="18">
        <f t="shared" si="42"/>
        <v>1.1017052375152254</v>
      </c>
      <c r="H24" s="9">
        <f t="shared" si="42"/>
        <v>1.5852618757612669</v>
      </c>
      <c r="I24" s="9">
        <f t="shared" si="42"/>
        <v>1.0286236297198539</v>
      </c>
      <c r="J24" s="9">
        <f t="shared" si="42"/>
        <v>1.4853836784409258</v>
      </c>
      <c r="K24" s="10">
        <f t="shared" si="42"/>
        <v>1.1528623629719854</v>
      </c>
      <c r="L24" s="9">
        <f t="shared" si="42"/>
        <v>1.1504263093788063</v>
      </c>
      <c r="M24" s="9">
        <f t="shared" si="42"/>
        <v>1</v>
      </c>
      <c r="N24" s="9">
        <f t="shared" si="42"/>
        <v>1.3879415347137638</v>
      </c>
      <c r="O24" s="10">
        <f t="shared" si="42"/>
        <v>1.0773447015834348</v>
      </c>
      <c r="P24" s="2">
        <f>P23+22</f>
        <v>252</v>
      </c>
      <c r="Q24" s="2">
        <f t="shared" si="4"/>
        <v>261</v>
      </c>
    </row>
    <row r="27" spans="1:31" ht="17" thickBot="1">
      <c r="G27" s="13" t="s">
        <v>3</v>
      </c>
      <c r="H27" s="13"/>
      <c r="I27" s="13"/>
      <c r="J27" s="13"/>
      <c r="K27" s="13"/>
      <c r="L27" s="13"/>
      <c r="M27" s="13"/>
      <c r="N27" s="13"/>
      <c r="O27" s="13"/>
    </row>
    <row r="28" spans="1:31" ht="65" thickBot="1">
      <c r="A28" s="1" t="s">
        <v>19</v>
      </c>
      <c r="B28" s="1" t="s">
        <v>17</v>
      </c>
      <c r="C28" s="1" t="s">
        <v>18</v>
      </c>
      <c r="D28" s="14" t="s">
        <v>0</v>
      </c>
      <c r="E28" s="15" t="s">
        <v>1</v>
      </c>
      <c r="F28" s="16" t="s">
        <v>2</v>
      </c>
      <c r="G28" s="19" t="s">
        <v>4</v>
      </c>
      <c r="H28" s="20" t="s">
        <v>5</v>
      </c>
      <c r="I28" s="20" t="s">
        <v>6</v>
      </c>
      <c r="J28" s="20" t="s">
        <v>7</v>
      </c>
      <c r="K28" s="21" t="s">
        <v>8</v>
      </c>
      <c r="L28" s="19" t="s">
        <v>9</v>
      </c>
      <c r="M28" s="20" t="s">
        <v>10</v>
      </c>
      <c r="N28" s="20" t="s">
        <v>11</v>
      </c>
      <c r="O28" s="21" t="s">
        <v>12</v>
      </c>
    </row>
    <row r="29" spans="1:31">
      <c r="A29" s="3" t="s">
        <v>20</v>
      </c>
      <c r="B29" s="4" t="str">
        <f>C79&amp;"x"&amp;D79&amp;"x"&amp;E79</f>
        <v>x3.033x2.919</v>
      </c>
      <c r="C29" s="4" t="s">
        <v>13</v>
      </c>
      <c r="D29" s="5">
        <f t="shared" ref="D29" si="43">MIN(D57:D66)</f>
        <v>3.0289999999999999</v>
      </c>
      <c r="E29" s="5">
        <f t="shared" ref="E29:O29" si="44">MIN(E57:E66)</f>
        <v>2.915</v>
      </c>
      <c r="F29" s="6">
        <f t="shared" si="44"/>
        <v>2.9289999999999998</v>
      </c>
      <c r="G29" s="17">
        <f t="shared" si="44"/>
        <v>3.0459999999999998</v>
      </c>
      <c r="H29" s="5">
        <f t="shared" si="44"/>
        <v>2.9809999999999999</v>
      </c>
      <c r="I29" s="5">
        <f t="shared" si="44"/>
        <v>3.05</v>
      </c>
      <c r="J29" s="5">
        <f t="shared" si="44"/>
        <v>3.2469999999999999</v>
      </c>
      <c r="K29" s="6">
        <f t="shared" si="44"/>
        <v>3.0430000000000001</v>
      </c>
      <c r="L29" s="5">
        <f t="shared" si="44"/>
        <v>3.052</v>
      </c>
      <c r="M29" s="5">
        <f t="shared" si="44"/>
        <v>2.956</v>
      </c>
      <c r="N29" s="5">
        <f t="shared" si="44"/>
        <v>2.956</v>
      </c>
      <c r="O29" s="6">
        <f t="shared" si="44"/>
        <v>2.9580000000000002</v>
      </c>
      <c r="Q29" s="31">
        <f>(D29/MultAdd_run4!D29-1)</f>
        <v>0.21305566680016019</v>
      </c>
      <c r="R29" s="31">
        <f>(E29/MultAdd_run4!E29-1)</f>
        <v>0.23099662162162171</v>
      </c>
      <c r="S29" s="31">
        <f>(F29/MultAdd_run4!F29-1)</f>
        <v>3.082191780821919E-3</v>
      </c>
      <c r="T29" s="31">
        <f>(G29/MultAdd_run4!G29-1)</f>
        <v>0.23419773095623975</v>
      </c>
      <c r="U29" s="31">
        <f>(H29/MultAdd_run4!H29-1)</f>
        <v>0.24001663893510816</v>
      </c>
      <c r="V29" s="31">
        <f>(I29/MultAdd_run4!I29-1)</f>
        <v>0.2353179424868368</v>
      </c>
      <c r="W29" s="31">
        <f>(J29/MultAdd_run4!J29-1)</f>
        <v>9.6959459459459385E-2</v>
      </c>
      <c r="X29" s="31">
        <f>(K29/MultAdd_run4!K29-1)</f>
        <v>0.2324827865532606</v>
      </c>
      <c r="Y29" s="31">
        <f>(L29/MultAdd_run4!L29-1)</f>
        <v>0.23612798703928717</v>
      </c>
      <c r="Z29" s="31">
        <f>(M29/MultAdd_run4!M29-1)</f>
        <v>0.24936601859678786</v>
      </c>
      <c r="AA29" s="31">
        <f>(N29/MultAdd_run4!N29-1)</f>
        <v>0.24936601859678786</v>
      </c>
      <c r="AB29" s="31">
        <f>(O29/MultAdd_run4!O29-1)</f>
        <v>0.24915540540540548</v>
      </c>
      <c r="AC29" s="31"/>
      <c r="AD29" s="31"/>
      <c r="AE29" s="31"/>
    </row>
    <row r="30" spans="1:31" ht="17" thickBot="1">
      <c r="A30" s="7" t="s">
        <v>21</v>
      </c>
      <c r="B30" s="8"/>
      <c r="C30" s="8" t="str">
        <f>C29</f>
        <v>gcc49</v>
      </c>
      <c r="D30" s="9">
        <f t="shared" ref="D30" si="45">MIN(D79:D88)</f>
        <v>3.0310000000000001</v>
      </c>
      <c r="E30" s="9">
        <f t="shared" ref="E30:O30" si="46">MIN(E79:E88)</f>
        <v>2.9159999999999999</v>
      </c>
      <c r="F30" s="10">
        <f t="shared" si="46"/>
        <v>2.9279999999999999</v>
      </c>
      <c r="G30" s="18">
        <f t="shared" si="46"/>
        <v>3.0590000000000002</v>
      </c>
      <c r="H30" s="9">
        <f t="shared" si="46"/>
        <v>2.976</v>
      </c>
      <c r="I30" s="9">
        <f t="shared" si="46"/>
        <v>3.056</v>
      </c>
      <c r="J30" s="9">
        <f t="shared" si="46"/>
        <v>3.0659999999999998</v>
      </c>
      <c r="K30" s="10">
        <f t="shared" si="46"/>
        <v>3.056</v>
      </c>
      <c r="L30" s="9">
        <f t="shared" si="46"/>
        <v>3.0510000000000002</v>
      </c>
      <c r="M30" s="9">
        <f t="shared" si="46"/>
        <v>2.9569999999999999</v>
      </c>
      <c r="N30" s="9">
        <f t="shared" si="46"/>
        <v>2.972</v>
      </c>
      <c r="O30" s="10">
        <f t="shared" si="46"/>
        <v>2.9590000000000001</v>
      </c>
      <c r="Q30" s="31">
        <f>(D30/MultAdd_run4!D30-1)</f>
        <v>0.21726907630522074</v>
      </c>
      <c r="R30" s="31">
        <f>(E30/MultAdd_run4!E30-1)</f>
        <v>0.2340245450698264</v>
      </c>
      <c r="S30" s="31">
        <f>(F30/MultAdd_run4!F30-1)</f>
        <v>2.396439575487852E-3</v>
      </c>
      <c r="T30" s="31">
        <f>(G30/MultAdd_run4!G30-1)</f>
        <v>0.22018348623853212</v>
      </c>
      <c r="U30" s="31">
        <f>(H30/MultAdd_run4!H30-1)</f>
        <v>0.24</v>
      </c>
      <c r="V30" s="31">
        <f>(I30/MultAdd_run4!I30-1)</f>
        <v>0.2199600798403194</v>
      </c>
      <c r="W30" s="31">
        <f>(J30/MultAdd_run4!J30-1)</f>
        <v>0.21570182394924675</v>
      </c>
      <c r="X30" s="31">
        <f>(K30/MultAdd_run4!K30-1)</f>
        <v>0.22044728434504801</v>
      </c>
      <c r="Y30" s="31">
        <f>(L30/MultAdd_run4!L30-1)</f>
        <v>0.23622366288492724</v>
      </c>
      <c r="Z30" s="31">
        <f>(M30/MultAdd_run4!M30-1)</f>
        <v>0.25084602368866338</v>
      </c>
      <c r="AA30" s="31">
        <f>(N30/MultAdd_run4!N30-1)</f>
        <v>0.24403516115529511</v>
      </c>
      <c r="AB30" s="31">
        <f>(O30/MultAdd_run4!O30-1)</f>
        <v>0.25010561892691174</v>
      </c>
      <c r="AC30" s="31"/>
      <c r="AD30" s="31"/>
      <c r="AE30" s="31"/>
    </row>
    <row r="31" spans="1:31">
      <c r="A31" s="3" t="str">
        <f>A29</f>
        <v>member</v>
      </c>
      <c r="B31" s="4"/>
      <c r="C31" s="4" t="s">
        <v>14</v>
      </c>
      <c r="D31" s="5">
        <f t="shared" ref="D31" si="47">MIN(D68:D77)</f>
        <v>2.7639999999999998</v>
      </c>
      <c r="E31" s="5">
        <f t="shared" ref="E31:O31" si="48">MIN(E68:E77)</f>
        <v>2.5310000000000001</v>
      </c>
      <c r="F31" s="6">
        <f t="shared" si="48"/>
        <v>2.0249999999999999</v>
      </c>
      <c r="G31" s="17">
        <f t="shared" si="48"/>
        <v>3.1230000000000002</v>
      </c>
      <c r="H31" s="5">
        <f t="shared" si="48"/>
        <v>3.3319999999999999</v>
      </c>
      <c r="I31" s="5">
        <f t="shared" si="48"/>
        <v>2.9729999999999999</v>
      </c>
      <c r="J31" s="5">
        <f t="shared" si="48"/>
        <v>3.27</v>
      </c>
      <c r="K31" s="6">
        <f t="shared" si="48"/>
        <v>3.1360000000000001</v>
      </c>
      <c r="L31" s="5">
        <f t="shared" si="48"/>
        <v>3.2029999999999998</v>
      </c>
      <c r="M31" s="5">
        <f t="shared" si="48"/>
        <v>3.1259999999999999</v>
      </c>
      <c r="N31" s="5">
        <f t="shared" si="48"/>
        <v>3.2</v>
      </c>
      <c r="O31" s="6">
        <f t="shared" si="48"/>
        <v>3.1989999999999998</v>
      </c>
      <c r="Q31" s="31">
        <f>(D31/MultAdd_run4!D31-1)</f>
        <v>0.1564853556485355</v>
      </c>
      <c r="R31" s="31">
        <f>(E31/MultAdd_run4!E31-1)</f>
        <v>0.25111220958971825</v>
      </c>
      <c r="S31" s="31">
        <f>(F31/MultAdd_run4!F31-1)</f>
        <v>5.9612518628913147E-3</v>
      </c>
      <c r="T31" s="31">
        <f>(G31/MultAdd_run4!G31-1)</f>
        <v>0.55450472872075673</v>
      </c>
      <c r="U31" s="31">
        <f>(H31/MultAdd_run4!H31-1)</f>
        <v>0.11849613964417571</v>
      </c>
      <c r="V31" s="31">
        <f>(I31/MultAdd_run4!I31-1)</f>
        <v>0.4813153961136023</v>
      </c>
      <c r="W31" s="31">
        <f>(J31/MultAdd_run4!J31-1)</f>
        <v>0.10323886639676116</v>
      </c>
      <c r="X31" s="31">
        <f>(K31/MultAdd_run4!K31-1)</f>
        <v>0.55942317255096974</v>
      </c>
      <c r="Y31" s="31">
        <f>(L31/MultAdd_run4!L31-1)</f>
        <v>0.3469301934398652</v>
      </c>
      <c r="Z31" s="31">
        <f>(M31/MultAdd_run4!M31-1)</f>
        <v>0.55832502492522451</v>
      </c>
      <c r="AA31" s="31">
        <f>(N31/MultAdd_run4!N31-1)</f>
        <v>0.34566862910008411</v>
      </c>
      <c r="AB31" s="31">
        <f>(O31/MultAdd_run4!O31-1)</f>
        <v>0.34581405132519993</v>
      </c>
      <c r="AC31" s="31"/>
      <c r="AD31" s="31"/>
      <c r="AE31" s="31"/>
    </row>
    <row r="32" spans="1:31" ht="17" thickBot="1">
      <c r="A32" s="7" t="str">
        <f t="shared" ref="A32:A48" si="49">A30</f>
        <v>construction</v>
      </c>
      <c r="B32" s="8"/>
      <c r="C32" s="8" t="str">
        <f>C31</f>
        <v>clang38</v>
      </c>
      <c r="D32" s="9">
        <f t="shared" ref="D32" si="50">MIN(D90:D99)</f>
        <v>2.7650000000000001</v>
      </c>
      <c r="E32" s="9">
        <f t="shared" ref="E32:O32" si="51">MIN(E90:E99)</f>
        <v>2.5289999999999999</v>
      </c>
      <c r="F32" s="10">
        <f t="shared" si="51"/>
        <v>2.0139999999999998</v>
      </c>
      <c r="G32" s="18">
        <f t="shared" si="51"/>
        <v>3.1280000000000001</v>
      </c>
      <c r="H32" s="9">
        <f t="shared" si="51"/>
        <v>3.254</v>
      </c>
      <c r="I32" s="9">
        <f t="shared" si="51"/>
        <v>3.1259999999999999</v>
      </c>
      <c r="J32" s="9">
        <f t="shared" si="51"/>
        <v>3.1549999999999998</v>
      </c>
      <c r="K32" s="10">
        <f t="shared" si="51"/>
        <v>3.13</v>
      </c>
      <c r="L32" s="9">
        <f t="shared" si="51"/>
        <v>3.1970000000000001</v>
      </c>
      <c r="M32" s="9">
        <f t="shared" si="51"/>
        <v>3.1179999999999999</v>
      </c>
      <c r="N32" s="9">
        <f t="shared" si="51"/>
        <v>3.2490000000000001</v>
      </c>
      <c r="O32" s="10">
        <f t="shared" si="51"/>
        <v>3.097</v>
      </c>
      <c r="Q32" s="31">
        <f>(D32/MultAdd_run4!D32-1)</f>
        <v>0.17759795570698489</v>
      </c>
      <c r="R32" s="31">
        <f>(E32/MultAdd_run4!E32-1)</f>
        <v>0.24888888888888894</v>
      </c>
      <c r="S32" s="31">
        <f>(F32/MultAdd_run4!F32-1)</f>
        <v>4.4887780548628076E-3</v>
      </c>
      <c r="T32" s="31">
        <f>(G32/MultAdd_run4!G32-1)</f>
        <v>0.54774863928748152</v>
      </c>
      <c r="U32" s="31">
        <f>(H32/MultAdd_run4!H32-1)</f>
        <v>0.37648054145516086</v>
      </c>
      <c r="V32" s="31">
        <f>(I32/MultAdd_run4!I32-1)</f>
        <v>0.32233502538071068</v>
      </c>
      <c r="W32" s="31">
        <f>(J32/MultAdd_run4!J32-1)</f>
        <v>0.33970276008492561</v>
      </c>
      <c r="X32" s="31">
        <f>(K32/MultAdd_run4!K32-1)</f>
        <v>0.32795927025880345</v>
      </c>
      <c r="Y32" s="31">
        <f>(L32/MultAdd_run4!L32-1)</f>
        <v>0.36975149957155096</v>
      </c>
      <c r="Z32" s="31">
        <f>(M32/MultAdd_run4!M32-1)</f>
        <v>0.55666500249625539</v>
      </c>
      <c r="AA32" s="31">
        <f>(N32/MultAdd_run4!N32-1)</f>
        <v>0.3784471786168857</v>
      </c>
      <c r="AB32" s="31">
        <f>(O32/MultAdd_run4!O32-1)</f>
        <v>0.32577054794520555</v>
      </c>
      <c r="AC32" s="31"/>
      <c r="AD32" s="31"/>
      <c r="AE32" s="31"/>
    </row>
    <row r="33" spans="1:31">
      <c r="A33" s="3" t="str">
        <f t="shared" si="49"/>
        <v>member</v>
      </c>
      <c r="B33" s="4" t="str">
        <f>C124&amp;"x"&amp;D124&amp;"x"&amp;E124</f>
        <v>x1.451x1.405</v>
      </c>
      <c r="C33" s="4" t="str">
        <f>C29</f>
        <v>gcc49</v>
      </c>
      <c r="D33" s="5">
        <f t="shared" ref="D33" si="52">MIN(D102:D111)</f>
        <v>1.4339999999999999</v>
      </c>
      <c r="E33" s="5">
        <f t="shared" ref="E33:O33" si="53">MIN(E102:E111)</f>
        <v>1.3959999999999999</v>
      </c>
      <c r="F33" s="6">
        <f t="shared" si="53"/>
        <v>1.415</v>
      </c>
      <c r="G33" s="17">
        <f t="shared" si="53"/>
        <v>1.4570000000000001</v>
      </c>
      <c r="H33" s="5">
        <f t="shared" si="53"/>
        <v>1.4359999999999999</v>
      </c>
      <c r="I33" s="5">
        <f t="shared" si="53"/>
        <v>1.46</v>
      </c>
      <c r="J33" s="5">
        <f t="shared" si="53"/>
        <v>1.5580000000000001</v>
      </c>
      <c r="K33" s="6">
        <f t="shared" si="53"/>
        <v>1.4550000000000001</v>
      </c>
      <c r="L33" s="5">
        <f t="shared" si="53"/>
        <v>1.4610000000000001</v>
      </c>
      <c r="M33" s="5">
        <f t="shared" si="53"/>
        <v>1.419</v>
      </c>
      <c r="N33" s="5">
        <f t="shared" si="53"/>
        <v>1.4219999999999999</v>
      </c>
      <c r="O33" s="6">
        <f t="shared" si="53"/>
        <v>1.4179999999999999</v>
      </c>
      <c r="Q33" s="31">
        <f>(D33/MultAdd_run4!D33-1)</f>
        <v>0.19899665551839463</v>
      </c>
      <c r="R33" s="31">
        <f>(E33/MultAdd_run4!E33-1)</f>
        <v>0.21391304347826079</v>
      </c>
      <c r="S33" s="31">
        <f>(F33/MultAdd_run4!F33-1)</f>
        <v>0</v>
      </c>
      <c r="T33" s="31">
        <f>(G33/MultAdd_run4!G33-1)</f>
        <v>0.22334172963895882</v>
      </c>
      <c r="U33" s="31">
        <f>(H33/MultAdd_run4!H33-1)</f>
        <v>0.22525597269624575</v>
      </c>
      <c r="V33" s="31">
        <f>(I33/MultAdd_run4!I33-1)</f>
        <v>0.22483221476510074</v>
      </c>
      <c r="W33" s="31">
        <f>(J33/MultAdd_run4!J33-1)</f>
        <v>8.5714285714285632E-2</v>
      </c>
      <c r="X33" s="31">
        <f>(K33/MultAdd_run4!K33-1)</f>
        <v>0.22063758389261756</v>
      </c>
      <c r="Y33" s="31">
        <f>(L33/MultAdd_run4!L33-1)</f>
        <v>0.22979797979797989</v>
      </c>
      <c r="Z33" s="31">
        <f>(M33/MultAdd_run4!M33-1)</f>
        <v>0.23714036617262435</v>
      </c>
      <c r="AA33" s="31">
        <f>(N33/MultAdd_run4!N33-1)</f>
        <v>0.23867595818815324</v>
      </c>
      <c r="AB33" s="31">
        <f>(O33/MultAdd_run4!O33-1)</f>
        <v>0.23411662315056558</v>
      </c>
      <c r="AC33" s="31"/>
      <c r="AD33" s="31"/>
      <c r="AE33" s="31"/>
    </row>
    <row r="34" spans="1:31" ht="17" thickBot="1">
      <c r="A34" s="7" t="str">
        <f t="shared" si="49"/>
        <v>construction</v>
      </c>
      <c r="B34" s="8"/>
      <c r="C34" s="8" t="str">
        <f t="shared" ref="C34:C48" si="54">C30</f>
        <v>gcc49</v>
      </c>
      <c r="D34" s="9">
        <f t="shared" ref="D34" si="55">MIN(D124:D133)</f>
        <v>1.444</v>
      </c>
      <c r="E34" s="9">
        <f t="shared" ref="E34:O34" si="56">MIN(E124:E133)</f>
        <v>1.401</v>
      </c>
      <c r="F34" s="10">
        <f t="shared" si="56"/>
        <v>1.42</v>
      </c>
      <c r="G34" s="18">
        <f t="shared" si="56"/>
        <v>1.4710000000000001</v>
      </c>
      <c r="H34" s="9">
        <f t="shared" si="56"/>
        <v>1.4330000000000001</v>
      </c>
      <c r="I34" s="9">
        <f t="shared" si="56"/>
        <v>1.4670000000000001</v>
      </c>
      <c r="J34" s="9">
        <f t="shared" si="56"/>
        <v>1.4710000000000001</v>
      </c>
      <c r="K34" s="10">
        <f t="shared" si="56"/>
        <v>1.468</v>
      </c>
      <c r="L34" s="9">
        <f t="shared" si="56"/>
        <v>1.466</v>
      </c>
      <c r="M34" s="9">
        <f t="shared" si="56"/>
        <v>1.421</v>
      </c>
      <c r="N34" s="9">
        <f t="shared" si="56"/>
        <v>1.4339999999999999</v>
      </c>
      <c r="O34" s="10">
        <f t="shared" si="56"/>
        <v>1.4239999999999999</v>
      </c>
      <c r="Q34" s="31">
        <f>(D34/MultAdd_run4!D34-1)</f>
        <v>0.21140939597315445</v>
      </c>
      <c r="R34" s="31">
        <f>(E34/MultAdd_run4!E34-1)</f>
        <v>0.22572178477690286</v>
      </c>
      <c r="S34" s="31">
        <f>(F34/MultAdd_run4!F34-1)</f>
        <v>4.9539985845716838E-3</v>
      </c>
      <c r="T34" s="31">
        <f>(G34/MultAdd_run4!G34-1)</f>
        <v>0.22379367720465893</v>
      </c>
      <c r="U34" s="31">
        <f>(H34/MultAdd_run4!H34-1)</f>
        <v>0.23215821152192606</v>
      </c>
      <c r="V34" s="31">
        <f>(I34/MultAdd_run4!I34-1)</f>
        <v>0.22148209825145715</v>
      </c>
      <c r="W34" s="31">
        <f>(J34/MultAdd_run4!J34-1)</f>
        <v>0.21973466003316755</v>
      </c>
      <c r="X34" s="31">
        <f>(K34/MultAdd_run4!K34-1)</f>
        <v>0.22231473771856769</v>
      </c>
      <c r="Y34" s="31">
        <f>(L34/MultAdd_run4!L34-1)</f>
        <v>0.234006734006734</v>
      </c>
      <c r="Z34" s="31">
        <f>(M34/MultAdd_run4!M34-1)</f>
        <v>0.2421328671328673</v>
      </c>
      <c r="AA34" s="31">
        <f>(N34/MultAdd_run4!N34-1)</f>
        <v>0.23941227312013824</v>
      </c>
      <c r="AB34" s="31">
        <f>(O34/MultAdd_run4!O34-1)</f>
        <v>0.24149956408020912</v>
      </c>
      <c r="AC34" s="31"/>
      <c r="AD34" s="31"/>
      <c r="AE34" s="31"/>
    </row>
    <row r="35" spans="1:31">
      <c r="A35" s="3" t="str">
        <f t="shared" si="49"/>
        <v>member</v>
      </c>
      <c r="B35" s="4"/>
      <c r="C35" s="4" t="str">
        <f t="shared" si="54"/>
        <v>clang38</v>
      </c>
      <c r="D35" s="5">
        <f t="shared" ref="D35" si="57">MIN(D113:D122)</f>
        <v>1.306</v>
      </c>
      <c r="E35" s="5">
        <f t="shared" ref="E35:O35" si="58">MIN(E113:E122)</f>
        <v>1.1850000000000001</v>
      </c>
      <c r="F35" s="6">
        <f t="shared" si="58"/>
        <v>0.96199999999999997</v>
      </c>
      <c r="G35" s="17">
        <f t="shared" si="58"/>
        <v>1.425</v>
      </c>
      <c r="H35" s="5">
        <f t="shared" si="58"/>
        <v>1.5960000000000001</v>
      </c>
      <c r="I35" s="5">
        <f t="shared" si="58"/>
        <v>1.365</v>
      </c>
      <c r="J35" s="5">
        <f t="shared" si="58"/>
        <v>1.56</v>
      </c>
      <c r="K35" s="6">
        <f t="shared" si="58"/>
        <v>1.431</v>
      </c>
      <c r="L35" s="5">
        <f t="shared" si="58"/>
        <v>1.468</v>
      </c>
      <c r="M35" s="5">
        <f t="shared" si="58"/>
        <v>1.4259999999999999</v>
      </c>
      <c r="N35" s="5">
        <f t="shared" si="58"/>
        <v>1.4650000000000001</v>
      </c>
      <c r="O35" s="6">
        <f t="shared" si="58"/>
        <v>1.466</v>
      </c>
      <c r="Q35" s="31">
        <f>(D35/MultAdd_run4!D35-1)</f>
        <v>0.16295636687444359</v>
      </c>
      <c r="R35" s="31">
        <f>(E35/MultAdd_run4!E35-1)</f>
        <v>0.22925311203319509</v>
      </c>
      <c r="S35" s="31">
        <f>(F35/MultAdd_run4!F35-1)</f>
        <v>3.1282586027112647E-3</v>
      </c>
      <c r="T35" s="31">
        <f>(G35/MultAdd_run4!G35-1)</f>
        <v>0.49684873949579833</v>
      </c>
      <c r="U35" s="31">
        <f>(H35/MultAdd_run4!H35-1)</f>
        <v>0.10449826989619382</v>
      </c>
      <c r="V35" s="31">
        <f>(I35/MultAdd_run4!I35-1)</f>
        <v>0.43533123028391163</v>
      </c>
      <c r="W35" s="31">
        <f>(J35/MultAdd_run4!J35-1)</f>
        <v>8.8625261688764834E-2</v>
      </c>
      <c r="X35" s="31">
        <f>(K35/MultAdd_run4!K35-1)</f>
        <v>0.50473186119873836</v>
      </c>
      <c r="Y35" s="31">
        <f>(L35/MultAdd_run4!L35-1)</f>
        <v>0.31659192825112115</v>
      </c>
      <c r="Z35" s="31">
        <f>(M35/MultAdd_run4!M35-1)</f>
        <v>0.50580781414994713</v>
      </c>
      <c r="AA35" s="31">
        <f>(N35/MultAdd_run4!N35-1)</f>
        <v>0.31272401433691743</v>
      </c>
      <c r="AB35" s="31">
        <f>(O35/MultAdd_run4!O35-1)</f>
        <v>0.31479820627802679</v>
      </c>
      <c r="AC35" s="31"/>
      <c r="AD35" s="31"/>
      <c r="AE35" s="31"/>
    </row>
    <row r="36" spans="1:31" ht="17" thickBot="1">
      <c r="A36" s="7" t="str">
        <f t="shared" si="49"/>
        <v>construction</v>
      </c>
      <c r="B36" s="8"/>
      <c r="C36" s="8" t="str">
        <f t="shared" si="54"/>
        <v>clang38</v>
      </c>
      <c r="D36" s="9">
        <f t="shared" ref="D36" si="59">MIN(D135:D144)</f>
        <v>1.3080000000000001</v>
      </c>
      <c r="E36" s="9">
        <f t="shared" ref="E36:O36" si="60">MIN(E135:E144)</f>
        <v>1.1850000000000001</v>
      </c>
      <c r="F36" s="10">
        <f t="shared" si="60"/>
        <v>0.95499999999999996</v>
      </c>
      <c r="G36" s="18">
        <f t="shared" si="60"/>
        <v>1.4259999999999999</v>
      </c>
      <c r="H36" s="9">
        <f t="shared" si="60"/>
        <v>1.4910000000000001</v>
      </c>
      <c r="I36" s="9">
        <f t="shared" si="60"/>
        <v>1.423</v>
      </c>
      <c r="J36" s="9">
        <f t="shared" si="60"/>
        <v>1.4370000000000001</v>
      </c>
      <c r="K36" s="10">
        <f t="shared" si="60"/>
        <v>1.427</v>
      </c>
      <c r="L36" s="9">
        <f t="shared" si="60"/>
        <v>1.4630000000000001</v>
      </c>
      <c r="M36" s="9">
        <f t="shared" si="60"/>
        <v>1.4179999999999999</v>
      </c>
      <c r="N36" s="9">
        <f t="shared" si="60"/>
        <v>1.49</v>
      </c>
      <c r="O36" s="10">
        <f t="shared" si="60"/>
        <v>1.411</v>
      </c>
      <c r="Q36" s="31">
        <f>(D36/MultAdd_run4!D36-1)</f>
        <v>0.18909090909090898</v>
      </c>
      <c r="R36" s="31">
        <f>(E36/MultAdd_run4!E36-1)</f>
        <v>0.22797927461139911</v>
      </c>
      <c r="S36" s="31">
        <f>(F36/MultAdd_run4!F36-1)</f>
        <v>-1.0460251046024993E-3</v>
      </c>
      <c r="T36" s="31">
        <f>(G36/MultAdd_run4!G36-1)</f>
        <v>0.47925311203319509</v>
      </c>
      <c r="U36" s="31">
        <f>(H36/MultAdd_run4!H36-1)</f>
        <v>0.34688346883468846</v>
      </c>
      <c r="V36" s="31">
        <f>(I36/MultAdd_run4!I36-1)</f>
        <v>0.28313796212804343</v>
      </c>
      <c r="W36" s="31">
        <f>(J36/MultAdd_run4!J36-1)</f>
        <v>0.30281051677243886</v>
      </c>
      <c r="X36" s="31">
        <f>(K36/MultAdd_run4!K36-1)</f>
        <v>0.29257246376811596</v>
      </c>
      <c r="Y36" s="31">
        <f>(L36/MultAdd_run4!L36-1)</f>
        <v>0.3422018348623852</v>
      </c>
      <c r="Z36" s="31">
        <f>(M36/MultAdd_run4!M36-1)</f>
        <v>0.49578059071729963</v>
      </c>
      <c r="AA36" s="31">
        <f>(N36/MultAdd_run4!N36-1)</f>
        <v>0.34841628959276028</v>
      </c>
      <c r="AB36" s="31">
        <f>(O36/MultAdd_run4!O36-1)</f>
        <v>0.29449541284403669</v>
      </c>
      <c r="AC36" s="31"/>
      <c r="AD36" s="31"/>
      <c r="AE36" s="31"/>
    </row>
    <row r="37" spans="1:31">
      <c r="A37" s="3" t="str">
        <f t="shared" si="49"/>
        <v>member</v>
      </c>
      <c r="B37" s="4" t="str">
        <f>C169&amp;"x"&amp;D169&amp;"x"&amp;E169</f>
        <v>x1.297x1.493</v>
      </c>
      <c r="C37" s="4" t="str">
        <f>C33</f>
        <v>gcc49</v>
      </c>
      <c r="D37" s="5">
        <f t="shared" ref="D37" si="61">MIN(D147:D156)</f>
        <v>1.2809999999999999</v>
      </c>
      <c r="E37" s="5">
        <f t="shared" ref="E37:O37" si="62">MIN(E147:E156)</f>
        <v>1.2649999999999999</v>
      </c>
      <c r="F37" s="6">
        <f t="shared" si="62"/>
        <v>1.26</v>
      </c>
      <c r="G37" s="17">
        <f t="shared" si="62"/>
        <v>1.294</v>
      </c>
      <c r="H37" s="5">
        <f t="shared" si="62"/>
        <v>1.3220000000000001</v>
      </c>
      <c r="I37" s="5">
        <f t="shared" si="62"/>
        <v>1.2909999999999999</v>
      </c>
      <c r="J37" s="5">
        <f t="shared" si="62"/>
        <v>1.4219999999999999</v>
      </c>
      <c r="K37" s="6">
        <f t="shared" si="62"/>
        <v>1.2789999999999999</v>
      </c>
      <c r="L37" s="5">
        <f t="shared" si="62"/>
        <v>1.292</v>
      </c>
      <c r="M37" s="5">
        <f t="shared" si="62"/>
        <v>1.2609999999999999</v>
      </c>
      <c r="N37" s="5">
        <f t="shared" si="62"/>
        <v>1.26</v>
      </c>
      <c r="O37" s="6">
        <f t="shared" si="62"/>
        <v>1.25</v>
      </c>
      <c r="Q37" s="31">
        <f>(D37/MultAdd_run4!D37-1)</f>
        <v>0.22232824427480913</v>
      </c>
      <c r="R37" s="31">
        <f>(E37/MultAdd_run4!E37-1)</f>
        <v>0.22458857696030976</v>
      </c>
      <c r="S37" s="31">
        <f>(F37/MultAdd_run4!F37-1)</f>
        <v>3.1847133757962887E-3</v>
      </c>
      <c r="T37" s="31">
        <f>(G37/MultAdd_run4!G37-1)</f>
        <v>0.21845574387947275</v>
      </c>
      <c r="U37" s="31">
        <f>(H37/MultAdd_run4!H37-1)</f>
        <v>0.19529837251356241</v>
      </c>
      <c r="V37" s="31">
        <f>(I37/MultAdd_run4!I37-1)</f>
        <v>0.22952380952380946</v>
      </c>
      <c r="W37" s="31">
        <f>(J37/MultAdd_run4!J37-1)</f>
        <v>-6.6316480630334906E-2</v>
      </c>
      <c r="X37" s="31">
        <f>(K37/MultAdd_run4!K37-1)</f>
        <v>0.18645640074211478</v>
      </c>
      <c r="Y37" s="31">
        <f>(L37/MultAdd_run4!L37-1)</f>
        <v>0.2234848484848484</v>
      </c>
      <c r="Z37" s="31">
        <f>(M37/MultAdd_run4!M37-1)</f>
        <v>0.2218992248062015</v>
      </c>
      <c r="AA37" s="31">
        <f>(N37/MultAdd_run4!N37-1)</f>
        <v>0.22093023255813948</v>
      </c>
      <c r="AB37" s="31">
        <f>(O37/MultAdd_run4!O37-1)</f>
        <v>0.20889748549323017</v>
      </c>
      <c r="AC37" s="31"/>
      <c r="AD37" s="31"/>
      <c r="AE37" s="31"/>
    </row>
    <row r="38" spans="1:31" ht="17" thickBot="1">
      <c r="A38" s="7" t="str">
        <f t="shared" si="49"/>
        <v>construction</v>
      </c>
      <c r="B38" s="8"/>
      <c r="C38" s="8" t="str">
        <f t="shared" si="54"/>
        <v>gcc49</v>
      </c>
      <c r="D38" s="9">
        <f t="shared" ref="D38" si="63">MIN(D169:D178)</f>
        <v>1.296</v>
      </c>
      <c r="E38" s="9">
        <f t="shared" ref="E38:O38" si="64">MIN(E169:E178)</f>
        <v>1.2669999999999999</v>
      </c>
      <c r="F38" s="10">
        <f t="shared" si="64"/>
        <v>1.2849999999999999</v>
      </c>
      <c r="G38" s="18">
        <f t="shared" si="64"/>
        <v>1.3109999999999999</v>
      </c>
      <c r="H38" s="9">
        <f t="shared" si="64"/>
        <v>1.3169999999999999</v>
      </c>
      <c r="I38" s="9">
        <f t="shared" si="64"/>
        <v>1.306</v>
      </c>
      <c r="J38" s="9">
        <f t="shared" si="64"/>
        <v>1.3380000000000001</v>
      </c>
      <c r="K38" s="10">
        <f t="shared" si="64"/>
        <v>1.306</v>
      </c>
      <c r="L38" s="9">
        <f t="shared" si="64"/>
        <v>1.288</v>
      </c>
      <c r="M38" s="9">
        <f t="shared" si="64"/>
        <v>1.2490000000000001</v>
      </c>
      <c r="N38" s="9">
        <f t="shared" si="64"/>
        <v>1.2909999999999999</v>
      </c>
      <c r="O38" s="10">
        <f t="shared" si="64"/>
        <v>1.2490000000000001</v>
      </c>
      <c r="Q38" s="31">
        <f>(D38/MultAdd_run4!D38-1)</f>
        <v>0.23193916349809895</v>
      </c>
      <c r="R38" s="31">
        <f>(E38/MultAdd_run4!E38-1)</f>
        <v>0.22179363548698161</v>
      </c>
      <c r="S38" s="31">
        <f>(F38/MultAdd_run4!F38-1)</f>
        <v>2.3089171974522316E-2</v>
      </c>
      <c r="T38" s="31">
        <f>(G38/MultAdd_run4!G38-1)</f>
        <v>0.20385674931129483</v>
      </c>
      <c r="U38" s="31">
        <f>(H38/MultAdd_run4!H38-1)</f>
        <v>0.20273972602739732</v>
      </c>
      <c r="V38" s="31">
        <f>(I38/MultAdd_run4!I38-1)</f>
        <v>0.20590951061865193</v>
      </c>
      <c r="W38" s="31">
        <f>(J38/MultAdd_run4!J38-1)</f>
        <v>0.17989417989418</v>
      </c>
      <c r="X38" s="31">
        <f>(K38/MultAdd_run4!K38-1)</f>
        <v>0.18835304822565968</v>
      </c>
      <c r="Y38" s="31">
        <f>(L38/MultAdd_run4!L38-1)</f>
        <v>0.21052631578947367</v>
      </c>
      <c r="Z38" s="31">
        <f>(M38/MultAdd_run4!M38-1)</f>
        <v>0.20443587270973973</v>
      </c>
      <c r="AA38" s="31">
        <f>(N38/MultAdd_run4!N38-1)</f>
        <v>0.18115279048490396</v>
      </c>
      <c r="AB38" s="31">
        <f>(O38/MultAdd_run4!O38-1)</f>
        <v>0.2114451988360817</v>
      </c>
      <c r="AC38" s="31"/>
      <c r="AD38" s="31"/>
      <c r="AE38" s="31"/>
    </row>
    <row r="39" spans="1:31">
      <c r="A39" s="3" t="str">
        <f t="shared" si="49"/>
        <v>member</v>
      </c>
      <c r="B39" s="4"/>
      <c r="C39" s="4" t="str">
        <f t="shared" si="54"/>
        <v>clang38</v>
      </c>
      <c r="D39" s="5">
        <f t="shared" ref="D39" si="65">MIN(D158:D167)</f>
        <v>1.208</v>
      </c>
      <c r="E39" s="5">
        <f t="shared" ref="E39:O39" si="66">MIN(E158:E167)</f>
        <v>1.105</v>
      </c>
      <c r="F39" s="6">
        <f t="shared" si="66"/>
        <v>0.91500000000000004</v>
      </c>
      <c r="G39" s="17">
        <f t="shared" si="66"/>
        <v>1.1819999999999999</v>
      </c>
      <c r="H39" s="5">
        <f t="shared" si="66"/>
        <v>1.4470000000000001</v>
      </c>
      <c r="I39" s="5">
        <f t="shared" si="66"/>
        <v>1.137</v>
      </c>
      <c r="J39" s="5">
        <f t="shared" si="66"/>
        <v>1.359</v>
      </c>
      <c r="K39" s="6">
        <f t="shared" si="66"/>
        <v>1.194</v>
      </c>
      <c r="L39" s="5">
        <f t="shared" si="66"/>
        <v>1.2230000000000001</v>
      </c>
      <c r="M39" s="5">
        <f t="shared" si="66"/>
        <v>1.18</v>
      </c>
      <c r="N39" s="5">
        <f t="shared" si="66"/>
        <v>1.22</v>
      </c>
      <c r="O39" s="6">
        <f t="shared" si="66"/>
        <v>1.2190000000000001</v>
      </c>
      <c r="Q39" s="31">
        <f>(D39/MultAdd_run4!D39-1)</f>
        <v>0.16042267050912584</v>
      </c>
      <c r="R39" s="31">
        <f>(E39/MultAdd_run4!E39-1)</f>
        <v>0.19718309859154926</v>
      </c>
      <c r="S39" s="31">
        <f>(F39/MultAdd_run4!F39-1)</f>
        <v>-1.8240343347639465E-2</v>
      </c>
      <c r="T39" s="31">
        <f>(G39/MultAdd_run4!G39-1)</f>
        <v>0.29890109890109873</v>
      </c>
      <c r="U39" s="31">
        <f>(H39/MultAdd_run4!H39-1)</f>
        <v>-5.6714471968709268E-2</v>
      </c>
      <c r="V39" s="31">
        <f>(I39/MultAdd_run4!I39-1)</f>
        <v>0.25358324145534716</v>
      </c>
      <c r="W39" s="31">
        <f>(J39/MultAdd_run4!J39-1)</f>
        <v>8.0286168521462642E-2</v>
      </c>
      <c r="X39" s="31">
        <f>(K39/MultAdd_run4!K39-1)</f>
        <v>0.3178807947019866</v>
      </c>
      <c r="Y39" s="31">
        <f>(L39/MultAdd_run4!L39-1)</f>
        <v>0.20374015748031504</v>
      </c>
      <c r="Z39" s="31">
        <f>(M39/MultAdd_run4!M39-1)</f>
        <v>0.30675526024363231</v>
      </c>
      <c r="AA39" s="31">
        <f>(N39/MultAdd_run4!N39-1)</f>
        <v>0.20315581854043385</v>
      </c>
      <c r="AB39" s="31">
        <f>(O39/MultAdd_run4!O39-1)</f>
        <v>0.20335636722606143</v>
      </c>
      <c r="AC39" s="31"/>
      <c r="AD39" s="31"/>
      <c r="AE39" s="31"/>
    </row>
    <row r="40" spans="1:31" ht="17" thickBot="1">
      <c r="A40" s="7" t="str">
        <f t="shared" si="49"/>
        <v>construction</v>
      </c>
      <c r="B40" s="8"/>
      <c r="C40" s="8" t="str">
        <f t="shared" si="54"/>
        <v>clang38</v>
      </c>
      <c r="D40" s="9">
        <f t="shared" ref="D40" si="67">MIN(D180:D189)</f>
        <v>1.208</v>
      </c>
      <c r="E40" s="9">
        <f t="shared" ref="E40:O40" si="68">MIN(E180:E189)</f>
        <v>1.105</v>
      </c>
      <c r="F40" s="10">
        <f t="shared" si="68"/>
        <v>0.91100000000000003</v>
      </c>
      <c r="G40" s="18">
        <f t="shared" si="68"/>
        <v>1.19</v>
      </c>
      <c r="H40" s="9">
        <f t="shared" si="68"/>
        <v>1.319</v>
      </c>
      <c r="I40" s="9">
        <f t="shared" si="68"/>
        <v>1.1830000000000001</v>
      </c>
      <c r="J40" s="9">
        <f t="shared" si="68"/>
        <v>1.2589999999999999</v>
      </c>
      <c r="K40" s="10">
        <f t="shared" si="68"/>
        <v>1.194</v>
      </c>
      <c r="L40" s="9">
        <f t="shared" si="68"/>
        <v>1.224</v>
      </c>
      <c r="M40" s="9">
        <f t="shared" si="68"/>
        <v>1.177</v>
      </c>
      <c r="N40" s="9">
        <f t="shared" si="68"/>
        <v>1.2669999999999999</v>
      </c>
      <c r="O40" s="10">
        <f t="shared" si="68"/>
        <v>1.1930000000000001</v>
      </c>
      <c r="Q40" s="31">
        <f>(D40/MultAdd_run4!D40-1)</f>
        <v>0.19367588932806323</v>
      </c>
      <c r="R40" s="31">
        <f>(E40/MultAdd_run4!E40-1)</f>
        <v>0.1907327586206895</v>
      </c>
      <c r="S40" s="31">
        <f>(F40/MultAdd_run4!F40-1)</f>
        <v>5.5187637969094094E-3</v>
      </c>
      <c r="T40" s="31">
        <f>(G40/MultAdd_run4!G40-1)</f>
        <v>0.28787878787878785</v>
      </c>
      <c r="U40" s="31">
        <f>(H40/MultAdd_run4!H40-1)</f>
        <v>0.23733583489681043</v>
      </c>
      <c r="V40" s="31">
        <f>(I40/MultAdd_run4!I40-1)</f>
        <v>0.10871602624179943</v>
      </c>
      <c r="W40" s="31">
        <f>(J40/MultAdd_run4!J40-1)</f>
        <v>0.1933649289099526</v>
      </c>
      <c r="X40" s="31">
        <f>(K40/MultAdd_run4!K40-1)</f>
        <v>0.13714285714285701</v>
      </c>
      <c r="Y40" s="31">
        <f>(L40/MultAdd_run4!L40-1)</f>
        <v>0.24390243902439024</v>
      </c>
      <c r="Z40" s="31">
        <f>(M40/MultAdd_run4!M40-1)</f>
        <v>0.29625550660792954</v>
      </c>
      <c r="AA40" s="31">
        <f>(N40/MultAdd_run4!N40-1)</f>
        <v>0.21593090211132426</v>
      </c>
      <c r="AB40" s="31">
        <f>(O40/MultAdd_run4!O40-1)</f>
        <v>0.21859039836567939</v>
      </c>
      <c r="AC40" s="31"/>
      <c r="AD40" s="31"/>
      <c r="AE40" s="31"/>
    </row>
    <row r="41" spans="1:31">
      <c r="A41" s="3" t="str">
        <f t="shared" si="49"/>
        <v>member</v>
      </c>
      <c r="B41" s="4" t="str">
        <f>C214&amp;"x"&amp;D214&amp;"x"&amp;E214</f>
        <v>x1.54x1.517</v>
      </c>
      <c r="C41" s="4" t="str">
        <f>C37</f>
        <v>gcc49</v>
      </c>
      <c r="D41" s="5">
        <f t="shared" ref="D41" si="69">MIN(D192:D201)</f>
        <v>0</v>
      </c>
      <c r="E41" s="5">
        <f t="shared" ref="E41:O41" si="70">MIN(E192:E201)</f>
        <v>0</v>
      </c>
      <c r="F41" s="6">
        <f t="shared" si="70"/>
        <v>0</v>
      </c>
      <c r="G41" s="17">
        <f t="shared" si="70"/>
        <v>0</v>
      </c>
      <c r="H41" s="5">
        <f t="shared" si="70"/>
        <v>0</v>
      </c>
      <c r="I41" s="5">
        <f t="shared" si="70"/>
        <v>0</v>
      </c>
      <c r="J41" s="5">
        <f t="shared" si="70"/>
        <v>0</v>
      </c>
      <c r="K41" s="6">
        <f t="shared" si="70"/>
        <v>0</v>
      </c>
      <c r="L41" s="5">
        <f t="shared" si="70"/>
        <v>0</v>
      </c>
      <c r="M41" s="5">
        <f t="shared" si="70"/>
        <v>0</v>
      </c>
      <c r="N41" s="5">
        <f t="shared" si="70"/>
        <v>0</v>
      </c>
      <c r="O41" s="6">
        <f t="shared" si="70"/>
        <v>0</v>
      </c>
      <c r="Q41" s="31">
        <f>(D41/MultAdd_run4!D41-1)</f>
        <v>-1</v>
      </c>
      <c r="R41" s="31">
        <f>(E41/MultAdd_run4!E41-1)</f>
        <v>-1</v>
      </c>
      <c r="S41" s="31">
        <f>(F41/MultAdd_run4!F41-1)</f>
        <v>-1</v>
      </c>
      <c r="T41" s="31">
        <f>(G41/MultAdd_run4!G41-1)</f>
        <v>-1</v>
      </c>
      <c r="U41" s="31">
        <f>(H41/MultAdd_run4!H41-1)</f>
        <v>-1</v>
      </c>
      <c r="V41" s="31">
        <f>(I41/MultAdd_run4!I41-1)</f>
        <v>-1</v>
      </c>
      <c r="W41" s="31">
        <f>(J41/MultAdd_run4!J41-1)</f>
        <v>-1</v>
      </c>
      <c r="X41" s="31">
        <f>(K41/MultAdd_run4!K41-1)</f>
        <v>-1</v>
      </c>
      <c r="Y41" s="31">
        <f>(L41/MultAdd_run4!L41-1)</f>
        <v>-1</v>
      </c>
      <c r="Z41" s="31">
        <f>(M41/MultAdd_run4!M41-1)</f>
        <v>-1</v>
      </c>
      <c r="AA41" s="31">
        <f>(N41/MultAdd_run4!N41-1)</f>
        <v>-1</v>
      </c>
      <c r="AB41" s="31">
        <f>(O41/MultAdd_run4!O41-1)</f>
        <v>-1</v>
      </c>
      <c r="AC41" s="31"/>
      <c r="AD41" s="31"/>
      <c r="AE41" s="31"/>
    </row>
    <row r="42" spans="1:31" ht="17" thickBot="1">
      <c r="A42" s="7" t="str">
        <f t="shared" si="49"/>
        <v>construction</v>
      </c>
      <c r="B42" s="11"/>
      <c r="C42" s="8" t="str">
        <f t="shared" si="54"/>
        <v>gcc49</v>
      </c>
      <c r="D42" s="9">
        <f t="shared" ref="D42" si="71">MIN(D214:D223)</f>
        <v>1.3480000000000001</v>
      </c>
      <c r="E42" s="9">
        <f t="shared" ref="E42:O42" si="72">MIN(E214:E223)</f>
        <v>1.339</v>
      </c>
      <c r="F42" s="10">
        <f t="shared" si="72"/>
        <v>1.339</v>
      </c>
      <c r="G42" s="18">
        <f t="shared" si="72"/>
        <v>1.365</v>
      </c>
      <c r="H42" s="9">
        <f t="shared" si="72"/>
        <v>1.371</v>
      </c>
      <c r="I42" s="9">
        <f t="shared" si="72"/>
        <v>1.3620000000000001</v>
      </c>
      <c r="J42" s="9">
        <f t="shared" si="72"/>
        <v>1.389</v>
      </c>
      <c r="K42" s="10">
        <f t="shared" si="72"/>
        <v>1.3620000000000001</v>
      </c>
      <c r="L42" s="9">
        <f t="shared" si="72"/>
        <v>1.343</v>
      </c>
      <c r="M42" s="9">
        <f t="shared" si="72"/>
        <v>1.2989999999999999</v>
      </c>
      <c r="N42" s="9">
        <f t="shared" si="72"/>
        <v>1.341</v>
      </c>
      <c r="O42" s="10">
        <f t="shared" si="72"/>
        <v>1.3</v>
      </c>
      <c r="Q42" s="31">
        <f>(D42/MultAdd_run4!D42-1)</f>
        <v>0.21770551038843733</v>
      </c>
      <c r="R42" s="31">
        <f>(E42/MultAdd_run4!E42-1)</f>
        <v>0.23752310536044341</v>
      </c>
      <c r="S42" s="31">
        <f>(F42/MultAdd_run4!F42-1)</f>
        <v>2.5267993874425576E-2</v>
      </c>
      <c r="T42" s="31">
        <f>(G42/MultAdd_run4!G42-1)</f>
        <v>0.19318181818181834</v>
      </c>
      <c r="U42" s="31">
        <f>(H42/MultAdd_run4!H42-1)</f>
        <v>0.19842657342657355</v>
      </c>
      <c r="V42" s="31">
        <f>(I42/MultAdd_run4!I42-1)</f>
        <v>0.20424403183023876</v>
      </c>
      <c r="W42" s="31">
        <f>(J42/MultAdd_run4!J42-1)</f>
        <v>0.17314189189189189</v>
      </c>
      <c r="X42" s="31">
        <f>(K42/MultAdd_run4!K42-1)</f>
        <v>0.18537859007832913</v>
      </c>
      <c r="Y42" s="31">
        <f>(L42/MultAdd_run4!L42-1)</f>
        <v>0.20340501792114685</v>
      </c>
      <c r="Z42" s="31">
        <f>(M42/MultAdd_run4!M42-1)</f>
        <v>0.20055452865064671</v>
      </c>
      <c r="AA42" s="31">
        <f>(N42/MultAdd_run4!N42-1)</f>
        <v>0.1763157894736842</v>
      </c>
      <c r="AB42" s="31">
        <f>(O42/MultAdd_run4!O42-1)</f>
        <v>0.19705340699815843</v>
      </c>
      <c r="AC42" s="31"/>
      <c r="AD42" s="31"/>
      <c r="AE42" s="31"/>
    </row>
    <row r="43" spans="1:31">
      <c r="A43" s="3" t="str">
        <f t="shared" si="49"/>
        <v>member</v>
      </c>
      <c r="B43" s="12"/>
      <c r="C43" s="4" t="str">
        <f t="shared" si="54"/>
        <v>clang38</v>
      </c>
      <c r="D43" s="5">
        <f t="shared" ref="D43" si="73">MIN(D162:D171)</f>
        <v>1.208</v>
      </c>
      <c r="E43" s="5">
        <f t="shared" ref="E43:O43" si="74">MIN(E162:E171)</f>
        <v>1.105</v>
      </c>
      <c r="F43" s="6">
        <f t="shared" si="74"/>
        <v>0.91500000000000004</v>
      </c>
      <c r="G43" s="17">
        <f t="shared" si="74"/>
        <v>1.1819999999999999</v>
      </c>
      <c r="H43" s="5">
        <f t="shared" si="74"/>
        <v>1.3169999999999999</v>
      </c>
      <c r="I43" s="5">
        <f t="shared" si="74"/>
        <v>1.137</v>
      </c>
      <c r="J43" s="5">
        <f t="shared" si="74"/>
        <v>1.3380000000000001</v>
      </c>
      <c r="K43" s="6">
        <f t="shared" si="74"/>
        <v>1.1950000000000001</v>
      </c>
      <c r="L43" s="5">
        <f t="shared" si="74"/>
        <v>1.2230000000000001</v>
      </c>
      <c r="M43" s="5">
        <f t="shared" si="74"/>
        <v>1.18</v>
      </c>
      <c r="N43" s="5">
        <f t="shared" si="74"/>
        <v>1.2210000000000001</v>
      </c>
      <c r="O43" s="6">
        <f t="shared" si="74"/>
        <v>1.2190000000000001</v>
      </c>
      <c r="Q43" s="31">
        <f>(D43/MultAdd_run4!D43-1)</f>
        <v>0.16042267050912584</v>
      </c>
      <c r="R43" s="31">
        <f>(E43/MultAdd_run4!E43-1)</f>
        <v>0.19588744588744578</v>
      </c>
      <c r="S43" s="31">
        <f>(F43/MultAdd_run4!F43-1)</f>
        <v>-1.9292604501607746E-2</v>
      </c>
      <c r="T43" s="31">
        <f>(G43/MultAdd_run4!G43-1)</f>
        <v>0.29605263157894735</v>
      </c>
      <c r="U43" s="31">
        <f>(H43/MultAdd_run4!H43-1)</f>
        <v>0.20273972602739732</v>
      </c>
      <c r="V43" s="31">
        <f>(I43/MultAdd_run4!I43-1)</f>
        <v>0.24807903402853992</v>
      </c>
      <c r="W43" s="31">
        <f>(J43/MultAdd_run4!J43-1)</f>
        <v>0.17989417989418</v>
      </c>
      <c r="X43" s="31">
        <f>(K43/MultAdd_run4!K43-1)</f>
        <v>0.31898454746136862</v>
      </c>
      <c r="Y43" s="31">
        <f>(L43/MultAdd_run4!L43-1)</f>
        <v>0.20019627085377834</v>
      </c>
      <c r="Z43" s="31">
        <f>(M43/MultAdd_run4!M43-1)</f>
        <v>0.29670329670329654</v>
      </c>
      <c r="AA43" s="31">
        <f>(N43/MultAdd_run4!N43-1)</f>
        <v>0.19705882352941173</v>
      </c>
      <c r="AB43" s="31">
        <f>(O43/MultAdd_run4!O43-1)</f>
        <v>0.19862340216322538</v>
      </c>
      <c r="AC43" s="31"/>
      <c r="AD43" s="31"/>
      <c r="AE43" s="31"/>
    </row>
    <row r="44" spans="1:31" ht="17" thickBot="1">
      <c r="A44" s="7" t="str">
        <f t="shared" si="49"/>
        <v>construction</v>
      </c>
      <c r="B44" s="11"/>
      <c r="C44" s="8" t="str">
        <f t="shared" si="54"/>
        <v>clang38</v>
      </c>
      <c r="D44" s="9">
        <f t="shared" ref="D44" si="75">MIN(D225:D234)</f>
        <v>1.282</v>
      </c>
      <c r="E44" s="9">
        <f t="shared" ref="E44:O44" si="76">MIN(E225:E234)</f>
        <v>1.181</v>
      </c>
      <c r="F44" s="10">
        <f t="shared" si="76"/>
        <v>0.99099999999999999</v>
      </c>
      <c r="G44" s="18">
        <f t="shared" si="76"/>
        <v>1.258</v>
      </c>
      <c r="H44" s="9">
        <f t="shared" si="76"/>
        <v>1.3879999999999999</v>
      </c>
      <c r="I44" s="9">
        <f t="shared" si="76"/>
        <v>1.252</v>
      </c>
      <c r="J44" s="9">
        <f t="shared" si="76"/>
        <v>1.3360000000000001</v>
      </c>
      <c r="K44" s="10">
        <f t="shared" si="76"/>
        <v>1.2629999999999999</v>
      </c>
      <c r="L44" s="9">
        <f t="shared" si="76"/>
        <v>1.2949999999999999</v>
      </c>
      <c r="M44" s="9">
        <f t="shared" si="76"/>
        <v>1.244</v>
      </c>
      <c r="N44" s="9">
        <f t="shared" si="76"/>
        <v>1.3440000000000001</v>
      </c>
      <c r="O44" s="10">
        <f t="shared" si="76"/>
        <v>1.268</v>
      </c>
      <c r="Q44" s="31">
        <f>(D44/MultAdd_run4!D44-1)</f>
        <v>0.18265682656826554</v>
      </c>
      <c r="R44" s="31">
        <f>(E44/MultAdd_run4!E44-1)</f>
        <v>0.17746759720837502</v>
      </c>
      <c r="S44" s="31">
        <f>(F44/MultAdd_run4!F44-1)</f>
        <v>1.0193679918450549E-2</v>
      </c>
      <c r="T44" s="31">
        <f>(G44/MultAdd_run4!G44-1)</f>
        <v>0.26052104208416837</v>
      </c>
      <c r="U44" s="31">
        <f>(H44/MultAdd_run4!H44-1)</f>
        <v>0.2196836555360282</v>
      </c>
      <c r="V44" s="31">
        <f>(I44/MultAdd_run4!I44-1)</f>
        <v>9.9209833187006158E-2</v>
      </c>
      <c r="W44" s="31">
        <f>(J44/MultAdd_run4!J44-1)</f>
        <v>0.1854480922803905</v>
      </c>
      <c r="X44" s="31">
        <f>(K44/MultAdd_run4!K44-1)</f>
        <v>0.12767857142857131</v>
      </c>
      <c r="Y44" s="31">
        <f>(L44/MultAdd_run4!L44-1)</f>
        <v>0.21939736346516003</v>
      </c>
      <c r="Z44" s="31">
        <f>(M44/MultAdd_run4!M44-1)</f>
        <v>0.26809378185524979</v>
      </c>
      <c r="AA44" s="31">
        <f>(N44/MultAdd_run4!N44-1)</f>
        <v>0.20430107526881724</v>
      </c>
      <c r="AB44" s="31">
        <f>(O44/MultAdd_run4!O44-1)</f>
        <v>0.20532319391634979</v>
      </c>
      <c r="AC44" s="31"/>
      <c r="AD44" s="31"/>
      <c r="AE44" s="31"/>
    </row>
    <row r="45" spans="1:31">
      <c r="A45" s="3" t="str">
        <f t="shared" si="49"/>
        <v>member</v>
      </c>
      <c r="B45" s="4" t="str">
        <f>C259&amp;"x"&amp;D259&amp;"x"&amp;E259</f>
        <v>x1.733x1.711</v>
      </c>
      <c r="C45" s="4" t="str">
        <f>C41</f>
        <v>gcc49</v>
      </c>
      <c r="D45" s="5">
        <f t="shared" ref="D45" si="77">MIN(D237:D246)</f>
        <v>1.6879999999999999</v>
      </c>
      <c r="E45" s="5">
        <f t="shared" ref="E45:O45" si="78">MIN(E237:E246)</f>
        <v>1.6479999999999999</v>
      </c>
      <c r="F45" s="6">
        <f t="shared" si="78"/>
        <v>1.5660000000000001</v>
      </c>
      <c r="G45" s="17">
        <f t="shared" si="78"/>
        <v>1.5760000000000001</v>
      </c>
      <c r="H45" s="5">
        <f t="shared" si="78"/>
        <v>2.1669999999999998</v>
      </c>
      <c r="I45" s="5">
        <f t="shared" si="78"/>
        <v>1.524</v>
      </c>
      <c r="J45" s="5">
        <f t="shared" si="78"/>
        <v>2.1720000000000002</v>
      </c>
      <c r="K45" s="6">
        <f t="shared" si="78"/>
        <v>1.569</v>
      </c>
      <c r="L45" s="5">
        <f t="shared" si="78"/>
        <v>1.518</v>
      </c>
      <c r="M45" s="5">
        <f t="shared" si="78"/>
        <v>1.528</v>
      </c>
      <c r="N45" s="5">
        <f t="shared" si="78"/>
        <v>1.5269999999999999</v>
      </c>
      <c r="O45" s="6">
        <f t="shared" si="78"/>
        <v>1.4690000000000001</v>
      </c>
      <c r="Q45" s="31">
        <f>(D45/MultAdd_run4!D45-1)</f>
        <v>0.19886363636363646</v>
      </c>
      <c r="R45" s="31">
        <f>(E45/MultAdd_run4!E45-1)</f>
        <v>0.19247467438494947</v>
      </c>
      <c r="S45" s="31">
        <f>(F45/MultAdd_run4!F45-1)</f>
        <v>-3.8167938931297218E-3</v>
      </c>
      <c r="T45" s="31">
        <f>(G45/MultAdd_run4!G45-1)</f>
        <v>1.2853470437018011E-2</v>
      </c>
      <c r="U45" s="31">
        <f>(H45/MultAdd_run4!H45-1)</f>
        <v>-1.410373066424031E-2</v>
      </c>
      <c r="V45" s="31">
        <f>(I45/MultAdd_run4!I45-1)</f>
        <v>6.7226890756302504E-2</v>
      </c>
      <c r="W45" s="31">
        <f>(J45/MultAdd_run4!J45-1)</f>
        <v>-0.4052573932092004</v>
      </c>
      <c r="X45" s="31">
        <f>(K45/MultAdd_run4!K45-1)</f>
        <v>2.0156046814044259E-2</v>
      </c>
      <c r="Y45" s="31">
        <f>(L45/MultAdd_run4!L45-1)</f>
        <v>6.3025210084033612E-2</v>
      </c>
      <c r="Z45" s="31">
        <f>(M45/MultAdd_run4!M45-1)</f>
        <v>0.1096586782861293</v>
      </c>
      <c r="AA45" s="31">
        <f>(N45/MultAdd_run4!N45-1)</f>
        <v>0.10893246187363825</v>
      </c>
      <c r="AB45" s="31">
        <f>(O45/MultAdd_run4!O45-1)</f>
        <v>6.2952243125904639E-2</v>
      </c>
      <c r="AC45" s="31"/>
      <c r="AD45" s="31"/>
      <c r="AE45" s="31"/>
    </row>
    <row r="46" spans="1:31" ht="17" thickBot="1">
      <c r="A46" s="7" t="str">
        <f t="shared" si="49"/>
        <v>construction</v>
      </c>
      <c r="B46" s="11"/>
      <c r="C46" s="8" t="str">
        <f t="shared" si="54"/>
        <v>gcc49</v>
      </c>
      <c r="D46" s="9">
        <f t="shared" ref="D46" si="79">MIN(D259:D268)</f>
        <v>1.728</v>
      </c>
      <c r="E46" s="9">
        <f t="shared" ref="E46:O46" si="80">MIN(E259:E268)</f>
        <v>1.706</v>
      </c>
      <c r="F46" s="10">
        <f t="shared" si="80"/>
        <v>1.591</v>
      </c>
      <c r="G46" s="18">
        <f t="shared" si="80"/>
        <v>1.786</v>
      </c>
      <c r="H46" s="9">
        <f t="shared" si="80"/>
        <v>2.15</v>
      </c>
      <c r="I46" s="9">
        <f t="shared" si="80"/>
        <v>1.78</v>
      </c>
      <c r="J46" s="9">
        <f t="shared" si="80"/>
        <v>2.2069999999999999</v>
      </c>
      <c r="K46" s="10">
        <f t="shared" si="80"/>
        <v>1.7789999999999999</v>
      </c>
      <c r="L46" s="9">
        <f t="shared" si="80"/>
        <v>1.5109999999999999</v>
      </c>
      <c r="M46" s="9">
        <f t="shared" si="80"/>
        <v>1.48</v>
      </c>
      <c r="N46" s="9">
        <f t="shared" si="80"/>
        <v>1.887</v>
      </c>
      <c r="O46" s="10">
        <f t="shared" si="80"/>
        <v>1.476</v>
      </c>
      <c r="Q46" s="31">
        <f>(D46/MultAdd_run4!D46-1)</f>
        <v>0.2008339124391938</v>
      </c>
      <c r="R46" s="31">
        <f>(E46/MultAdd_run4!E46-1)</f>
        <v>0.19635343618513335</v>
      </c>
      <c r="S46" s="31">
        <f>(F46/MultAdd_run4!F46-1)</f>
        <v>1.5964240102171123E-2</v>
      </c>
      <c r="T46" s="31">
        <f>(G46/MultAdd_run4!G46-1)</f>
        <v>8.3080654942389254E-2</v>
      </c>
      <c r="U46" s="31">
        <f>(H46/MultAdd_run4!H46-1)</f>
        <v>-4.6296296296297612E-3</v>
      </c>
      <c r="V46" s="31">
        <f>(I46/MultAdd_run4!I46-1)</f>
        <v>6.714628297362113E-2</v>
      </c>
      <c r="W46" s="31">
        <f>(J46/MultAdd_run4!J46-1)</f>
        <v>-1.4732142857142971E-2</v>
      </c>
      <c r="X46" s="31">
        <f>(K46/MultAdd_run4!K46-1)</f>
        <v>2.8918449971081506E-2</v>
      </c>
      <c r="Y46" s="31">
        <f>(L46/MultAdd_run4!L46-1)</f>
        <v>5.3695955369595483E-2</v>
      </c>
      <c r="Z46" s="31">
        <f>(M46/MultAdd_run4!M46-1)</f>
        <v>3.9325842696629199E-2</v>
      </c>
      <c r="AA46" s="31">
        <f>(N46/MultAdd_run4!N46-1)</f>
        <v>-2.4806201550387597E-2</v>
      </c>
      <c r="AB46" s="31">
        <f>(O46/MultAdd_run4!O46-1)</f>
        <v>3.5063113604488105E-2</v>
      </c>
      <c r="AC46" s="31"/>
      <c r="AD46" s="31"/>
      <c r="AE46" s="31"/>
    </row>
    <row r="47" spans="1:31">
      <c r="A47" s="3" t="str">
        <f t="shared" si="49"/>
        <v>member</v>
      </c>
      <c r="B47" s="12"/>
      <c r="C47" s="4" t="str">
        <f t="shared" si="54"/>
        <v>clang38</v>
      </c>
      <c r="D47" s="5">
        <f t="shared" ref="D47" si="81">MIN(D248:D257)</f>
        <v>2.14</v>
      </c>
      <c r="E47" s="5">
        <f t="shared" ref="E47:O47" si="82">MIN(E248:E257)</f>
        <v>1.9510000000000001</v>
      </c>
      <c r="F47" s="6">
        <f t="shared" si="82"/>
        <v>1.782</v>
      </c>
      <c r="G47" s="17">
        <f t="shared" si="82"/>
        <v>1.67</v>
      </c>
      <c r="H47" s="5">
        <f t="shared" si="82"/>
        <v>2.1720000000000002</v>
      </c>
      <c r="I47" s="5">
        <f t="shared" si="82"/>
        <v>1.67</v>
      </c>
      <c r="J47" s="5">
        <f t="shared" si="82"/>
        <v>1.6950000000000001</v>
      </c>
      <c r="K47" s="6">
        <f t="shared" si="82"/>
        <v>1.8919999999999999</v>
      </c>
      <c r="L47" s="5">
        <f t="shared" si="82"/>
        <v>1.7749999999999999</v>
      </c>
      <c r="M47" s="5">
        <f t="shared" si="82"/>
        <v>1.7689999999999999</v>
      </c>
      <c r="N47" s="5">
        <f t="shared" si="82"/>
        <v>1.776</v>
      </c>
      <c r="O47" s="6">
        <f t="shared" si="82"/>
        <v>1.7769999999999999</v>
      </c>
      <c r="Q47" s="31">
        <f>(D47/MultAdd_run4!D47-1)</f>
        <v>8.2995951417004221E-2</v>
      </c>
      <c r="R47" s="31">
        <f>(E47/MultAdd_run4!E47-1)</f>
        <v>-2.7902341803687114E-2</v>
      </c>
      <c r="S47" s="31">
        <f>(F47/MultAdd_run4!F47-1)</f>
        <v>2.7089337175792538E-2</v>
      </c>
      <c r="T47" s="31">
        <f>(G47/MultAdd_run4!G47-1)</f>
        <v>9.6735187424425995E-3</v>
      </c>
      <c r="U47" s="31">
        <f>(H47/MultAdd_run4!H47-1)</f>
        <v>-0.5214805023132848</v>
      </c>
      <c r="V47" s="31">
        <f>(I47/MultAdd_run4!I47-1)</f>
        <v>1.4580801944106936E-2</v>
      </c>
      <c r="W47" s="31">
        <f>(J47/MultAdd_run4!J47-1)</f>
        <v>0.12774451097804396</v>
      </c>
      <c r="X47" s="31">
        <f>(K47/MultAdd_run4!K47-1)</f>
        <v>0.13293413173652691</v>
      </c>
      <c r="Y47" s="31">
        <f>(L47/MultAdd_run4!L47-1)</f>
        <v>1.6930022573362624E-3</v>
      </c>
      <c r="Z47" s="31">
        <f>(M47/MultAdd_run4!M47-1)</f>
        <v>0.13179782469609713</v>
      </c>
      <c r="AA47" s="31">
        <f>(N47/MultAdd_run4!N47-1)</f>
        <v>1.6920473773265332E-3</v>
      </c>
      <c r="AB47" s="31">
        <f>(O47/MultAdd_run4!O47-1)</f>
        <v>2.256063169768785E-3</v>
      </c>
      <c r="AC47" s="31"/>
      <c r="AD47" s="31"/>
      <c r="AE47" s="31"/>
    </row>
    <row r="48" spans="1:31" ht="17" thickBot="1">
      <c r="A48" s="7" t="str">
        <f t="shared" si="49"/>
        <v>construction</v>
      </c>
      <c r="B48" s="11"/>
      <c r="C48" s="8" t="str">
        <f t="shared" si="54"/>
        <v>clang38</v>
      </c>
      <c r="D48" s="9">
        <f t="shared" ref="D48" si="83">MIN(D270:D279)</f>
        <v>2.1389999999999998</v>
      </c>
      <c r="E48" s="9">
        <f t="shared" ref="E48:O48" si="84">MIN(E270:E279)</f>
        <v>1.9490000000000001</v>
      </c>
      <c r="F48" s="10">
        <f t="shared" si="84"/>
        <v>1.653</v>
      </c>
      <c r="G48" s="18">
        <f t="shared" si="84"/>
        <v>1.8089999999999999</v>
      </c>
      <c r="H48" s="9">
        <f t="shared" si="84"/>
        <v>2.6030000000000002</v>
      </c>
      <c r="I48" s="9">
        <f t="shared" si="84"/>
        <v>1.6890000000000001</v>
      </c>
      <c r="J48" s="9">
        <f t="shared" si="84"/>
        <v>2.4390000000000001</v>
      </c>
      <c r="K48" s="10">
        <f t="shared" si="84"/>
        <v>1.893</v>
      </c>
      <c r="L48" s="9">
        <f t="shared" si="84"/>
        <v>1.889</v>
      </c>
      <c r="M48" s="9">
        <f t="shared" si="84"/>
        <v>1.6419999999999999</v>
      </c>
      <c r="N48" s="9">
        <f t="shared" si="84"/>
        <v>2.2789999999999999</v>
      </c>
      <c r="O48" s="10">
        <f t="shared" si="84"/>
        <v>1.7689999999999999</v>
      </c>
      <c r="Q48" s="31">
        <f>(D48/MultAdd_run4!D48-1)</f>
        <v>8.4135833755701883E-2</v>
      </c>
      <c r="R48" s="31">
        <f>(E48/MultAdd_run4!E48-1)</f>
        <v>-2.84147557328015E-2</v>
      </c>
      <c r="S48" s="31">
        <f>(F48/MultAdd_run4!F48-1)</f>
        <v>1.4110429447852901E-2</v>
      </c>
      <c r="T48" s="31">
        <f>(G48/MultAdd_run4!G48-1)</f>
        <v>-4.6389035318924687E-2</v>
      </c>
      <c r="U48" s="31">
        <f>(H48/MultAdd_run4!H48-1)</f>
        <v>2.5610717100079006E-2</v>
      </c>
      <c r="V48" s="31">
        <f>(I48/MultAdd_run4!I48-1)</f>
        <v>-0.33997655334114896</v>
      </c>
      <c r="W48" s="31">
        <f>(J48/MultAdd_run4!J48-1)</f>
        <v>7.3031236251649867E-2</v>
      </c>
      <c r="X48" s="31">
        <f>(K48/MultAdd_run4!K48-1)</f>
        <v>-0.12320518758684562</v>
      </c>
      <c r="Y48" s="31">
        <f>(L48/MultAdd_run4!L48-1)</f>
        <v>6.7834934991520601E-2</v>
      </c>
      <c r="Z48" s="31">
        <f>(M48/MultAdd_run4!M48-1)</f>
        <v>6.7620286085825709E-2</v>
      </c>
      <c r="AA48" s="31">
        <f>(N48/MultAdd_run4!N48-1)</f>
        <v>2.1057347670250692E-2</v>
      </c>
      <c r="AB48" s="31">
        <f>(O48/MultAdd_run4!O48-1)</f>
        <v>6.8882175226586018E-2</v>
      </c>
      <c r="AC48" s="31"/>
      <c r="AD48" s="31"/>
      <c r="AE48" s="31"/>
    </row>
    <row r="55" spans="3:15">
      <c r="C55">
        <v>200</v>
      </c>
      <c r="D55">
        <v>400</v>
      </c>
      <c r="E55">
        <v>200</v>
      </c>
    </row>
    <row r="56" spans="3:15">
      <c r="C56" t="s">
        <v>13</v>
      </c>
    </row>
    <row r="57" spans="3:15">
      <c r="D57">
        <v>3.0289999999999999</v>
      </c>
      <c r="E57">
        <v>2.9169999999999998</v>
      </c>
      <c r="F57">
        <v>2.93</v>
      </c>
      <c r="G57">
        <v>3.0489999999999999</v>
      </c>
      <c r="H57">
        <v>2.9820000000000002</v>
      </c>
      <c r="I57">
        <v>3.0550000000000002</v>
      </c>
      <c r="J57">
        <v>3.2469999999999999</v>
      </c>
      <c r="K57">
        <v>3.0459999999999998</v>
      </c>
      <c r="L57">
        <v>3.0529999999999999</v>
      </c>
      <c r="M57">
        <v>2.9569999999999999</v>
      </c>
      <c r="N57">
        <v>2.9569999999999999</v>
      </c>
      <c r="O57">
        <v>2.9590000000000001</v>
      </c>
    </row>
    <row r="58" spans="3:15">
      <c r="D58">
        <v>3.0310000000000001</v>
      </c>
      <c r="E58">
        <v>2.9169999999999998</v>
      </c>
      <c r="F58">
        <v>2.93</v>
      </c>
      <c r="G58">
        <v>3.0489999999999999</v>
      </c>
      <c r="H58">
        <v>2.9830000000000001</v>
      </c>
      <c r="I58">
        <v>3.0529999999999999</v>
      </c>
      <c r="J58">
        <v>3.2480000000000002</v>
      </c>
      <c r="K58">
        <v>3.0459999999999998</v>
      </c>
      <c r="L58">
        <v>3.0529999999999999</v>
      </c>
      <c r="M58">
        <v>2.956</v>
      </c>
      <c r="N58">
        <v>2.9569999999999999</v>
      </c>
      <c r="O58">
        <v>2.96</v>
      </c>
    </row>
    <row r="59" spans="3:15">
      <c r="D59">
        <v>3.0310000000000001</v>
      </c>
      <c r="E59">
        <v>2.9180000000000001</v>
      </c>
      <c r="F59">
        <v>2.93</v>
      </c>
      <c r="G59">
        <v>3.048</v>
      </c>
      <c r="H59">
        <v>2.9830000000000001</v>
      </c>
      <c r="I59">
        <v>3.0529999999999999</v>
      </c>
      <c r="J59">
        <v>3.2490000000000001</v>
      </c>
      <c r="K59">
        <v>3.0459999999999998</v>
      </c>
      <c r="L59">
        <v>3.0529999999999999</v>
      </c>
      <c r="M59">
        <v>2.9590000000000001</v>
      </c>
      <c r="N59">
        <v>2.9580000000000002</v>
      </c>
      <c r="O59">
        <v>2.9590000000000001</v>
      </c>
    </row>
    <row r="60" spans="3:15">
      <c r="D60">
        <v>3.0289999999999999</v>
      </c>
      <c r="E60">
        <v>2.915</v>
      </c>
      <c r="F60">
        <v>2.93</v>
      </c>
      <c r="G60">
        <v>3.048</v>
      </c>
      <c r="H60">
        <v>2.9830000000000001</v>
      </c>
      <c r="I60">
        <v>3.052</v>
      </c>
      <c r="J60">
        <v>3.25</v>
      </c>
      <c r="K60">
        <v>3.0430000000000001</v>
      </c>
      <c r="L60">
        <v>3.0539999999999998</v>
      </c>
      <c r="M60">
        <v>2.956</v>
      </c>
      <c r="N60">
        <v>2.956</v>
      </c>
      <c r="O60">
        <v>2.9590000000000001</v>
      </c>
    </row>
    <row r="61" spans="3:15">
      <c r="D61">
        <v>3.0289999999999999</v>
      </c>
      <c r="E61">
        <v>2.915</v>
      </c>
      <c r="F61">
        <v>2.93</v>
      </c>
      <c r="G61">
        <v>3.048</v>
      </c>
      <c r="H61">
        <v>2.9809999999999999</v>
      </c>
      <c r="I61">
        <v>3.05</v>
      </c>
      <c r="J61">
        <v>3.2480000000000002</v>
      </c>
      <c r="K61">
        <v>3.044</v>
      </c>
      <c r="L61">
        <v>3.052</v>
      </c>
      <c r="M61">
        <v>2.9580000000000002</v>
      </c>
      <c r="N61">
        <v>2.9580000000000002</v>
      </c>
      <c r="O61">
        <v>2.9590000000000001</v>
      </c>
    </row>
    <row r="62" spans="3:15">
      <c r="D62">
        <v>3.0310000000000001</v>
      </c>
      <c r="E62">
        <v>2.915</v>
      </c>
      <c r="F62">
        <v>2.93</v>
      </c>
      <c r="G62">
        <v>3.0489999999999999</v>
      </c>
      <c r="H62">
        <v>2.9830000000000001</v>
      </c>
      <c r="I62">
        <v>3.052</v>
      </c>
      <c r="J62">
        <v>3.25</v>
      </c>
      <c r="K62">
        <v>3.0449999999999999</v>
      </c>
      <c r="L62">
        <v>3.0529999999999999</v>
      </c>
      <c r="M62">
        <v>2.9580000000000002</v>
      </c>
      <c r="N62">
        <v>2.9569999999999999</v>
      </c>
      <c r="O62">
        <v>2.96</v>
      </c>
    </row>
    <row r="63" spans="3:15">
      <c r="D63">
        <v>3.032</v>
      </c>
      <c r="E63">
        <v>2.9169999999999998</v>
      </c>
      <c r="F63">
        <v>2.9289999999999998</v>
      </c>
      <c r="G63">
        <v>3.0470000000000002</v>
      </c>
      <c r="H63">
        <v>2.984</v>
      </c>
      <c r="I63">
        <v>3.052</v>
      </c>
      <c r="J63">
        <v>3.2469999999999999</v>
      </c>
      <c r="K63">
        <v>3.0449999999999999</v>
      </c>
      <c r="L63">
        <v>3.0529999999999999</v>
      </c>
      <c r="M63">
        <v>2.956</v>
      </c>
      <c r="N63">
        <v>2.9569999999999999</v>
      </c>
      <c r="O63">
        <v>2.9590000000000001</v>
      </c>
    </row>
    <row r="64" spans="3:15">
      <c r="D64">
        <v>3.03</v>
      </c>
      <c r="E64">
        <v>2.9159999999999999</v>
      </c>
      <c r="F64">
        <v>2.9289999999999998</v>
      </c>
      <c r="G64">
        <v>3.0459999999999998</v>
      </c>
      <c r="H64">
        <v>2.984</v>
      </c>
      <c r="I64">
        <v>3.052</v>
      </c>
      <c r="J64">
        <v>3.2480000000000002</v>
      </c>
      <c r="K64">
        <v>3.044</v>
      </c>
      <c r="L64">
        <v>3.052</v>
      </c>
      <c r="M64">
        <v>2.956</v>
      </c>
      <c r="N64">
        <v>2.956</v>
      </c>
      <c r="O64">
        <v>2.9580000000000002</v>
      </c>
    </row>
    <row r="65" spans="3:15">
      <c r="D65">
        <v>3.0310000000000001</v>
      </c>
      <c r="E65">
        <v>2.9169999999999998</v>
      </c>
      <c r="F65">
        <v>2.93</v>
      </c>
      <c r="G65">
        <v>3.0459999999999998</v>
      </c>
      <c r="H65">
        <v>2.9820000000000002</v>
      </c>
      <c r="I65">
        <v>3.052</v>
      </c>
      <c r="J65">
        <v>3.2469999999999999</v>
      </c>
      <c r="K65">
        <v>3.0449999999999999</v>
      </c>
      <c r="L65">
        <v>3.0529999999999999</v>
      </c>
      <c r="M65">
        <v>2.9569999999999999</v>
      </c>
      <c r="N65">
        <v>2.9569999999999999</v>
      </c>
      <c r="O65">
        <v>2.9580000000000002</v>
      </c>
    </row>
    <row r="66" spans="3:15">
      <c r="D66">
        <v>3.0310000000000001</v>
      </c>
      <c r="E66">
        <v>2.915</v>
      </c>
      <c r="F66">
        <v>2.93</v>
      </c>
      <c r="G66">
        <v>3.0470000000000002</v>
      </c>
      <c r="H66">
        <v>2.9830000000000001</v>
      </c>
      <c r="I66">
        <v>3.0539999999999998</v>
      </c>
      <c r="J66">
        <v>3.2480000000000002</v>
      </c>
      <c r="K66">
        <v>3.0459999999999998</v>
      </c>
      <c r="L66">
        <v>3.0529999999999999</v>
      </c>
      <c r="M66">
        <v>2.9569999999999999</v>
      </c>
      <c r="N66">
        <v>2.9569999999999999</v>
      </c>
      <c r="O66">
        <v>2.96</v>
      </c>
    </row>
    <row r="67" spans="3:15">
      <c r="C67" t="s">
        <v>14</v>
      </c>
    </row>
    <row r="68" spans="3:15">
      <c r="D68">
        <v>2.7639999999999998</v>
      </c>
      <c r="E68">
        <v>2.5350000000000001</v>
      </c>
      <c r="F68">
        <v>2.0270000000000001</v>
      </c>
      <c r="G68">
        <v>3.1240000000000001</v>
      </c>
      <c r="H68">
        <v>3.3330000000000002</v>
      </c>
      <c r="I68">
        <v>2.9729999999999999</v>
      </c>
      <c r="J68">
        <v>3.2709999999999999</v>
      </c>
      <c r="K68">
        <v>3.1360000000000001</v>
      </c>
      <c r="L68">
        <v>3.2040000000000002</v>
      </c>
      <c r="M68">
        <v>3.1259999999999999</v>
      </c>
      <c r="N68">
        <v>3.2010000000000001</v>
      </c>
      <c r="O68">
        <v>3.1989999999999998</v>
      </c>
    </row>
    <row r="69" spans="3:15">
      <c r="D69">
        <v>2.766</v>
      </c>
      <c r="E69">
        <v>2.5329999999999999</v>
      </c>
      <c r="F69">
        <v>2.0249999999999999</v>
      </c>
      <c r="G69">
        <v>3.125</v>
      </c>
      <c r="H69">
        <v>3.3330000000000002</v>
      </c>
      <c r="I69">
        <v>2.9740000000000002</v>
      </c>
      <c r="J69">
        <v>3.274</v>
      </c>
      <c r="K69">
        <v>3.137</v>
      </c>
      <c r="L69">
        <v>3.2050000000000001</v>
      </c>
      <c r="M69">
        <v>3.1269999999999998</v>
      </c>
      <c r="N69">
        <v>3.2010000000000001</v>
      </c>
      <c r="O69">
        <v>3.2010000000000001</v>
      </c>
    </row>
    <row r="70" spans="3:15">
      <c r="D70">
        <v>2.7669999999999999</v>
      </c>
      <c r="E70">
        <v>2.532</v>
      </c>
      <c r="F70">
        <v>2.0270000000000001</v>
      </c>
      <c r="G70">
        <v>3.125</v>
      </c>
      <c r="H70">
        <v>3.3330000000000002</v>
      </c>
      <c r="I70">
        <v>2.9740000000000002</v>
      </c>
      <c r="J70">
        <v>3.274</v>
      </c>
      <c r="K70">
        <v>3.137</v>
      </c>
      <c r="L70">
        <v>3.2050000000000001</v>
      </c>
      <c r="M70">
        <v>3.1269999999999998</v>
      </c>
      <c r="N70">
        <v>3.2</v>
      </c>
      <c r="O70">
        <v>3.2010000000000001</v>
      </c>
    </row>
    <row r="71" spans="3:15">
      <c r="D71">
        <v>2.7669999999999999</v>
      </c>
      <c r="E71">
        <v>2.5390000000000001</v>
      </c>
      <c r="F71">
        <v>2.0259999999999998</v>
      </c>
      <c r="G71">
        <v>3.1360000000000001</v>
      </c>
      <c r="H71">
        <v>3.339</v>
      </c>
      <c r="I71">
        <v>2.9750000000000001</v>
      </c>
      <c r="J71">
        <v>3.2719999999999998</v>
      </c>
      <c r="K71">
        <v>3.1379999999999999</v>
      </c>
      <c r="L71">
        <v>3.2040000000000002</v>
      </c>
      <c r="M71">
        <v>3.1269999999999998</v>
      </c>
      <c r="N71">
        <v>3.2010000000000001</v>
      </c>
      <c r="O71">
        <v>3.2</v>
      </c>
    </row>
    <row r="72" spans="3:15">
      <c r="D72">
        <v>2.7669999999999999</v>
      </c>
      <c r="E72">
        <v>2.5310000000000001</v>
      </c>
      <c r="F72">
        <v>2.0259999999999998</v>
      </c>
      <c r="G72">
        <v>3.1240000000000001</v>
      </c>
      <c r="H72">
        <v>3.3340000000000001</v>
      </c>
      <c r="I72">
        <v>2.9729999999999999</v>
      </c>
      <c r="J72">
        <v>3.274</v>
      </c>
      <c r="K72">
        <v>3.137</v>
      </c>
      <c r="L72">
        <v>3.2040000000000002</v>
      </c>
      <c r="M72">
        <v>3.1269999999999998</v>
      </c>
      <c r="N72">
        <v>3.2</v>
      </c>
      <c r="O72">
        <v>3.2</v>
      </c>
    </row>
    <row r="73" spans="3:15">
      <c r="D73">
        <v>2.766</v>
      </c>
      <c r="E73">
        <v>2.5379999999999998</v>
      </c>
      <c r="F73">
        <v>2.028</v>
      </c>
      <c r="G73">
        <v>3.1240000000000001</v>
      </c>
      <c r="H73">
        <v>3.3319999999999999</v>
      </c>
      <c r="I73">
        <v>2.9740000000000002</v>
      </c>
      <c r="J73">
        <v>3.2719999999999998</v>
      </c>
      <c r="K73">
        <v>3.1360000000000001</v>
      </c>
      <c r="L73">
        <v>3.2050000000000001</v>
      </c>
      <c r="M73">
        <v>3.1280000000000001</v>
      </c>
      <c r="N73">
        <v>3.2010000000000001</v>
      </c>
      <c r="O73">
        <v>3.2</v>
      </c>
    </row>
    <row r="74" spans="3:15">
      <c r="D74">
        <v>2.7669999999999999</v>
      </c>
      <c r="E74">
        <v>2.5379999999999998</v>
      </c>
      <c r="F74">
        <v>2.0270000000000001</v>
      </c>
      <c r="G74">
        <v>3.1240000000000001</v>
      </c>
      <c r="H74">
        <v>3.3319999999999999</v>
      </c>
      <c r="I74">
        <v>2.9750000000000001</v>
      </c>
      <c r="J74">
        <v>3.2719999999999998</v>
      </c>
      <c r="K74">
        <v>3.1360000000000001</v>
      </c>
      <c r="L74">
        <v>3.2040000000000002</v>
      </c>
      <c r="M74">
        <v>3.1259999999999999</v>
      </c>
      <c r="N74">
        <v>3.2</v>
      </c>
      <c r="O74">
        <v>3.2</v>
      </c>
    </row>
    <row r="75" spans="3:15">
      <c r="D75">
        <v>2.7650000000000001</v>
      </c>
      <c r="E75">
        <v>2.5619999999999998</v>
      </c>
      <c r="F75">
        <v>2.0270000000000001</v>
      </c>
      <c r="G75">
        <v>3.1240000000000001</v>
      </c>
      <c r="H75">
        <v>3.3340000000000001</v>
      </c>
      <c r="I75">
        <v>2.9740000000000002</v>
      </c>
      <c r="J75">
        <v>3.27</v>
      </c>
      <c r="K75">
        <v>3.137</v>
      </c>
      <c r="L75">
        <v>3.2029999999999998</v>
      </c>
      <c r="M75">
        <v>3.1280000000000001</v>
      </c>
      <c r="N75">
        <v>3.2</v>
      </c>
      <c r="O75">
        <v>3.2</v>
      </c>
    </row>
    <row r="76" spans="3:15">
      <c r="D76">
        <v>2.766</v>
      </c>
      <c r="E76">
        <v>2.5369999999999999</v>
      </c>
      <c r="F76">
        <v>2.0270000000000001</v>
      </c>
      <c r="G76">
        <v>3.1230000000000002</v>
      </c>
      <c r="H76">
        <v>3.3340000000000001</v>
      </c>
      <c r="I76">
        <v>2.9729999999999999</v>
      </c>
      <c r="J76">
        <v>3.2730000000000001</v>
      </c>
      <c r="K76">
        <v>3.137</v>
      </c>
      <c r="L76">
        <v>3.2040000000000002</v>
      </c>
      <c r="M76">
        <v>3.1259999999999999</v>
      </c>
      <c r="N76">
        <v>3.2</v>
      </c>
      <c r="O76">
        <v>3.2</v>
      </c>
    </row>
    <row r="77" spans="3:15">
      <c r="D77">
        <v>2.7650000000000001</v>
      </c>
      <c r="E77">
        <v>2.532</v>
      </c>
      <c r="F77">
        <v>2.0270000000000001</v>
      </c>
      <c r="G77">
        <v>3.1240000000000001</v>
      </c>
      <c r="H77">
        <v>3.3340000000000001</v>
      </c>
      <c r="I77">
        <v>2.9740000000000002</v>
      </c>
      <c r="J77">
        <v>3.2719999999999998</v>
      </c>
      <c r="K77">
        <v>3.1360000000000001</v>
      </c>
      <c r="L77">
        <v>3.2040000000000002</v>
      </c>
      <c r="M77">
        <v>3.1269999999999998</v>
      </c>
      <c r="N77">
        <v>3.2010000000000001</v>
      </c>
      <c r="O77">
        <v>3.1989999999999998</v>
      </c>
    </row>
    <row r="78" spans="3:15">
      <c r="C78" t="s">
        <v>15</v>
      </c>
    </row>
    <row r="79" spans="3:15">
      <c r="D79">
        <v>3.0329999999999999</v>
      </c>
      <c r="E79">
        <v>2.919</v>
      </c>
      <c r="F79">
        <v>2.9289999999999998</v>
      </c>
      <c r="G79">
        <v>3.0590000000000002</v>
      </c>
      <c r="H79">
        <v>2.9790000000000001</v>
      </c>
      <c r="I79">
        <v>3.0590000000000002</v>
      </c>
      <c r="J79">
        <v>3.0680000000000001</v>
      </c>
      <c r="K79">
        <v>3.0590000000000002</v>
      </c>
      <c r="L79">
        <v>3.0539999999999998</v>
      </c>
      <c r="M79">
        <v>2.9590000000000001</v>
      </c>
      <c r="N79">
        <v>2.9740000000000002</v>
      </c>
      <c r="O79">
        <v>2.96</v>
      </c>
    </row>
    <row r="80" spans="3:15">
      <c r="D80">
        <v>3.0339999999999998</v>
      </c>
      <c r="E80">
        <v>2.9169999999999998</v>
      </c>
      <c r="F80">
        <v>2.9279999999999999</v>
      </c>
      <c r="G80">
        <v>3.06</v>
      </c>
      <c r="H80">
        <v>2.98</v>
      </c>
      <c r="I80">
        <v>3.0590000000000002</v>
      </c>
      <c r="J80">
        <v>3.0680000000000001</v>
      </c>
      <c r="K80">
        <v>3.0590000000000002</v>
      </c>
      <c r="L80">
        <v>3.0529999999999999</v>
      </c>
      <c r="M80">
        <v>2.96</v>
      </c>
      <c r="N80">
        <v>2.9740000000000002</v>
      </c>
      <c r="O80">
        <v>2.9609999999999999</v>
      </c>
    </row>
    <row r="81" spans="3:15">
      <c r="D81">
        <v>3.0329999999999999</v>
      </c>
      <c r="E81">
        <v>2.9180000000000001</v>
      </c>
      <c r="F81">
        <v>2.93</v>
      </c>
      <c r="G81">
        <v>3.0590000000000002</v>
      </c>
      <c r="H81">
        <v>2.9790000000000001</v>
      </c>
      <c r="I81">
        <v>3.0579999999999998</v>
      </c>
      <c r="J81">
        <v>3.0659999999999998</v>
      </c>
      <c r="K81">
        <v>3.0579999999999998</v>
      </c>
      <c r="L81">
        <v>3.052</v>
      </c>
      <c r="M81">
        <v>2.96</v>
      </c>
      <c r="N81">
        <v>2.9729999999999999</v>
      </c>
      <c r="O81">
        <v>2.9609999999999999</v>
      </c>
    </row>
    <row r="82" spans="3:15">
      <c r="D82">
        <v>3.0329999999999999</v>
      </c>
      <c r="E82">
        <v>2.9180000000000001</v>
      </c>
      <c r="F82">
        <v>2.9279999999999999</v>
      </c>
      <c r="G82">
        <v>3.06</v>
      </c>
      <c r="H82">
        <v>2.98</v>
      </c>
      <c r="I82">
        <v>3.0579999999999998</v>
      </c>
      <c r="J82">
        <v>3.0670000000000002</v>
      </c>
      <c r="K82">
        <v>3.0590000000000002</v>
      </c>
      <c r="L82">
        <v>3.0529999999999999</v>
      </c>
      <c r="M82">
        <v>2.9590000000000001</v>
      </c>
      <c r="N82">
        <v>2.9740000000000002</v>
      </c>
      <c r="O82">
        <v>2.96</v>
      </c>
    </row>
    <row r="83" spans="3:15">
      <c r="D83">
        <v>3.0339999999999998</v>
      </c>
      <c r="E83">
        <v>2.9180000000000001</v>
      </c>
      <c r="F83">
        <v>2.9289999999999998</v>
      </c>
      <c r="G83">
        <v>3.06</v>
      </c>
      <c r="H83">
        <v>2.9780000000000002</v>
      </c>
      <c r="I83">
        <v>3.0590000000000002</v>
      </c>
      <c r="J83">
        <v>3.0670000000000002</v>
      </c>
      <c r="K83">
        <v>3.0590000000000002</v>
      </c>
      <c r="L83">
        <v>3.0529999999999999</v>
      </c>
      <c r="M83">
        <v>2.9609999999999999</v>
      </c>
      <c r="N83">
        <v>2.9740000000000002</v>
      </c>
      <c r="O83">
        <v>2.9609999999999999</v>
      </c>
    </row>
    <row r="84" spans="3:15">
      <c r="D84">
        <v>3.0329999999999999</v>
      </c>
      <c r="E84">
        <v>2.919</v>
      </c>
      <c r="F84">
        <v>2.9279999999999999</v>
      </c>
      <c r="G84">
        <v>3.0609999999999999</v>
      </c>
      <c r="H84">
        <v>2.9780000000000002</v>
      </c>
      <c r="I84">
        <v>3.0590000000000002</v>
      </c>
      <c r="J84">
        <v>3.0680000000000001</v>
      </c>
      <c r="K84">
        <v>3.0579999999999998</v>
      </c>
      <c r="L84">
        <v>3.0529999999999999</v>
      </c>
      <c r="M84">
        <v>2.9580000000000002</v>
      </c>
      <c r="N84">
        <v>2.9740000000000002</v>
      </c>
      <c r="O84">
        <v>2.96</v>
      </c>
    </row>
    <row r="85" spans="3:15">
      <c r="D85">
        <v>3.0339999999999998</v>
      </c>
      <c r="E85">
        <v>2.9159999999999999</v>
      </c>
      <c r="F85">
        <v>2.9279999999999999</v>
      </c>
      <c r="G85">
        <v>3.06</v>
      </c>
      <c r="H85">
        <v>2.9780000000000002</v>
      </c>
      <c r="I85">
        <v>3.0590000000000002</v>
      </c>
      <c r="J85">
        <v>3.0670000000000002</v>
      </c>
      <c r="K85">
        <v>3.0579999999999998</v>
      </c>
      <c r="L85">
        <v>3.0510000000000002</v>
      </c>
      <c r="M85">
        <v>2.96</v>
      </c>
      <c r="N85">
        <v>2.972</v>
      </c>
      <c r="O85">
        <v>2.9609999999999999</v>
      </c>
    </row>
    <row r="86" spans="3:15">
      <c r="D86">
        <v>3.0329999999999999</v>
      </c>
      <c r="E86">
        <v>2.9180000000000001</v>
      </c>
      <c r="F86">
        <v>2.93</v>
      </c>
      <c r="G86">
        <v>3.06</v>
      </c>
      <c r="H86">
        <v>2.9790000000000001</v>
      </c>
      <c r="I86">
        <v>3.0590000000000002</v>
      </c>
      <c r="J86">
        <v>3.0680000000000001</v>
      </c>
      <c r="K86">
        <v>3.0579999999999998</v>
      </c>
      <c r="L86">
        <v>3.052</v>
      </c>
      <c r="M86">
        <v>2.96</v>
      </c>
      <c r="N86">
        <v>2.9740000000000002</v>
      </c>
      <c r="O86">
        <v>2.9590000000000001</v>
      </c>
    </row>
    <row r="87" spans="3:15">
      <c r="D87">
        <v>3.0310000000000001</v>
      </c>
      <c r="E87">
        <v>2.9180000000000001</v>
      </c>
      <c r="F87">
        <v>2.93</v>
      </c>
      <c r="G87">
        <v>3.0590000000000002</v>
      </c>
      <c r="H87">
        <v>2.976</v>
      </c>
      <c r="I87">
        <v>3.056</v>
      </c>
      <c r="J87">
        <v>3.0659999999999998</v>
      </c>
      <c r="K87">
        <v>3.056</v>
      </c>
      <c r="L87">
        <v>3.052</v>
      </c>
      <c r="M87">
        <v>2.9569999999999999</v>
      </c>
      <c r="N87">
        <v>2.9740000000000002</v>
      </c>
      <c r="O87">
        <v>2.9590000000000001</v>
      </c>
    </row>
    <row r="88" spans="3:15">
      <c r="D88">
        <v>3.0339999999999998</v>
      </c>
      <c r="E88">
        <v>2.9180000000000001</v>
      </c>
      <c r="F88">
        <v>2.9279999999999999</v>
      </c>
      <c r="G88">
        <v>3.0590000000000002</v>
      </c>
      <c r="H88">
        <v>2.9780000000000002</v>
      </c>
      <c r="I88">
        <v>3.0579999999999998</v>
      </c>
      <c r="J88">
        <v>3.0680000000000001</v>
      </c>
      <c r="K88">
        <v>3.0590000000000002</v>
      </c>
      <c r="L88">
        <v>3.052</v>
      </c>
      <c r="M88">
        <v>2.96</v>
      </c>
      <c r="N88">
        <v>2.9729999999999999</v>
      </c>
      <c r="O88">
        <v>2.96</v>
      </c>
    </row>
    <row r="89" spans="3:15">
      <c r="C89" t="s">
        <v>16</v>
      </c>
    </row>
    <row r="90" spans="3:15">
      <c r="D90">
        <v>2.7669999999999999</v>
      </c>
      <c r="E90">
        <v>2.5289999999999999</v>
      </c>
      <c r="F90">
        <v>2.0139999999999998</v>
      </c>
      <c r="G90">
        <v>3.1309999999999998</v>
      </c>
      <c r="H90">
        <v>3.2559999999999998</v>
      </c>
      <c r="I90">
        <v>3.1269999999999998</v>
      </c>
      <c r="J90">
        <v>3.157</v>
      </c>
      <c r="K90">
        <v>3.1320000000000001</v>
      </c>
      <c r="L90">
        <v>3.1989999999999998</v>
      </c>
      <c r="M90">
        <v>3.1190000000000002</v>
      </c>
      <c r="N90">
        <v>3.2509999999999999</v>
      </c>
      <c r="O90">
        <v>3.1</v>
      </c>
    </row>
    <row r="91" spans="3:15">
      <c r="D91">
        <v>2.766</v>
      </c>
      <c r="E91">
        <v>2.5350000000000001</v>
      </c>
      <c r="F91">
        <v>2.024</v>
      </c>
      <c r="G91">
        <v>3.129</v>
      </c>
      <c r="H91">
        <v>3.2549999999999999</v>
      </c>
      <c r="I91">
        <v>3.1259999999999999</v>
      </c>
      <c r="J91">
        <v>3.157</v>
      </c>
      <c r="K91">
        <v>3.1309999999999998</v>
      </c>
      <c r="L91">
        <v>3.198</v>
      </c>
      <c r="M91">
        <v>3.1190000000000002</v>
      </c>
      <c r="N91">
        <v>3.25</v>
      </c>
      <c r="O91">
        <v>3.0979999999999999</v>
      </c>
    </row>
    <row r="92" spans="3:15">
      <c r="D92">
        <v>2.766</v>
      </c>
      <c r="E92">
        <v>2.5329999999999999</v>
      </c>
      <c r="F92">
        <v>2.0249999999999999</v>
      </c>
      <c r="G92">
        <v>3.129</v>
      </c>
      <c r="H92">
        <v>3.2549999999999999</v>
      </c>
      <c r="I92">
        <v>3.1259999999999999</v>
      </c>
      <c r="J92">
        <v>3.1560000000000001</v>
      </c>
      <c r="K92">
        <v>3.1309999999999998</v>
      </c>
      <c r="L92">
        <v>3.198</v>
      </c>
      <c r="M92">
        <v>3.1190000000000002</v>
      </c>
      <c r="N92">
        <v>3.25</v>
      </c>
      <c r="O92">
        <v>3.097</v>
      </c>
    </row>
    <row r="93" spans="3:15">
      <c r="D93">
        <v>2.7679999999999998</v>
      </c>
      <c r="E93">
        <v>2.5369999999999999</v>
      </c>
      <c r="F93">
        <v>2.0249999999999999</v>
      </c>
      <c r="G93">
        <v>3.129</v>
      </c>
      <c r="H93">
        <v>3.2559999999999998</v>
      </c>
      <c r="I93">
        <v>3.1269999999999998</v>
      </c>
      <c r="J93">
        <v>3.157</v>
      </c>
      <c r="K93">
        <v>3.1309999999999998</v>
      </c>
      <c r="L93">
        <v>3.1989999999999998</v>
      </c>
      <c r="M93">
        <v>3.12</v>
      </c>
      <c r="N93">
        <v>3.25</v>
      </c>
      <c r="O93">
        <v>3.0979999999999999</v>
      </c>
    </row>
    <row r="94" spans="3:15">
      <c r="D94">
        <v>2.766</v>
      </c>
      <c r="E94">
        <v>2.5299999999999998</v>
      </c>
      <c r="F94">
        <v>2.024</v>
      </c>
      <c r="G94">
        <v>3.129</v>
      </c>
      <c r="H94">
        <v>3.2549999999999999</v>
      </c>
      <c r="I94">
        <v>3.1280000000000001</v>
      </c>
      <c r="J94">
        <v>3.1549999999999998</v>
      </c>
      <c r="K94">
        <v>3.1320000000000001</v>
      </c>
      <c r="L94">
        <v>3.198</v>
      </c>
      <c r="M94">
        <v>3.1179999999999999</v>
      </c>
      <c r="N94">
        <v>3.25</v>
      </c>
      <c r="O94">
        <v>3.0979999999999999</v>
      </c>
    </row>
    <row r="95" spans="3:15">
      <c r="D95">
        <v>2.766</v>
      </c>
      <c r="E95">
        <v>2.5369999999999999</v>
      </c>
      <c r="F95">
        <v>2.0259999999999998</v>
      </c>
      <c r="G95">
        <v>3.129</v>
      </c>
      <c r="H95">
        <v>3.2549999999999999</v>
      </c>
      <c r="I95">
        <v>3.1269999999999998</v>
      </c>
      <c r="J95">
        <v>3.1560000000000001</v>
      </c>
      <c r="K95">
        <v>3.1309999999999998</v>
      </c>
      <c r="L95">
        <v>3.198</v>
      </c>
      <c r="M95">
        <v>3.1190000000000002</v>
      </c>
      <c r="N95">
        <v>3.2509999999999999</v>
      </c>
      <c r="O95">
        <v>3.0979999999999999</v>
      </c>
    </row>
    <row r="96" spans="3:15">
      <c r="D96">
        <v>2.7650000000000001</v>
      </c>
      <c r="E96">
        <v>2.5350000000000001</v>
      </c>
      <c r="F96">
        <v>2.0249999999999999</v>
      </c>
      <c r="G96">
        <v>3.1280000000000001</v>
      </c>
      <c r="H96">
        <v>3.254</v>
      </c>
      <c r="I96">
        <v>3.1259999999999999</v>
      </c>
      <c r="J96">
        <v>3.1560000000000001</v>
      </c>
      <c r="K96">
        <v>3.13</v>
      </c>
      <c r="L96">
        <v>3.1970000000000001</v>
      </c>
      <c r="M96">
        <v>3.1179999999999999</v>
      </c>
      <c r="N96">
        <v>3.2490000000000001</v>
      </c>
      <c r="O96">
        <v>3.097</v>
      </c>
    </row>
    <row r="97" spans="3:15">
      <c r="D97">
        <v>2.7669999999999999</v>
      </c>
      <c r="E97">
        <v>2.5339999999999998</v>
      </c>
      <c r="F97">
        <v>2.024</v>
      </c>
      <c r="G97">
        <v>3.13</v>
      </c>
      <c r="H97">
        <v>3.2549999999999999</v>
      </c>
      <c r="I97">
        <v>3.1269999999999998</v>
      </c>
      <c r="J97">
        <v>3.1560000000000001</v>
      </c>
      <c r="K97">
        <v>3.1309999999999998</v>
      </c>
      <c r="L97">
        <v>3.198</v>
      </c>
      <c r="M97">
        <v>3.1190000000000002</v>
      </c>
      <c r="N97">
        <v>3.25</v>
      </c>
      <c r="O97">
        <v>3.0990000000000002</v>
      </c>
    </row>
    <row r="98" spans="3:15">
      <c r="D98">
        <v>2.7679999999999998</v>
      </c>
      <c r="E98">
        <v>2.5329999999999999</v>
      </c>
      <c r="F98">
        <v>2.024</v>
      </c>
      <c r="G98">
        <v>3.13</v>
      </c>
      <c r="H98">
        <v>3.2549999999999999</v>
      </c>
      <c r="I98">
        <v>3.1259999999999999</v>
      </c>
      <c r="J98">
        <v>3.157</v>
      </c>
      <c r="K98">
        <v>3.1320000000000001</v>
      </c>
      <c r="L98">
        <v>3.1989999999999998</v>
      </c>
      <c r="M98">
        <v>3.1179999999999999</v>
      </c>
      <c r="N98">
        <v>3.25</v>
      </c>
      <c r="O98">
        <v>3.0990000000000002</v>
      </c>
    </row>
    <row r="99" spans="3:15">
      <c r="D99">
        <v>2.766</v>
      </c>
      <c r="E99">
        <v>2.5299999999999998</v>
      </c>
      <c r="F99">
        <v>2.024</v>
      </c>
      <c r="G99">
        <v>3.13</v>
      </c>
      <c r="H99">
        <v>3.2559999999999998</v>
      </c>
      <c r="I99">
        <v>3.1269999999999998</v>
      </c>
      <c r="J99">
        <v>3.157</v>
      </c>
      <c r="K99">
        <v>3.1309999999999998</v>
      </c>
      <c r="L99">
        <v>3.1989999999999998</v>
      </c>
      <c r="M99">
        <v>3.1190000000000002</v>
      </c>
      <c r="N99">
        <v>3.25</v>
      </c>
      <c r="O99">
        <v>3.0979999999999999</v>
      </c>
    </row>
    <row r="100" spans="3:15">
      <c r="C100">
        <v>200</v>
      </c>
      <c r="D100">
        <v>200</v>
      </c>
      <c r="E100">
        <v>200</v>
      </c>
    </row>
    <row r="101" spans="3:15">
      <c r="C101" t="s">
        <v>13</v>
      </c>
    </row>
    <row r="102" spans="3:15">
      <c r="D102">
        <v>1.4590000000000001</v>
      </c>
      <c r="E102">
        <v>1.4019999999999999</v>
      </c>
      <c r="F102">
        <v>1.4219999999999999</v>
      </c>
      <c r="G102">
        <v>1.466</v>
      </c>
      <c r="H102">
        <v>1.4430000000000001</v>
      </c>
      <c r="I102">
        <v>1.4690000000000001</v>
      </c>
      <c r="J102">
        <v>1.57</v>
      </c>
      <c r="K102">
        <v>1.464</v>
      </c>
      <c r="L102">
        <v>1.468</v>
      </c>
      <c r="M102">
        <v>1.425</v>
      </c>
      <c r="N102">
        <v>1.4239999999999999</v>
      </c>
      <c r="O102">
        <v>1.425</v>
      </c>
    </row>
    <row r="103" spans="3:15">
      <c r="D103">
        <v>1.4430000000000001</v>
      </c>
      <c r="E103">
        <v>1.401</v>
      </c>
      <c r="F103">
        <v>1.4219999999999999</v>
      </c>
      <c r="G103">
        <v>1.468</v>
      </c>
      <c r="H103">
        <v>1.4419999999999999</v>
      </c>
      <c r="I103">
        <v>1.468</v>
      </c>
      <c r="J103">
        <v>1.5669999999999999</v>
      </c>
      <c r="K103">
        <v>1.4650000000000001</v>
      </c>
      <c r="L103">
        <v>1.47</v>
      </c>
      <c r="M103">
        <v>1.425</v>
      </c>
      <c r="N103">
        <v>1.425</v>
      </c>
      <c r="O103">
        <v>1.425</v>
      </c>
    </row>
    <row r="104" spans="3:15">
      <c r="D104">
        <v>1.4339999999999999</v>
      </c>
      <c r="E104">
        <v>1.3959999999999999</v>
      </c>
      <c r="F104">
        <v>1.415</v>
      </c>
      <c r="G104">
        <v>1.4570000000000001</v>
      </c>
      <c r="H104">
        <v>1.4359999999999999</v>
      </c>
      <c r="I104">
        <v>1.46</v>
      </c>
      <c r="J104">
        <v>1.5580000000000001</v>
      </c>
      <c r="K104">
        <v>1.4550000000000001</v>
      </c>
      <c r="L104">
        <v>1.4610000000000001</v>
      </c>
      <c r="M104">
        <v>1.419</v>
      </c>
      <c r="N104">
        <v>1.4219999999999999</v>
      </c>
      <c r="O104">
        <v>1.4179999999999999</v>
      </c>
    </row>
    <row r="105" spans="3:15">
      <c r="D105">
        <v>1.4450000000000001</v>
      </c>
      <c r="E105">
        <v>1.4019999999999999</v>
      </c>
      <c r="F105">
        <v>1.423</v>
      </c>
      <c r="G105">
        <v>1.47</v>
      </c>
      <c r="H105">
        <v>1.4430000000000001</v>
      </c>
      <c r="I105">
        <v>1.4710000000000001</v>
      </c>
      <c r="J105">
        <v>1.57</v>
      </c>
      <c r="K105">
        <v>1.466</v>
      </c>
      <c r="L105">
        <v>1.4710000000000001</v>
      </c>
      <c r="M105">
        <v>1.4259999999999999</v>
      </c>
      <c r="N105">
        <v>1.4259999999999999</v>
      </c>
      <c r="O105">
        <v>1.427</v>
      </c>
    </row>
    <row r="106" spans="3:15">
      <c r="D106">
        <v>1.444</v>
      </c>
      <c r="E106">
        <v>1.4</v>
      </c>
      <c r="F106">
        <v>1.423</v>
      </c>
      <c r="G106">
        <v>1.468</v>
      </c>
      <c r="H106">
        <v>1.4419999999999999</v>
      </c>
      <c r="I106">
        <v>1.4690000000000001</v>
      </c>
      <c r="J106">
        <v>1.5669999999999999</v>
      </c>
      <c r="K106">
        <v>1.4650000000000001</v>
      </c>
      <c r="L106">
        <v>1.4690000000000001</v>
      </c>
      <c r="M106">
        <v>1.423</v>
      </c>
      <c r="N106">
        <v>1.4259999999999999</v>
      </c>
      <c r="O106">
        <v>1.4239999999999999</v>
      </c>
    </row>
    <row r="107" spans="3:15">
      <c r="D107">
        <v>1.4419999999999999</v>
      </c>
      <c r="E107">
        <v>1.4</v>
      </c>
      <c r="F107">
        <v>1.421</v>
      </c>
      <c r="G107">
        <v>1.4670000000000001</v>
      </c>
      <c r="H107">
        <v>1.4390000000000001</v>
      </c>
      <c r="I107">
        <v>1.4670000000000001</v>
      </c>
      <c r="J107">
        <v>1.5660000000000001</v>
      </c>
      <c r="K107">
        <v>1.464</v>
      </c>
      <c r="L107">
        <v>1.4670000000000001</v>
      </c>
      <c r="M107">
        <v>1.4239999999999999</v>
      </c>
      <c r="N107">
        <v>1.4239999999999999</v>
      </c>
      <c r="O107">
        <v>1.4239999999999999</v>
      </c>
    </row>
    <row r="108" spans="3:15">
      <c r="D108">
        <v>1.448</v>
      </c>
      <c r="E108">
        <v>1.403</v>
      </c>
      <c r="F108">
        <v>1.4239999999999999</v>
      </c>
      <c r="G108">
        <v>1.472</v>
      </c>
      <c r="H108">
        <v>1.444</v>
      </c>
      <c r="I108">
        <v>1.4730000000000001</v>
      </c>
      <c r="J108">
        <v>1.5720000000000001</v>
      </c>
      <c r="K108">
        <v>1.468</v>
      </c>
      <c r="L108">
        <v>1.474</v>
      </c>
      <c r="M108">
        <v>1.427</v>
      </c>
      <c r="N108">
        <v>1.427</v>
      </c>
      <c r="O108">
        <v>1.4279999999999999</v>
      </c>
    </row>
    <row r="109" spans="3:15">
      <c r="D109">
        <v>1.4450000000000001</v>
      </c>
      <c r="E109">
        <v>1.4039999999999999</v>
      </c>
      <c r="F109">
        <v>1.423</v>
      </c>
      <c r="G109">
        <v>1.47</v>
      </c>
      <c r="H109">
        <v>1.444</v>
      </c>
      <c r="I109">
        <v>1.4710000000000001</v>
      </c>
      <c r="J109">
        <v>1.57</v>
      </c>
      <c r="K109">
        <v>1.466</v>
      </c>
      <c r="L109">
        <v>1.4710000000000001</v>
      </c>
      <c r="M109">
        <v>1.427</v>
      </c>
      <c r="N109">
        <v>1.427</v>
      </c>
      <c r="O109">
        <v>1.4259999999999999</v>
      </c>
    </row>
    <row r="110" spans="3:15">
      <c r="D110">
        <v>1.4419999999999999</v>
      </c>
      <c r="E110">
        <v>1.3979999999999999</v>
      </c>
      <c r="F110">
        <v>1.42</v>
      </c>
      <c r="G110">
        <v>1.466</v>
      </c>
      <c r="H110">
        <v>1.4410000000000001</v>
      </c>
      <c r="I110">
        <v>1.466</v>
      </c>
      <c r="J110">
        <v>1.5669999999999999</v>
      </c>
      <c r="K110">
        <v>1.4630000000000001</v>
      </c>
      <c r="L110">
        <v>1.468</v>
      </c>
      <c r="M110">
        <v>1.423</v>
      </c>
      <c r="N110">
        <v>1.4239999999999999</v>
      </c>
      <c r="O110">
        <v>1.423</v>
      </c>
    </row>
    <row r="111" spans="3:15">
      <c r="D111">
        <v>1.4410000000000001</v>
      </c>
      <c r="E111">
        <v>1.401</v>
      </c>
      <c r="F111">
        <v>1.42</v>
      </c>
      <c r="G111">
        <v>1.4670000000000001</v>
      </c>
      <c r="H111">
        <v>1.4410000000000001</v>
      </c>
      <c r="I111">
        <v>1.468</v>
      </c>
      <c r="J111">
        <v>1.5649999999999999</v>
      </c>
      <c r="K111">
        <v>1.4630000000000001</v>
      </c>
      <c r="L111">
        <v>1.4690000000000001</v>
      </c>
      <c r="M111">
        <v>1.4239999999999999</v>
      </c>
      <c r="N111">
        <v>1.4239999999999999</v>
      </c>
      <c r="O111">
        <v>1.425</v>
      </c>
    </row>
    <row r="112" spans="3:15">
      <c r="C112" t="s">
        <v>14</v>
      </c>
    </row>
    <row r="113" spans="3:15">
      <c r="D113">
        <v>1.3169999999999999</v>
      </c>
      <c r="E113">
        <v>1.1910000000000001</v>
      </c>
      <c r="F113">
        <v>0.96399999999999997</v>
      </c>
      <c r="G113">
        <v>1.43</v>
      </c>
      <c r="H113">
        <v>1.601</v>
      </c>
      <c r="I113">
        <v>1.37</v>
      </c>
      <c r="J113">
        <v>1.5669999999999999</v>
      </c>
      <c r="K113">
        <v>1.4379999999999999</v>
      </c>
      <c r="L113">
        <v>1.476</v>
      </c>
      <c r="M113">
        <v>1.4330000000000001</v>
      </c>
      <c r="N113">
        <v>1.4730000000000001</v>
      </c>
      <c r="O113">
        <v>1.4730000000000001</v>
      </c>
    </row>
    <row r="114" spans="3:15">
      <c r="D114">
        <v>1.3120000000000001</v>
      </c>
      <c r="E114">
        <v>1.1890000000000001</v>
      </c>
      <c r="F114">
        <v>0.96199999999999997</v>
      </c>
      <c r="G114">
        <v>1.427</v>
      </c>
      <c r="H114">
        <v>1.6060000000000001</v>
      </c>
      <c r="I114">
        <v>1.3680000000000001</v>
      </c>
      <c r="J114">
        <v>1.569</v>
      </c>
      <c r="K114">
        <v>1.4339999999999999</v>
      </c>
      <c r="L114">
        <v>1.4730000000000001</v>
      </c>
      <c r="M114">
        <v>1.43</v>
      </c>
      <c r="N114">
        <v>1.4690000000000001</v>
      </c>
      <c r="O114">
        <v>1.468</v>
      </c>
    </row>
    <row r="115" spans="3:15">
      <c r="D115">
        <v>1.3140000000000001</v>
      </c>
      <c r="E115">
        <v>1.1890000000000001</v>
      </c>
      <c r="F115">
        <v>0.97</v>
      </c>
      <c r="G115">
        <v>1.427</v>
      </c>
      <c r="H115">
        <v>1.599</v>
      </c>
      <c r="I115">
        <v>1.3680000000000001</v>
      </c>
      <c r="J115">
        <v>1.5620000000000001</v>
      </c>
      <c r="K115">
        <v>1.4350000000000001</v>
      </c>
      <c r="L115">
        <v>1.472</v>
      </c>
      <c r="M115">
        <v>1.429</v>
      </c>
      <c r="N115">
        <v>1.4690000000000001</v>
      </c>
      <c r="O115">
        <v>1.468</v>
      </c>
    </row>
    <row r="116" spans="3:15">
      <c r="D116">
        <v>1.3120000000000001</v>
      </c>
      <c r="E116">
        <v>1.19</v>
      </c>
      <c r="F116">
        <v>0.97299999999999998</v>
      </c>
      <c r="G116">
        <v>1.427</v>
      </c>
      <c r="H116">
        <v>1.605</v>
      </c>
      <c r="I116">
        <v>1.3680000000000001</v>
      </c>
      <c r="J116">
        <v>1.57</v>
      </c>
      <c r="K116">
        <v>1.4339999999999999</v>
      </c>
      <c r="L116">
        <v>1.474</v>
      </c>
      <c r="M116">
        <v>1.429</v>
      </c>
      <c r="N116">
        <v>1.47</v>
      </c>
      <c r="O116">
        <v>1.4690000000000001</v>
      </c>
    </row>
    <row r="117" spans="3:15">
      <c r="D117">
        <v>1.3109999999999999</v>
      </c>
      <c r="E117">
        <v>1.1859999999999999</v>
      </c>
      <c r="F117">
        <v>0.97</v>
      </c>
      <c r="G117">
        <v>1.425</v>
      </c>
      <c r="H117">
        <v>1.597</v>
      </c>
      <c r="I117">
        <v>1.367</v>
      </c>
      <c r="J117">
        <v>1.5609999999999999</v>
      </c>
      <c r="K117">
        <v>1.4319999999999999</v>
      </c>
      <c r="L117">
        <v>1.4710000000000001</v>
      </c>
      <c r="M117">
        <v>1.4279999999999999</v>
      </c>
      <c r="N117">
        <v>1.4670000000000001</v>
      </c>
      <c r="O117">
        <v>1.466</v>
      </c>
    </row>
    <row r="118" spans="3:15">
      <c r="D118">
        <v>1.3169999999999999</v>
      </c>
      <c r="E118">
        <v>1.1910000000000001</v>
      </c>
      <c r="F118">
        <v>0.97399999999999998</v>
      </c>
      <c r="G118">
        <v>1.43</v>
      </c>
      <c r="H118">
        <v>1.6060000000000001</v>
      </c>
      <c r="I118">
        <v>1.37</v>
      </c>
      <c r="J118">
        <v>1.569</v>
      </c>
      <c r="K118">
        <v>1.4370000000000001</v>
      </c>
      <c r="L118">
        <v>1.4770000000000001</v>
      </c>
      <c r="M118">
        <v>1.4319999999999999</v>
      </c>
      <c r="N118">
        <v>1.4730000000000001</v>
      </c>
      <c r="O118">
        <v>1.472</v>
      </c>
    </row>
    <row r="119" spans="3:15">
      <c r="D119">
        <v>1.32</v>
      </c>
      <c r="E119">
        <v>1.1919999999999999</v>
      </c>
      <c r="F119">
        <v>0.97399999999999998</v>
      </c>
      <c r="G119">
        <v>1.431</v>
      </c>
      <c r="H119">
        <v>1.607</v>
      </c>
      <c r="I119">
        <v>1.3720000000000001</v>
      </c>
      <c r="J119">
        <v>1.5720000000000001</v>
      </c>
      <c r="K119">
        <v>1.4379999999999999</v>
      </c>
      <c r="L119">
        <v>1.478</v>
      </c>
      <c r="M119">
        <v>1.4339999999999999</v>
      </c>
      <c r="N119">
        <v>1.474</v>
      </c>
      <c r="O119">
        <v>1.474</v>
      </c>
    </row>
    <row r="120" spans="3:15">
      <c r="D120">
        <v>1.3089999999999999</v>
      </c>
      <c r="E120">
        <v>1.1879999999999999</v>
      </c>
      <c r="F120">
        <v>0.97</v>
      </c>
      <c r="G120">
        <v>1.4259999999999999</v>
      </c>
      <c r="H120">
        <v>1.6</v>
      </c>
      <c r="I120">
        <v>1.367</v>
      </c>
      <c r="J120">
        <v>1.5640000000000001</v>
      </c>
      <c r="K120">
        <v>1.4330000000000001</v>
      </c>
      <c r="L120">
        <v>1.472</v>
      </c>
      <c r="M120">
        <v>1.4279999999999999</v>
      </c>
      <c r="N120">
        <v>1.468</v>
      </c>
      <c r="O120">
        <v>1.4670000000000001</v>
      </c>
    </row>
    <row r="121" spans="3:15">
      <c r="D121">
        <v>1.306</v>
      </c>
      <c r="E121">
        <v>1.1850000000000001</v>
      </c>
      <c r="F121">
        <v>0.97</v>
      </c>
      <c r="G121">
        <v>1.425</v>
      </c>
      <c r="H121">
        <v>1.5960000000000001</v>
      </c>
      <c r="I121">
        <v>1.365</v>
      </c>
      <c r="J121">
        <v>1.56</v>
      </c>
      <c r="K121">
        <v>1.431</v>
      </c>
      <c r="L121">
        <v>1.4710000000000001</v>
      </c>
      <c r="M121">
        <v>1.4259999999999999</v>
      </c>
      <c r="N121">
        <v>1.466</v>
      </c>
      <c r="O121">
        <v>1.466</v>
      </c>
    </row>
    <row r="122" spans="3:15">
      <c r="D122">
        <v>1.3089999999999999</v>
      </c>
      <c r="E122">
        <v>1.1870000000000001</v>
      </c>
      <c r="F122">
        <v>0.96899999999999997</v>
      </c>
      <c r="G122">
        <v>1.425</v>
      </c>
      <c r="H122">
        <v>1.5960000000000001</v>
      </c>
      <c r="I122">
        <v>1.365</v>
      </c>
      <c r="J122">
        <v>1.56</v>
      </c>
      <c r="K122">
        <v>1.4319999999999999</v>
      </c>
      <c r="L122">
        <v>1.468</v>
      </c>
      <c r="M122">
        <v>1.427</v>
      </c>
      <c r="N122">
        <v>1.4650000000000001</v>
      </c>
      <c r="O122">
        <v>1.466</v>
      </c>
    </row>
    <row r="123" spans="3:15">
      <c r="C123" t="s">
        <v>15</v>
      </c>
    </row>
    <row r="124" spans="3:15">
      <c r="D124">
        <v>1.4510000000000001</v>
      </c>
      <c r="E124">
        <v>1.405</v>
      </c>
      <c r="F124">
        <v>1.423</v>
      </c>
      <c r="G124">
        <v>1.478</v>
      </c>
      <c r="H124">
        <v>1.4370000000000001</v>
      </c>
      <c r="I124">
        <v>1.4770000000000001</v>
      </c>
      <c r="J124">
        <v>1.4790000000000001</v>
      </c>
      <c r="K124">
        <v>1.476</v>
      </c>
      <c r="L124">
        <v>1.474</v>
      </c>
      <c r="M124">
        <v>1.427</v>
      </c>
      <c r="N124">
        <v>1.4370000000000001</v>
      </c>
      <c r="O124">
        <v>1.4279999999999999</v>
      </c>
    </row>
    <row r="125" spans="3:15">
      <c r="D125">
        <v>1.446</v>
      </c>
      <c r="E125">
        <v>1.4019999999999999</v>
      </c>
      <c r="F125">
        <v>1.4219999999999999</v>
      </c>
      <c r="G125">
        <v>1.4730000000000001</v>
      </c>
      <c r="H125">
        <v>1.4339999999999999</v>
      </c>
      <c r="I125">
        <v>1.4710000000000001</v>
      </c>
      <c r="J125">
        <v>1.474</v>
      </c>
      <c r="K125">
        <v>1.472</v>
      </c>
      <c r="L125">
        <v>1.47</v>
      </c>
      <c r="M125">
        <v>1.4239999999999999</v>
      </c>
      <c r="N125">
        <v>1.4359999999999999</v>
      </c>
      <c r="O125">
        <v>1.4239999999999999</v>
      </c>
    </row>
    <row r="126" spans="3:15">
      <c r="D126">
        <v>1.4510000000000001</v>
      </c>
      <c r="E126">
        <v>1.4039999999999999</v>
      </c>
      <c r="F126">
        <v>1.4239999999999999</v>
      </c>
      <c r="G126">
        <v>1.4770000000000001</v>
      </c>
      <c r="H126">
        <v>1.4370000000000001</v>
      </c>
      <c r="I126">
        <v>1.476</v>
      </c>
      <c r="J126">
        <v>1.478</v>
      </c>
      <c r="K126">
        <v>1.476</v>
      </c>
      <c r="L126">
        <v>1.4730000000000001</v>
      </c>
      <c r="M126">
        <v>1.427</v>
      </c>
      <c r="N126">
        <v>1.4379999999999999</v>
      </c>
      <c r="O126">
        <v>1.4279999999999999</v>
      </c>
    </row>
    <row r="127" spans="3:15">
      <c r="D127">
        <v>1.444</v>
      </c>
      <c r="E127">
        <v>1.401</v>
      </c>
      <c r="F127">
        <v>1.421</v>
      </c>
      <c r="G127">
        <v>1.4710000000000001</v>
      </c>
      <c r="H127">
        <v>1.4330000000000001</v>
      </c>
      <c r="I127">
        <v>1.4670000000000001</v>
      </c>
      <c r="J127">
        <v>1.4710000000000001</v>
      </c>
      <c r="K127">
        <v>1.468</v>
      </c>
      <c r="L127">
        <v>1.466</v>
      </c>
      <c r="M127">
        <v>1.421</v>
      </c>
      <c r="N127">
        <v>1.4339999999999999</v>
      </c>
      <c r="O127">
        <v>1.4239999999999999</v>
      </c>
    </row>
    <row r="128" spans="3:15">
      <c r="D128">
        <v>1.446</v>
      </c>
      <c r="E128">
        <v>1.4019999999999999</v>
      </c>
      <c r="F128">
        <v>1.421</v>
      </c>
      <c r="G128">
        <v>1.4730000000000001</v>
      </c>
      <c r="H128">
        <v>1.4339999999999999</v>
      </c>
      <c r="I128">
        <v>1.472</v>
      </c>
      <c r="J128">
        <v>1.474</v>
      </c>
      <c r="K128">
        <v>1.47</v>
      </c>
      <c r="L128">
        <v>1.47</v>
      </c>
      <c r="M128">
        <v>1.425</v>
      </c>
      <c r="N128">
        <v>1.4350000000000001</v>
      </c>
      <c r="O128">
        <v>1.425</v>
      </c>
    </row>
    <row r="129" spans="3:15">
      <c r="D129">
        <v>1.448</v>
      </c>
      <c r="E129">
        <v>1.405</v>
      </c>
      <c r="F129">
        <v>1.423</v>
      </c>
      <c r="G129">
        <v>1.474</v>
      </c>
      <c r="H129">
        <v>1.4359999999999999</v>
      </c>
      <c r="I129">
        <v>1.474</v>
      </c>
      <c r="J129">
        <v>1.4750000000000001</v>
      </c>
      <c r="K129">
        <v>1.4730000000000001</v>
      </c>
      <c r="L129">
        <v>1.47</v>
      </c>
      <c r="M129">
        <v>1.427</v>
      </c>
      <c r="N129">
        <v>1.4359999999999999</v>
      </c>
      <c r="O129">
        <v>1.427</v>
      </c>
    </row>
    <row r="130" spans="3:15">
      <c r="D130">
        <v>1.454</v>
      </c>
      <c r="E130">
        <v>1.407</v>
      </c>
      <c r="F130">
        <v>1.427</v>
      </c>
      <c r="G130">
        <v>1.48</v>
      </c>
      <c r="H130">
        <v>1.4390000000000001</v>
      </c>
      <c r="I130">
        <v>1.478</v>
      </c>
      <c r="J130">
        <v>1.4810000000000001</v>
      </c>
      <c r="K130">
        <v>1.478</v>
      </c>
      <c r="L130">
        <v>1.4770000000000001</v>
      </c>
      <c r="M130">
        <v>1.429</v>
      </c>
      <c r="N130">
        <v>1.4390000000000001</v>
      </c>
      <c r="O130">
        <v>1.43</v>
      </c>
    </row>
    <row r="131" spans="3:15">
      <c r="D131">
        <v>1.446</v>
      </c>
      <c r="E131">
        <v>1.401</v>
      </c>
      <c r="F131">
        <v>1.421</v>
      </c>
      <c r="G131">
        <v>1.4730000000000001</v>
      </c>
      <c r="H131">
        <v>1.4330000000000001</v>
      </c>
      <c r="I131">
        <v>1.472</v>
      </c>
      <c r="J131">
        <v>1.4730000000000001</v>
      </c>
      <c r="K131">
        <v>1.4730000000000001</v>
      </c>
      <c r="L131">
        <v>1.468</v>
      </c>
      <c r="M131">
        <v>1.4239999999999999</v>
      </c>
      <c r="N131">
        <v>1.4350000000000001</v>
      </c>
      <c r="O131">
        <v>1.425</v>
      </c>
    </row>
    <row r="132" spans="3:15">
      <c r="D132">
        <v>1.446</v>
      </c>
      <c r="E132">
        <v>1.401</v>
      </c>
      <c r="F132">
        <v>1.42</v>
      </c>
      <c r="G132">
        <v>1.472</v>
      </c>
      <c r="H132">
        <v>1.4339999999999999</v>
      </c>
      <c r="I132">
        <v>1.47</v>
      </c>
      <c r="J132">
        <v>1.472</v>
      </c>
      <c r="K132">
        <v>1.4710000000000001</v>
      </c>
      <c r="L132">
        <v>1.468</v>
      </c>
      <c r="M132">
        <v>1.4239999999999999</v>
      </c>
      <c r="N132">
        <v>1.4339999999999999</v>
      </c>
      <c r="O132">
        <v>1.4239999999999999</v>
      </c>
    </row>
    <row r="133" spans="3:15">
      <c r="D133">
        <v>1.4490000000000001</v>
      </c>
      <c r="E133">
        <v>1.403</v>
      </c>
      <c r="F133">
        <v>1.4219999999999999</v>
      </c>
      <c r="G133">
        <v>1.474</v>
      </c>
      <c r="H133">
        <v>1.4330000000000001</v>
      </c>
      <c r="I133">
        <v>1.4730000000000001</v>
      </c>
      <c r="J133">
        <v>1.474</v>
      </c>
      <c r="K133">
        <v>1.4730000000000001</v>
      </c>
      <c r="L133">
        <v>1.4710000000000001</v>
      </c>
      <c r="M133">
        <v>1.425</v>
      </c>
      <c r="N133">
        <v>1.4359999999999999</v>
      </c>
      <c r="O133">
        <v>1.4259999999999999</v>
      </c>
    </row>
    <row r="134" spans="3:15">
      <c r="C134" t="s">
        <v>16</v>
      </c>
    </row>
    <row r="135" spans="3:15">
      <c r="D135">
        <v>1.3160000000000001</v>
      </c>
      <c r="E135">
        <v>1.1919999999999999</v>
      </c>
      <c r="F135">
        <v>0.96499999999999997</v>
      </c>
      <c r="G135">
        <v>1.4339999999999999</v>
      </c>
      <c r="H135">
        <v>1.4990000000000001</v>
      </c>
      <c r="I135">
        <v>1.431</v>
      </c>
      <c r="J135">
        <v>1.448</v>
      </c>
      <c r="K135">
        <v>1.4350000000000001</v>
      </c>
      <c r="L135">
        <v>1.474</v>
      </c>
      <c r="M135">
        <v>1.4259999999999999</v>
      </c>
      <c r="N135">
        <v>1.4990000000000001</v>
      </c>
      <c r="O135">
        <v>1.42</v>
      </c>
    </row>
    <row r="136" spans="3:15">
      <c r="D136">
        <v>1.3149999999999999</v>
      </c>
      <c r="E136">
        <v>1.19</v>
      </c>
      <c r="F136">
        <v>0.97</v>
      </c>
      <c r="G136">
        <v>1.43</v>
      </c>
      <c r="H136">
        <v>1.4950000000000001</v>
      </c>
      <c r="I136">
        <v>1.429</v>
      </c>
      <c r="J136">
        <v>1.4419999999999999</v>
      </c>
      <c r="K136">
        <v>1.4319999999999999</v>
      </c>
      <c r="L136">
        <v>1.4690000000000001</v>
      </c>
      <c r="M136">
        <v>1.423</v>
      </c>
      <c r="N136">
        <v>1.494</v>
      </c>
      <c r="O136">
        <v>1.417</v>
      </c>
    </row>
    <row r="137" spans="3:15">
      <c r="D137">
        <v>1.3140000000000001</v>
      </c>
      <c r="E137">
        <v>1.19</v>
      </c>
      <c r="F137">
        <v>0.97099999999999997</v>
      </c>
      <c r="G137">
        <v>1.431</v>
      </c>
      <c r="H137">
        <v>1.496</v>
      </c>
      <c r="I137">
        <v>1.429</v>
      </c>
      <c r="J137">
        <v>1.4430000000000001</v>
      </c>
      <c r="K137">
        <v>1.4330000000000001</v>
      </c>
      <c r="L137">
        <v>1.4690000000000001</v>
      </c>
      <c r="M137">
        <v>1.423</v>
      </c>
      <c r="N137">
        <v>1.496</v>
      </c>
      <c r="O137">
        <v>1.417</v>
      </c>
    </row>
    <row r="138" spans="3:15">
      <c r="D138">
        <v>1.3109999999999999</v>
      </c>
      <c r="E138">
        <v>1.1890000000000001</v>
      </c>
      <c r="F138">
        <v>0.97099999999999997</v>
      </c>
      <c r="G138">
        <v>1.431</v>
      </c>
      <c r="H138">
        <v>1.496</v>
      </c>
      <c r="I138">
        <v>1.4279999999999999</v>
      </c>
      <c r="J138">
        <v>1.444</v>
      </c>
      <c r="K138">
        <v>1.4330000000000001</v>
      </c>
      <c r="L138">
        <v>1.4690000000000001</v>
      </c>
      <c r="M138">
        <v>1.4219999999999999</v>
      </c>
      <c r="N138">
        <v>1.496</v>
      </c>
      <c r="O138">
        <v>1.4159999999999999</v>
      </c>
    </row>
    <row r="139" spans="3:15">
      <c r="D139">
        <v>1.3149999999999999</v>
      </c>
      <c r="E139">
        <v>1.19</v>
      </c>
      <c r="F139">
        <v>0.97099999999999997</v>
      </c>
      <c r="G139">
        <v>1.4319999999999999</v>
      </c>
      <c r="H139">
        <v>1.498</v>
      </c>
      <c r="I139">
        <v>1.43</v>
      </c>
      <c r="J139">
        <v>1.4450000000000001</v>
      </c>
      <c r="K139">
        <v>1.4339999999999999</v>
      </c>
      <c r="L139">
        <v>1.4710000000000001</v>
      </c>
      <c r="M139">
        <v>1.425</v>
      </c>
      <c r="N139">
        <v>1.4970000000000001</v>
      </c>
      <c r="O139">
        <v>1.419</v>
      </c>
    </row>
    <row r="140" spans="3:15">
      <c r="D140">
        <v>1.3109999999999999</v>
      </c>
      <c r="E140">
        <v>1.1879999999999999</v>
      </c>
      <c r="F140">
        <v>0.97</v>
      </c>
      <c r="G140">
        <v>1.429</v>
      </c>
      <c r="H140">
        <v>1.4950000000000001</v>
      </c>
      <c r="I140">
        <v>1.427</v>
      </c>
      <c r="J140">
        <v>1.4419999999999999</v>
      </c>
      <c r="K140">
        <v>1.431</v>
      </c>
      <c r="L140">
        <v>1.4670000000000001</v>
      </c>
      <c r="M140">
        <v>1.4219999999999999</v>
      </c>
      <c r="N140">
        <v>1.494</v>
      </c>
      <c r="O140">
        <v>1.4159999999999999</v>
      </c>
    </row>
    <row r="141" spans="3:15">
      <c r="D141">
        <v>1.3080000000000001</v>
      </c>
      <c r="E141">
        <v>1.1870000000000001</v>
      </c>
      <c r="F141">
        <v>0.96899999999999997</v>
      </c>
      <c r="G141">
        <v>1.427</v>
      </c>
      <c r="H141">
        <v>1.492</v>
      </c>
      <c r="I141">
        <v>1.425</v>
      </c>
      <c r="J141">
        <v>1.44</v>
      </c>
      <c r="K141">
        <v>1.429</v>
      </c>
      <c r="L141">
        <v>1.4650000000000001</v>
      </c>
      <c r="M141">
        <v>1.42</v>
      </c>
      <c r="N141">
        <v>1.4910000000000001</v>
      </c>
      <c r="O141">
        <v>1.4119999999999999</v>
      </c>
    </row>
    <row r="142" spans="3:15">
      <c r="D142">
        <v>1.3080000000000001</v>
      </c>
      <c r="E142">
        <v>1.1850000000000001</v>
      </c>
      <c r="F142">
        <v>0.95499999999999996</v>
      </c>
      <c r="G142">
        <v>1.4259999999999999</v>
      </c>
      <c r="H142">
        <v>1.492</v>
      </c>
      <c r="I142">
        <v>1.423</v>
      </c>
      <c r="J142">
        <v>1.4370000000000001</v>
      </c>
      <c r="K142">
        <v>1.427</v>
      </c>
      <c r="L142">
        <v>1.4650000000000001</v>
      </c>
      <c r="M142">
        <v>1.4179999999999999</v>
      </c>
      <c r="N142">
        <v>1.49</v>
      </c>
      <c r="O142">
        <v>1.411</v>
      </c>
    </row>
    <row r="143" spans="3:15">
      <c r="D143">
        <v>1.3160000000000001</v>
      </c>
      <c r="E143">
        <v>1.19</v>
      </c>
      <c r="F143">
        <v>0.97</v>
      </c>
      <c r="G143">
        <v>1.4319999999999999</v>
      </c>
      <c r="H143">
        <v>1.498</v>
      </c>
      <c r="I143">
        <v>1.43</v>
      </c>
      <c r="J143">
        <v>1.4450000000000001</v>
      </c>
      <c r="K143">
        <v>1.4339999999999999</v>
      </c>
      <c r="L143">
        <v>1.4710000000000001</v>
      </c>
      <c r="M143">
        <v>1.425</v>
      </c>
      <c r="N143">
        <v>1.498</v>
      </c>
      <c r="O143">
        <v>1.419</v>
      </c>
    </row>
    <row r="144" spans="3:15">
      <c r="D144">
        <v>1.3080000000000001</v>
      </c>
      <c r="E144">
        <v>1.1850000000000001</v>
      </c>
      <c r="F144">
        <v>0.96699999999999997</v>
      </c>
      <c r="G144">
        <v>1.4259999999999999</v>
      </c>
      <c r="H144">
        <v>1.4910000000000001</v>
      </c>
      <c r="I144">
        <v>1.423</v>
      </c>
      <c r="J144">
        <v>1.4370000000000001</v>
      </c>
      <c r="K144">
        <v>1.429</v>
      </c>
      <c r="L144">
        <v>1.4630000000000001</v>
      </c>
      <c r="M144">
        <v>1.4179999999999999</v>
      </c>
      <c r="N144">
        <v>1.4910000000000001</v>
      </c>
      <c r="O144">
        <v>1.411</v>
      </c>
    </row>
    <row r="145" spans="3:15">
      <c r="C145">
        <v>2000</v>
      </c>
      <c r="D145">
        <v>20</v>
      </c>
      <c r="E145">
        <v>200</v>
      </c>
    </row>
    <row r="146" spans="3:15">
      <c r="C146" t="s">
        <v>13</v>
      </c>
    </row>
    <row r="147" spans="3:15">
      <c r="D147">
        <v>1.282</v>
      </c>
      <c r="E147" s="29">
        <v>1.2649999999999999</v>
      </c>
      <c r="F147">
        <v>1.2609999999999999</v>
      </c>
      <c r="G147">
        <v>1.296</v>
      </c>
      <c r="H147">
        <v>1.323</v>
      </c>
      <c r="I147">
        <v>1.2909999999999999</v>
      </c>
      <c r="J147">
        <v>1.4219999999999999</v>
      </c>
      <c r="K147">
        <v>1.28</v>
      </c>
      <c r="L147">
        <v>1.2929999999999999</v>
      </c>
      <c r="M147">
        <v>1.2609999999999999</v>
      </c>
      <c r="N147">
        <v>1.26</v>
      </c>
      <c r="O147">
        <v>1.2509999999999999</v>
      </c>
    </row>
    <row r="148" spans="3:15">
      <c r="D148">
        <v>1.282</v>
      </c>
      <c r="E148" s="29">
        <v>1.266</v>
      </c>
      <c r="F148">
        <v>1.2609999999999999</v>
      </c>
      <c r="G148">
        <v>1.296</v>
      </c>
      <c r="H148">
        <v>1.3240000000000001</v>
      </c>
      <c r="I148">
        <v>1.2909999999999999</v>
      </c>
      <c r="J148">
        <v>1.423</v>
      </c>
      <c r="K148">
        <v>1.2789999999999999</v>
      </c>
      <c r="L148">
        <v>1.2929999999999999</v>
      </c>
      <c r="M148">
        <v>1.2609999999999999</v>
      </c>
      <c r="N148">
        <v>1.2609999999999999</v>
      </c>
      <c r="O148">
        <v>1.25</v>
      </c>
    </row>
    <row r="149" spans="3:15">
      <c r="D149">
        <v>1.4530000000000001</v>
      </c>
      <c r="E149" s="29">
        <v>1.458</v>
      </c>
      <c r="F149">
        <v>1.262</v>
      </c>
      <c r="G149">
        <v>1.296</v>
      </c>
      <c r="H149">
        <v>1.323</v>
      </c>
      <c r="I149">
        <v>1.2909999999999999</v>
      </c>
      <c r="J149">
        <v>1.587</v>
      </c>
      <c r="K149">
        <v>1.28</v>
      </c>
      <c r="L149">
        <v>1.292</v>
      </c>
      <c r="M149">
        <v>1.2609999999999999</v>
      </c>
      <c r="N149">
        <v>1.2609999999999999</v>
      </c>
      <c r="O149">
        <v>1.25</v>
      </c>
    </row>
    <row r="150" spans="3:15">
      <c r="D150">
        <v>1.4530000000000001</v>
      </c>
      <c r="E150">
        <v>1.2649999999999999</v>
      </c>
      <c r="F150">
        <v>1.26</v>
      </c>
      <c r="G150">
        <v>1.294</v>
      </c>
      <c r="H150">
        <v>1.3240000000000001</v>
      </c>
      <c r="I150">
        <v>1.476</v>
      </c>
      <c r="J150">
        <v>1.425</v>
      </c>
      <c r="K150">
        <v>1.28</v>
      </c>
      <c r="L150">
        <v>1.4750000000000001</v>
      </c>
      <c r="M150">
        <v>1.468</v>
      </c>
      <c r="N150">
        <v>1.26</v>
      </c>
      <c r="O150">
        <v>1.2509999999999999</v>
      </c>
    </row>
    <row r="151" spans="3:15">
      <c r="D151">
        <v>1.452</v>
      </c>
      <c r="E151">
        <v>1.266</v>
      </c>
      <c r="F151">
        <v>1.4279999999999999</v>
      </c>
      <c r="G151">
        <v>1.2949999999999999</v>
      </c>
      <c r="H151">
        <v>1.3220000000000001</v>
      </c>
      <c r="I151">
        <v>1.2909999999999999</v>
      </c>
      <c r="J151">
        <v>1.585</v>
      </c>
      <c r="K151">
        <v>1.282</v>
      </c>
      <c r="L151">
        <v>1.474</v>
      </c>
      <c r="M151">
        <v>1.2609999999999999</v>
      </c>
      <c r="N151">
        <v>1.2609999999999999</v>
      </c>
      <c r="O151">
        <v>1.25</v>
      </c>
    </row>
    <row r="152" spans="3:15">
      <c r="D152">
        <v>1.282</v>
      </c>
      <c r="E152">
        <v>1.2649999999999999</v>
      </c>
      <c r="F152">
        <v>1.2609999999999999</v>
      </c>
      <c r="G152">
        <v>1.2969999999999999</v>
      </c>
      <c r="H152">
        <v>1.4770000000000001</v>
      </c>
      <c r="I152">
        <v>1.2909999999999999</v>
      </c>
      <c r="J152">
        <v>1.423</v>
      </c>
      <c r="K152">
        <v>1.28</v>
      </c>
      <c r="L152">
        <v>1.294</v>
      </c>
      <c r="M152">
        <v>1.2609999999999999</v>
      </c>
      <c r="N152">
        <v>1.26</v>
      </c>
      <c r="O152">
        <v>1.25</v>
      </c>
    </row>
    <row r="153" spans="3:15">
      <c r="D153">
        <v>1.2809999999999999</v>
      </c>
      <c r="E153">
        <v>1.4610000000000001</v>
      </c>
      <c r="F153">
        <v>1.262</v>
      </c>
      <c r="G153">
        <v>1.296</v>
      </c>
      <c r="H153">
        <v>1.3220000000000001</v>
      </c>
      <c r="I153">
        <v>1.2929999999999999</v>
      </c>
      <c r="J153">
        <v>1.423</v>
      </c>
      <c r="K153">
        <v>1.28</v>
      </c>
      <c r="L153">
        <v>1.292</v>
      </c>
      <c r="M153">
        <v>1.262</v>
      </c>
      <c r="N153">
        <v>1.26</v>
      </c>
      <c r="O153">
        <v>1.25</v>
      </c>
    </row>
    <row r="154" spans="3:15">
      <c r="D154">
        <v>1.446</v>
      </c>
      <c r="E154">
        <v>1.46</v>
      </c>
      <c r="F154">
        <v>1.2649999999999999</v>
      </c>
      <c r="G154">
        <v>1.296</v>
      </c>
      <c r="H154">
        <v>1.323</v>
      </c>
      <c r="I154">
        <v>1.2909999999999999</v>
      </c>
      <c r="J154">
        <v>1.425</v>
      </c>
      <c r="K154">
        <v>1.28</v>
      </c>
      <c r="L154">
        <v>1.292</v>
      </c>
      <c r="M154">
        <v>1.262</v>
      </c>
      <c r="N154">
        <v>1.26</v>
      </c>
      <c r="O154">
        <v>1.25</v>
      </c>
    </row>
    <row r="155" spans="3:15">
      <c r="D155">
        <v>1.284</v>
      </c>
      <c r="E155">
        <v>1.2649999999999999</v>
      </c>
      <c r="F155">
        <v>1.2609999999999999</v>
      </c>
      <c r="G155">
        <v>1.296</v>
      </c>
      <c r="H155">
        <v>1.3240000000000001</v>
      </c>
      <c r="I155">
        <v>1.2929999999999999</v>
      </c>
      <c r="J155">
        <v>1.4219999999999999</v>
      </c>
      <c r="K155">
        <v>1.2789999999999999</v>
      </c>
      <c r="L155">
        <v>1.2929999999999999</v>
      </c>
      <c r="M155">
        <v>1.262</v>
      </c>
      <c r="N155">
        <v>1.466</v>
      </c>
      <c r="O155">
        <v>1.25</v>
      </c>
    </row>
    <row r="156" spans="3:15">
      <c r="D156">
        <v>1.2829999999999999</v>
      </c>
      <c r="E156">
        <v>1.2649999999999999</v>
      </c>
      <c r="F156">
        <v>1.26</v>
      </c>
      <c r="G156">
        <v>1.4950000000000001</v>
      </c>
      <c r="H156">
        <v>1.3220000000000001</v>
      </c>
      <c r="I156">
        <v>1.2909999999999999</v>
      </c>
      <c r="J156">
        <v>1.423</v>
      </c>
      <c r="K156">
        <v>1.28</v>
      </c>
      <c r="L156">
        <v>1.292</v>
      </c>
      <c r="M156">
        <v>1.2609999999999999</v>
      </c>
      <c r="N156">
        <v>1.26</v>
      </c>
      <c r="O156">
        <v>1.2509999999999999</v>
      </c>
    </row>
    <row r="157" spans="3:15">
      <c r="C157" t="s">
        <v>14</v>
      </c>
    </row>
    <row r="158" spans="3:15">
      <c r="D158">
        <v>1.212</v>
      </c>
      <c r="E158">
        <v>1.1060000000000001</v>
      </c>
      <c r="F158">
        <v>0.91500000000000004</v>
      </c>
      <c r="G158">
        <v>1.1819999999999999</v>
      </c>
      <c r="H158">
        <v>1.448</v>
      </c>
      <c r="I158">
        <v>1.137</v>
      </c>
      <c r="J158">
        <v>1.3620000000000001</v>
      </c>
      <c r="K158">
        <v>1.1950000000000001</v>
      </c>
      <c r="L158">
        <v>1.2230000000000001</v>
      </c>
      <c r="M158">
        <v>1.181</v>
      </c>
      <c r="N158">
        <v>1.222</v>
      </c>
      <c r="O158">
        <v>1.22</v>
      </c>
    </row>
    <row r="159" spans="3:15">
      <c r="D159">
        <v>1.2090000000000001</v>
      </c>
      <c r="E159">
        <v>1.105</v>
      </c>
      <c r="F159">
        <v>0.92100000000000004</v>
      </c>
      <c r="G159">
        <v>1.1830000000000001</v>
      </c>
      <c r="H159">
        <v>1.4490000000000001</v>
      </c>
      <c r="I159">
        <v>1.137</v>
      </c>
      <c r="J159">
        <v>1.36</v>
      </c>
      <c r="K159">
        <v>1.194</v>
      </c>
      <c r="L159">
        <v>1.2250000000000001</v>
      </c>
      <c r="M159">
        <v>1.181</v>
      </c>
      <c r="N159">
        <v>1.22</v>
      </c>
      <c r="O159">
        <v>1.222</v>
      </c>
    </row>
    <row r="160" spans="3:15">
      <c r="D160">
        <v>1.212</v>
      </c>
      <c r="E160">
        <v>1.1080000000000001</v>
      </c>
      <c r="F160">
        <v>0.92100000000000004</v>
      </c>
      <c r="G160">
        <v>1.1819999999999999</v>
      </c>
      <c r="H160">
        <v>1.448</v>
      </c>
      <c r="I160">
        <v>1.139</v>
      </c>
      <c r="J160">
        <v>1.359</v>
      </c>
      <c r="K160">
        <v>1.1950000000000001</v>
      </c>
      <c r="L160">
        <v>1.2230000000000001</v>
      </c>
      <c r="M160">
        <v>1.1819999999999999</v>
      </c>
      <c r="N160">
        <v>1.2210000000000001</v>
      </c>
      <c r="O160">
        <v>1.2210000000000001</v>
      </c>
    </row>
    <row r="161" spans="3:15">
      <c r="D161">
        <v>1.21</v>
      </c>
      <c r="E161">
        <v>1.1100000000000001</v>
      </c>
      <c r="F161">
        <v>0.92400000000000004</v>
      </c>
      <c r="G161">
        <v>1.1819999999999999</v>
      </c>
      <c r="H161">
        <v>1.4470000000000001</v>
      </c>
      <c r="I161">
        <v>1.1379999999999999</v>
      </c>
      <c r="J161">
        <v>1.36</v>
      </c>
      <c r="K161">
        <v>1.1950000000000001</v>
      </c>
      <c r="L161">
        <v>1.2230000000000001</v>
      </c>
      <c r="M161">
        <v>1.181</v>
      </c>
      <c r="N161">
        <v>1.2210000000000001</v>
      </c>
      <c r="O161">
        <v>1.2230000000000001</v>
      </c>
    </row>
    <row r="162" spans="3:15">
      <c r="D162">
        <v>1.2130000000000001</v>
      </c>
      <c r="E162">
        <v>1.1080000000000001</v>
      </c>
      <c r="F162">
        <v>0.92200000000000004</v>
      </c>
      <c r="G162">
        <v>1.1830000000000001</v>
      </c>
      <c r="H162">
        <v>1.448</v>
      </c>
      <c r="I162">
        <v>1.137</v>
      </c>
      <c r="J162">
        <v>1.359</v>
      </c>
      <c r="K162">
        <v>1.1950000000000001</v>
      </c>
      <c r="L162">
        <v>1.224</v>
      </c>
      <c r="M162">
        <v>1.181</v>
      </c>
      <c r="N162">
        <v>1.222</v>
      </c>
      <c r="O162">
        <v>1.222</v>
      </c>
    </row>
    <row r="163" spans="3:15">
      <c r="D163">
        <v>1.208</v>
      </c>
      <c r="E163">
        <v>1.105</v>
      </c>
      <c r="F163">
        <v>0.92100000000000004</v>
      </c>
      <c r="G163">
        <v>1.1819999999999999</v>
      </c>
      <c r="H163">
        <v>1.45</v>
      </c>
      <c r="I163">
        <v>1.137</v>
      </c>
      <c r="J163">
        <v>1.36</v>
      </c>
      <c r="K163">
        <v>1.196</v>
      </c>
      <c r="L163">
        <v>1.224</v>
      </c>
      <c r="M163">
        <v>1.18</v>
      </c>
      <c r="N163">
        <v>1.2210000000000001</v>
      </c>
      <c r="O163">
        <v>1.22</v>
      </c>
    </row>
    <row r="164" spans="3:15">
      <c r="D164">
        <v>1.2090000000000001</v>
      </c>
      <c r="E164">
        <v>1.1080000000000001</v>
      </c>
      <c r="F164">
        <v>0.92100000000000004</v>
      </c>
      <c r="G164">
        <v>1.1819999999999999</v>
      </c>
      <c r="H164">
        <v>1.4490000000000001</v>
      </c>
      <c r="I164">
        <v>1.137</v>
      </c>
      <c r="J164">
        <v>1.3620000000000001</v>
      </c>
      <c r="K164">
        <v>1.1950000000000001</v>
      </c>
      <c r="L164">
        <v>1.2250000000000001</v>
      </c>
      <c r="M164">
        <v>1.18</v>
      </c>
      <c r="N164">
        <v>1.222</v>
      </c>
      <c r="O164">
        <v>1.22</v>
      </c>
    </row>
    <row r="165" spans="3:15">
      <c r="D165">
        <v>1.21</v>
      </c>
      <c r="E165">
        <v>1.1060000000000001</v>
      </c>
      <c r="F165">
        <v>0.92100000000000004</v>
      </c>
      <c r="G165">
        <v>1.1819999999999999</v>
      </c>
      <c r="H165">
        <v>1.4510000000000001</v>
      </c>
      <c r="I165">
        <v>1.1379999999999999</v>
      </c>
      <c r="J165">
        <v>1.361</v>
      </c>
      <c r="K165">
        <v>1.1950000000000001</v>
      </c>
      <c r="L165">
        <v>1.226</v>
      </c>
      <c r="M165">
        <v>1.181</v>
      </c>
      <c r="N165">
        <v>1.2210000000000001</v>
      </c>
      <c r="O165">
        <v>1.22</v>
      </c>
    </row>
    <row r="166" spans="3:15">
      <c r="D166">
        <v>1.208</v>
      </c>
      <c r="E166">
        <v>1.1060000000000001</v>
      </c>
      <c r="F166">
        <v>0.92200000000000004</v>
      </c>
      <c r="G166">
        <v>1.1819999999999999</v>
      </c>
      <c r="H166">
        <v>1.448</v>
      </c>
      <c r="I166">
        <v>1.137</v>
      </c>
      <c r="J166">
        <v>1.363</v>
      </c>
      <c r="K166">
        <v>1.1950000000000001</v>
      </c>
      <c r="L166">
        <v>1.2230000000000001</v>
      </c>
      <c r="M166">
        <v>1.181</v>
      </c>
      <c r="N166">
        <v>1.2210000000000001</v>
      </c>
      <c r="O166">
        <v>1.2190000000000001</v>
      </c>
    </row>
    <row r="167" spans="3:15">
      <c r="D167">
        <v>1.2110000000000001</v>
      </c>
      <c r="E167">
        <v>1.1080000000000001</v>
      </c>
      <c r="F167">
        <v>0.91500000000000004</v>
      </c>
      <c r="G167">
        <v>1.1830000000000001</v>
      </c>
      <c r="H167">
        <v>1.4470000000000001</v>
      </c>
      <c r="I167">
        <v>1.139</v>
      </c>
      <c r="J167">
        <v>1.359</v>
      </c>
      <c r="K167">
        <v>1.1950000000000001</v>
      </c>
      <c r="L167">
        <v>1.2250000000000001</v>
      </c>
      <c r="M167">
        <v>1.181</v>
      </c>
      <c r="N167">
        <v>1.2210000000000001</v>
      </c>
      <c r="O167">
        <v>1.2210000000000001</v>
      </c>
    </row>
    <row r="168" spans="3:15">
      <c r="C168" t="s">
        <v>15</v>
      </c>
    </row>
    <row r="169" spans="3:15">
      <c r="D169">
        <v>1.2969999999999999</v>
      </c>
      <c r="E169">
        <v>1.4930000000000001</v>
      </c>
      <c r="F169">
        <v>1.2849999999999999</v>
      </c>
      <c r="G169">
        <v>1.3120000000000001</v>
      </c>
      <c r="H169">
        <v>1.3169999999999999</v>
      </c>
      <c r="I169">
        <v>1.306</v>
      </c>
      <c r="J169">
        <v>1.341</v>
      </c>
      <c r="K169">
        <v>1.3069999999999999</v>
      </c>
      <c r="L169">
        <v>1.292</v>
      </c>
      <c r="M169">
        <v>1.252</v>
      </c>
      <c r="N169">
        <v>1.292</v>
      </c>
      <c r="O169">
        <v>1.2490000000000001</v>
      </c>
    </row>
    <row r="170" spans="3:15">
      <c r="D170">
        <v>1.4910000000000001</v>
      </c>
      <c r="E170">
        <v>1.2669999999999999</v>
      </c>
      <c r="F170">
        <v>1.286</v>
      </c>
      <c r="G170">
        <v>1.3109999999999999</v>
      </c>
      <c r="H170">
        <v>1.319</v>
      </c>
      <c r="I170">
        <v>1.3069999999999999</v>
      </c>
      <c r="J170">
        <v>1.3380000000000001</v>
      </c>
      <c r="K170">
        <v>1.5089999999999999</v>
      </c>
      <c r="L170">
        <v>1.2929999999999999</v>
      </c>
      <c r="M170">
        <v>1.2490000000000001</v>
      </c>
      <c r="N170">
        <v>1.294</v>
      </c>
      <c r="O170">
        <v>1.2490000000000001</v>
      </c>
    </row>
    <row r="171" spans="3:15">
      <c r="D171">
        <v>1.4910000000000001</v>
      </c>
      <c r="E171">
        <v>1.482</v>
      </c>
      <c r="F171">
        <v>1.5309999999999999</v>
      </c>
      <c r="G171">
        <v>1.3149999999999999</v>
      </c>
      <c r="H171">
        <v>1.319</v>
      </c>
      <c r="I171">
        <v>1.3069999999999999</v>
      </c>
      <c r="J171">
        <v>1.339</v>
      </c>
      <c r="K171">
        <v>1.306</v>
      </c>
      <c r="L171">
        <v>1.292</v>
      </c>
      <c r="M171">
        <v>1.2490000000000001</v>
      </c>
      <c r="N171">
        <v>1.2929999999999999</v>
      </c>
      <c r="O171">
        <v>1.25</v>
      </c>
    </row>
    <row r="172" spans="3:15">
      <c r="D172">
        <v>1.49</v>
      </c>
      <c r="E172">
        <v>1.4770000000000001</v>
      </c>
      <c r="F172">
        <v>1.286</v>
      </c>
      <c r="G172">
        <v>1.3149999999999999</v>
      </c>
      <c r="H172">
        <v>1.3180000000000001</v>
      </c>
      <c r="I172">
        <v>1.5489999999999999</v>
      </c>
      <c r="J172">
        <v>1.34</v>
      </c>
      <c r="K172">
        <v>1.306</v>
      </c>
      <c r="L172">
        <v>1.288</v>
      </c>
      <c r="M172">
        <v>1.25</v>
      </c>
      <c r="N172">
        <v>1.2909999999999999</v>
      </c>
      <c r="O172">
        <v>1.25</v>
      </c>
    </row>
    <row r="173" spans="3:15">
      <c r="D173">
        <v>1.4890000000000001</v>
      </c>
      <c r="E173">
        <v>1.5129999999999999</v>
      </c>
      <c r="F173">
        <v>1.5309999999999999</v>
      </c>
      <c r="G173">
        <v>1.3109999999999999</v>
      </c>
      <c r="H173">
        <v>1.3180000000000001</v>
      </c>
      <c r="I173">
        <v>1.306</v>
      </c>
      <c r="J173">
        <v>1.339</v>
      </c>
      <c r="K173">
        <v>1.306</v>
      </c>
      <c r="L173">
        <v>1.2929999999999999</v>
      </c>
      <c r="M173">
        <v>1.2490000000000001</v>
      </c>
      <c r="N173">
        <v>1.2909999999999999</v>
      </c>
      <c r="O173">
        <v>1.25</v>
      </c>
    </row>
    <row r="174" spans="3:15">
      <c r="D174">
        <v>1.2969999999999999</v>
      </c>
      <c r="E174">
        <v>1.476</v>
      </c>
      <c r="F174">
        <v>1.286</v>
      </c>
      <c r="G174">
        <v>1.3140000000000001</v>
      </c>
      <c r="H174">
        <v>1.319</v>
      </c>
      <c r="I174">
        <v>1.306</v>
      </c>
      <c r="J174">
        <v>1.34</v>
      </c>
      <c r="K174">
        <v>1.306</v>
      </c>
      <c r="L174">
        <v>1.294</v>
      </c>
      <c r="M174">
        <v>1.25</v>
      </c>
      <c r="N174">
        <v>1.292</v>
      </c>
      <c r="O174">
        <v>1.2490000000000001</v>
      </c>
    </row>
    <row r="175" spans="3:15">
      <c r="D175">
        <v>1.296</v>
      </c>
      <c r="E175">
        <v>1.4690000000000001</v>
      </c>
      <c r="F175">
        <v>1.286</v>
      </c>
      <c r="G175">
        <v>1.3109999999999999</v>
      </c>
      <c r="H175">
        <v>1.319</v>
      </c>
      <c r="I175">
        <v>1.306</v>
      </c>
      <c r="J175">
        <v>1.341</v>
      </c>
      <c r="K175">
        <v>1.306</v>
      </c>
      <c r="L175">
        <v>1.292</v>
      </c>
      <c r="M175">
        <v>1.2490000000000001</v>
      </c>
      <c r="N175">
        <v>1.292</v>
      </c>
      <c r="O175">
        <v>1.25</v>
      </c>
    </row>
    <row r="176" spans="3:15">
      <c r="D176">
        <v>1.2969999999999999</v>
      </c>
      <c r="E176">
        <v>1.268</v>
      </c>
      <c r="F176">
        <v>1.2849999999999999</v>
      </c>
      <c r="G176">
        <v>1.5189999999999999</v>
      </c>
      <c r="H176">
        <v>1.319</v>
      </c>
      <c r="I176">
        <v>1.3069999999999999</v>
      </c>
      <c r="J176">
        <v>1.339</v>
      </c>
      <c r="K176">
        <v>1.306</v>
      </c>
      <c r="L176">
        <v>1.2909999999999999</v>
      </c>
      <c r="M176">
        <v>1.25</v>
      </c>
      <c r="N176">
        <v>1.2929999999999999</v>
      </c>
      <c r="O176">
        <v>1.25</v>
      </c>
    </row>
    <row r="177" spans="3:15">
      <c r="D177">
        <v>1.298</v>
      </c>
      <c r="E177">
        <v>1.4870000000000001</v>
      </c>
      <c r="F177">
        <v>1.286</v>
      </c>
      <c r="G177">
        <v>1.3120000000000001</v>
      </c>
      <c r="H177">
        <v>1.32</v>
      </c>
      <c r="I177">
        <v>1.3080000000000001</v>
      </c>
      <c r="J177">
        <v>1.341</v>
      </c>
      <c r="K177">
        <v>1.3089999999999999</v>
      </c>
      <c r="L177">
        <v>1.294</v>
      </c>
      <c r="M177">
        <v>1.25</v>
      </c>
      <c r="N177">
        <v>1.2909999999999999</v>
      </c>
      <c r="O177">
        <v>1.25</v>
      </c>
    </row>
    <row r="178" spans="3:15">
      <c r="D178">
        <v>1.298</v>
      </c>
      <c r="E178">
        <v>1.4490000000000001</v>
      </c>
      <c r="F178">
        <v>1.2849999999999999</v>
      </c>
      <c r="G178">
        <v>1.3140000000000001</v>
      </c>
      <c r="H178">
        <v>1.319</v>
      </c>
      <c r="I178">
        <v>1.306</v>
      </c>
      <c r="J178">
        <v>1.339</v>
      </c>
      <c r="K178">
        <v>1.3069999999999999</v>
      </c>
      <c r="L178">
        <v>1.29</v>
      </c>
      <c r="M178">
        <v>1.25</v>
      </c>
      <c r="N178">
        <v>1.2929999999999999</v>
      </c>
      <c r="O178">
        <v>1.2490000000000001</v>
      </c>
    </row>
    <row r="179" spans="3:15">
      <c r="C179" t="s">
        <v>16</v>
      </c>
    </row>
    <row r="180" spans="3:15">
      <c r="D180">
        <v>1.212</v>
      </c>
      <c r="E180">
        <v>1.1060000000000001</v>
      </c>
      <c r="F180">
        <v>0.91300000000000003</v>
      </c>
      <c r="G180">
        <v>1.19</v>
      </c>
      <c r="H180">
        <v>1.32</v>
      </c>
      <c r="I180">
        <v>1.1830000000000001</v>
      </c>
      <c r="J180">
        <v>1.26</v>
      </c>
      <c r="K180">
        <v>1.194</v>
      </c>
      <c r="L180">
        <v>1.224</v>
      </c>
      <c r="M180">
        <v>1.177</v>
      </c>
      <c r="N180">
        <v>1.268</v>
      </c>
      <c r="O180">
        <v>1.1930000000000001</v>
      </c>
    </row>
    <row r="181" spans="3:15">
      <c r="D181">
        <v>1.2110000000000001</v>
      </c>
      <c r="E181">
        <v>1.1060000000000001</v>
      </c>
      <c r="F181">
        <v>0.91700000000000004</v>
      </c>
      <c r="G181">
        <v>1.19</v>
      </c>
      <c r="H181">
        <v>1.319</v>
      </c>
      <c r="I181">
        <v>1.1830000000000001</v>
      </c>
      <c r="J181">
        <v>1.262</v>
      </c>
      <c r="K181">
        <v>1.194</v>
      </c>
      <c r="L181">
        <v>1.224</v>
      </c>
      <c r="M181">
        <v>1.177</v>
      </c>
      <c r="N181">
        <v>1.2709999999999999</v>
      </c>
      <c r="O181">
        <v>1.194</v>
      </c>
    </row>
    <row r="182" spans="3:15">
      <c r="D182">
        <v>1.21</v>
      </c>
      <c r="E182">
        <v>1.1060000000000001</v>
      </c>
      <c r="F182">
        <v>0.92</v>
      </c>
      <c r="G182">
        <v>1.1910000000000001</v>
      </c>
      <c r="H182">
        <v>1.323</v>
      </c>
      <c r="I182">
        <v>1.1830000000000001</v>
      </c>
      <c r="J182">
        <v>1.26</v>
      </c>
      <c r="K182">
        <v>1.194</v>
      </c>
      <c r="L182">
        <v>1.224</v>
      </c>
      <c r="M182">
        <v>1.1779999999999999</v>
      </c>
      <c r="N182">
        <v>1.2689999999999999</v>
      </c>
      <c r="O182">
        <v>1.194</v>
      </c>
    </row>
    <row r="183" spans="3:15">
      <c r="D183">
        <v>1.214</v>
      </c>
      <c r="E183">
        <v>1.107</v>
      </c>
      <c r="F183">
        <v>0.91900000000000004</v>
      </c>
      <c r="G183">
        <v>1.19</v>
      </c>
      <c r="H183">
        <v>1.3220000000000001</v>
      </c>
      <c r="I183">
        <v>1.1830000000000001</v>
      </c>
      <c r="J183">
        <v>1.26</v>
      </c>
      <c r="K183">
        <v>1.194</v>
      </c>
      <c r="L183">
        <v>1.226</v>
      </c>
      <c r="M183">
        <v>1.177</v>
      </c>
      <c r="N183">
        <v>1.268</v>
      </c>
      <c r="O183">
        <v>1.1930000000000001</v>
      </c>
    </row>
    <row r="184" spans="3:15">
      <c r="D184">
        <v>1.212</v>
      </c>
      <c r="E184">
        <v>1.107</v>
      </c>
      <c r="F184">
        <v>0.91900000000000004</v>
      </c>
      <c r="G184">
        <v>1.19</v>
      </c>
      <c r="H184">
        <v>1.32</v>
      </c>
      <c r="I184">
        <v>1.1830000000000001</v>
      </c>
      <c r="J184">
        <v>1.26</v>
      </c>
      <c r="K184">
        <v>1.194</v>
      </c>
      <c r="L184">
        <v>1.2250000000000001</v>
      </c>
      <c r="M184">
        <v>1.177</v>
      </c>
      <c r="N184">
        <v>1.2709999999999999</v>
      </c>
      <c r="O184">
        <v>1.1930000000000001</v>
      </c>
    </row>
    <row r="185" spans="3:15">
      <c r="D185">
        <v>1.208</v>
      </c>
      <c r="E185">
        <v>1.1060000000000001</v>
      </c>
      <c r="F185">
        <v>0.91700000000000004</v>
      </c>
      <c r="G185">
        <v>1.19</v>
      </c>
      <c r="H185">
        <v>1.321</v>
      </c>
      <c r="I185">
        <v>1.1839999999999999</v>
      </c>
      <c r="J185">
        <v>1.2609999999999999</v>
      </c>
      <c r="K185">
        <v>1.194</v>
      </c>
      <c r="L185">
        <v>1.224</v>
      </c>
      <c r="M185">
        <v>1.177</v>
      </c>
      <c r="N185">
        <v>1.2669999999999999</v>
      </c>
      <c r="O185">
        <v>1.194</v>
      </c>
    </row>
    <row r="186" spans="3:15">
      <c r="D186">
        <v>1.208</v>
      </c>
      <c r="E186">
        <v>1.1100000000000001</v>
      </c>
      <c r="F186">
        <v>0.91100000000000003</v>
      </c>
      <c r="G186">
        <v>1.19</v>
      </c>
      <c r="H186">
        <v>1.323</v>
      </c>
      <c r="I186">
        <v>1.1830000000000001</v>
      </c>
      <c r="J186">
        <v>1.26</v>
      </c>
      <c r="K186">
        <v>1.194</v>
      </c>
      <c r="L186">
        <v>1.224</v>
      </c>
      <c r="M186">
        <v>1.1779999999999999</v>
      </c>
      <c r="N186">
        <v>1.2689999999999999</v>
      </c>
      <c r="O186">
        <v>1.1930000000000001</v>
      </c>
    </row>
    <row r="187" spans="3:15">
      <c r="D187">
        <v>1.21</v>
      </c>
      <c r="E187">
        <v>1.1060000000000001</v>
      </c>
      <c r="F187">
        <v>0.91700000000000004</v>
      </c>
      <c r="G187">
        <v>1.19</v>
      </c>
      <c r="H187">
        <v>1.321</v>
      </c>
      <c r="I187">
        <v>1.1830000000000001</v>
      </c>
      <c r="J187">
        <v>1.26</v>
      </c>
      <c r="K187">
        <v>1.194</v>
      </c>
      <c r="L187">
        <v>1.224</v>
      </c>
      <c r="M187">
        <v>1.177</v>
      </c>
      <c r="N187">
        <v>1.268</v>
      </c>
      <c r="O187">
        <v>1.1930000000000001</v>
      </c>
    </row>
    <row r="188" spans="3:15">
      <c r="D188">
        <v>1.2110000000000001</v>
      </c>
      <c r="E188">
        <v>1.107</v>
      </c>
      <c r="F188">
        <v>0.91800000000000004</v>
      </c>
      <c r="G188">
        <v>1.19</v>
      </c>
      <c r="H188">
        <v>1.319</v>
      </c>
      <c r="I188">
        <v>1.1830000000000001</v>
      </c>
      <c r="J188">
        <v>1.262</v>
      </c>
      <c r="K188">
        <v>1.194</v>
      </c>
      <c r="L188">
        <v>1.224</v>
      </c>
      <c r="M188">
        <v>1.177</v>
      </c>
      <c r="N188">
        <v>1.2709999999999999</v>
      </c>
      <c r="O188">
        <v>1.194</v>
      </c>
    </row>
    <row r="189" spans="3:15">
      <c r="D189">
        <v>1.208</v>
      </c>
      <c r="E189">
        <v>1.105</v>
      </c>
      <c r="F189">
        <v>0.92100000000000004</v>
      </c>
      <c r="G189">
        <v>1.19</v>
      </c>
      <c r="H189">
        <v>1.3240000000000001</v>
      </c>
      <c r="I189">
        <v>1.1830000000000001</v>
      </c>
      <c r="J189">
        <v>1.2589999999999999</v>
      </c>
      <c r="K189">
        <v>1.1950000000000001</v>
      </c>
      <c r="L189">
        <v>1.224</v>
      </c>
      <c r="M189">
        <v>1.1779999999999999</v>
      </c>
      <c r="N189">
        <v>1.2689999999999999</v>
      </c>
      <c r="O189">
        <v>1.194</v>
      </c>
    </row>
    <row r="190" spans="3:15">
      <c r="C190">
        <v>200</v>
      </c>
      <c r="D190">
        <v>20</v>
      </c>
      <c r="E190">
        <v>2000</v>
      </c>
    </row>
    <row r="191" spans="3:15">
      <c r="C191" t="s">
        <v>13</v>
      </c>
    </row>
    <row r="192" spans="3:15">
      <c r="E192" s="29"/>
    </row>
    <row r="193" spans="3:15">
      <c r="E193" s="29"/>
    </row>
    <row r="194" spans="3:15">
      <c r="E194" s="29"/>
    </row>
    <row r="195" spans="3:15">
      <c r="E195" s="29"/>
    </row>
    <row r="196" spans="3:15">
      <c r="E196" s="29"/>
    </row>
    <row r="197" spans="3:15">
      <c r="E197" s="29"/>
    </row>
    <row r="198" spans="3:15">
      <c r="E198" s="29"/>
    </row>
    <row r="199" spans="3:15">
      <c r="E199" s="29"/>
    </row>
    <row r="200" spans="3:15">
      <c r="E200" s="29"/>
    </row>
    <row r="201" spans="3:15">
      <c r="E201" s="29"/>
    </row>
    <row r="202" spans="3:15">
      <c r="C202" t="s">
        <v>14</v>
      </c>
    </row>
    <row r="203" spans="3:15">
      <c r="D203">
        <v>1.2889999999999999</v>
      </c>
      <c r="E203">
        <v>1.1890000000000001</v>
      </c>
      <c r="F203">
        <v>0.99</v>
      </c>
      <c r="G203">
        <v>1.254</v>
      </c>
      <c r="H203">
        <v>1.51</v>
      </c>
      <c r="I203">
        <v>1.216</v>
      </c>
      <c r="J203">
        <v>1.4279999999999999</v>
      </c>
      <c r="K203">
        <v>1.268</v>
      </c>
      <c r="L203">
        <v>1.3009999999999999</v>
      </c>
      <c r="M203">
        <v>1.2529999999999999</v>
      </c>
      <c r="N203">
        <v>1.298</v>
      </c>
      <c r="O203">
        <v>1.2989999999999999</v>
      </c>
    </row>
    <row r="204" spans="3:15">
      <c r="D204">
        <v>1.288</v>
      </c>
      <c r="E204">
        <v>1.1879999999999999</v>
      </c>
      <c r="F204">
        <v>1.0029999999999999</v>
      </c>
      <c r="G204">
        <v>1.256</v>
      </c>
      <c r="H204">
        <v>1.514</v>
      </c>
      <c r="I204">
        <v>1.216</v>
      </c>
      <c r="J204">
        <v>1.43</v>
      </c>
      <c r="K204">
        <v>1.2689999999999999</v>
      </c>
      <c r="L204">
        <v>1.304</v>
      </c>
      <c r="M204">
        <v>1.254</v>
      </c>
      <c r="N204">
        <v>1.3009999999999999</v>
      </c>
      <c r="O204">
        <v>1.2989999999999999</v>
      </c>
    </row>
    <row r="205" spans="3:15">
      <c r="D205">
        <v>1.288</v>
      </c>
      <c r="E205">
        <v>1.1910000000000001</v>
      </c>
      <c r="F205">
        <v>1.0009999999999999</v>
      </c>
      <c r="G205">
        <v>1.256</v>
      </c>
      <c r="H205">
        <v>1.5149999999999999</v>
      </c>
      <c r="I205">
        <v>1.2150000000000001</v>
      </c>
      <c r="J205">
        <v>1.43</v>
      </c>
      <c r="K205">
        <v>1.2689999999999999</v>
      </c>
      <c r="L205">
        <v>1.304</v>
      </c>
      <c r="M205">
        <v>1.254</v>
      </c>
      <c r="N205">
        <v>1.3</v>
      </c>
      <c r="O205">
        <v>1.298</v>
      </c>
    </row>
    <row r="206" spans="3:15">
      <c r="D206">
        <v>1.2869999999999999</v>
      </c>
      <c r="E206">
        <v>1.1919999999999999</v>
      </c>
      <c r="F206">
        <v>1.0029999999999999</v>
      </c>
      <c r="G206">
        <v>1.2569999999999999</v>
      </c>
      <c r="H206">
        <v>1.514</v>
      </c>
      <c r="I206">
        <v>1.218</v>
      </c>
      <c r="J206">
        <v>1.429</v>
      </c>
      <c r="K206">
        <v>1.2709999999999999</v>
      </c>
      <c r="L206">
        <v>1.3069999999999999</v>
      </c>
      <c r="M206">
        <v>1.2549999999999999</v>
      </c>
      <c r="N206">
        <v>1.3009999999999999</v>
      </c>
      <c r="O206">
        <v>1.3</v>
      </c>
    </row>
    <row r="207" spans="3:15">
      <c r="D207">
        <v>1.2909999999999999</v>
      </c>
      <c r="E207">
        <v>1.1910000000000001</v>
      </c>
      <c r="F207">
        <v>1.0009999999999999</v>
      </c>
      <c r="G207">
        <v>1.258</v>
      </c>
      <c r="H207">
        <v>1.518</v>
      </c>
      <c r="I207">
        <v>1.218</v>
      </c>
      <c r="J207">
        <v>1.4330000000000001</v>
      </c>
      <c r="K207">
        <v>1.2709999999999999</v>
      </c>
      <c r="L207">
        <v>1.3069999999999999</v>
      </c>
      <c r="M207">
        <v>1.258</v>
      </c>
      <c r="N207">
        <v>1.3029999999999999</v>
      </c>
      <c r="O207">
        <v>1.302</v>
      </c>
    </row>
    <row r="208" spans="3:15">
      <c r="D208">
        <v>1.29</v>
      </c>
      <c r="E208">
        <v>1.194</v>
      </c>
      <c r="F208">
        <v>1.0049999999999999</v>
      </c>
      <c r="G208">
        <v>1.26</v>
      </c>
      <c r="H208">
        <v>1.522</v>
      </c>
      <c r="I208">
        <v>1.22</v>
      </c>
      <c r="J208">
        <v>1.4390000000000001</v>
      </c>
      <c r="K208">
        <v>1.2729999999999999</v>
      </c>
      <c r="L208">
        <v>1.306</v>
      </c>
      <c r="M208">
        <v>1.258</v>
      </c>
      <c r="N208">
        <v>1.304</v>
      </c>
      <c r="O208">
        <v>1.302</v>
      </c>
    </row>
    <row r="209" spans="3:15">
      <c r="D209">
        <v>1.2889999999999999</v>
      </c>
      <c r="E209">
        <v>1.1890000000000001</v>
      </c>
      <c r="F209">
        <v>1.0029999999999999</v>
      </c>
      <c r="G209">
        <v>1.256</v>
      </c>
      <c r="H209">
        <v>1.514</v>
      </c>
      <c r="I209">
        <v>1.2150000000000001</v>
      </c>
      <c r="J209">
        <v>1.427</v>
      </c>
      <c r="K209">
        <v>1.2689999999999999</v>
      </c>
      <c r="L209">
        <v>1.3029999999999999</v>
      </c>
      <c r="M209">
        <v>1.2529999999999999</v>
      </c>
      <c r="N209">
        <v>1.3009999999999999</v>
      </c>
      <c r="O209">
        <v>1.3</v>
      </c>
    </row>
    <row r="210" spans="3:15">
      <c r="D210">
        <v>1.296</v>
      </c>
      <c r="E210">
        <v>1.1990000000000001</v>
      </c>
      <c r="F210">
        <v>1.01</v>
      </c>
      <c r="G210">
        <v>1.2649999999999999</v>
      </c>
      <c r="H210">
        <v>1.5269999999999999</v>
      </c>
      <c r="I210">
        <v>1.2250000000000001</v>
      </c>
      <c r="J210">
        <v>1.4430000000000001</v>
      </c>
      <c r="K210">
        <v>1.278</v>
      </c>
      <c r="L210">
        <v>1.3129999999999999</v>
      </c>
      <c r="M210">
        <v>1.264</v>
      </c>
      <c r="N210">
        <v>1.3089999999999999</v>
      </c>
      <c r="O210">
        <v>1.3089999999999999</v>
      </c>
    </row>
    <row r="211" spans="3:15">
      <c r="D211">
        <v>1.296</v>
      </c>
      <c r="E211">
        <v>1.196</v>
      </c>
      <c r="F211">
        <v>1.0049999999999999</v>
      </c>
      <c r="G211">
        <v>1.2609999999999999</v>
      </c>
      <c r="H211">
        <v>1.5229999999999999</v>
      </c>
      <c r="I211">
        <v>1.222</v>
      </c>
      <c r="J211">
        <v>1.44</v>
      </c>
      <c r="K211">
        <v>1.2749999999999999</v>
      </c>
      <c r="L211">
        <v>1.3120000000000001</v>
      </c>
      <c r="M211">
        <v>1.26</v>
      </c>
      <c r="N211">
        <v>1.3089999999999999</v>
      </c>
      <c r="O211">
        <v>1.306</v>
      </c>
    </row>
    <row r="212" spans="3:15">
      <c r="D212">
        <v>1.286</v>
      </c>
      <c r="E212">
        <v>1.1879999999999999</v>
      </c>
      <c r="F212">
        <v>1.004</v>
      </c>
      <c r="G212">
        <v>1.2569999999999999</v>
      </c>
      <c r="H212">
        <v>1.514</v>
      </c>
      <c r="I212">
        <v>1.2150000000000001</v>
      </c>
      <c r="J212">
        <v>1.43</v>
      </c>
      <c r="K212">
        <v>1.27</v>
      </c>
      <c r="L212">
        <v>1.3029999999999999</v>
      </c>
      <c r="M212">
        <v>1.2549999999999999</v>
      </c>
      <c r="N212">
        <v>1.3</v>
      </c>
      <c r="O212">
        <v>1.2989999999999999</v>
      </c>
    </row>
    <row r="213" spans="3:15">
      <c r="C213" t="s">
        <v>15</v>
      </c>
    </row>
    <row r="214" spans="3:15">
      <c r="D214">
        <v>1.54</v>
      </c>
      <c r="E214">
        <v>1.5169999999999999</v>
      </c>
      <c r="F214">
        <v>1.355</v>
      </c>
      <c r="G214">
        <v>1.3759999999999999</v>
      </c>
      <c r="H214">
        <v>1.383</v>
      </c>
      <c r="I214">
        <v>1.373</v>
      </c>
      <c r="J214">
        <v>1.401</v>
      </c>
      <c r="K214">
        <v>1.3740000000000001</v>
      </c>
      <c r="L214">
        <v>1.3580000000000001</v>
      </c>
      <c r="M214">
        <v>1.3129999999999999</v>
      </c>
      <c r="N214">
        <v>1.355</v>
      </c>
      <c r="O214">
        <v>1.3129999999999999</v>
      </c>
    </row>
    <row r="215" spans="3:15">
      <c r="D215">
        <v>1.3620000000000001</v>
      </c>
      <c r="E215">
        <v>1.5289999999999999</v>
      </c>
      <c r="F215">
        <v>1.353</v>
      </c>
      <c r="G215">
        <v>1.379</v>
      </c>
      <c r="H215">
        <v>1.383</v>
      </c>
      <c r="I215">
        <v>1.373</v>
      </c>
      <c r="J215">
        <v>1.401</v>
      </c>
      <c r="K215">
        <v>1.5609999999999999</v>
      </c>
      <c r="L215">
        <v>1.357</v>
      </c>
      <c r="M215">
        <v>1.3120000000000001</v>
      </c>
      <c r="N215">
        <v>1.3540000000000001</v>
      </c>
      <c r="O215">
        <v>1.3120000000000001</v>
      </c>
    </row>
    <row r="216" spans="3:15">
      <c r="D216">
        <v>1.351</v>
      </c>
      <c r="E216">
        <v>1.526</v>
      </c>
      <c r="F216">
        <v>1.339</v>
      </c>
      <c r="G216">
        <v>1.367</v>
      </c>
      <c r="H216">
        <v>1.371</v>
      </c>
      <c r="I216">
        <v>1.3620000000000001</v>
      </c>
      <c r="J216">
        <v>1.3919999999999999</v>
      </c>
      <c r="K216">
        <v>1.3620000000000001</v>
      </c>
      <c r="L216">
        <v>1.3480000000000001</v>
      </c>
      <c r="M216">
        <v>1.302</v>
      </c>
      <c r="N216">
        <v>1.3440000000000001</v>
      </c>
      <c r="O216">
        <v>1.3029999999999999</v>
      </c>
    </row>
    <row r="217" spans="3:15">
      <c r="D217">
        <v>1.3480000000000001</v>
      </c>
      <c r="E217">
        <v>1.516</v>
      </c>
      <c r="F217">
        <v>1.34</v>
      </c>
      <c r="G217">
        <v>1.365</v>
      </c>
      <c r="H217">
        <v>1.5780000000000001</v>
      </c>
      <c r="I217">
        <v>1.6020000000000001</v>
      </c>
      <c r="J217">
        <v>1.389</v>
      </c>
      <c r="K217">
        <v>1.5509999999999999</v>
      </c>
      <c r="L217">
        <v>1.343</v>
      </c>
      <c r="M217">
        <v>1.2989999999999999</v>
      </c>
      <c r="N217">
        <v>1.341</v>
      </c>
      <c r="O217">
        <v>1.3</v>
      </c>
    </row>
    <row r="218" spans="3:15">
      <c r="D218">
        <v>1.3540000000000001</v>
      </c>
      <c r="E218">
        <v>1.514</v>
      </c>
      <c r="F218">
        <v>1.343</v>
      </c>
      <c r="G218">
        <v>1.3680000000000001</v>
      </c>
      <c r="H218">
        <v>1.585</v>
      </c>
      <c r="I218">
        <v>1.365</v>
      </c>
      <c r="J218">
        <v>1.393</v>
      </c>
      <c r="K218">
        <v>1.3660000000000001</v>
      </c>
      <c r="L218">
        <v>1.351</v>
      </c>
      <c r="M218">
        <v>1.3049999999999999</v>
      </c>
      <c r="N218">
        <v>1.347</v>
      </c>
      <c r="O218">
        <v>1.306</v>
      </c>
    </row>
    <row r="219" spans="3:15">
      <c r="D219">
        <v>1.355</v>
      </c>
      <c r="E219">
        <v>1.526</v>
      </c>
      <c r="F219">
        <v>1.3460000000000001</v>
      </c>
      <c r="G219">
        <v>1.371</v>
      </c>
      <c r="H219">
        <v>1.583</v>
      </c>
      <c r="I219">
        <v>1.3660000000000001</v>
      </c>
      <c r="J219">
        <v>1.397</v>
      </c>
      <c r="K219">
        <v>1.3640000000000001</v>
      </c>
      <c r="L219">
        <v>1.3520000000000001</v>
      </c>
      <c r="M219">
        <v>1.306</v>
      </c>
      <c r="N219">
        <v>1.3480000000000001</v>
      </c>
      <c r="O219">
        <v>1.3080000000000001</v>
      </c>
    </row>
    <row r="220" spans="3:15">
      <c r="D220">
        <v>1.36</v>
      </c>
      <c r="E220">
        <v>1.43</v>
      </c>
      <c r="F220">
        <v>1.35</v>
      </c>
      <c r="G220">
        <v>1.3740000000000001</v>
      </c>
      <c r="H220">
        <v>1.381</v>
      </c>
      <c r="I220">
        <v>1.37</v>
      </c>
      <c r="J220">
        <v>1.399</v>
      </c>
      <c r="K220">
        <v>1.37</v>
      </c>
      <c r="L220">
        <v>1.3540000000000001</v>
      </c>
      <c r="M220">
        <v>1.3109999999999999</v>
      </c>
      <c r="N220">
        <v>1.351</v>
      </c>
      <c r="O220">
        <v>1.31</v>
      </c>
    </row>
    <row r="221" spans="3:15">
      <c r="D221">
        <v>1.3640000000000001</v>
      </c>
      <c r="E221">
        <v>1.339</v>
      </c>
      <c r="F221">
        <v>1.353</v>
      </c>
      <c r="G221">
        <v>1.38</v>
      </c>
      <c r="H221">
        <v>1.3859999999999999</v>
      </c>
      <c r="I221">
        <v>1.3759999999999999</v>
      </c>
      <c r="J221">
        <v>1.403</v>
      </c>
      <c r="K221">
        <v>1.5620000000000001</v>
      </c>
      <c r="L221">
        <v>1.36</v>
      </c>
      <c r="M221">
        <v>1.3140000000000001</v>
      </c>
      <c r="N221">
        <v>1.3560000000000001</v>
      </c>
      <c r="O221">
        <v>1.3149999999999999</v>
      </c>
    </row>
    <row r="222" spans="3:15">
      <c r="D222">
        <v>1.532</v>
      </c>
      <c r="E222">
        <v>1.526</v>
      </c>
      <c r="F222">
        <v>1.345</v>
      </c>
      <c r="G222">
        <v>1.3680000000000001</v>
      </c>
      <c r="H222">
        <v>1.3759999999999999</v>
      </c>
      <c r="I222">
        <v>1.363</v>
      </c>
      <c r="J222">
        <v>1.3939999999999999</v>
      </c>
      <c r="K222">
        <v>1.3640000000000001</v>
      </c>
      <c r="L222">
        <v>1.35</v>
      </c>
      <c r="M222">
        <v>1.306</v>
      </c>
      <c r="N222">
        <v>1.347</v>
      </c>
      <c r="O222">
        <v>1.306</v>
      </c>
    </row>
    <row r="223" spans="3:15">
      <c r="D223">
        <v>1.353</v>
      </c>
      <c r="E223">
        <v>1.5229999999999999</v>
      </c>
      <c r="F223">
        <v>1.3480000000000001</v>
      </c>
      <c r="G223">
        <v>1.3680000000000001</v>
      </c>
      <c r="H223">
        <v>1.373</v>
      </c>
      <c r="I223">
        <v>1.3640000000000001</v>
      </c>
      <c r="J223">
        <v>1.395</v>
      </c>
      <c r="K223">
        <v>1.554</v>
      </c>
      <c r="L223">
        <v>1.351</v>
      </c>
      <c r="M223">
        <v>1.3029999999999999</v>
      </c>
      <c r="N223">
        <v>1.345</v>
      </c>
      <c r="O223">
        <v>1.304</v>
      </c>
    </row>
    <row r="224" spans="3:15">
      <c r="C224" t="s">
        <v>16</v>
      </c>
    </row>
    <row r="225" spans="3:15">
      <c r="D225">
        <v>1.294</v>
      </c>
      <c r="E225">
        <v>1.1950000000000001</v>
      </c>
      <c r="F225">
        <v>1.0009999999999999</v>
      </c>
      <c r="G225">
        <v>1.268</v>
      </c>
      <c r="H225">
        <v>1.3979999999999999</v>
      </c>
      <c r="I225">
        <v>1.262</v>
      </c>
      <c r="J225">
        <v>1.3460000000000001</v>
      </c>
      <c r="K225">
        <v>1.2729999999999999</v>
      </c>
      <c r="L225">
        <v>1.3069999999999999</v>
      </c>
      <c r="M225">
        <v>1.2529999999999999</v>
      </c>
      <c r="N225">
        <v>1.3560000000000001</v>
      </c>
      <c r="O225">
        <v>1.278</v>
      </c>
    </row>
    <row r="226" spans="3:15">
      <c r="D226">
        <v>1.292</v>
      </c>
      <c r="E226">
        <v>1.1930000000000001</v>
      </c>
      <c r="F226">
        <v>1.0009999999999999</v>
      </c>
      <c r="G226">
        <v>1.268</v>
      </c>
      <c r="H226">
        <v>1.397</v>
      </c>
      <c r="I226">
        <v>1.2609999999999999</v>
      </c>
      <c r="J226">
        <v>1.347</v>
      </c>
      <c r="K226">
        <v>1.2709999999999999</v>
      </c>
      <c r="L226">
        <v>1.3049999999999999</v>
      </c>
      <c r="M226">
        <v>1.2529999999999999</v>
      </c>
      <c r="N226">
        <v>1.3540000000000001</v>
      </c>
      <c r="O226">
        <v>1.2769999999999999</v>
      </c>
    </row>
    <row r="227" spans="3:15">
      <c r="D227">
        <v>1.296</v>
      </c>
      <c r="E227">
        <v>1.2</v>
      </c>
      <c r="F227">
        <v>0.99099999999999999</v>
      </c>
      <c r="G227">
        <v>1.2709999999999999</v>
      </c>
      <c r="H227">
        <v>1.4019999999999999</v>
      </c>
      <c r="I227">
        <v>1.2649999999999999</v>
      </c>
      <c r="J227">
        <v>1.3520000000000001</v>
      </c>
      <c r="K227">
        <v>1.276</v>
      </c>
      <c r="L227">
        <v>1.3089999999999999</v>
      </c>
      <c r="M227">
        <v>1.2569999999999999</v>
      </c>
      <c r="N227">
        <v>1.359</v>
      </c>
      <c r="O227">
        <v>1.282</v>
      </c>
    </row>
    <row r="228" spans="3:15">
      <c r="D228">
        <v>1.2889999999999999</v>
      </c>
      <c r="E228">
        <v>1.1919999999999999</v>
      </c>
      <c r="F228">
        <v>0.999</v>
      </c>
      <c r="G228">
        <v>1.2649999999999999</v>
      </c>
      <c r="H228">
        <v>1.397</v>
      </c>
      <c r="I228">
        <v>1.26</v>
      </c>
      <c r="J228">
        <v>1.3420000000000001</v>
      </c>
      <c r="K228">
        <v>1.2689999999999999</v>
      </c>
      <c r="L228">
        <v>1.304</v>
      </c>
      <c r="M228">
        <v>1.252</v>
      </c>
      <c r="N228">
        <v>1.35</v>
      </c>
      <c r="O228">
        <v>1.276</v>
      </c>
    </row>
    <row r="229" spans="3:15">
      <c r="D229">
        <v>1.298</v>
      </c>
      <c r="E229">
        <v>1.198</v>
      </c>
      <c r="F229">
        <v>1.0089999999999999</v>
      </c>
      <c r="G229">
        <v>1.2729999999999999</v>
      </c>
      <c r="H229">
        <v>1.405</v>
      </c>
      <c r="I229">
        <v>1.266</v>
      </c>
      <c r="J229">
        <v>1.3520000000000001</v>
      </c>
      <c r="K229">
        <v>1.278</v>
      </c>
      <c r="L229">
        <v>1.3109999999999999</v>
      </c>
      <c r="M229">
        <v>1.258</v>
      </c>
      <c r="N229">
        <v>1.361</v>
      </c>
      <c r="O229">
        <v>1.2829999999999999</v>
      </c>
    </row>
    <row r="230" spans="3:15">
      <c r="D230">
        <v>1.2889999999999999</v>
      </c>
      <c r="E230">
        <v>1.19</v>
      </c>
      <c r="F230">
        <v>0.999</v>
      </c>
      <c r="G230">
        <v>1.264</v>
      </c>
      <c r="H230">
        <v>1.395</v>
      </c>
      <c r="I230">
        <v>1.2589999999999999</v>
      </c>
      <c r="J230">
        <v>1.3440000000000001</v>
      </c>
      <c r="K230">
        <v>1.27</v>
      </c>
      <c r="L230">
        <v>1.302</v>
      </c>
      <c r="M230">
        <v>1.25</v>
      </c>
      <c r="N230">
        <v>1.35</v>
      </c>
      <c r="O230">
        <v>1.2749999999999999</v>
      </c>
    </row>
    <row r="231" spans="3:15">
      <c r="D231">
        <v>1.2849999999999999</v>
      </c>
      <c r="E231">
        <v>1.1859999999999999</v>
      </c>
      <c r="F231">
        <v>0.997</v>
      </c>
      <c r="G231">
        <v>1.2589999999999999</v>
      </c>
      <c r="H231">
        <v>1.3879999999999999</v>
      </c>
      <c r="I231">
        <v>1.252</v>
      </c>
      <c r="J231">
        <v>1.339</v>
      </c>
      <c r="K231">
        <v>1.264</v>
      </c>
      <c r="L231">
        <v>1.2949999999999999</v>
      </c>
      <c r="M231">
        <v>1.244</v>
      </c>
      <c r="N231">
        <v>1.3440000000000001</v>
      </c>
      <c r="O231">
        <v>1.268</v>
      </c>
    </row>
    <row r="232" spans="3:15">
      <c r="D232">
        <v>1.2909999999999999</v>
      </c>
      <c r="E232">
        <v>1.1910000000000001</v>
      </c>
      <c r="F232">
        <v>1.0009999999999999</v>
      </c>
      <c r="G232">
        <v>1.266</v>
      </c>
      <c r="H232">
        <v>1.395</v>
      </c>
      <c r="I232">
        <v>1.262</v>
      </c>
      <c r="J232">
        <v>1.3440000000000001</v>
      </c>
      <c r="K232">
        <v>1.2709999999999999</v>
      </c>
      <c r="L232">
        <v>1.3029999999999999</v>
      </c>
      <c r="M232">
        <v>1.2509999999999999</v>
      </c>
      <c r="N232">
        <v>1.3520000000000001</v>
      </c>
      <c r="O232">
        <v>1.28</v>
      </c>
    </row>
    <row r="233" spans="3:15">
      <c r="D233">
        <v>1.282</v>
      </c>
      <c r="E233">
        <v>1.181</v>
      </c>
      <c r="F233">
        <v>0.99099999999999999</v>
      </c>
      <c r="G233">
        <v>1.258</v>
      </c>
      <c r="H233">
        <v>1.3919999999999999</v>
      </c>
      <c r="I233">
        <v>1.252</v>
      </c>
      <c r="J233">
        <v>1.3360000000000001</v>
      </c>
      <c r="K233">
        <v>1.2629999999999999</v>
      </c>
      <c r="L233">
        <v>1.2969999999999999</v>
      </c>
      <c r="M233">
        <v>1.244</v>
      </c>
      <c r="N233">
        <v>1.345</v>
      </c>
      <c r="O233">
        <v>1.272</v>
      </c>
    </row>
    <row r="234" spans="3:15">
      <c r="D234">
        <v>1.282</v>
      </c>
      <c r="E234">
        <v>1.1830000000000001</v>
      </c>
      <c r="F234">
        <v>0.99299999999999999</v>
      </c>
      <c r="G234">
        <v>1.2609999999999999</v>
      </c>
      <c r="H234">
        <v>1.391</v>
      </c>
      <c r="I234">
        <v>1.2529999999999999</v>
      </c>
      <c r="J234">
        <v>1.337</v>
      </c>
      <c r="K234">
        <v>1.2649999999999999</v>
      </c>
      <c r="L234">
        <v>1.298</v>
      </c>
      <c r="M234">
        <v>1.246</v>
      </c>
      <c r="N234">
        <v>1.347</v>
      </c>
      <c r="O234">
        <v>1.2729999999999999</v>
      </c>
    </row>
    <row r="235" spans="3:15">
      <c r="C235">
        <v>2000</v>
      </c>
      <c r="D235">
        <v>2</v>
      </c>
      <c r="E235">
        <v>2000</v>
      </c>
    </row>
    <row r="236" spans="3:15">
      <c r="C236" t="s">
        <v>13</v>
      </c>
    </row>
    <row r="237" spans="3:15">
      <c r="D237">
        <v>1.6890000000000001</v>
      </c>
      <c r="E237">
        <v>1.65</v>
      </c>
      <c r="F237">
        <v>1.571</v>
      </c>
      <c r="G237">
        <v>1.579</v>
      </c>
      <c r="H237">
        <v>2.17</v>
      </c>
      <c r="I237">
        <v>1.532</v>
      </c>
      <c r="J237">
        <v>2.1749999999999998</v>
      </c>
      <c r="K237">
        <v>1.571</v>
      </c>
      <c r="L237">
        <v>1.518</v>
      </c>
      <c r="M237">
        <v>1.5289999999999999</v>
      </c>
      <c r="N237">
        <v>1.5289999999999999</v>
      </c>
      <c r="O237">
        <v>1.4690000000000001</v>
      </c>
    </row>
    <row r="238" spans="3:15">
      <c r="D238">
        <v>1.6890000000000001</v>
      </c>
      <c r="E238">
        <v>1.651</v>
      </c>
      <c r="F238">
        <v>1.5660000000000001</v>
      </c>
      <c r="G238">
        <v>1.5780000000000001</v>
      </c>
      <c r="H238">
        <v>2.17</v>
      </c>
      <c r="I238">
        <v>1.5329999999999999</v>
      </c>
      <c r="J238">
        <v>2.1749999999999998</v>
      </c>
      <c r="K238">
        <v>1.571</v>
      </c>
      <c r="L238">
        <v>1.52</v>
      </c>
      <c r="M238">
        <v>1.53</v>
      </c>
      <c r="N238">
        <v>1.5289999999999999</v>
      </c>
      <c r="O238">
        <v>1.47</v>
      </c>
    </row>
    <row r="239" spans="3:15">
      <c r="D239">
        <v>1.69</v>
      </c>
      <c r="E239">
        <v>1.651</v>
      </c>
      <c r="F239">
        <v>1.573</v>
      </c>
      <c r="G239">
        <v>1.5780000000000001</v>
      </c>
      <c r="H239">
        <v>2.1720000000000002</v>
      </c>
      <c r="I239">
        <v>1.532</v>
      </c>
      <c r="J239">
        <v>2.1749999999999998</v>
      </c>
      <c r="K239">
        <v>1.5720000000000001</v>
      </c>
      <c r="L239">
        <v>1.5209999999999999</v>
      </c>
      <c r="M239">
        <v>1.53</v>
      </c>
      <c r="N239">
        <v>1.5309999999999999</v>
      </c>
      <c r="O239">
        <v>1.4710000000000001</v>
      </c>
    </row>
    <row r="240" spans="3:15">
      <c r="D240">
        <v>1.6890000000000001</v>
      </c>
      <c r="E240">
        <v>1.649</v>
      </c>
      <c r="F240">
        <v>1.569</v>
      </c>
      <c r="G240">
        <v>1.577</v>
      </c>
      <c r="H240">
        <v>2.17</v>
      </c>
      <c r="I240">
        <v>1.5309999999999999</v>
      </c>
      <c r="J240">
        <v>2.1760000000000002</v>
      </c>
      <c r="K240">
        <v>1.569</v>
      </c>
      <c r="L240">
        <v>1.52</v>
      </c>
      <c r="M240">
        <v>1.5289999999999999</v>
      </c>
      <c r="N240">
        <v>1.5289999999999999</v>
      </c>
      <c r="O240">
        <v>1.4710000000000001</v>
      </c>
    </row>
    <row r="241" spans="3:15">
      <c r="D241">
        <v>1.6890000000000001</v>
      </c>
      <c r="E241">
        <v>1.6479999999999999</v>
      </c>
      <c r="F241">
        <v>1.57</v>
      </c>
      <c r="G241">
        <v>1.5760000000000001</v>
      </c>
      <c r="H241">
        <v>2.169</v>
      </c>
      <c r="I241">
        <v>1.5309999999999999</v>
      </c>
      <c r="J241">
        <v>2.1739999999999999</v>
      </c>
      <c r="K241">
        <v>1.57</v>
      </c>
      <c r="L241">
        <v>1.518</v>
      </c>
      <c r="M241">
        <v>1.5289999999999999</v>
      </c>
      <c r="N241">
        <v>1.5269999999999999</v>
      </c>
      <c r="O241">
        <v>1.4690000000000001</v>
      </c>
    </row>
    <row r="242" spans="3:15">
      <c r="D242">
        <v>1.6890000000000001</v>
      </c>
      <c r="E242">
        <v>1.65</v>
      </c>
      <c r="F242">
        <v>1.5720000000000001</v>
      </c>
      <c r="G242">
        <v>1.577</v>
      </c>
      <c r="H242">
        <v>2.1680000000000001</v>
      </c>
      <c r="I242">
        <v>1.5309999999999999</v>
      </c>
      <c r="J242">
        <v>2.1739999999999999</v>
      </c>
      <c r="K242">
        <v>1.57</v>
      </c>
      <c r="L242">
        <v>1.5209999999999999</v>
      </c>
      <c r="M242">
        <v>1.5289999999999999</v>
      </c>
      <c r="N242">
        <v>1.5289999999999999</v>
      </c>
      <c r="O242">
        <v>1.4690000000000001</v>
      </c>
    </row>
    <row r="243" spans="3:15">
      <c r="D243">
        <v>1.6890000000000001</v>
      </c>
      <c r="E243">
        <v>1.649</v>
      </c>
      <c r="F243">
        <v>1.57</v>
      </c>
      <c r="G243">
        <v>1.5760000000000001</v>
      </c>
      <c r="H243">
        <v>2.1669999999999998</v>
      </c>
      <c r="I243">
        <v>1.524</v>
      </c>
      <c r="J243">
        <v>2.1720000000000002</v>
      </c>
      <c r="K243">
        <v>1.57</v>
      </c>
      <c r="L243">
        <v>1.5189999999999999</v>
      </c>
      <c r="M243">
        <v>1.528</v>
      </c>
      <c r="N243">
        <v>1.5289999999999999</v>
      </c>
      <c r="O243">
        <v>1.4690000000000001</v>
      </c>
    </row>
    <row r="244" spans="3:15">
      <c r="D244">
        <v>1.6879999999999999</v>
      </c>
      <c r="E244">
        <v>1.649</v>
      </c>
      <c r="F244">
        <v>1.569</v>
      </c>
      <c r="G244">
        <v>1.577</v>
      </c>
      <c r="H244">
        <v>2.1680000000000001</v>
      </c>
      <c r="I244">
        <v>1.5309999999999999</v>
      </c>
      <c r="J244">
        <v>2.1739999999999999</v>
      </c>
      <c r="K244">
        <v>1.5720000000000001</v>
      </c>
      <c r="L244">
        <v>1.5189999999999999</v>
      </c>
      <c r="M244">
        <v>1.5289999999999999</v>
      </c>
      <c r="N244">
        <v>1.528</v>
      </c>
      <c r="O244">
        <v>1.47</v>
      </c>
    </row>
    <row r="245" spans="3:15">
      <c r="D245">
        <v>1.6879999999999999</v>
      </c>
      <c r="E245">
        <v>1.6479999999999999</v>
      </c>
      <c r="F245">
        <v>1.569</v>
      </c>
      <c r="G245">
        <v>1.5760000000000001</v>
      </c>
      <c r="H245">
        <v>2.17</v>
      </c>
      <c r="I245">
        <v>1.5309999999999999</v>
      </c>
      <c r="J245">
        <v>2.1749999999999998</v>
      </c>
      <c r="K245">
        <v>1.569</v>
      </c>
      <c r="L245">
        <v>1.518</v>
      </c>
      <c r="M245">
        <v>1.5289999999999999</v>
      </c>
      <c r="N245">
        <v>1.5289999999999999</v>
      </c>
      <c r="O245">
        <v>1.47</v>
      </c>
    </row>
    <row r="246" spans="3:15">
      <c r="D246">
        <v>1.69</v>
      </c>
      <c r="E246">
        <v>1.649</v>
      </c>
      <c r="F246">
        <v>1.571</v>
      </c>
      <c r="G246">
        <v>1.577</v>
      </c>
      <c r="H246">
        <v>2.1680000000000001</v>
      </c>
      <c r="I246">
        <v>1.5309999999999999</v>
      </c>
      <c r="J246">
        <v>2.1749999999999998</v>
      </c>
      <c r="K246">
        <v>1.57</v>
      </c>
      <c r="L246">
        <v>1.52</v>
      </c>
      <c r="M246">
        <v>1.5289999999999999</v>
      </c>
      <c r="N246">
        <v>1.528</v>
      </c>
      <c r="O246">
        <v>1.47</v>
      </c>
    </row>
    <row r="247" spans="3:15">
      <c r="C247" t="s">
        <v>14</v>
      </c>
    </row>
    <row r="248" spans="3:15">
      <c r="D248">
        <v>2.141</v>
      </c>
      <c r="E248">
        <v>1.9530000000000001</v>
      </c>
      <c r="F248">
        <v>1.782</v>
      </c>
      <c r="G248">
        <v>1.67</v>
      </c>
      <c r="H248">
        <v>2.173</v>
      </c>
      <c r="I248">
        <v>1.673</v>
      </c>
      <c r="J248">
        <v>1.696</v>
      </c>
      <c r="K248">
        <v>1.8919999999999999</v>
      </c>
      <c r="L248">
        <v>1.7749999999999999</v>
      </c>
      <c r="M248">
        <v>1.7689999999999999</v>
      </c>
      <c r="N248">
        <v>1.776</v>
      </c>
      <c r="O248">
        <v>1.7769999999999999</v>
      </c>
    </row>
    <row r="249" spans="3:15">
      <c r="D249">
        <v>2.145</v>
      </c>
      <c r="E249">
        <v>1.956</v>
      </c>
      <c r="F249">
        <v>1.7889999999999999</v>
      </c>
      <c r="G249">
        <v>1.675</v>
      </c>
      <c r="H249">
        <v>2.181</v>
      </c>
      <c r="I249">
        <v>1.6759999999999999</v>
      </c>
      <c r="J249">
        <v>1.698</v>
      </c>
      <c r="K249">
        <v>1.8979999999999999</v>
      </c>
      <c r="L249">
        <v>1.7809999999999999</v>
      </c>
      <c r="M249">
        <v>1.772</v>
      </c>
      <c r="N249">
        <v>1.7829999999999999</v>
      </c>
      <c r="O249">
        <v>1.782</v>
      </c>
    </row>
    <row r="250" spans="3:15">
      <c r="D250">
        <v>2.141</v>
      </c>
      <c r="E250">
        <v>1.9550000000000001</v>
      </c>
      <c r="F250">
        <v>1.784</v>
      </c>
      <c r="G250">
        <v>1.675</v>
      </c>
      <c r="H250">
        <v>2.1749999999999998</v>
      </c>
      <c r="I250">
        <v>1.673</v>
      </c>
      <c r="J250">
        <v>1.6950000000000001</v>
      </c>
      <c r="K250">
        <v>1.895</v>
      </c>
      <c r="L250">
        <v>1.7769999999999999</v>
      </c>
      <c r="M250">
        <v>1.77</v>
      </c>
      <c r="N250">
        <v>1.78</v>
      </c>
      <c r="O250">
        <v>1.78</v>
      </c>
    </row>
    <row r="251" spans="3:15">
      <c r="D251">
        <v>2.1419999999999999</v>
      </c>
      <c r="E251">
        <v>1.954</v>
      </c>
      <c r="F251">
        <v>1.7849999999999999</v>
      </c>
      <c r="G251">
        <v>1.677</v>
      </c>
      <c r="H251">
        <v>2.1739999999999999</v>
      </c>
      <c r="I251">
        <v>1.6719999999999999</v>
      </c>
      <c r="J251">
        <v>1.6970000000000001</v>
      </c>
      <c r="K251">
        <v>1.8939999999999999</v>
      </c>
      <c r="L251">
        <v>1.7789999999999999</v>
      </c>
      <c r="M251">
        <v>1.7709999999999999</v>
      </c>
      <c r="N251">
        <v>1.7789999999999999</v>
      </c>
      <c r="O251">
        <v>1.7789999999999999</v>
      </c>
    </row>
    <row r="252" spans="3:15">
      <c r="D252">
        <v>2.141</v>
      </c>
      <c r="E252">
        <v>1.954</v>
      </c>
      <c r="F252">
        <v>1.784</v>
      </c>
      <c r="G252">
        <v>1.673</v>
      </c>
      <c r="H252">
        <v>2.173</v>
      </c>
      <c r="I252">
        <v>1.6819999999999999</v>
      </c>
      <c r="J252">
        <v>1.7</v>
      </c>
      <c r="K252">
        <v>1.895</v>
      </c>
      <c r="L252">
        <v>1.7769999999999999</v>
      </c>
      <c r="M252">
        <v>1.7709999999999999</v>
      </c>
      <c r="N252">
        <v>1.7809999999999999</v>
      </c>
      <c r="O252">
        <v>1.7789999999999999</v>
      </c>
    </row>
    <row r="253" spans="3:15">
      <c r="D253">
        <v>2.1419999999999999</v>
      </c>
      <c r="E253">
        <v>1.952</v>
      </c>
      <c r="F253">
        <v>1.7829999999999999</v>
      </c>
      <c r="G253">
        <v>1.671</v>
      </c>
      <c r="H253">
        <v>2.1720000000000002</v>
      </c>
      <c r="I253">
        <v>1.675</v>
      </c>
      <c r="J253">
        <v>1.696</v>
      </c>
      <c r="K253">
        <v>1.9019999999999999</v>
      </c>
      <c r="L253">
        <v>1.7789999999999999</v>
      </c>
      <c r="M253">
        <v>1.7709999999999999</v>
      </c>
      <c r="N253">
        <v>1.778</v>
      </c>
      <c r="O253">
        <v>1.7789999999999999</v>
      </c>
    </row>
    <row r="254" spans="3:15">
      <c r="D254">
        <v>2.14</v>
      </c>
      <c r="E254">
        <v>1.952</v>
      </c>
      <c r="F254">
        <v>1.784</v>
      </c>
      <c r="G254">
        <v>1.675</v>
      </c>
      <c r="H254">
        <v>2.1749999999999998</v>
      </c>
      <c r="I254">
        <v>1.67</v>
      </c>
      <c r="J254">
        <v>1.6950000000000001</v>
      </c>
      <c r="K254">
        <v>1.895</v>
      </c>
      <c r="L254">
        <v>1.778</v>
      </c>
      <c r="M254">
        <v>1.7709999999999999</v>
      </c>
      <c r="N254">
        <v>1.7789999999999999</v>
      </c>
      <c r="O254">
        <v>1.778</v>
      </c>
    </row>
    <row r="255" spans="3:15">
      <c r="D255">
        <v>2.1419999999999999</v>
      </c>
      <c r="E255">
        <v>1.9550000000000001</v>
      </c>
      <c r="F255">
        <v>1.784</v>
      </c>
      <c r="G255">
        <v>1.6739999999999999</v>
      </c>
      <c r="H255">
        <v>2.1749999999999998</v>
      </c>
      <c r="I255">
        <v>1.671</v>
      </c>
      <c r="J255">
        <v>1.6970000000000001</v>
      </c>
      <c r="K255">
        <v>1.8939999999999999</v>
      </c>
      <c r="L255">
        <v>1.778</v>
      </c>
      <c r="M255">
        <v>1.77</v>
      </c>
      <c r="N255">
        <v>1.7789999999999999</v>
      </c>
      <c r="O255">
        <v>1.7789999999999999</v>
      </c>
    </row>
    <row r="256" spans="3:15">
      <c r="D256">
        <v>2.1429999999999998</v>
      </c>
      <c r="E256">
        <v>1.954</v>
      </c>
      <c r="F256">
        <v>1.7849999999999999</v>
      </c>
      <c r="G256">
        <v>1.6779999999999999</v>
      </c>
      <c r="H256">
        <v>2.1749999999999998</v>
      </c>
      <c r="I256">
        <v>1.6739999999999999</v>
      </c>
      <c r="J256">
        <v>1.698</v>
      </c>
      <c r="K256">
        <v>1.8959999999999999</v>
      </c>
      <c r="L256">
        <v>1.7789999999999999</v>
      </c>
      <c r="M256">
        <v>1.772</v>
      </c>
      <c r="N256">
        <v>1.7789999999999999</v>
      </c>
      <c r="O256">
        <v>1.7809999999999999</v>
      </c>
    </row>
    <row r="257" spans="3:15">
      <c r="D257">
        <v>2.1440000000000001</v>
      </c>
      <c r="E257">
        <v>1.9510000000000001</v>
      </c>
      <c r="F257">
        <v>1.784</v>
      </c>
      <c r="G257">
        <v>1.675</v>
      </c>
      <c r="H257">
        <v>2.173</v>
      </c>
      <c r="I257">
        <v>1.6719999999999999</v>
      </c>
      <c r="J257">
        <v>1.698</v>
      </c>
      <c r="K257">
        <v>1.895</v>
      </c>
      <c r="L257">
        <v>1.778</v>
      </c>
      <c r="M257">
        <v>1.7689999999999999</v>
      </c>
      <c r="N257">
        <v>1.78</v>
      </c>
      <c r="O257">
        <v>1.7789999999999999</v>
      </c>
    </row>
    <row r="258" spans="3:15">
      <c r="C258" t="s">
        <v>15</v>
      </c>
    </row>
    <row r="259" spans="3:15">
      <c r="D259">
        <v>1.7330000000000001</v>
      </c>
      <c r="E259">
        <v>1.7110000000000001</v>
      </c>
      <c r="F259">
        <v>1.591</v>
      </c>
      <c r="G259">
        <v>1.786</v>
      </c>
      <c r="H259">
        <v>2.1509999999999998</v>
      </c>
      <c r="I259">
        <v>1.7809999999999999</v>
      </c>
      <c r="J259">
        <v>2.2080000000000002</v>
      </c>
      <c r="K259">
        <v>1.7789999999999999</v>
      </c>
      <c r="L259">
        <v>1.5129999999999999</v>
      </c>
      <c r="M259">
        <v>1.4810000000000001</v>
      </c>
      <c r="N259">
        <v>1.8879999999999999</v>
      </c>
      <c r="O259">
        <v>1.478</v>
      </c>
    </row>
    <row r="260" spans="3:15">
      <c r="D260">
        <v>1.734</v>
      </c>
      <c r="E260">
        <v>1.7110000000000001</v>
      </c>
      <c r="F260">
        <v>1.591</v>
      </c>
      <c r="G260">
        <v>1.788</v>
      </c>
      <c r="H260">
        <v>2.15</v>
      </c>
      <c r="I260">
        <v>1.782</v>
      </c>
      <c r="J260">
        <v>2.2069999999999999</v>
      </c>
      <c r="K260">
        <v>1.78</v>
      </c>
      <c r="L260">
        <v>1.5129999999999999</v>
      </c>
      <c r="M260">
        <v>1.482</v>
      </c>
      <c r="N260">
        <v>1.893</v>
      </c>
      <c r="O260">
        <v>1.478</v>
      </c>
    </row>
    <row r="261" spans="3:15">
      <c r="D261">
        <v>1.732</v>
      </c>
      <c r="E261">
        <v>1.71</v>
      </c>
      <c r="F261">
        <v>1.591</v>
      </c>
      <c r="G261">
        <v>1.7869999999999999</v>
      </c>
      <c r="H261">
        <v>2.15</v>
      </c>
      <c r="I261">
        <v>1.782</v>
      </c>
      <c r="J261">
        <v>2.2069999999999999</v>
      </c>
      <c r="K261">
        <v>1.78</v>
      </c>
      <c r="L261">
        <v>1.512</v>
      </c>
      <c r="M261">
        <v>1.48</v>
      </c>
      <c r="N261">
        <v>1.887</v>
      </c>
      <c r="O261">
        <v>1.476</v>
      </c>
    </row>
    <row r="262" spans="3:15">
      <c r="D262">
        <v>1.7330000000000001</v>
      </c>
      <c r="E262">
        <v>1.706</v>
      </c>
      <c r="F262">
        <v>1.591</v>
      </c>
      <c r="G262">
        <v>1.7869999999999999</v>
      </c>
      <c r="H262">
        <v>2.1549999999999998</v>
      </c>
      <c r="I262">
        <v>1.78</v>
      </c>
      <c r="J262">
        <v>2.2080000000000002</v>
      </c>
      <c r="K262">
        <v>1.7809999999999999</v>
      </c>
      <c r="L262">
        <v>1.512</v>
      </c>
      <c r="M262">
        <v>1.4810000000000001</v>
      </c>
      <c r="N262">
        <v>1.89</v>
      </c>
      <c r="O262">
        <v>1.4770000000000001</v>
      </c>
    </row>
    <row r="263" spans="3:15">
      <c r="D263">
        <v>1.7310000000000001</v>
      </c>
      <c r="E263">
        <v>1.7090000000000001</v>
      </c>
      <c r="F263">
        <v>1.591</v>
      </c>
      <c r="G263">
        <v>1.786</v>
      </c>
      <c r="H263">
        <v>2.1520000000000001</v>
      </c>
      <c r="I263">
        <v>1.7809999999999999</v>
      </c>
      <c r="J263">
        <v>2.2080000000000002</v>
      </c>
      <c r="K263">
        <v>1.7789999999999999</v>
      </c>
      <c r="L263">
        <v>1.5129999999999999</v>
      </c>
      <c r="M263">
        <v>1.4810000000000001</v>
      </c>
      <c r="N263">
        <v>1.887</v>
      </c>
      <c r="O263">
        <v>1.4770000000000001</v>
      </c>
    </row>
    <row r="264" spans="3:15">
      <c r="D264">
        <v>1.732</v>
      </c>
      <c r="E264">
        <v>1.7110000000000001</v>
      </c>
      <c r="F264">
        <v>1.591</v>
      </c>
      <c r="G264">
        <v>1.7869999999999999</v>
      </c>
      <c r="H264">
        <v>2.15</v>
      </c>
      <c r="I264">
        <v>1.7809999999999999</v>
      </c>
      <c r="J264">
        <v>2.2069999999999999</v>
      </c>
      <c r="K264">
        <v>1.78</v>
      </c>
      <c r="L264">
        <v>1.512</v>
      </c>
      <c r="M264">
        <v>1.4810000000000001</v>
      </c>
      <c r="N264">
        <v>1.887</v>
      </c>
      <c r="O264">
        <v>1.48</v>
      </c>
    </row>
    <row r="265" spans="3:15">
      <c r="D265">
        <v>1.732</v>
      </c>
      <c r="E265">
        <v>1.714</v>
      </c>
      <c r="F265">
        <v>1.5920000000000001</v>
      </c>
      <c r="G265">
        <v>1.788</v>
      </c>
      <c r="H265">
        <v>2.1509999999999998</v>
      </c>
      <c r="I265">
        <v>1.782</v>
      </c>
      <c r="J265">
        <v>2.2120000000000002</v>
      </c>
      <c r="K265">
        <v>1.7809999999999999</v>
      </c>
      <c r="L265">
        <v>1.5129999999999999</v>
      </c>
      <c r="M265">
        <v>1.482</v>
      </c>
      <c r="N265">
        <v>1.8919999999999999</v>
      </c>
      <c r="O265">
        <v>1.478</v>
      </c>
    </row>
    <row r="266" spans="3:15">
      <c r="D266">
        <v>1.728</v>
      </c>
      <c r="E266">
        <v>1.712</v>
      </c>
      <c r="F266">
        <v>1.5920000000000001</v>
      </c>
      <c r="G266">
        <v>1.786</v>
      </c>
      <c r="H266">
        <v>2.1509999999999998</v>
      </c>
      <c r="I266">
        <v>1.7809999999999999</v>
      </c>
      <c r="J266">
        <v>2.2080000000000002</v>
      </c>
      <c r="K266">
        <v>1.7789999999999999</v>
      </c>
      <c r="L266">
        <v>1.5129999999999999</v>
      </c>
      <c r="M266">
        <v>1.4810000000000001</v>
      </c>
      <c r="N266">
        <v>1.889</v>
      </c>
      <c r="O266">
        <v>1.478</v>
      </c>
    </row>
    <row r="267" spans="3:15">
      <c r="D267">
        <v>1.7330000000000001</v>
      </c>
      <c r="E267">
        <v>1.71</v>
      </c>
      <c r="F267">
        <v>1.591</v>
      </c>
      <c r="G267">
        <v>1.7889999999999999</v>
      </c>
      <c r="H267">
        <v>2.1509999999999998</v>
      </c>
      <c r="I267">
        <v>1.7809999999999999</v>
      </c>
      <c r="J267">
        <v>2.2120000000000002</v>
      </c>
      <c r="K267">
        <v>1.78</v>
      </c>
      <c r="L267">
        <v>1.5109999999999999</v>
      </c>
      <c r="M267">
        <v>1.482</v>
      </c>
      <c r="N267">
        <v>1.887</v>
      </c>
      <c r="O267">
        <v>1.4810000000000001</v>
      </c>
    </row>
    <row r="268" spans="3:15">
      <c r="D268">
        <v>1.7330000000000001</v>
      </c>
      <c r="E268">
        <v>1.71</v>
      </c>
      <c r="F268">
        <v>1.5920000000000001</v>
      </c>
      <c r="G268">
        <v>1.786</v>
      </c>
      <c r="H268">
        <v>2.1509999999999998</v>
      </c>
      <c r="I268">
        <v>1.7829999999999999</v>
      </c>
      <c r="J268">
        <v>2.2080000000000002</v>
      </c>
      <c r="K268">
        <v>1.78</v>
      </c>
      <c r="L268">
        <v>1.5129999999999999</v>
      </c>
      <c r="M268">
        <v>1.48</v>
      </c>
      <c r="N268">
        <v>1.8879999999999999</v>
      </c>
      <c r="O268">
        <v>1.4770000000000001</v>
      </c>
    </row>
    <row r="269" spans="3:15">
      <c r="C269" t="s">
        <v>16</v>
      </c>
    </row>
    <row r="270" spans="3:15">
      <c r="D270">
        <v>2.1389999999999998</v>
      </c>
      <c r="E270">
        <v>1.9510000000000001</v>
      </c>
      <c r="F270">
        <v>1.6539999999999999</v>
      </c>
      <c r="G270">
        <v>1.8280000000000001</v>
      </c>
      <c r="H270">
        <v>2.6040000000000001</v>
      </c>
      <c r="I270">
        <v>1.6930000000000001</v>
      </c>
      <c r="J270">
        <v>2.4409999999999998</v>
      </c>
      <c r="K270">
        <v>1.893</v>
      </c>
      <c r="L270">
        <v>1.889</v>
      </c>
      <c r="M270">
        <v>1.649</v>
      </c>
      <c r="N270">
        <v>2.2839999999999998</v>
      </c>
      <c r="O270">
        <v>1.77</v>
      </c>
    </row>
    <row r="271" spans="3:15">
      <c r="D271">
        <v>2.1389999999999998</v>
      </c>
      <c r="E271">
        <v>1.95</v>
      </c>
      <c r="F271">
        <v>1.653</v>
      </c>
      <c r="G271">
        <v>1.8089999999999999</v>
      </c>
      <c r="H271">
        <v>2.6110000000000002</v>
      </c>
      <c r="I271">
        <v>1.6919999999999999</v>
      </c>
      <c r="J271">
        <v>2.44</v>
      </c>
      <c r="K271">
        <v>1.895</v>
      </c>
      <c r="L271">
        <v>1.889</v>
      </c>
      <c r="M271">
        <v>1.6479999999999999</v>
      </c>
      <c r="N271">
        <v>2.2839999999999998</v>
      </c>
      <c r="O271">
        <v>1.7689999999999999</v>
      </c>
    </row>
    <row r="272" spans="3:15">
      <c r="D272">
        <v>2.14</v>
      </c>
      <c r="E272">
        <v>1.9510000000000001</v>
      </c>
      <c r="F272">
        <v>1.6539999999999999</v>
      </c>
      <c r="G272">
        <v>1.8089999999999999</v>
      </c>
      <c r="H272">
        <v>2.605</v>
      </c>
      <c r="I272">
        <v>1.69</v>
      </c>
      <c r="J272">
        <v>2.4390000000000001</v>
      </c>
      <c r="K272">
        <v>1.895</v>
      </c>
      <c r="L272">
        <v>1.89</v>
      </c>
      <c r="M272">
        <v>1.649</v>
      </c>
      <c r="N272">
        <v>2.2829999999999999</v>
      </c>
      <c r="O272">
        <v>1.77</v>
      </c>
    </row>
    <row r="273" spans="4:15">
      <c r="D273">
        <v>2.1389999999999998</v>
      </c>
      <c r="E273">
        <v>1.9490000000000001</v>
      </c>
      <c r="F273">
        <v>1.655</v>
      </c>
      <c r="G273">
        <v>1.8240000000000001</v>
      </c>
      <c r="H273">
        <v>2.605</v>
      </c>
      <c r="I273">
        <v>1.69</v>
      </c>
      <c r="J273">
        <v>2.4420000000000002</v>
      </c>
      <c r="K273">
        <v>1.893</v>
      </c>
      <c r="L273">
        <v>1.889</v>
      </c>
      <c r="M273">
        <v>1.649</v>
      </c>
      <c r="N273">
        <v>2.2810000000000001</v>
      </c>
      <c r="O273">
        <v>1.77</v>
      </c>
    </row>
    <row r="274" spans="4:15">
      <c r="D274">
        <v>2.1389999999999998</v>
      </c>
      <c r="E274">
        <v>1.9490000000000001</v>
      </c>
      <c r="F274">
        <v>1.6539999999999999</v>
      </c>
      <c r="G274">
        <v>1.8089999999999999</v>
      </c>
      <c r="H274">
        <v>2.609</v>
      </c>
      <c r="I274">
        <v>1.69</v>
      </c>
      <c r="J274">
        <v>2.4409999999999998</v>
      </c>
      <c r="K274">
        <v>1.893</v>
      </c>
      <c r="L274">
        <v>1.891</v>
      </c>
      <c r="M274">
        <v>1.649</v>
      </c>
      <c r="N274">
        <v>2.282</v>
      </c>
      <c r="O274">
        <v>1.77</v>
      </c>
    </row>
    <row r="275" spans="4:15">
      <c r="D275">
        <v>2.1389999999999998</v>
      </c>
      <c r="E275">
        <v>1.95</v>
      </c>
      <c r="F275">
        <v>1.653</v>
      </c>
      <c r="G275">
        <v>1.821</v>
      </c>
      <c r="H275">
        <v>2.605</v>
      </c>
      <c r="I275">
        <v>1.6910000000000001</v>
      </c>
      <c r="J275">
        <v>2.4409999999999998</v>
      </c>
      <c r="K275">
        <v>1.893</v>
      </c>
      <c r="L275">
        <v>1.889</v>
      </c>
      <c r="M275">
        <v>1.6419999999999999</v>
      </c>
      <c r="N275">
        <v>2.2789999999999999</v>
      </c>
      <c r="O275">
        <v>1.7689999999999999</v>
      </c>
    </row>
    <row r="276" spans="4:15">
      <c r="D276">
        <v>2.1389999999999998</v>
      </c>
      <c r="E276">
        <v>1.9490000000000001</v>
      </c>
      <c r="F276">
        <v>1.653</v>
      </c>
      <c r="G276">
        <v>1.8089999999999999</v>
      </c>
      <c r="H276">
        <v>2.6030000000000002</v>
      </c>
      <c r="I276">
        <v>1.69</v>
      </c>
      <c r="J276">
        <v>2.44</v>
      </c>
      <c r="K276">
        <v>1.893</v>
      </c>
      <c r="L276">
        <v>1.889</v>
      </c>
      <c r="M276">
        <v>1.651</v>
      </c>
      <c r="N276">
        <v>2.2829999999999999</v>
      </c>
      <c r="O276">
        <v>1.7709999999999999</v>
      </c>
    </row>
    <row r="277" spans="4:15">
      <c r="D277">
        <v>2.14</v>
      </c>
      <c r="E277">
        <v>1.9490000000000001</v>
      </c>
      <c r="F277">
        <v>1.6539999999999999</v>
      </c>
      <c r="G277">
        <v>1.8089999999999999</v>
      </c>
      <c r="H277">
        <v>2.605</v>
      </c>
      <c r="I277">
        <v>1.6890000000000001</v>
      </c>
      <c r="J277">
        <v>2.4390000000000001</v>
      </c>
      <c r="K277">
        <v>1.893</v>
      </c>
      <c r="L277">
        <v>1.889</v>
      </c>
      <c r="M277">
        <v>1.649</v>
      </c>
      <c r="N277">
        <v>2.282</v>
      </c>
      <c r="O277">
        <v>1.77</v>
      </c>
    </row>
    <row r="278" spans="4:15">
      <c r="D278">
        <v>2.14</v>
      </c>
      <c r="E278">
        <v>1.952</v>
      </c>
      <c r="F278">
        <v>1.653</v>
      </c>
      <c r="G278">
        <v>1.8089999999999999</v>
      </c>
      <c r="H278">
        <v>2.605</v>
      </c>
      <c r="I278">
        <v>1.698</v>
      </c>
      <c r="J278">
        <v>2.4409999999999998</v>
      </c>
      <c r="K278">
        <v>1.893</v>
      </c>
      <c r="L278">
        <v>1.889</v>
      </c>
      <c r="M278">
        <v>1.649</v>
      </c>
      <c r="N278">
        <v>2.2810000000000001</v>
      </c>
      <c r="O278">
        <v>1.7709999999999999</v>
      </c>
    </row>
    <row r="279" spans="4:15">
      <c r="D279">
        <v>2.14</v>
      </c>
      <c r="E279">
        <v>1.956</v>
      </c>
      <c r="F279">
        <v>1.653</v>
      </c>
      <c r="G279">
        <v>1.8149999999999999</v>
      </c>
      <c r="H279">
        <v>2.6179999999999999</v>
      </c>
      <c r="I279">
        <v>1.6970000000000001</v>
      </c>
      <c r="J279">
        <v>2.4409999999999998</v>
      </c>
      <c r="K279">
        <v>1.893</v>
      </c>
      <c r="L279">
        <v>1.889</v>
      </c>
      <c r="M279">
        <v>1.6479999999999999</v>
      </c>
      <c r="N279">
        <v>2.2829999999999999</v>
      </c>
      <c r="O279">
        <v>1.77</v>
      </c>
    </row>
  </sheetData>
  <conditionalFormatting sqref="D5:O24">
    <cfRule type="colorScale" priority="6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B5ADFA0E-879C-554B-A35B-F96AB8DD8995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D5:O24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79"/>
  <sheetViews>
    <sheetView topLeftCell="A15" workbookViewId="0">
      <selection activeCell="D29" sqref="D29:O48"/>
    </sheetView>
  </sheetViews>
  <sheetFormatPr baseColWidth="10" defaultRowHeight="15" x14ac:dyDescent="0"/>
  <cols>
    <col min="1" max="1" width="19" bestFit="1" customWidth="1"/>
    <col min="2" max="2" width="12.1640625" bestFit="1" customWidth="1"/>
  </cols>
  <sheetData>
    <row r="3" spans="1:17" ht="17" thickBot="1">
      <c r="G3" s="13" t="s">
        <v>3</v>
      </c>
      <c r="H3" s="13"/>
      <c r="I3" s="13"/>
      <c r="J3" s="13"/>
      <c r="K3" s="13"/>
      <c r="L3" s="13"/>
      <c r="M3" s="13"/>
      <c r="N3" s="13"/>
      <c r="O3" s="13"/>
    </row>
    <row r="4" spans="1:17" ht="65" thickBot="1">
      <c r="A4" s="1" t="s">
        <v>19</v>
      </c>
      <c r="B4" s="1" t="s">
        <v>17</v>
      </c>
      <c r="C4" s="1" t="s">
        <v>18</v>
      </c>
      <c r="D4" s="14" t="s">
        <v>0</v>
      </c>
      <c r="E4" s="15" t="s">
        <v>1</v>
      </c>
      <c r="F4" s="16" t="s">
        <v>2</v>
      </c>
      <c r="G4" s="19" t="s">
        <v>4</v>
      </c>
      <c r="H4" s="20" t="s">
        <v>5</v>
      </c>
      <c r="I4" s="20" t="s">
        <v>6</v>
      </c>
      <c r="J4" s="20" t="s">
        <v>7</v>
      </c>
      <c r="K4" s="21" t="s">
        <v>8</v>
      </c>
      <c r="L4" s="19" t="s">
        <v>9</v>
      </c>
      <c r="M4" s="20" t="s">
        <v>10</v>
      </c>
      <c r="N4" s="20" t="s">
        <v>11</v>
      </c>
      <c r="O4" s="21" t="s">
        <v>12</v>
      </c>
    </row>
    <row r="5" spans="1:17">
      <c r="A5" s="3" t="s">
        <v>20</v>
      </c>
      <c r="B5" s="4" t="str">
        <f>C55&amp;"x"&amp;D55&amp;"x"&amp;E55</f>
        <v>200x400x200</v>
      </c>
      <c r="C5" s="4" t="str">
        <f>C56</f>
        <v>gcc49</v>
      </c>
      <c r="D5" s="5">
        <f t="shared" ref="D5" si="0">MIN(D57:D66)/MIN($D57:$O66)</f>
        <v>1.0453141091658085</v>
      </c>
      <c r="E5" s="5">
        <f t="shared" ref="E5:O5" si="1">MIN(E57:E66)/MIN($D57:$O66)</f>
        <v>1</v>
      </c>
      <c r="F5" s="6">
        <f t="shared" si="1"/>
        <v>1.0054926192928253</v>
      </c>
      <c r="G5" s="17">
        <f t="shared" si="1"/>
        <v>1.0508067284586338</v>
      </c>
      <c r="H5" s="5">
        <f t="shared" si="1"/>
        <v>1.0230003432887058</v>
      </c>
      <c r="I5" s="5">
        <f t="shared" si="1"/>
        <v>1.0528664606934433</v>
      </c>
      <c r="J5" s="5">
        <f t="shared" si="1"/>
        <v>1.1225540679711639</v>
      </c>
      <c r="K5" s="6">
        <f t="shared" si="1"/>
        <v>1.0497768623412289</v>
      </c>
      <c r="L5" s="5">
        <f t="shared" si="1"/>
        <v>1.0532097493992449</v>
      </c>
      <c r="M5" s="5">
        <f t="shared" si="1"/>
        <v>1.0147614143494679</v>
      </c>
      <c r="N5" s="5">
        <f t="shared" si="1"/>
        <v>1.0144181256436664</v>
      </c>
      <c r="O5" s="6">
        <f t="shared" si="1"/>
        <v>1.0151047030552696</v>
      </c>
      <c r="P5" s="2">
        <v>39</v>
      </c>
      <c r="Q5" s="2">
        <f>P5+9</f>
        <v>48</v>
      </c>
    </row>
    <row r="6" spans="1:17" ht="17" thickBot="1">
      <c r="A6" s="7" t="s">
        <v>21</v>
      </c>
      <c r="B6" s="8"/>
      <c r="C6" s="8" t="str">
        <f>C5</f>
        <v>gcc49</v>
      </c>
      <c r="D6" s="9">
        <f t="shared" ref="D6" si="2">MIN(D79:D88)/MIN($D79:$O88)</f>
        <v>1.0452830188679245</v>
      </c>
      <c r="E6" s="9">
        <f t="shared" ref="E6:O6" si="3">MIN(E79:E88)/MIN($D79:$O88)</f>
        <v>1</v>
      </c>
      <c r="F6" s="10">
        <f t="shared" si="3"/>
        <v>1.004459691252144</v>
      </c>
      <c r="G6" s="18">
        <f t="shared" si="3"/>
        <v>1.0542024013722127</v>
      </c>
      <c r="H6" s="9">
        <f t="shared" si="3"/>
        <v>1.0222984562607205</v>
      </c>
      <c r="I6" s="9">
        <f t="shared" si="3"/>
        <v>1.0542024013722127</v>
      </c>
      <c r="J6" s="9">
        <f t="shared" si="3"/>
        <v>1.0572898799313892</v>
      </c>
      <c r="K6" s="10">
        <f t="shared" si="3"/>
        <v>1.0542024013722127</v>
      </c>
      <c r="L6" s="9">
        <f t="shared" si="3"/>
        <v>1.0524871355060035</v>
      </c>
      <c r="M6" s="9">
        <f t="shared" si="3"/>
        <v>1.0144082332761577</v>
      </c>
      <c r="N6" s="9">
        <f t="shared" si="3"/>
        <v>1.0198970840480275</v>
      </c>
      <c r="O6" s="10">
        <f t="shared" si="3"/>
        <v>1.0150943396226415</v>
      </c>
      <c r="P6" s="2">
        <f>P5+22</f>
        <v>61</v>
      </c>
      <c r="Q6" s="2">
        <f t="shared" ref="Q6:Q24" si="4">P6+9</f>
        <v>70</v>
      </c>
    </row>
    <row r="7" spans="1:17">
      <c r="A7" s="3" t="str">
        <f>A5</f>
        <v>member</v>
      </c>
      <c r="B7" s="4"/>
      <c r="C7" s="4" t="s">
        <v>14</v>
      </c>
      <c r="D7" s="5">
        <f t="shared" ref="D7" si="5">MIN(D68:D77)/MIN($D68:$O77)</f>
        <v>1.3720238095238095</v>
      </c>
      <c r="E7" s="5">
        <f t="shared" ref="E7:O7" si="6">MIN(E68:E77)/MIN($D68:$O77)</f>
        <v>1.2549603174603174</v>
      </c>
      <c r="F7" s="6">
        <f t="shared" si="6"/>
        <v>1</v>
      </c>
      <c r="G7" s="17">
        <f t="shared" si="6"/>
        <v>1.549107142857143</v>
      </c>
      <c r="H7" s="5">
        <f t="shared" si="6"/>
        <v>1.6527777777777777</v>
      </c>
      <c r="I7" s="5">
        <f t="shared" si="6"/>
        <v>1.4751984126984128</v>
      </c>
      <c r="J7" s="5">
        <f t="shared" si="6"/>
        <v>1.6220238095238095</v>
      </c>
      <c r="K7" s="6">
        <f t="shared" si="6"/>
        <v>1.5555555555555556</v>
      </c>
      <c r="L7" s="5">
        <f t="shared" si="6"/>
        <v>1.5887896825396826</v>
      </c>
      <c r="M7" s="5">
        <f t="shared" si="6"/>
        <v>1.5505952380952381</v>
      </c>
      <c r="N7" s="5">
        <f t="shared" si="6"/>
        <v>1.5873015873015874</v>
      </c>
      <c r="O7" s="6">
        <f t="shared" si="6"/>
        <v>1.5868055555555554</v>
      </c>
      <c r="P7" s="2">
        <f>P5+11</f>
        <v>50</v>
      </c>
      <c r="Q7" s="2">
        <f t="shared" si="4"/>
        <v>59</v>
      </c>
    </row>
    <row r="8" spans="1:17" ht="17" thickBot="1">
      <c r="A8" s="7" t="str">
        <f t="shared" ref="A8:A24" si="7">A6</f>
        <v>construction</v>
      </c>
      <c r="B8" s="8"/>
      <c r="C8" s="8" t="str">
        <f>C7</f>
        <v>clang38</v>
      </c>
      <c r="D8" s="9">
        <f t="shared" ref="D8" si="8">MIN(D90:D99)/MIN($D90:$O99)</f>
        <v>1.3740685543964233</v>
      </c>
      <c r="E8" s="9">
        <f t="shared" ref="E8:O8" si="9">MIN(E90:E99)/MIN($D90:$O99)</f>
        <v>1.2563338301043219</v>
      </c>
      <c r="F8" s="10">
        <f t="shared" si="9"/>
        <v>1</v>
      </c>
      <c r="G8" s="18">
        <f t="shared" si="9"/>
        <v>1.5543964232488823</v>
      </c>
      <c r="H8" s="9">
        <f t="shared" si="9"/>
        <v>1.6164927968206657</v>
      </c>
      <c r="I8" s="9">
        <f t="shared" si="9"/>
        <v>1.5529061102831594</v>
      </c>
      <c r="J8" s="9">
        <f t="shared" si="9"/>
        <v>1.5668156979632391</v>
      </c>
      <c r="K8" s="10">
        <f t="shared" si="9"/>
        <v>1.5553899652260308</v>
      </c>
      <c r="L8" s="9">
        <f t="shared" si="9"/>
        <v>1.5876800794833583</v>
      </c>
      <c r="M8" s="9">
        <f t="shared" si="9"/>
        <v>1.5489319423745653</v>
      </c>
      <c r="N8" s="9">
        <f t="shared" si="9"/>
        <v>1.6145057128663687</v>
      </c>
      <c r="O8" s="10">
        <f t="shared" si="9"/>
        <v>1.5375062096373573</v>
      </c>
      <c r="P8" s="2">
        <f>P7+22</f>
        <v>72</v>
      </c>
      <c r="Q8" s="2">
        <f t="shared" si="4"/>
        <v>81</v>
      </c>
    </row>
    <row r="9" spans="1:17">
      <c r="A9" s="3" t="str">
        <f t="shared" si="7"/>
        <v>member</v>
      </c>
      <c r="B9" s="4" t="str">
        <f>C100&amp;"x"&amp;D100&amp;"x"&amp;E100</f>
        <v>200x200x200</v>
      </c>
      <c r="C9" s="4" t="str">
        <f>C5</f>
        <v>gcc49</v>
      </c>
      <c r="D9" s="5">
        <f t="shared" ref="D9" si="10">MIN(D102:D111)/MIN($D102:$O111)</f>
        <v>1.0371959942775393</v>
      </c>
      <c r="E9" s="5">
        <f t="shared" ref="E9:O9" si="11">MIN(E102:E111)/MIN($D102:$O111)</f>
        <v>1</v>
      </c>
      <c r="F9" s="6">
        <f t="shared" si="11"/>
        <v>1.0157367668097281</v>
      </c>
      <c r="G9" s="17">
        <f t="shared" si="11"/>
        <v>1.053648068669528</v>
      </c>
      <c r="H9" s="5">
        <f t="shared" si="11"/>
        <v>1.0293276108726754</v>
      </c>
      <c r="I9" s="5">
        <f t="shared" si="11"/>
        <v>1.0543633762517883</v>
      </c>
      <c r="J9" s="5">
        <f t="shared" si="11"/>
        <v>1.1316165951359085</v>
      </c>
      <c r="K9" s="6">
        <f t="shared" si="11"/>
        <v>1.0507868383404866</v>
      </c>
      <c r="L9" s="5">
        <f t="shared" si="11"/>
        <v>1.0543633762517883</v>
      </c>
      <c r="M9" s="5">
        <f t="shared" si="11"/>
        <v>1.0171673819742491</v>
      </c>
      <c r="N9" s="5">
        <f t="shared" si="11"/>
        <v>1.0164520743919887</v>
      </c>
      <c r="O9" s="6">
        <f t="shared" si="11"/>
        <v>1.0178826895565094</v>
      </c>
      <c r="P9" s="2">
        <f>P5+45</f>
        <v>84</v>
      </c>
      <c r="Q9" s="2">
        <f t="shared" si="4"/>
        <v>93</v>
      </c>
    </row>
    <row r="10" spans="1:17" ht="17" thickBot="1">
      <c r="A10" s="7" t="str">
        <f t="shared" si="7"/>
        <v>construction</v>
      </c>
      <c r="B10" s="8"/>
      <c r="C10" s="8" t="str">
        <f t="shared" ref="C10:C24" si="12">C6</f>
        <v>gcc49</v>
      </c>
      <c r="D10" s="9">
        <f t="shared" ref="D10" si="13">MIN(D124:D133)/MIN($D124:$O133)</f>
        <v>1.0393700787401574</v>
      </c>
      <c r="E10" s="9">
        <f t="shared" ref="E10:O10" si="14">MIN(E124:E133)/MIN($D124:$O133)</f>
        <v>1</v>
      </c>
      <c r="F10" s="10">
        <f t="shared" si="14"/>
        <v>1.0150322118826056</v>
      </c>
      <c r="G10" s="18">
        <f t="shared" si="14"/>
        <v>1.0572655690765929</v>
      </c>
      <c r="H10" s="9">
        <f t="shared" si="14"/>
        <v>1.0229062276306371</v>
      </c>
      <c r="I10" s="9">
        <f t="shared" si="14"/>
        <v>1.0558339298496779</v>
      </c>
      <c r="J10" s="9">
        <f t="shared" si="14"/>
        <v>1.0572655690765929</v>
      </c>
      <c r="K10" s="10">
        <f t="shared" si="14"/>
        <v>1.0565497494631353</v>
      </c>
      <c r="L10" s="9">
        <f t="shared" si="14"/>
        <v>1.0551181102362204</v>
      </c>
      <c r="M10" s="9">
        <f t="shared" si="14"/>
        <v>1.015748031496063</v>
      </c>
      <c r="N10" s="9">
        <f t="shared" si="14"/>
        <v>1.0236220472440944</v>
      </c>
      <c r="O10" s="10">
        <f t="shared" si="14"/>
        <v>1.0164638511095203</v>
      </c>
      <c r="P10" s="2">
        <f>P9+22</f>
        <v>106</v>
      </c>
      <c r="Q10" s="2">
        <f t="shared" si="4"/>
        <v>115</v>
      </c>
    </row>
    <row r="11" spans="1:17">
      <c r="A11" s="3" t="str">
        <f t="shared" si="7"/>
        <v>member</v>
      </c>
      <c r="B11" s="4"/>
      <c r="C11" s="4" t="str">
        <f t="shared" si="12"/>
        <v>clang38</v>
      </c>
      <c r="D11" s="5">
        <f t="shared" ref="D11" si="15">MIN(D113:D122)/MIN($D113:$O122)</f>
        <v>1.3625</v>
      </c>
      <c r="E11" s="5">
        <f t="shared" ref="E11:O11" si="16">MIN(E113:E122)/MIN($D113:$O122)</f>
        <v>1.2364583333333334</v>
      </c>
      <c r="F11" s="6">
        <f t="shared" si="16"/>
        <v>1</v>
      </c>
      <c r="G11" s="17">
        <f t="shared" si="16"/>
        <v>1.4833333333333334</v>
      </c>
      <c r="H11" s="5">
        <f t="shared" si="16"/>
        <v>1.6656250000000001</v>
      </c>
      <c r="I11" s="5">
        <f t="shared" si="16"/>
        <v>1.421875</v>
      </c>
      <c r="J11" s="5">
        <f t="shared" si="16"/>
        <v>1.628125</v>
      </c>
      <c r="K11" s="6">
        <f t="shared" si="16"/>
        <v>1.4906250000000001</v>
      </c>
      <c r="L11" s="5">
        <f t="shared" si="16"/>
        <v>1.5322916666666668</v>
      </c>
      <c r="M11" s="5">
        <f t="shared" si="16"/>
        <v>1.4864583333333334</v>
      </c>
      <c r="N11" s="5">
        <f t="shared" si="16"/>
        <v>1.5281250000000002</v>
      </c>
      <c r="O11" s="6">
        <f t="shared" si="16"/>
        <v>1.5260416666666667</v>
      </c>
      <c r="P11" s="2">
        <f>P9+11</f>
        <v>95</v>
      </c>
      <c r="Q11" s="2">
        <f t="shared" si="4"/>
        <v>104</v>
      </c>
    </row>
    <row r="12" spans="1:17" ht="17" thickBot="1">
      <c r="A12" s="7" t="str">
        <f t="shared" si="7"/>
        <v>construction</v>
      </c>
      <c r="B12" s="8"/>
      <c r="C12" s="8" t="str">
        <f t="shared" si="12"/>
        <v>clang38</v>
      </c>
      <c r="D12" s="9">
        <f t="shared" ref="D12" si="17">MIN(D135:D144)/MIN($D135:$O144)</f>
        <v>1.364963503649635</v>
      </c>
      <c r="E12" s="9">
        <f t="shared" ref="E12:O12" si="18">MIN(E135:E144)/MIN($D135:$O144)</f>
        <v>1.2367049009384776</v>
      </c>
      <c r="F12" s="10">
        <f t="shared" si="18"/>
        <v>1</v>
      </c>
      <c r="G12" s="18">
        <f t="shared" si="18"/>
        <v>1.4869655891553701</v>
      </c>
      <c r="H12" s="9">
        <f t="shared" si="18"/>
        <v>1.5547445255474455</v>
      </c>
      <c r="I12" s="9">
        <f t="shared" si="18"/>
        <v>1.4848800834202294</v>
      </c>
      <c r="J12" s="9">
        <f t="shared" si="18"/>
        <v>1.4994786235662148</v>
      </c>
      <c r="K12" s="10">
        <f t="shared" si="18"/>
        <v>1.4890510948905109</v>
      </c>
      <c r="L12" s="9">
        <f t="shared" si="18"/>
        <v>1.526590198123045</v>
      </c>
      <c r="M12" s="9">
        <f t="shared" si="18"/>
        <v>1.4786235662148071</v>
      </c>
      <c r="N12" s="9">
        <f t="shared" si="18"/>
        <v>1.553701772679875</v>
      </c>
      <c r="O12" s="10">
        <f t="shared" si="18"/>
        <v>1.4734098018769552</v>
      </c>
      <c r="P12" s="2">
        <f>P11+22</f>
        <v>117</v>
      </c>
      <c r="Q12" s="2">
        <f t="shared" si="4"/>
        <v>126</v>
      </c>
    </row>
    <row r="13" spans="1:17">
      <c r="A13" s="3" t="str">
        <f t="shared" si="7"/>
        <v>member</v>
      </c>
      <c r="B13" s="4" t="str">
        <f>C145&amp;"x"&amp;D145&amp;"x"&amp;E145</f>
        <v>2000x20x200</v>
      </c>
      <c r="C13" s="4" t="str">
        <f>C9</f>
        <v>gcc49</v>
      </c>
      <c r="D13" s="5">
        <f t="shared" ref="D13" si="19">MIN(D147:D156)/MIN($D147:$O156)</f>
        <v>1.0344275420336269</v>
      </c>
      <c r="E13" s="5">
        <f t="shared" ref="E13:O13" si="20">MIN(E147:E156)/MIN($D147:$O156)</f>
        <v>1.0120096076861489</v>
      </c>
      <c r="F13" s="6">
        <f t="shared" si="20"/>
        <v>1.0080064051240991</v>
      </c>
      <c r="G13" s="17">
        <f t="shared" si="20"/>
        <v>1.0448358686949559</v>
      </c>
      <c r="H13" s="5">
        <f t="shared" si="20"/>
        <v>1.0576461168935147</v>
      </c>
      <c r="I13" s="5">
        <f t="shared" si="20"/>
        <v>1.0416333066453161</v>
      </c>
      <c r="J13" s="5">
        <f t="shared" si="20"/>
        <v>1.1537229783827061</v>
      </c>
      <c r="K13" s="6">
        <f t="shared" si="20"/>
        <v>1.0336269015212167</v>
      </c>
      <c r="L13" s="5">
        <f t="shared" si="20"/>
        <v>1.0424339471577262</v>
      </c>
      <c r="M13" s="5">
        <f t="shared" si="20"/>
        <v>1.0080064051240991</v>
      </c>
      <c r="N13" s="5">
        <f t="shared" si="20"/>
        <v>1.0080064051240991</v>
      </c>
      <c r="O13" s="6">
        <f t="shared" si="20"/>
        <v>1</v>
      </c>
      <c r="P13" s="2">
        <f>P9+45</f>
        <v>129</v>
      </c>
      <c r="Q13" s="2">
        <f t="shared" si="4"/>
        <v>138</v>
      </c>
    </row>
    <row r="14" spans="1:17" ht="17" thickBot="1">
      <c r="A14" s="7" t="str">
        <f t="shared" si="7"/>
        <v>construction</v>
      </c>
      <c r="B14" s="8"/>
      <c r="C14" s="8" t="str">
        <f t="shared" si="12"/>
        <v>gcc49</v>
      </c>
      <c r="D14" s="9">
        <f t="shared" ref="D14" si="21">MIN(D169:D178)/MIN($D169:$O178)</f>
        <v>1.0481154771451482</v>
      </c>
      <c r="E14" s="9">
        <f t="shared" ref="E14:O14" si="22">MIN(E169:E178)/MIN($D169:$O178)</f>
        <v>1.0160384923817161</v>
      </c>
      <c r="F14" s="10">
        <f t="shared" si="22"/>
        <v>1.0304731355252605</v>
      </c>
      <c r="G14" s="18">
        <f t="shared" si="22"/>
        <v>1.0601443464314355</v>
      </c>
      <c r="H14" s="9">
        <f t="shared" si="22"/>
        <v>1.0561347233360063</v>
      </c>
      <c r="I14" s="9">
        <f t="shared" si="22"/>
        <v>1.0561347233360063</v>
      </c>
      <c r="J14" s="9">
        <f t="shared" si="22"/>
        <v>1.0842020850040095</v>
      </c>
      <c r="K14" s="10">
        <f t="shared" si="22"/>
        <v>1.0561347233360063</v>
      </c>
      <c r="L14" s="9">
        <f t="shared" si="22"/>
        <v>1.0417000801924619</v>
      </c>
      <c r="M14" s="9">
        <f t="shared" si="22"/>
        <v>1.0008019246190858</v>
      </c>
      <c r="N14" s="9">
        <f t="shared" si="22"/>
        <v>1.0344827586206895</v>
      </c>
      <c r="O14" s="10">
        <f t="shared" si="22"/>
        <v>1</v>
      </c>
      <c r="P14" s="2">
        <f>P13+22</f>
        <v>151</v>
      </c>
      <c r="Q14" s="2">
        <f t="shared" si="4"/>
        <v>160</v>
      </c>
    </row>
    <row r="15" spans="1:17">
      <c r="A15" s="3" t="str">
        <f t="shared" si="7"/>
        <v>member</v>
      </c>
      <c r="B15" s="4"/>
      <c r="C15" s="4" t="str">
        <f t="shared" si="12"/>
        <v>clang38</v>
      </c>
      <c r="D15" s="5">
        <f t="shared" ref="D15" si="23">MIN(D158:D167)/MIN($D158:$O167)</f>
        <v>1.3202185792349725</v>
      </c>
      <c r="E15" s="5">
        <f t="shared" ref="E15:O15" si="24">MIN(E158:E167)/MIN($D158:$O167)</f>
        <v>1.2087431693989072</v>
      </c>
      <c r="F15" s="6">
        <f t="shared" si="24"/>
        <v>1</v>
      </c>
      <c r="G15" s="17">
        <f t="shared" si="24"/>
        <v>1.2918032786885245</v>
      </c>
      <c r="H15" s="5">
        <f t="shared" si="24"/>
        <v>1.5814207650273224</v>
      </c>
      <c r="I15" s="5">
        <f t="shared" si="24"/>
        <v>1.242622950819672</v>
      </c>
      <c r="J15" s="5">
        <f t="shared" si="24"/>
        <v>1.4841530054644809</v>
      </c>
      <c r="K15" s="6">
        <f t="shared" si="24"/>
        <v>1.3060109289617488</v>
      </c>
      <c r="L15" s="5">
        <f t="shared" si="24"/>
        <v>1.3366120218579236</v>
      </c>
      <c r="M15" s="5">
        <f t="shared" si="24"/>
        <v>1.2907103825136612</v>
      </c>
      <c r="N15" s="5">
        <f t="shared" si="24"/>
        <v>1.3333333333333333</v>
      </c>
      <c r="O15" s="6">
        <f t="shared" si="24"/>
        <v>1.3333333333333333</v>
      </c>
      <c r="P15" s="2">
        <f>P13+11</f>
        <v>140</v>
      </c>
      <c r="Q15" s="2">
        <f t="shared" si="4"/>
        <v>149</v>
      </c>
    </row>
    <row r="16" spans="1:17" ht="17" thickBot="1">
      <c r="A16" s="7" t="str">
        <f t="shared" si="7"/>
        <v>construction</v>
      </c>
      <c r="B16" s="8"/>
      <c r="C16" s="8" t="str">
        <f t="shared" si="12"/>
        <v>clang38</v>
      </c>
      <c r="D16" s="9">
        <f t="shared" ref="D16" si="25">MIN(D180:D189)/MIN($D180:$O189)</f>
        <v>1.3274725274725274</v>
      </c>
      <c r="E16" s="9">
        <f t="shared" ref="E16:O16" si="26">MIN(E180:E189)/MIN($D180:$O189)</f>
        <v>1.2142857142857142</v>
      </c>
      <c r="F16" s="10">
        <f t="shared" si="26"/>
        <v>1</v>
      </c>
      <c r="G16" s="18">
        <f t="shared" si="26"/>
        <v>1.3076923076923075</v>
      </c>
      <c r="H16" s="9">
        <f t="shared" si="26"/>
        <v>1.4494505494505494</v>
      </c>
      <c r="I16" s="9">
        <f t="shared" si="26"/>
        <v>1.3</v>
      </c>
      <c r="J16" s="9">
        <f t="shared" si="26"/>
        <v>1.3835164835164833</v>
      </c>
      <c r="K16" s="10">
        <f t="shared" si="26"/>
        <v>1.3120879120879121</v>
      </c>
      <c r="L16" s="9">
        <f t="shared" si="26"/>
        <v>1.3450549450549449</v>
      </c>
      <c r="M16" s="9">
        <f t="shared" si="26"/>
        <v>1.2934065934065935</v>
      </c>
      <c r="N16" s="9">
        <f t="shared" si="26"/>
        <v>1.3934065934065933</v>
      </c>
      <c r="O16" s="10">
        <f t="shared" si="26"/>
        <v>1.310989010989011</v>
      </c>
      <c r="P16" s="2">
        <f>P15+22</f>
        <v>162</v>
      </c>
      <c r="Q16" s="2">
        <f t="shared" si="4"/>
        <v>171</v>
      </c>
    </row>
    <row r="17" spans="1:17">
      <c r="A17" s="3" t="str">
        <f t="shared" si="7"/>
        <v>member</v>
      </c>
      <c r="B17" s="4" t="str">
        <f>C190&amp;"x"&amp;D190&amp;"x"&amp;E190</f>
        <v>200x20x2000</v>
      </c>
      <c r="C17" s="4" t="str">
        <f>C13</f>
        <v>gcc49</v>
      </c>
      <c r="D17" s="5">
        <f t="shared" ref="D17" si="27">MIN(D192:D201)/MIN($D192:$O201)</f>
        <v>1.0244648318042813</v>
      </c>
      <c r="E17" s="5">
        <f t="shared" ref="E17:O17" si="28">MIN(E192:E201)/MIN($D192:$O201)</f>
        <v>1.0099388379204892</v>
      </c>
      <c r="F17" s="6">
        <f t="shared" si="28"/>
        <v>1.0099388379204892</v>
      </c>
      <c r="G17" s="17">
        <f t="shared" si="28"/>
        <v>1.0382262996941896</v>
      </c>
      <c r="H17" s="5">
        <f t="shared" si="28"/>
        <v>1.058103975535168</v>
      </c>
      <c r="I17" s="5">
        <f t="shared" si="28"/>
        <v>1.032874617737003</v>
      </c>
      <c r="J17" s="5">
        <f t="shared" si="28"/>
        <v>1.1383792048929664</v>
      </c>
      <c r="K17" s="6">
        <f t="shared" si="28"/>
        <v>1.0275229357798166</v>
      </c>
      <c r="L17" s="5">
        <f t="shared" si="28"/>
        <v>1.032874617737003</v>
      </c>
      <c r="M17" s="5">
        <f t="shared" si="28"/>
        <v>1.0099388379204892</v>
      </c>
      <c r="N17" s="5">
        <f t="shared" si="28"/>
        <v>1.010703363914373</v>
      </c>
      <c r="O17" s="6">
        <f t="shared" si="28"/>
        <v>1</v>
      </c>
      <c r="P17" s="2">
        <f>P13+45</f>
        <v>174</v>
      </c>
      <c r="Q17" s="2">
        <f t="shared" si="4"/>
        <v>183</v>
      </c>
    </row>
    <row r="18" spans="1:17" ht="17" thickBot="1">
      <c r="A18" s="7" t="str">
        <f t="shared" si="7"/>
        <v>construction</v>
      </c>
      <c r="B18" s="11"/>
      <c r="C18" s="8" t="str">
        <f t="shared" si="12"/>
        <v>gcc49</v>
      </c>
      <c r="D18" s="9">
        <f t="shared" ref="D18" si="29">MIN(D214:D223)/MIN($D214:$O223)</f>
        <v>1.0535168195718654</v>
      </c>
      <c r="E18" s="9">
        <f t="shared" ref="E18:O18" si="30">MIN(E214:E223)/MIN($D214:$O223)</f>
        <v>1.0175840978593271</v>
      </c>
      <c r="F18" s="10">
        <f t="shared" si="30"/>
        <v>1.0275229357798166</v>
      </c>
      <c r="G18" s="18">
        <f t="shared" si="30"/>
        <v>1.0665137614678899</v>
      </c>
      <c r="H18" s="9">
        <f t="shared" si="30"/>
        <v>1.0535168195718654</v>
      </c>
      <c r="I18" s="9">
        <f t="shared" si="30"/>
        <v>1.0626911314984708</v>
      </c>
      <c r="J18" s="9">
        <f t="shared" si="30"/>
        <v>1.0886850152905199</v>
      </c>
      <c r="K18" s="10">
        <f t="shared" si="30"/>
        <v>1.0626911314984708</v>
      </c>
      <c r="L18" s="9">
        <f t="shared" si="30"/>
        <v>1.0496941896024465</v>
      </c>
      <c r="M18" s="9">
        <f t="shared" si="30"/>
        <v>1</v>
      </c>
      <c r="N18" s="9">
        <f t="shared" si="30"/>
        <v>1.0313455657492354</v>
      </c>
      <c r="O18" s="10">
        <f t="shared" si="30"/>
        <v>1</v>
      </c>
      <c r="P18" s="2">
        <f>P17+22</f>
        <v>196</v>
      </c>
      <c r="Q18" s="2">
        <f t="shared" si="4"/>
        <v>205</v>
      </c>
    </row>
    <row r="19" spans="1:17">
      <c r="A19" s="3" t="str">
        <f t="shared" si="7"/>
        <v>member</v>
      </c>
      <c r="B19" s="12"/>
      <c r="C19" s="4" t="str">
        <f t="shared" si="12"/>
        <v>clang38</v>
      </c>
      <c r="D19" s="5">
        <f t="shared" ref="D19" si="31">MIN(D162:D171)/MIN($D162:$O171)</f>
        <v>1.3213114754098361</v>
      </c>
      <c r="E19" s="5">
        <f t="shared" ref="E19:O19" si="32">MIN(E162:E171)/MIN($D162:$O171)</f>
        <v>1.2087431693989072</v>
      </c>
      <c r="F19" s="6">
        <f t="shared" si="32"/>
        <v>1</v>
      </c>
      <c r="G19" s="17">
        <f t="shared" si="32"/>
        <v>1.2918032786885245</v>
      </c>
      <c r="H19" s="5">
        <f t="shared" si="32"/>
        <v>1.4404371584699454</v>
      </c>
      <c r="I19" s="5">
        <f t="shared" si="32"/>
        <v>1.242622950819672</v>
      </c>
      <c r="J19" s="5">
        <f t="shared" si="32"/>
        <v>1.4775956284153007</v>
      </c>
      <c r="K19" s="6">
        <f t="shared" si="32"/>
        <v>1.3060109289617488</v>
      </c>
      <c r="L19" s="5">
        <f t="shared" si="32"/>
        <v>1.3366120218579236</v>
      </c>
      <c r="M19" s="5">
        <f t="shared" si="32"/>
        <v>1.2907103825136612</v>
      </c>
      <c r="N19" s="5">
        <f t="shared" si="32"/>
        <v>1.3333333333333333</v>
      </c>
      <c r="O19" s="6">
        <f t="shared" si="32"/>
        <v>1.3333333333333333</v>
      </c>
      <c r="P19" s="2">
        <f>P17+11</f>
        <v>185</v>
      </c>
      <c r="Q19" s="2">
        <f t="shared" si="4"/>
        <v>194</v>
      </c>
    </row>
    <row r="20" spans="1:17" ht="17" thickBot="1">
      <c r="A20" s="7" t="str">
        <f t="shared" si="7"/>
        <v>construction</v>
      </c>
      <c r="B20" s="11"/>
      <c r="C20" s="8" t="str">
        <f t="shared" si="12"/>
        <v>clang38</v>
      </c>
      <c r="D20" s="9">
        <f t="shared" ref="D20" si="33">MIN(D225:D234)/MIN($D225:$O234)</f>
        <v>1.3073022312373224</v>
      </c>
      <c r="E20" s="9">
        <f t="shared" ref="E20:O20" si="34">MIN(E225:E234)/MIN($D225:$O234)</f>
        <v>1.2068965517241379</v>
      </c>
      <c r="F20" s="10">
        <f t="shared" si="34"/>
        <v>1</v>
      </c>
      <c r="G20" s="18">
        <f t="shared" si="34"/>
        <v>1.2839756592292089</v>
      </c>
      <c r="H20" s="9">
        <f t="shared" si="34"/>
        <v>1.4137931034482758</v>
      </c>
      <c r="I20" s="9">
        <f t="shared" si="34"/>
        <v>1.2768762677484786</v>
      </c>
      <c r="J20" s="9">
        <f t="shared" si="34"/>
        <v>1.3620689655172413</v>
      </c>
      <c r="K20" s="10">
        <f t="shared" si="34"/>
        <v>1.2890466531440161</v>
      </c>
      <c r="L20" s="9">
        <f t="shared" si="34"/>
        <v>1.3215010141987829</v>
      </c>
      <c r="M20" s="9">
        <f t="shared" si="34"/>
        <v>1.2687626774847869</v>
      </c>
      <c r="N20" s="9">
        <f t="shared" si="34"/>
        <v>1.3691683569979718</v>
      </c>
      <c r="O20" s="10">
        <f t="shared" si="34"/>
        <v>1.2931034482758621</v>
      </c>
      <c r="P20" s="2">
        <f>P19+22</f>
        <v>207</v>
      </c>
      <c r="Q20" s="2">
        <f t="shared" si="4"/>
        <v>216</v>
      </c>
    </row>
    <row r="21" spans="1:17">
      <c r="A21" s="3" t="str">
        <f t="shared" si="7"/>
        <v>member</v>
      </c>
      <c r="B21" s="4" t="str">
        <f>C235&amp;"x"&amp;D235&amp;"x"&amp;E235</f>
        <v>2000x2x2000</v>
      </c>
      <c r="C21" s="4" t="str">
        <f>C17</f>
        <v>gcc49</v>
      </c>
      <c r="D21" s="5">
        <f t="shared" ref="D21" si="35">MIN(D237:D246)/MIN($D237:$O246)</f>
        <v>1.150442477876106</v>
      </c>
      <c r="E21" s="5">
        <f t="shared" ref="E21:O21" si="36">MIN(E237:E246)/MIN($D237:$O246)</f>
        <v>1.1232130701157248</v>
      </c>
      <c r="F21" s="6">
        <f t="shared" si="36"/>
        <v>1.068073519400953</v>
      </c>
      <c r="G21" s="17">
        <f t="shared" si="36"/>
        <v>1.0755616065350579</v>
      </c>
      <c r="H21" s="5">
        <f t="shared" si="36"/>
        <v>1.4751531654186518</v>
      </c>
      <c r="I21" s="5">
        <f t="shared" si="36"/>
        <v>1.0428863172226004</v>
      </c>
      <c r="J21" s="5">
        <f t="shared" si="36"/>
        <v>1.4778761061946901</v>
      </c>
      <c r="K21" s="6">
        <f t="shared" si="36"/>
        <v>1.0714771953710007</v>
      </c>
      <c r="L21" s="5">
        <f t="shared" si="36"/>
        <v>1.033356024506467</v>
      </c>
      <c r="M21" s="5">
        <f t="shared" si="36"/>
        <v>1.0367597004765146</v>
      </c>
      <c r="N21" s="5">
        <f t="shared" si="36"/>
        <v>1.0408441116405718</v>
      </c>
      <c r="O21" s="6">
        <f t="shared" si="36"/>
        <v>1</v>
      </c>
      <c r="P21" s="2">
        <f>P17+45</f>
        <v>219</v>
      </c>
      <c r="Q21" s="2">
        <f t="shared" si="4"/>
        <v>228</v>
      </c>
    </row>
    <row r="22" spans="1:17" ht="17" thickBot="1">
      <c r="A22" s="7" t="str">
        <f t="shared" si="7"/>
        <v>construction</v>
      </c>
      <c r="B22" s="11"/>
      <c r="C22" s="8" t="str">
        <f t="shared" si="12"/>
        <v>gcc49</v>
      </c>
      <c r="D22" s="9">
        <f t="shared" ref="D22" si="37">MIN(D259:D268)/MIN($D259:$O268)</f>
        <v>1.1689373297002725</v>
      </c>
      <c r="E22" s="9">
        <f t="shared" ref="E22:O22" si="38">MIN(E259:E268)/MIN($D259:$O268)</f>
        <v>1.1573569482288828</v>
      </c>
      <c r="F22" s="10">
        <f t="shared" si="38"/>
        <v>1.0837874659400546</v>
      </c>
      <c r="G22" s="18">
        <f t="shared" si="38"/>
        <v>1.2125340599455041</v>
      </c>
      <c r="H22" s="9">
        <f t="shared" si="38"/>
        <v>1.4618528610354222</v>
      </c>
      <c r="I22" s="9">
        <f t="shared" si="38"/>
        <v>1.2084468664850136</v>
      </c>
      <c r="J22" s="9">
        <f t="shared" si="38"/>
        <v>1.5074931880108993</v>
      </c>
      <c r="K22" s="10">
        <f t="shared" si="38"/>
        <v>1.2070844686648501</v>
      </c>
      <c r="L22" s="9">
        <f t="shared" si="38"/>
        <v>1.0217983651226159</v>
      </c>
      <c r="M22" s="9">
        <f t="shared" si="38"/>
        <v>1.0020435967302452</v>
      </c>
      <c r="N22" s="9">
        <f t="shared" si="38"/>
        <v>1.2786103542234333</v>
      </c>
      <c r="O22" s="10">
        <f t="shared" si="38"/>
        <v>1</v>
      </c>
      <c r="P22" s="2">
        <f>P21+22</f>
        <v>241</v>
      </c>
      <c r="Q22" s="2">
        <f t="shared" si="4"/>
        <v>250</v>
      </c>
    </row>
    <row r="23" spans="1:17">
      <c r="A23" s="3" t="str">
        <f t="shared" si="7"/>
        <v>member</v>
      </c>
      <c r="B23" s="12"/>
      <c r="C23" s="4" t="str">
        <f t="shared" si="12"/>
        <v>clang38</v>
      </c>
      <c r="D23" s="5">
        <f t="shared" ref="D23" si="39">MIN(D248:D257)/MIN($D248:$O257)</f>
        <v>1.2811750599520384</v>
      </c>
      <c r="E23" s="5">
        <f t="shared" ref="E23:O23" si="40">MIN(E248:E257)/MIN($D248:$O257)</f>
        <v>1.1684652278177459</v>
      </c>
      <c r="F23" s="6">
        <f t="shared" si="40"/>
        <v>1.0665467625899281</v>
      </c>
      <c r="G23" s="17">
        <f t="shared" si="40"/>
        <v>1</v>
      </c>
      <c r="H23" s="5">
        <f t="shared" si="40"/>
        <v>1.3015587529976018</v>
      </c>
      <c r="I23" s="5">
        <f t="shared" si="40"/>
        <v>1.000599520383693</v>
      </c>
      <c r="J23" s="5">
        <f t="shared" si="40"/>
        <v>1.0149880095923263</v>
      </c>
      <c r="K23" s="6">
        <f t="shared" si="40"/>
        <v>1.1336930455635492</v>
      </c>
      <c r="L23" s="5">
        <f t="shared" si="40"/>
        <v>1.0629496402877698</v>
      </c>
      <c r="M23" s="5">
        <f t="shared" si="40"/>
        <v>1.0593525179856116</v>
      </c>
      <c r="N23" s="5">
        <f t="shared" si="40"/>
        <v>1.0641486810551559</v>
      </c>
      <c r="O23" s="6">
        <f t="shared" si="40"/>
        <v>1.0641486810551559</v>
      </c>
      <c r="P23" s="2">
        <f>P21+11</f>
        <v>230</v>
      </c>
      <c r="Q23" s="2">
        <f t="shared" si="4"/>
        <v>239</v>
      </c>
    </row>
    <row r="24" spans="1:17" ht="17" thickBot="1">
      <c r="A24" s="7" t="str">
        <f t="shared" si="7"/>
        <v>construction</v>
      </c>
      <c r="B24" s="11"/>
      <c r="C24" s="8" t="str">
        <f t="shared" si="12"/>
        <v>clang38</v>
      </c>
      <c r="D24" s="9">
        <f t="shared" ref="D24" si="41">MIN(D270:D279)/MIN($D270:$O279)</f>
        <v>1.2973300970873787</v>
      </c>
      <c r="E24" s="9">
        <f t="shared" ref="E24:O24" si="42">MIN(E270:E279)/MIN($D270:$O279)</f>
        <v>1.1820388349514563</v>
      </c>
      <c r="F24" s="10">
        <f t="shared" si="42"/>
        <v>1.0024271844660195</v>
      </c>
      <c r="G24" s="18">
        <f t="shared" si="42"/>
        <v>1.0964805825242718</v>
      </c>
      <c r="H24" s="9">
        <f t="shared" si="42"/>
        <v>1.5800970873786409</v>
      </c>
      <c r="I24" s="9">
        <f t="shared" si="42"/>
        <v>1.0248786407766992</v>
      </c>
      <c r="J24" s="9">
        <f t="shared" si="42"/>
        <v>1.4793689320388352</v>
      </c>
      <c r="K24" s="10">
        <f t="shared" si="42"/>
        <v>1.1480582524271845</v>
      </c>
      <c r="L24" s="9">
        <f t="shared" si="42"/>
        <v>1.145631067961165</v>
      </c>
      <c r="M24" s="9">
        <f t="shared" si="42"/>
        <v>1</v>
      </c>
      <c r="N24" s="9">
        <f t="shared" si="42"/>
        <v>1.383495145631068</v>
      </c>
      <c r="O24" s="10">
        <f t="shared" si="42"/>
        <v>1.0734223300970873</v>
      </c>
      <c r="P24" s="2">
        <f>P23+22</f>
        <v>252</v>
      </c>
      <c r="Q24" s="2">
        <f t="shared" si="4"/>
        <v>261</v>
      </c>
    </row>
    <row r="27" spans="1:17" ht="17" thickBot="1">
      <c r="G27" s="13" t="s">
        <v>3</v>
      </c>
      <c r="H27" s="13"/>
      <c r="I27" s="13"/>
      <c r="J27" s="13"/>
      <c r="K27" s="13"/>
      <c r="L27" s="13"/>
      <c r="M27" s="13"/>
      <c r="N27" s="13"/>
      <c r="O27" s="13"/>
    </row>
    <row r="28" spans="1:17" ht="65" thickBot="1">
      <c r="A28" s="1" t="s">
        <v>19</v>
      </c>
      <c r="B28" s="1" t="s">
        <v>17</v>
      </c>
      <c r="C28" s="1" t="s">
        <v>18</v>
      </c>
      <c r="D28" s="14" t="s">
        <v>0</v>
      </c>
      <c r="E28" s="15" t="s">
        <v>1</v>
      </c>
      <c r="F28" s="16" t="s">
        <v>2</v>
      </c>
      <c r="G28" s="19" t="s">
        <v>4</v>
      </c>
      <c r="H28" s="20" t="s">
        <v>5</v>
      </c>
      <c r="I28" s="20" t="s">
        <v>6</v>
      </c>
      <c r="J28" s="20" t="s">
        <v>7</v>
      </c>
      <c r="K28" s="21" t="s">
        <v>8</v>
      </c>
      <c r="L28" s="19" t="s">
        <v>9</v>
      </c>
      <c r="M28" s="20" t="s">
        <v>10</v>
      </c>
      <c r="N28" s="20" t="s">
        <v>11</v>
      </c>
      <c r="O28" s="21" t="s">
        <v>12</v>
      </c>
    </row>
    <row r="29" spans="1:17">
      <c r="A29" s="3" t="s">
        <v>20</v>
      </c>
      <c r="B29" s="4" t="str">
        <f>C79&amp;"x"&amp;D79&amp;"x"&amp;E79</f>
        <v>x3.05x2.917</v>
      </c>
      <c r="C29" s="4" t="s">
        <v>13</v>
      </c>
      <c r="D29" s="5">
        <f t="shared" ref="D29" si="43">MIN(D57:D66)</f>
        <v>3.0449999999999999</v>
      </c>
      <c r="E29" s="5">
        <f t="shared" ref="E29:O29" si="44">MIN(E57:E66)</f>
        <v>2.9129999999999998</v>
      </c>
      <c r="F29" s="6">
        <f t="shared" si="44"/>
        <v>2.9289999999999998</v>
      </c>
      <c r="G29" s="17">
        <f t="shared" si="44"/>
        <v>3.0609999999999999</v>
      </c>
      <c r="H29" s="5">
        <f t="shared" si="44"/>
        <v>2.98</v>
      </c>
      <c r="I29" s="5">
        <f t="shared" si="44"/>
        <v>3.0670000000000002</v>
      </c>
      <c r="J29" s="5">
        <f t="shared" si="44"/>
        <v>3.27</v>
      </c>
      <c r="K29" s="6">
        <f t="shared" si="44"/>
        <v>3.0579999999999998</v>
      </c>
      <c r="L29" s="5">
        <f t="shared" si="44"/>
        <v>3.0680000000000001</v>
      </c>
      <c r="M29" s="5">
        <f t="shared" si="44"/>
        <v>2.956</v>
      </c>
      <c r="N29" s="5">
        <f t="shared" si="44"/>
        <v>2.9550000000000001</v>
      </c>
      <c r="O29" s="6">
        <f t="shared" si="44"/>
        <v>2.9569999999999999</v>
      </c>
    </row>
    <row r="30" spans="1:17" ht="17" thickBot="1">
      <c r="A30" s="7" t="s">
        <v>21</v>
      </c>
      <c r="B30" s="8"/>
      <c r="C30" s="8" t="str">
        <f>C29</f>
        <v>gcc49</v>
      </c>
      <c r="D30" s="9">
        <f t="shared" ref="D30" si="45">MIN(D79:D88)</f>
        <v>3.0470000000000002</v>
      </c>
      <c r="E30" s="9">
        <f t="shared" ref="E30:O30" si="46">MIN(E79:E88)</f>
        <v>2.915</v>
      </c>
      <c r="F30" s="10">
        <f t="shared" si="46"/>
        <v>2.9279999999999999</v>
      </c>
      <c r="G30" s="18">
        <f t="shared" si="46"/>
        <v>3.073</v>
      </c>
      <c r="H30" s="9">
        <f t="shared" si="46"/>
        <v>2.98</v>
      </c>
      <c r="I30" s="9">
        <f t="shared" si="46"/>
        <v>3.073</v>
      </c>
      <c r="J30" s="9">
        <f t="shared" si="46"/>
        <v>3.0819999999999999</v>
      </c>
      <c r="K30" s="10">
        <f t="shared" si="46"/>
        <v>3.073</v>
      </c>
      <c r="L30" s="9">
        <f t="shared" si="46"/>
        <v>3.0680000000000001</v>
      </c>
      <c r="M30" s="9">
        <f t="shared" si="46"/>
        <v>2.9569999999999999</v>
      </c>
      <c r="N30" s="9">
        <f t="shared" si="46"/>
        <v>2.9729999999999999</v>
      </c>
      <c r="O30" s="10">
        <f t="shared" si="46"/>
        <v>2.9590000000000001</v>
      </c>
    </row>
    <row r="31" spans="1:17">
      <c r="A31" s="3" t="str">
        <f>A29</f>
        <v>member</v>
      </c>
      <c r="B31" s="4"/>
      <c r="C31" s="4" t="s">
        <v>14</v>
      </c>
      <c r="D31" s="5">
        <f t="shared" ref="D31" si="47">MIN(D68:D77)</f>
        <v>2.766</v>
      </c>
      <c r="E31" s="5">
        <f t="shared" ref="E31:O31" si="48">MIN(E68:E77)</f>
        <v>2.5299999999999998</v>
      </c>
      <c r="F31" s="6">
        <f t="shared" si="48"/>
        <v>2.016</v>
      </c>
      <c r="G31" s="17">
        <f t="shared" si="48"/>
        <v>3.1230000000000002</v>
      </c>
      <c r="H31" s="5">
        <f t="shared" si="48"/>
        <v>3.3319999999999999</v>
      </c>
      <c r="I31" s="5">
        <f t="shared" si="48"/>
        <v>2.9740000000000002</v>
      </c>
      <c r="J31" s="5">
        <f t="shared" si="48"/>
        <v>3.27</v>
      </c>
      <c r="K31" s="6">
        <f t="shared" si="48"/>
        <v>3.1360000000000001</v>
      </c>
      <c r="L31" s="5">
        <f t="shared" si="48"/>
        <v>3.2029999999999998</v>
      </c>
      <c r="M31" s="5">
        <f t="shared" si="48"/>
        <v>3.1259999999999999</v>
      </c>
      <c r="N31" s="5">
        <f t="shared" si="48"/>
        <v>3.2</v>
      </c>
      <c r="O31" s="6">
        <f t="shared" si="48"/>
        <v>3.1989999999999998</v>
      </c>
    </row>
    <row r="32" spans="1:17" ht="17" thickBot="1">
      <c r="A32" s="7" t="str">
        <f t="shared" ref="A32:A48" si="49">A30</f>
        <v>construction</v>
      </c>
      <c r="B32" s="8"/>
      <c r="C32" s="8" t="str">
        <f>C31</f>
        <v>clang38</v>
      </c>
      <c r="D32" s="9">
        <f t="shared" ref="D32" si="50">MIN(D90:D99)</f>
        <v>2.766</v>
      </c>
      <c r="E32" s="9">
        <f t="shared" ref="E32:O32" si="51">MIN(E90:E99)</f>
        <v>2.5289999999999999</v>
      </c>
      <c r="F32" s="10">
        <f t="shared" si="51"/>
        <v>2.0129999999999999</v>
      </c>
      <c r="G32" s="18">
        <f t="shared" si="51"/>
        <v>3.129</v>
      </c>
      <c r="H32" s="9">
        <f t="shared" si="51"/>
        <v>3.254</v>
      </c>
      <c r="I32" s="9">
        <f t="shared" si="51"/>
        <v>3.1259999999999999</v>
      </c>
      <c r="J32" s="9">
        <f t="shared" si="51"/>
        <v>3.1539999999999999</v>
      </c>
      <c r="K32" s="10">
        <f t="shared" si="51"/>
        <v>3.1309999999999998</v>
      </c>
      <c r="L32" s="9">
        <f t="shared" si="51"/>
        <v>3.1960000000000002</v>
      </c>
      <c r="M32" s="9">
        <f t="shared" si="51"/>
        <v>3.1179999999999999</v>
      </c>
      <c r="N32" s="9">
        <f t="shared" si="51"/>
        <v>3.25</v>
      </c>
      <c r="O32" s="10">
        <f t="shared" si="51"/>
        <v>3.0950000000000002</v>
      </c>
    </row>
    <row r="33" spans="1:15">
      <c r="A33" s="3" t="str">
        <f t="shared" si="49"/>
        <v>member</v>
      </c>
      <c r="B33" s="4" t="str">
        <f>C124&amp;"x"&amp;D124&amp;"x"&amp;E124</f>
        <v>x1.463x1.403</v>
      </c>
      <c r="C33" s="4" t="str">
        <f>C29</f>
        <v>gcc49</v>
      </c>
      <c r="D33" s="5">
        <f t="shared" ref="D33" si="52">MIN(D102:D111)</f>
        <v>1.45</v>
      </c>
      <c r="E33" s="5">
        <f t="shared" ref="E33:O33" si="53">MIN(E102:E111)</f>
        <v>1.3979999999999999</v>
      </c>
      <c r="F33" s="6">
        <f t="shared" si="53"/>
        <v>1.42</v>
      </c>
      <c r="G33" s="17">
        <f t="shared" si="53"/>
        <v>1.4730000000000001</v>
      </c>
      <c r="H33" s="5">
        <f t="shared" si="53"/>
        <v>1.4390000000000001</v>
      </c>
      <c r="I33" s="5">
        <f t="shared" si="53"/>
        <v>1.474</v>
      </c>
      <c r="J33" s="5">
        <f t="shared" si="53"/>
        <v>1.5820000000000001</v>
      </c>
      <c r="K33" s="6">
        <f t="shared" si="53"/>
        <v>1.4690000000000001</v>
      </c>
      <c r="L33" s="5">
        <f t="shared" si="53"/>
        <v>1.474</v>
      </c>
      <c r="M33" s="5">
        <f t="shared" si="53"/>
        <v>1.4219999999999999</v>
      </c>
      <c r="N33" s="5">
        <f t="shared" si="53"/>
        <v>1.421</v>
      </c>
      <c r="O33" s="6">
        <f t="shared" si="53"/>
        <v>1.423</v>
      </c>
    </row>
    <row r="34" spans="1:15" ht="17" thickBot="1">
      <c r="A34" s="7" t="str">
        <f t="shared" si="49"/>
        <v>construction</v>
      </c>
      <c r="B34" s="8"/>
      <c r="C34" s="8" t="str">
        <f t="shared" ref="C34:C48" si="54">C30</f>
        <v>gcc49</v>
      </c>
      <c r="D34" s="9">
        <f t="shared" ref="D34" si="55">MIN(D124:D133)</f>
        <v>1.452</v>
      </c>
      <c r="E34" s="9">
        <f t="shared" ref="E34:O34" si="56">MIN(E124:E133)</f>
        <v>1.397</v>
      </c>
      <c r="F34" s="10">
        <f t="shared" si="56"/>
        <v>1.4179999999999999</v>
      </c>
      <c r="G34" s="18">
        <f t="shared" si="56"/>
        <v>1.4770000000000001</v>
      </c>
      <c r="H34" s="9">
        <f t="shared" si="56"/>
        <v>1.429</v>
      </c>
      <c r="I34" s="9">
        <f t="shared" si="56"/>
        <v>1.4750000000000001</v>
      </c>
      <c r="J34" s="9">
        <f t="shared" si="56"/>
        <v>1.4770000000000001</v>
      </c>
      <c r="K34" s="10">
        <f t="shared" si="56"/>
        <v>1.476</v>
      </c>
      <c r="L34" s="9">
        <f t="shared" si="56"/>
        <v>1.474</v>
      </c>
      <c r="M34" s="9">
        <f t="shared" si="56"/>
        <v>1.419</v>
      </c>
      <c r="N34" s="9">
        <f t="shared" si="56"/>
        <v>1.43</v>
      </c>
      <c r="O34" s="10">
        <f t="shared" si="56"/>
        <v>1.42</v>
      </c>
    </row>
    <row r="35" spans="1:15">
      <c r="A35" s="3" t="str">
        <f t="shared" si="49"/>
        <v>member</v>
      </c>
      <c r="B35" s="4"/>
      <c r="C35" s="4" t="str">
        <f t="shared" si="54"/>
        <v>clang38</v>
      </c>
      <c r="D35" s="5">
        <f t="shared" ref="D35" si="57">MIN(D113:D122)</f>
        <v>1.3080000000000001</v>
      </c>
      <c r="E35" s="5">
        <f t="shared" ref="E35:O35" si="58">MIN(E113:E122)</f>
        <v>1.1870000000000001</v>
      </c>
      <c r="F35" s="6">
        <f t="shared" si="58"/>
        <v>0.96</v>
      </c>
      <c r="G35" s="17">
        <f t="shared" si="58"/>
        <v>1.4239999999999999</v>
      </c>
      <c r="H35" s="5">
        <f t="shared" si="58"/>
        <v>1.599</v>
      </c>
      <c r="I35" s="5">
        <f t="shared" si="58"/>
        <v>1.365</v>
      </c>
      <c r="J35" s="5">
        <f t="shared" si="58"/>
        <v>1.5629999999999999</v>
      </c>
      <c r="K35" s="6">
        <f t="shared" si="58"/>
        <v>1.431</v>
      </c>
      <c r="L35" s="5">
        <f t="shared" si="58"/>
        <v>1.4710000000000001</v>
      </c>
      <c r="M35" s="5">
        <f t="shared" si="58"/>
        <v>1.427</v>
      </c>
      <c r="N35" s="5">
        <f t="shared" si="58"/>
        <v>1.4670000000000001</v>
      </c>
      <c r="O35" s="6">
        <f t="shared" si="58"/>
        <v>1.4650000000000001</v>
      </c>
    </row>
    <row r="36" spans="1:15" ht="17" thickBot="1">
      <c r="A36" s="7" t="str">
        <f t="shared" si="49"/>
        <v>construction</v>
      </c>
      <c r="B36" s="8"/>
      <c r="C36" s="8" t="str">
        <f t="shared" si="54"/>
        <v>clang38</v>
      </c>
      <c r="D36" s="9">
        <f t="shared" ref="D36" si="59">MIN(D135:D144)</f>
        <v>1.3089999999999999</v>
      </c>
      <c r="E36" s="9">
        <f t="shared" ref="E36:O36" si="60">MIN(E135:E144)</f>
        <v>1.1859999999999999</v>
      </c>
      <c r="F36" s="10">
        <f t="shared" si="60"/>
        <v>0.95899999999999996</v>
      </c>
      <c r="G36" s="18">
        <f t="shared" si="60"/>
        <v>1.4259999999999999</v>
      </c>
      <c r="H36" s="9">
        <f t="shared" si="60"/>
        <v>1.4910000000000001</v>
      </c>
      <c r="I36" s="9">
        <f t="shared" si="60"/>
        <v>1.4239999999999999</v>
      </c>
      <c r="J36" s="9">
        <f t="shared" si="60"/>
        <v>1.4379999999999999</v>
      </c>
      <c r="K36" s="10">
        <f t="shared" si="60"/>
        <v>1.4279999999999999</v>
      </c>
      <c r="L36" s="9">
        <f t="shared" si="60"/>
        <v>1.464</v>
      </c>
      <c r="M36" s="9">
        <f t="shared" si="60"/>
        <v>1.4179999999999999</v>
      </c>
      <c r="N36" s="9">
        <f t="shared" si="60"/>
        <v>1.49</v>
      </c>
      <c r="O36" s="10">
        <f t="shared" si="60"/>
        <v>1.413</v>
      </c>
    </row>
    <row r="37" spans="1:15">
      <c r="A37" s="3" t="str">
        <f t="shared" si="49"/>
        <v>member</v>
      </c>
      <c r="B37" s="4" t="str">
        <f>C169&amp;"x"&amp;D169&amp;"x"&amp;E169</f>
        <v>x1.307x1.268</v>
      </c>
      <c r="C37" s="4" t="str">
        <f>C33</f>
        <v>gcc49</v>
      </c>
      <c r="D37" s="5">
        <f t="shared" ref="D37" si="61">MIN(D147:D156)</f>
        <v>1.292</v>
      </c>
      <c r="E37" s="5">
        <f t="shared" ref="E37:O37" si="62">MIN(E147:E156)</f>
        <v>1.264</v>
      </c>
      <c r="F37" s="6">
        <f t="shared" si="62"/>
        <v>1.2589999999999999</v>
      </c>
      <c r="G37" s="17">
        <f t="shared" si="62"/>
        <v>1.3049999999999999</v>
      </c>
      <c r="H37" s="5">
        <f t="shared" si="62"/>
        <v>1.321</v>
      </c>
      <c r="I37" s="5">
        <f t="shared" si="62"/>
        <v>1.3009999999999999</v>
      </c>
      <c r="J37" s="5">
        <f t="shared" si="62"/>
        <v>1.4410000000000001</v>
      </c>
      <c r="K37" s="6">
        <f t="shared" si="62"/>
        <v>1.2909999999999999</v>
      </c>
      <c r="L37" s="5">
        <f t="shared" si="62"/>
        <v>1.302</v>
      </c>
      <c r="M37" s="5">
        <f t="shared" si="62"/>
        <v>1.2589999999999999</v>
      </c>
      <c r="N37" s="5">
        <f t="shared" si="62"/>
        <v>1.2589999999999999</v>
      </c>
      <c r="O37" s="6">
        <f t="shared" si="62"/>
        <v>1.2490000000000001</v>
      </c>
    </row>
    <row r="38" spans="1:15" ht="17" thickBot="1">
      <c r="A38" s="7" t="str">
        <f t="shared" si="49"/>
        <v>construction</v>
      </c>
      <c r="B38" s="8"/>
      <c r="C38" s="8" t="str">
        <f t="shared" si="54"/>
        <v>gcc49</v>
      </c>
      <c r="D38" s="9">
        <f t="shared" ref="D38" si="63">MIN(D169:D178)</f>
        <v>1.3069999999999999</v>
      </c>
      <c r="E38" s="9">
        <f t="shared" ref="E38:O38" si="64">MIN(E169:E178)</f>
        <v>1.2669999999999999</v>
      </c>
      <c r="F38" s="10">
        <f t="shared" si="64"/>
        <v>1.2849999999999999</v>
      </c>
      <c r="G38" s="18">
        <f t="shared" si="64"/>
        <v>1.3220000000000001</v>
      </c>
      <c r="H38" s="9">
        <f t="shared" si="64"/>
        <v>1.3169999999999999</v>
      </c>
      <c r="I38" s="9">
        <f t="shared" si="64"/>
        <v>1.3169999999999999</v>
      </c>
      <c r="J38" s="9">
        <f t="shared" si="64"/>
        <v>1.3520000000000001</v>
      </c>
      <c r="K38" s="10">
        <f t="shared" si="64"/>
        <v>1.3169999999999999</v>
      </c>
      <c r="L38" s="9">
        <f t="shared" si="64"/>
        <v>1.2989999999999999</v>
      </c>
      <c r="M38" s="9">
        <f t="shared" si="64"/>
        <v>1.248</v>
      </c>
      <c r="N38" s="9">
        <f t="shared" si="64"/>
        <v>1.29</v>
      </c>
      <c r="O38" s="10">
        <f t="shared" si="64"/>
        <v>1.2470000000000001</v>
      </c>
    </row>
    <row r="39" spans="1:15">
      <c r="A39" s="3" t="str">
        <f t="shared" si="49"/>
        <v>member</v>
      </c>
      <c r="B39" s="4"/>
      <c r="C39" s="4" t="str">
        <f t="shared" si="54"/>
        <v>clang38</v>
      </c>
      <c r="D39" s="5">
        <f t="shared" ref="D39" si="65">MIN(D158:D167)</f>
        <v>1.208</v>
      </c>
      <c r="E39" s="5">
        <f t="shared" ref="E39:O39" si="66">MIN(E158:E167)</f>
        <v>1.1060000000000001</v>
      </c>
      <c r="F39" s="6">
        <f t="shared" si="66"/>
        <v>0.91500000000000004</v>
      </c>
      <c r="G39" s="17">
        <f t="shared" si="66"/>
        <v>1.1819999999999999</v>
      </c>
      <c r="H39" s="5">
        <f t="shared" si="66"/>
        <v>1.4470000000000001</v>
      </c>
      <c r="I39" s="5">
        <f t="shared" si="66"/>
        <v>1.137</v>
      </c>
      <c r="J39" s="5">
        <f t="shared" si="66"/>
        <v>1.3580000000000001</v>
      </c>
      <c r="K39" s="6">
        <f t="shared" si="66"/>
        <v>1.1950000000000001</v>
      </c>
      <c r="L39" s="5">
        <f t="shared" si="66"/>
        <v>1.2230000000000001</v>
      </c>
      <c r="M39" s="5">
        <f t="shared" si="66"/>
        <v>1.181</v>
      </c>
      <c r="N39" s="5">
        <f t="shared" si="66"/>
        <v>1.22</v>
      </c>
      <c r="O39" s="6">
        <f t="shared" si="66"/>
        <v>1.22</v>
      </c>
    </row>
    <row r="40" spans="1:15" ht="17" thickBot="1">
      <c r="A40" s="7" t="str">
        <f t="shared" si="49"/>
        <v>construction</v>
      </c>
      <c r="B40" s="8"/>
      <c r="C40" s="8" t="str">
        <f t="shared" si="54"/>
        <v>clang38</v>
      </c>
      <c r="D40" s="9">
        <f t="shared" ref="D40" si="67">MIN(D180:D189)</f>
        <v>1.208</v>
      </c>
      <c r="E40" s="9">
        <f t="shared" ref="E40:O40" si="68">MIN(E180:E189)</f>
        <v>1.105</v>
      </c>
      <c r="F40" s="10">
        <f t="shared" si="68"/>
        <v>0.91</v>
      </c>
      <c r="G40" s="18">
        <f t="shared" si="68"/>
        <v>1.19</v>
      </c>
      <c r="H40" s="9">
        <f t="shared" si="68"/>
        <v>1.319</v>
      </c>
      <c r="I40" s="9">
        <f t="shared" si="68"/>
        <v>1.1830000000000001</v>
      </c>
      <c r="J40" s="9">
        <f t="shared" si="68"/>
        <v>1.2589999999999999</v>
      </c>
      <c r="K40" s="10">
        <f t="shared" si="68"/>
        <v>1.194</v>
      </c>
      <c r="L40" s="9">
        <f t="shared" si="68"/>
        <v>1.224</v>
      </c>
      <c r="M40" s="9">
        <f t="shared" si="68"/>
        <v>1.177</v>
      </c>
      <c r="N40" s="9">
        <f t="shared" si="68"/>
        <v>1.268</v>
      </c>
      <c r="O40" s="10">
        <f t="shared" si="68"/>
        <v>1.1930000000000001</v>
      </c>
    </row>
    <row r="41" spans="1:15">
      <c r="A41" s="3" t="str">
        <f t="shared" si="49"/>
        <v>member</v>
      </c>
      <c r="B41" s="4" t="str">
        <f>C214&amp;"x"&amp;D214&amp;"x"&amp;E214</f>
        <v>x1.55x1.331</v>
      </c>
      <c r="C41" s="4" t="str">
        <f>C37</f>
        <v>gcc49</v>
      </c>
      <c r="D41" s="5">
        <f t="shared" ref="D41" si="69">MIN(D192:D201)</f>
        <v>1.34</v>
      </c>
      <c r="E41" s="5">
        <f t="shared" ref="E41:O41" si="70">MIN(E192:E201)</f>
        <v>1.321</v>
      </c>
      <c r="F41" s="6">
        <f t="shared" si="70"/>
        <v>1.321</v>
      </c>
      <c r="G41" s="17">
        <f t="shared" si="70"/>
        <v>1.3580000000000001</v>
      </c>
      <c r="H41" s="5">
        <f t="shared" si="70"/>
        <v>1.3839999999999999</v>
      </c>
      <c r="I41" s="5">
        <f t="shared" si="70"/>
        <v>1.351</v>
      </c>
      <c r="J41" s="5">
        <f t="shared" si="70"/>
        <v>1.4890000000000001</v>
      </c>
      <c r="K41" s="6">
        <f t="shared" si="70"/>
        <v>1.3440000000000001</v>
      </c>
      <c r="L41" s="5">
        <f t="shared" si="70"/>
        <v>1.351</v>
      </c>
      <c r="M41" s="5">
        <f t="shared" si="70"/>
        <v>1.321</v>
      </c>
      <c r="N41" s="5">
        <f t="shared" si="70"/>
        <v>1.3220000000000001</v>
      </c>
      <c r="O41" s="6">
        <f t="shared" si="70"/>
        <v>1.3080000000000001</v>
      </c>
    </row>
    <row r="42" spans="1:15" ht="17" thickBot="1">
      <c r="A42" s="7" t="str">
        <f t="shared" si="49"/>
        <v>construction</v>
      </c>
      <c r="B42" s="11"/>
      <c r="C42" s="8" t="str">
        <f t="shared" si="54"/>
        <v>gcc49</v>
      </c>
      <c r="D42" s="9">
        <f t="shared" ref="D42" si="71">MIN(D214:D223)</f>
        <v>1.3779999999999999</v>
      </c>
      <c r="E42" s="9">
        <f t="shared" ref="E42:O42" si="72">MIN(E214:E223)</f>
        <v>1.331</v>
      </c>
      <c r="F42" s="10">
        <f t="shared" si="72"/>
        <v>1.3440000000000001</v>
      </c>
      <c r="G42" s="18">
        <f t="shared" si="72"/>
        <v>1.395</v>
      </c>
      <c r="H42" s="9">
        <f t="shared" si="72"/>
        <v>1.3779999999999999</v>
      </c>
      <c r="I42" s="9">
        <f t="shared" si="72"/>
        <v>1.39</v>
      </c>
      <c r="J42" s="9">
        <f t="shared" si="72"/>
        <v>1.4239999999999999</v>
      </c>
      <c r="K42" s="10">
        <f t="shared" si="72"/>
        <v>1.39</v>
      </c>
      <c r="L42" s="9">
        <f t="shared" si="72"/>
        <v>1.373</v>
      </c>
      <c r="M42" s="9">
        <f t="shared" si="72"/>
        <v>1.3080000000000001</v>
      </c>
      <c r="N42" s="9">
        <f t="shared" si="72"/>
        <v>1.349</v>
      </c>
      <c r="O42" s="10">
        <f t="shared" si="72"/>
        <v>1.3080000000000001</v>
      </c>
    </row>
    <row r="43" spans="1:15">
      <c r="A43" s="3" t="str">
        <f t="shared" si="49"/>
        <v>member</v>
      </c>
      <c r="B43" s="12"/>
      <c r="C43" s="4" t="str">
        <f t="shared" si="54"/>
        <v>clang38</v>
      </c>
      <c r="D43" s="5">
        <f t="shared" ref="D43" si="73">MIN(D162:D171)</f>
        <v>1.2090000000000001</v>
      </c>
      <c r="E43" s="5">
        <f t="shared" ref="E43:O43" si="74">MIN(E162:E171)</f>
        <v>1.1060000000000001</v>
      </c>
      <c r="F43" s="6">
        <f t="shared" si="74"/>
        <v>0.91500000000000004</v>
      </c>
      <c r="G43" s="17">
        <f t="shared" si="74"/>
        <v>1.1819999999999999</v>
      </c>
      <c r="H43" s="5">
        <f t="shared" si="74"/>
        <v>1.3180000000000001</v>
      </c>
      <c r="I43" s="5">
        <f t="shared" si="74"/>
        <v>1.137</v>
      </c>
      <c r="J43" s="5">
        <f t="shared" si="74"/>
        <v>1.3520000000000001</v>
      </c>
      <c r="K43" s="6">
        <f t="shared" si="74"/>
        <v>1.1950000000000001</v>
      </c>
      <c r="L43" s="5">
        <f t="shared" si="74"/>
        <v>1.2230000000000001</v>
      </c>
      <c r="M43" s="5">
        <f t="shared" si="74"/>
        <v>1.181</v>
      </c>
      <c r="N43" s="5">
        <f t="shared" si="74"/>
        <v>1.22</v>
      </c>
      <c r="O43" s="6">
        <f t="shared" si="74"/>
        <v>1.22</v>
      </c>
    </row>
    <row r="44" spans="1:15" ht="17" thickBot="1">
      <c r="A44" s="7" t="str">
        <f t="shared" si="49"/>
        <v>construction</v>
      </c>
      <c r="B44" s="11"/>
      <c r="C44" s="8" t="str">
        <f t="shared" si="54"/>
        <v>clang38</v>
      </c>
      <c r="D44" s="9">
        <f t="shared" ref="D44" si="75">MIN(D225:D234)</f>
        <v>1.2889999999999999</v>
      </c>
      <c r="E44" s="9">
        <f t="shared" ref="E44:O44" si="76">MIN(E225:E234)</f>
        <v>1.19</v>
      </c>
      <c r="F44" s="10">
        <f t="shared" si="76"/>
        <v>0.98599999999999999</v>
      </c>
      <c r="G44" s="18">
        <f t="shared" si="76"/>
        <v>1.266</v>
      </c>
      <c r="H44" s="9">
        <f t="shared" si="76"/>
        <v>1.3939999999999999</v>
      </c>
      <c r="I44" s="9">
        <f t="shared" si="76"/>
        <v>1.2589999999999999</v>
      </c>
      <c r="J44" s="9">
        <f t="shared" si="76"/>
        <v>1.343</v>
      </c>
      <c r="K44" s="10">
        <f t="shared" si="76"/>
        <v>1.2709999999999999</v>
      </c>
      <c r="L44" s="9">
        <f t="shared" si="76"/>
        <v>1.3029999999999999</v>
      </c>
      <c r="M44" s="9">
        <f t="shared" si="76"/>
        <v>1.2509999999999999</v>
      </c>
      <c r="N44" s="9">
        <f t="shared" si="76"/>
        <v>1.35</v>
      </c>
      <c r="O44" s="10">
        <f t="shared" si="76"/>
        <v>1.2749999999999999</v>
      </c>
    </row>
    <row r="45" spans="1:15">
      <c r="A45" s="3" t="str">
        <f t="shared" si="49"/>
        <v>member</v>
      </c>
      <c r="B45" s="4" t="str">
        <f>C259&amp;"x"&amp;D259&amp;"x"&amp;E259</f>
        <v>x1.725x1.7</v>
      </c>
      <c r="C45" s="4" t="str">
        <f>C41</f>
        <v>gcc49</v>
      </c>
      <c r="D45" s="5">
        <f t="shared" ref="D45" si="77">MIN(D237:D246)</f>
        <v>1.69</v>
      </c>
      <c r="E45" s="5">
        <f t="shared" ref="E45:O45" si="78">MIN(E237:E246)</f>
        <v>1.65</v>
      </c>
      <c r="F45" s="6">
        <f t="shared" si="78"/>
        <v>1.569</v>
      </c>
      <c r="G45" s="17">
        <f t="shared" si="78"/>
        <v>1.58</v>
      </c>
      <c r="H45" s="5">
        <f t="shared" si="78"/>
        <v>2.1669999999999998</v>
      </c>
      <c r="I45" s="5">
        <f t="shared" si="78"/>
        <v>1.532</v>
      </c>
      <c r="J45" s="5">
        <f t="shared" si="78"/>
        <v>2.1709999999999998</v>
      </c>
      <c r="K45" s="6">
        <f t="shared" si="78"/>
        <v>1.5740000000000001</v>
      </c>
      <c r="L45" s="5">
        <f t="shared" si="78"/>
        <v>1.518</v>
      </c>
      <c r="M45" s="5">
        <f t="shared" si="78"/>
        <v>1.5229999999999999</v>
      </c>
      <c r="N45" s="5">
        <f t="shared" si="78"/>
        <v>1.5289999999999999</v>
      </c>
      <c r="O45" s="6">
        <f t="shared" si="78"/>
        <v>1.4690000000000001</v>
      </c>
    </row>
    <row r="46" spans="1:15" ht="17" thickBot="1">
      <c r="A46" s="7" t="str">
        <f t="shared" si="49"/>
        <v>construction</v>
      </c>
      <c r="B46" s="11"/>
      <c r="C46" s="8" t="str">
        <f t="shared" si="54"/>
        <v>gcc49</v>
      </c>
      <c r="D46" s="9">
        <f t="shared" ref="D46" si="79">MIN(D259:D268)</f>
        <v>1.716</v>
      </c>
      <c r="E46" s="9">
        <f t="shared" ref="E46:O46" si="80">MIN(E259:E268)</f>
        <v>1.6990000000000001</v>
      </c>
      <c r="F46" s="10">
        <f t="shared" si="80"/>
        <v>1.591</v>
      </c>
      <c r="G46" s="18">
        <f t="shared" si="80"/>
        <v>1.78</v>
      </c>
      <c r="H46" s="9">
        <f t="shared" si="80"/>
        <v>2.1459999999999999</v>
      </c>
      <c r="I46" s="9">
        <f t="shared" si="80"/>
        <v>1.774</v>
      </c>
      <c r="J46" s="9">
        <f t="shared" si="80"/>
        <v>2.2130000000000001</v>
      </c>
      <c r="K46" s="10">
        <f t="shared" si="80"/>
        <v>1.772</v>
      </c>
      <c r="L46" s="9">
        <f t="shared" si="80"/>
        <v>1.5</v>
      </c>
      <c r="M46" s="9">
        <f t="shared" si="80"/>
        <v>1.4710000000000001</v>
      </c>
      <c r="N46" s="9">
        <f t="shared" si="80"/>
        <v>1.877</v>
      </c>
      <c r="O46" s="10">
        <f t="shared" si="80"/>
        <v>1.468</v>
      </c>
    </row>
    <row r="47" spans="1:15">
      <c r="A47" s="3" t="str">
        <f t="shared" si="49"/>
        <v>member</v>
      </c>
      <c r="B47" s="12"/>
      <c r="C47" s="4" t="str">
        <f t="shared" si="54"/>
        <v>clang38</v>
      </c>
      <c r="D47" s="5">
        <f t="shared" ref="D47" si="81">MIN(D248:D257)</f>
        <v>2.137</v>
      </c>
      <c r="E47" s="5">
        <f t="shared" ref="E47:O47" si="82">MIN(E248:E257)</f>
        <v>1.9490000000000001</v>
      </c>
      <c r="F47" s="6">
        <f t="shared" si="82"/>
        <v>1.7789999999999999</v>
      </c>
      <c r="G47" s="17">
        <f t="shared" si="82"/>
        <v>1.6679999999999999</v>
      </c>
      <c r="H47" s="5">
        <f t="shared" si="82"/>
        <v>2.1709999999999998</v>
      </c>
      <c r="I47" s="5">
        <f t="shared" si="82"/>
        <v>1.669</v>
      </c>
      <c r="J47" s="5">
        <f t="shared" si="82"/>
        <v>1.6930000000000001</v>
      </c>
      <c r="K47" s="6">
        <f t="shared" si="82"/>
        <v>1.891</v>
      </c>
      <c r="L47" s="5">
        <f t="shared" si="82"/>
        <v>1.7729999999999999</v>
      </c>
      <c r="M47" s="5">
        <f t="shared" si="82"/>
        <v>1.7669999999999999</v>
      </c>
      <c r="N47" s="5">
        <f t="shared" si="82"/>
        <v>1.7749999999999999</v>
      </c>
      <c r="O47" s="6">
        <f t="shared" si="82"/>
        <v>1.7749999999999999</v>
      </c>
    </row>
    <row r="48" spans="1:15" ht="17" thickBot="1">
      <c r="A48" s="7" t="str">
        <f t="shared" si="49"/>
        <v>construction</v>
      </c>
      <c r="B48" s="11"/>
      <c r="C48" s="8" t="str">
        <f t="shared" si="54"/>
        <v>clang38</v>
      </c>
      <c r="D48" s="9">
        <f t="shared" ref="D48" si="83">MIN(D270:D279)</f>
        <v>2.1379999999999999</v>
      </c>
      <c r="E48" s="9">
        <f t="shared" ref="E48:O48" si="84">MIN(E270:E279)</f>
        <v>1.948</v>
      </c>
      <c r="F48" s="10">
        <f t="shared" si="84"/>
        <v>1.6519999999999999</v>
      </c>
      <c r="G48" s="18">
        <f t="shared" si="84"/>
        <v>1.8069999999999999</v>
      </c>
      <c r="H48" s="9">
        <f t="shared" si="84"/>
        <v>2.6040000000000001</v>
      </c>
      <c r="I48" s="9">
        <f t="shared" si="84"/>
        <v>1.6890000000000001</v>
      </c>
      <c r="J48" s="9">
        <f t="shared" si="84"/>
        <v>2.4380000000000002</v>
      </c>
      <c r="K48" s="10">
        <f t="shared" si="84"/>
        <v>1.8919999999999999</v>
      </c>
      <c r="L48" s="9">
        <f t="shared" si="84"/>
        <v>1.8879999999999999</v>
      </c>
      <c r="M48" s="9">
        <f t="shared" si="84"/>
        <v>1.6479999999999999</v>
      </c>
      <c r="N48" s="9">
        <f t="shared" si="84"/>
        <v>2.2799999999999998</v>
      </c>
      <c r="O48" s="10">
        <f t="shared" si="84"/>
        <v>1.7689999999999999</v>
      </c>
    </row>
    <row r="55" spans="3:15">
      <c r="C55">
        <v>200</v>
      </c>
      <c r="D55">
        <v>400</v>
      </c>
      <c r="E55">
        <v>200</v>
      </c>
    </row>
    <row r="56" spans="3:15">
      <c r="C56" t="s">
        <v>13</v>
      </c>
    </row>
    <row r="57" spans="3:15">
      <c r="D57">
        <v>3.0459999999999998</v>
      </c>
      <c r="E57">
        <v>2.9159999999999999</v>
      </c>
      <c r="F57">
        <v>2.9289999999999998</v>
      </c>
      <c r="G57">
        <v>3.0640000000000001</v>
      </c>
      <c r="H57">
        <v>2.98</v>
      </c>
      <c r="I57">
        <v>3.0670000000000002</v>
      </c>
      <c r="J57">
        <v>3.2719999999999998</v>
      </c>
      <c r="K57">
        <v>3.06</v>
      </c>
      <c r="L57">
        <v>3.0680000000000001</v>
      </c>
      <c r="M57">
        <v>2.9569999999999999</v>
      </c>
      <c r="N57">
        <v>2.956</v>
      </c>
      <c r="O57">
        <v>2.9590000000000001</v>
      </c>
    </row>
    <row r="58" spans="3:15">
      <c r="D58">
        <v>3.0470000000000002</v>
      </c>
      <c r="E58">
        <v>2.9159999999999999</v>
      </c>
      <c r="F58">
        <v>2.9289999999999998</v>
      </c>
      <c r="G58">
        <v>3.0640000000000001</v>
      </c>
      <c r="H58">
        <v>2.9820000000000002</v>
      </c>
      <c r="I58">
        <v>3.069</v>
      </c>
      <c r="J58">
        <v>3.2719999999999998</v>
      </c>
      <c r="K58">
        <v>3.0609999999999999</v>
      </c>
      <c r="L58">
        <v>3.0680000000000001</v>
      </c>
      <c r="M58">
        <v>2.956</v>
      </c>
      <c r="N58">
        <v>2.956</v>
      </c>
      <c r="O58">
        <v>2.9580000000000002</v>
      </c>
    </row>
    <row r="59" spans="3:15">
      <c r="D59">
        <v>3.0449999999999999</v>
      </c>
      <c r="E59">
        <v>2.9159999999999999</v>
      </c>
      <c r="F59">
        <v>2.9289999999999998</v>
      </c>
      <c r="G59">
        <v>3.0630000000000002</v>
      </c>
      <c r="H59">
        <v>2.9820000000000002</v>
      </c>
      <c r="I59">
        <v>3.0680000000000001</v>
      </c>
      <c r="J59">
        <v>3.2719999999999998</v>
      </c>
      <c r="K59">
        <v>3.06</v>
      </c>
      <c r="L59">
        <v>3.0680000000000001</v>
      </c>
      <c r="M59">
        <v>2.9569999999999999</v>
      </c>
      <c r="N59">
        <v>2.9569999999999999</v>
      </c>
      <c r="O59">
        <v>2.96</v>
      </c>
    </row>
    <row r="60" spans="3:15">
      <c r="D60">
        <v>3.0459999999999998</v>
      </c>
      <c r="E60">
        <v>2.9129999999999998</v>
      </c>
      <c r="F60">
        <v>2.9289999999999998</v>
      </c>
      <c r="G60">
        <v>3.0609999999999999</v>
      </c>
      <c r="H60">
        <v>2.9809999999999999</v>
      </c>
      <c r="I60">
        <v>3.0670000000000002</v>
      </c>
      <c r="J60">
        <v>3.274</v>
      </c>
      <c r="K60">
        <v>3.06</v>
      </c>
      <c r="L60">
        <v>3.069</v>
      </c>
      <c r="M60">
        <v>2.9569999999999999</v>
      </c>
      <c r="N60">
        <v>2.9569999999999999</v>
      </c>
      <c r="O60">
        <v>2.9580000000000002</v>
      </c>
    </row>
    <row r="61" spans="3:15">
      <c r="D61">
        <v>3.0459999999999998</v>
      </c>
      <c r="E61">
        <v>2.9140000000000001</v>
      </c>
      <c r="F61">
        <v>2.93</v>
      </c>
      <c r="G61">
        <v>3.0640000000000001</v>
      </c>
      <c r="H61">
        <v>2.9809999999999999</v>
      </c>
      <c r="I61">
        <v>3.0670000000000002</v>
      </c>
      <c r="J61">
        <v>3.2709999999999999</v>
      </c>
      <c r="K61">
        <v>3.06</v>
      </c>
      <c r="L61">
        <v>3.07</v>
      </c>
      <c r="M61">
        <v>2.956</v>
      </c>
      <c r="N61">
        <v>2.9590000000000001</v>
      </c>
      <c r="O61">
        <v>2.9590000000000001</v>
      </c>
    </row>
    <row r="62" spans="3:15">
      <c r="D62">
        <v>3.048</v>
      </c>
      <c r="E62">
        <v>2.9159999999999999</v>
      </c>
      <c r="F62">
        <v>2.9289999999999998</v>
      </c>
      <c r="G62">
        <v>3.0640000000000001</v>
      </c>
      <c r="H62">
        <v>2.9820000000000002</v>
      </c>
      <c r="I62">
        <v>3.069</v>
      </c>
      <c r="J62">
        <v>3.2730000000000001</v>
      </c>
      <c r="K62">
        <v>3.0609999999999999</v>
      </c>
      <c r="L62">
        <v>3.069</v>
      </c>
      <c r="M62">
        <v>2.956</v>
      </c>
      <c r="N62">
        <v>2.956</v>
      </c>
      <c r="O62">
        <v>2.96</v>
      </c>
    </row>
    <row r="63" spans="3:15">
      <c r="D63">
        <v>3.0449999999999999</v>
      </c>
      <c r="E63">
        <v>2.9140000000000001</v>
      </c>
      <c r="F63">
        <v>2.93</v>
      </c>
      <c r="G63">
        <v>3.0640000000000001</v>
      </c>
      <c r="H63">
        <v>2.9820000000000002</v>
      </c>
      <c r="I63">
        <v>3.0680000000000001</v>
      </c>
      <c r="J63">
        <v>3.2709999999999999</v>
      </c>
      <c r="K63">
        <v>3.0609999999999999</v>
      </c>
      <c r="L63">
        <v>3.069</v>
      </c>
      <c r="M63">
        <v>2.9569999999999999</v>
      </c>
      <c r="N63">
        <v>2.9569999999999999</v>
      </c>
      <c r="O63">
        <v>2.9590000000000001</v>
      </c>
    </row>
    <row r="64" spans="3:15">
      <c r="D64">
        <v>3.0459999999999998</v>
      </c>
      <c r="E64">
        <v>2.9159999999999999</v>
      </c>
      <c r="F64">
        <v>2.9289999999999998</v>
      </c>
      <c r="G64">
        <v>3.0630000000000002</v>
      </c>
      <c r="H64">
        <v>2.98</v>
      </c>
      <c r="I64">
        <v>3.0670000000000002</v>
      </c>
      <c r="J64">
        <v>3.2719999999999998</v>
      </c>
      <c r="K64">
        <v>3.0609999999999999</v>
      </c>
      <c r="L64">
        <v>3.069</v>
      </c>
      <c r="M64">
        <v>2.9569999999999999</v>
      </c>
      <c r="N64">
        <v>2.9569999999999999</v>
      </c>
      <c r="O64">
        <v>2.9590000000000001</v>
      </c>
    </row>
    <row r="65" spans="3:15">
      <c r="D65">
        <v>3.0470000000000002</v>
      </c>
      <c r="E65">
        <v>2.915</v>
      </c>
      <c r="F65">
        <v>2.9289999999999998</v>
      </c>
      <c r="G65">
        <v>3.0630000000000002</v>
      </c>
      <c r="H65">
        <v>2.9809999999999999</v>
      </c>
      <c r="I65">
        <v>3.0680000000000001</v>
      </c>
      <c r="J65">
        <v>3.2709999999999999</v>
      </c>
      <c r="K65">
        <v>3.0579999999999998</v>
      </c>
      <c r="L65">
        <v>3.0680000000000001</v>
      </c>
      <c r="M65">
        <v>2.956</v>
      </c>
      <c r="N65">
        <v>2.9550000000000001</v>
      </c>
      <c r="O65">
        <v>2.9569999999999999</v>
      </c>
    </row>
    <row r="66" spans="3:15">
      <c r="D66">
        <v>3.0449999999999999</v>
      </c>
      <c r="E66">
        <v>2.915</v>
      </c>
      <c r="F66">
        <v>2.93</v>
      </c>
      <c r="G66">
        <v>3.0640000000000001</v>
      </c>
      <c r="H66">
        <v>2.98</v>
      </c>
      <c r="I66">
        <v>3.0670000000000002</v>
      </c>
      <c r="J66">
        <v>3.27</v>
      </c>
      <c r="K66">
        <v>3.0609999999999999</v>
      </c>
      <c r="L66">
        <v>3.07</v>
      </c>
      <c r="M66">
        <v>2.956</v>
      </c>
      <c r="N66">
        <v>2.956</v>
      </c>
      <c r="O66">
        <v>2.9590000000000001</v>
      </c>
    </row>
    <row r="67" spans="3:15">
      <c r="C67" t="s">
        <v>14</v>
      </c>
    </row>
    <row r="68" spans="3:15">
      <c r="D68">
        <v>2.766</v>
      </c>
      <c r="E68">
        <v>2.5299999999999998</v>
      </c>
      <c r="F68">
        <v>2.016</v>
      </c>
      <c r="G68">
        <v>3.1240000000000001</v>
      </c>
      <c r="H68">
        <v>3.3319999999999999</v>
      </c>
      <c r="I68">
        <v>2.9740000000000002</v>
      </c>
      <c r="J68">
        <v>3.27</v>
      </c>
      <c r="K68">
        <v>3.1360000000000001</v>
      </c>
      <c r="L68">
        <v>3.2040000000000002</v>
      </c>
      <c r="M68">
        <v>3.1259999999999999</v>
      </c>
      <c r="N68">
        <v>3.2</v>
      </c>
      <c r="O68">
        <v>3.1989999999999998</v>
      </c>
    </row>
    <row r="69" spans="3:15">
      <c r="D69">
        <v>2.7669999999999999</v>
      </c>
      <c r="E69">
        <v>2.5390000000000001</v>
      </c>
      <c r="F69">
        <v>2.0259999999999998</v>
      </c>
      <c r="G69">
        <v>3.1240000000000001</v>
      </c>
      <c r="H69">
        <v>3.3330000000000002</v>
      </c>
      <c r="I69">
        <v>2.9750000000000001</v>
      </c>
      <c r="J69">
        <v>3.2709999999999999</v>
      </c>
      <c r="K69">
        <v>3.137</v>
      </c>
      <c r="L69">
        <v>3.2029999999999998</v>
      </c>
      <c r="M69">
        <v>3.1280000000000001</v>
      </c>
      <c r="N69">
        <v>3.2</v>
      </c>
      <c r="O69">
        <v>3.2</v>
      </c>
    </row>
    <row r="70" spans="3:15">
      <c r="D70">
        <v>2.7669999999999999</v>
      </c>
      <c r="E70">
        <v>2.5390000000000001</v>
      </c>
      <c r="F70">
        <v>2.0259999999999998</v>
      </c>
      <c r="G70">
        <v>3.1240000000000001</v>
      </c>
      <c r="H70">
        <v>3.3330000000000002</v>
      </c>
      <c r="I70">
        <v>2.9750000000000001</v>
      </c>
      <c r="J70">
        <v>3.2730000000000001</v>
      </c>
      <c r="K70">
        <v>3.137</v>
      </c>
      <c r="L70">
        <v>3.2029999999999998</v>
      </c>
      <c r="M70">
        <v>3.1269999999999998</v>
      </c>
      <c r="N70">
        <v>3.2</v>
      </c>
      <c r="O70">
        <v>3.2010000000000001</v>
      </c>
    </row>
    <row r="71" spans="3:15">
      <c r="D71">
        <v>2.7730000000000001</v>
      </c>
      <c r="E71">
        <v>2.5379999999999998</v>
      </c>
      <c r="F71">
        <v>2.0270000000000001</v>
      </c>
      <c r="G71">
        <v>3.137</v>
      </c>
      <c r="H71">
        <v>3.3359999999999999</v>
      </c>
      <c r="I71">
        <v>2.9740000000000002</v>
      </c>
      <c r="J71">
        <v>3.2719999999999998</v>
      </c>
      <c r="K71">
        <v>3.137</v>
      </c>
      <c r="L71">
        <v>3.2040000000000002</v>
      </c>
      <c r="M71">
        <v>3.1259999999999999</v>
      </c>
      <c r="N71">
        <v>3.2010000000000001</v>
      </c>
      <c r="O71">
        <v>3.2</v>
      </c>
    </row>
    <row r="72" spans="3:15">
      <c r="D72">
        <v>2.7669999999999999</v>
      </c>
      <c r="E72">
        <v>2.5379999999999998</v>
      </c>
      <c r="F72">
        <v>2.0259999999999998</v>
      </c>
      <c r="G72">
        <v>3.1240000000000001</v>
      </c>
      <c r="H72">
        <v>3.3319999999999999</v>
      </c>
      <c r="I72">
        <v>2.9750000000000001</v>
      </c>
      <c r="J72">
        <v>3.2719999999999998</v>
      </c>
      <c r="K72">
        <v>3.137</v>
      </c>
      <c r="L72">
        <v>3.2040000000000002</v>
      </c>
      <c r="M72">
        <v>3.1269999999999998</v>
      </c>
      <c r="N72">
        <v>3.2</v>
      </c>
      <c r="O72">
        <v>3.2010000000000001</v>
      </c>
    </row>
    <row r="73" spans="3:15">
      <c r="D73">
        <v>2.766</v>
      </c>
      <c r="E73">
        <v>2.5390000000000001</v>
      </c>
      <c r="F73">
        <v>2.0259999999999998</v>
      </c>
      <c r="G73">
        <v>3.1240000000000001</v>
      </c>
      <c r="H73">
        <v>3.3340000000000001</v>
      </c>
      <c r="I73">
        <v>2.9740000000000002</v>
      </c>
      <c r="J73">
        <v>3.2709999999999999</v>
      </c>
      <c r="K73">
        <v>3.1360000000000001</v>
      </c>
      <c r="L73">
        <v>3.2040000000000002</v>
      </c>
      <c r="M73">
        <v>3.1259999999999999</v>
      </c>
      <c r="N73">
        <v>3.2</v>
      </c>
      <c r="O73">
        <v>3.2010000000000001</v>
      </c>
    </row>
    <row r="74" spans="3:15">
      <c r="D74">
        <v>2.766</v>
      </c>
      <c r="E74">
        <v>2.536</v>
      </c>
      <c r="F74">
        <v>2.0270000000000001</v>
      </c>
      <c r="G74">
        <v>3.1230000000000002</v>
      </c>
      <c r="H74">
        <v>3.3340000000000001</v>
      </c>
      <c r="I74">
        <v>2.9740000000000002</v>
      </c>
      <c r="J74">
        <v>3.2719999999999998</v>
      </c>
      <c r="K74">
        <v>3.137</v>
      </c>
      <c r="L74">
        <v>3.2040000000000002</v>
      </c>
      <c r="M74">
        <v>3.1269999999999998</v>
      </c>
      <c r="N74">
        <v>3.2</v>
      </c>
      <c r="O74">
        <v>3.2</v>
      </c>
    </row>
    <row r="75" spans="3:15">
      <c r="D75">
        <v>2.7669999999999999</v>
      </c>
      <c r="E75">
        <v>2.5350000000000001</v>
      </c>
      <c r="F75">
        <v>2.0259999999999998</v>
      </c>
      <c r="G75">
        <v>3.1230000000000002</v>
      </c>
      <c r="H75">
        <v>3.3359999999999999</v>
      </c>
      <c r="I75">
        <v>2.9740000000000002</v>
      </c>
      <c r="J75">
        <v>3.2719999999999998</v>
      </c>
      <c r="K75">
        <v>3.137</v>
      </c>
      <c r="L75">
        <v>3.2040000000000002</v>
      </c>
      <c r="M75">
        <v>3.1259999999999999</v>
      </c>
      <c r="N75">
        <v>3.2010000000000001</v>
      </c>
      <c r="O75">
        <v>3.2</v>
      </c>
    </row>
    <row r="76" spans="3:15">
      <c r="D76">
        <v>2.766</v>
      </c>
      <c r="E76">
        <v>2.5350000000000001</v>
      </c>
      <c r="F76">
        <v>2.0270000000000001</v>
      </c>
      <c r="G76">
        <v>3.1240000000000001</v>
      </c>
      <c r="H76">
        <v>3.3340000000000001</v>
      </c>
      <c r="I76">
        <v>2.9740000000000002</v>
      </c>
      <c r="J76">
        <v>3.2719999999999998</v>
      </c>
      <c r="K76">
        <v>3.137</v>
      </c>
      <c r="L76">
        <v>3.2050000000000001</v>
      </c>
      <c r="M76">
        <v>3.1269999999999998</v>
      </c>
      <c r="N76">
        <v>3.2010000000000001</v>
      </c>
      <c r="O76">
        <v>3.2</v>
      </c>
    </row>
    <row r="77" spans="3:15">
      <c r="D77">
        <v>2.766</v>
      </c>
      <c r="E77">
        <v>2.5339999999999998</v>
      </c>
      <c r="F77">
        <v>2.0259999999999998</v>
      </c>
      <c r="G77">
        <v>3.1240000000000001</v>
      </c>
      <c r="H77">
        <v>3.3319999999999999</v>
      </c>
      <c r="I77">
        <v>2.9750000000000001</v>
      </c>
      <c r="J77">
        <v>3.2719999999999998</v>
      </c>
      <c r="K77">
        <v>3.1360000000000001</v>
      </c>
      <c r="L77">
        <v>3.2050000000000001</v>
      </c>
      <c r="M77">
        <v>3.1259999999999999</v>
      </c>
      <c r="N77">
        <v>3.2</v>
      </c>
      <c r="O77">
        <v>3.2010000000000001</v>
      </c>
    </row>
    <row r="78" spans="3:15">
      <c r="C78" t="s">
        <v>15</v>
      </c>
    </row>
    <row r="79" spans="3:15">
      <c r="D79">
        <v>3.05</v>
      </c>
      <c r="E79">
        <v>2.9169999999999998</v>
      </c>
      <c r="F79">
        <v>2.9289999999999998</v>
      </c>
      <c r="G79">
        <v>3.0760000000000001</v>
      </c>
      <c r="H79">
        <v>2.98</v>
      </c>
      <c r="I79">
        <v>3.0750000000000002</v>
      </c>
      <c r="J79">
        <v>3.0830000000000002</v>
      </c>
      <c r="K79">
        <v>3.0739999999999998</v>
      </c>
      <c r="L79">
        <v>3.069</v>
      </c>
      <c r="M79">
        <v>2.9590000000000001</v>
      </c>
      <c r="N79">
        <v>2.9750000000000001</v>
      </c>
      <c r="O79">
        <v>2.96</v>
      </c>
    </row>
    <row r="80" spans="3:15">
      <c r="D80">
        <v>3.05</v>
      </c>
      <c r="E80">
        <v>2.9159999999999999</v>
      </c>
      <c r="F80">
        <v>2.9279999999999999</v>
      </c>
      <c r="G80">
        <v>3.077</v>
      </c>
      <c r="H80">
        <v>2.9820000000000002</v>
      </c>
      <c r="I80">
        <v>3.0750000000000002</v>
      </c>
      <c r="J80">
        <v>3.0840000000000001</v>
      </c>
      <c r="K80">
        <v>3.0750000000000002</v>
      </c>
      <c r="L80">
        <v>3.07</v>
      </c>
      <c r="M80">
        <v>2.9590000000000001</v>
      </c>
      <c r="N80">
        <v>2.9750000000000001</v>
      </c>
      <c r="O80">
        <v>2.96</v>
      </c>
    </row>
    <row r="81" spans="3:15">
      <c r="D81">
        <v>3.0510000000000002</v>
      </c>
      <c r="E81">
        <v>2.9169999999999998</v>
      </c>
      <c r="F81">
        <v>2.9289999999999998</v>
      </c>
      <c r="G81">
        <v>3.0760000000000001</v>
      </c>
      <c r="H81">
        <v>2.9820000000000002</v>
      </c>
      <c r="I81">
        <v>3.0750000000000002</v>
      </c>
      <c r="J81">
        <v>3.0840000000000001</v>
      </c>
      <c r="K81">
        <v>3.073</v>
      </c>
      <c r="L81">
        <v>3.0680000000000001</v>
      </c>
      <c r="M81">
        <v>2.9580000000000002</v>
      </c>
      <c r="N81">
        <v>2.976</v>
      </c>
      <c r="O81">
        <v>2.96</v>
      </c>
    </row>
    <row r="82" spans="3:15">
      <c r="D82">
        <v>3.05</v>
      </c>
      <c r="E82">
        <v>2.915</v>
      </c>
      <c r="F82">
        <v>2.9289999999999998</v>
      </c>
      <c r="G82">
        <v>3.0760000000000001</v>
      </c>
      <c r="H82">
        <v>2.98</v>
      </c>
      <c r="I82">
        <v>3.0739999999999998</v>
      </c>
      <c r="J82">
        <v>3.0840000000000001</v>
      </c>
      <c r="K82">
        <v>3.0760000000000001</v>
      </c>
      <c r="L82">
        <v>3.0680000000000001</v>
      </c>
      <c r="M82">
        <v>2.9580000000000002</v>
      </c>
      <c r="N82">
        <v>2.9740000000000002</v>
      </c>
      <c r="O82">
        <v>2.96</v>
      </c>
    </row>
    <row r="83" spans="3:15">
      <c r="D83">
        <v>3.048</v>
      </c>
      <c r="E83">
        <v>2.9159999999999999</v>
      </c>
      <c r="F83">
        <v>2.9279999999999999</v>
      </c>
      <c r="G83">
        <v>3.0760000000000001</v>
      </c>
      <c r="H83">
        <v>2.98</v>
      </c>
      <c r="I83">
        <v>3.0739999999999998</v>
      </c>
      <c r="J83">
        <v>3.0830000000000002</v>
      </c>
      <c r="K83">
        <v>3.073</v>
      </c>
      <c r="L83">
        <v>3.069</v>
      </c>
      <c r="M83">
        <v>2.9580000000000002</v>
      </c>
      <c r="N83">
        <v>2.9740000000000002</v>
      </c>
      <c r="O83">
        <v>2.9609999999999999</v>
      </c>
    </row>
    <row r="84" spans="3:15">
      <c r="D84">
        <v>3.0489999999999999</v>
      </c>
      <c r="E84">
        <v>2.9159999999999999</v>
      </c>
      <c r="F84">
        <v>2.9279999999999999</v>
      </c>
      <c r="G84">
        <v>3.0750000000000002</v>
      </c>
      <c r="H84">
        <v>2.9809999999999999</v>
      </c>
      <c r="I84">
        <v>3.073</v>
      </c>
      <c r="J84">
        <v>3.0830000000000002</v>
      </c>
      <c r="K84">
        <v>3.0750000000000002</v>
      </c>
      <c r="L84">
        <v>3.069</v>
      </c>
      <c r="M84">
        <v>2.9590000000000001</v>
      </c>
      <c r="N84">
        <v>2.9740000000000002</v>
      </c>
      <c r="O84">
        <v>2.96</v>
      </c>
    </row>
    <row r="85" spans="3:15">
      <c r="D85">
        <v>3.05</v>
      </c>
      <c r="E85">
        <v>2.9169999999999998</v>
      </c>
      <c r="F85">
        <v>2.9279999999999999</v>
      </c>
      <c r="G85">
        <v>3.0760000000000001</v>
      </c>
      <c r="H85">
        <v>2.9820000000000002</v>
      </c>
      <c r="I85">
        <v>3.0739999999999998</v>
      </c>
      <c r="J85">
        <v>3.0830000000000002</v>
      </c>
      <c r="K85">
        <v>3.0750000000000002</v>
      </c>
      <c r="L85">
        <v>3.069</v>
      </c>
      <c r="M85">
        <v>2.9590000000000001</v>
      </c>
      <c r="N85">
        <v>2.9750000000000001</v>
      </c>
      <c r="O85">
        <v>2.96</v>
      </c>
    </row>
    <row r="86" spans="3:15">
      <c r="D86">
        <v>3.05</v>
      </c>
      <c r="E86">
        <v>2.9169999999999998</v>
      </c>
      <c r="F86">
        <v>2.9279999999999999</v>
      </c>
      <c r="G86">
        <v>3.0750000000000002</v>
      </c>
      <c r="H86">
        <v>2.9809999999999999</v>
      </c>
      <c r="I86">
        <v>3.0739999999999998</v>
      </c>
      <c r="J86">
        <v>3.0840000000000001</v>
      </c>
      <c r="K86">
        <v>3.0739999999999998</v>
      </c>
      <c r="L86">
        <v>3.0680000000000001</v>
      </c>
      <c r="M86">
        <v>2.9569999999999999</v>
      </c>
      <c r="N86">
        <v>2.9729999999999999</v>
      </c>
      <c r="O86">
        <v>2.9590000000000001</v>
      </c>
    </row>
    <row r="87" spans="3:15">
      <c r="D87">
        <v>3.0470000000000002</v>
      </c>
      <c r="E87">
        <v>2.9169999999999998</v>
      </c>
      <c r="F87">
        <v>2.9279999999999999</v>
      </c>
      <c r="G87">
        <v>3.0760000000000001</v>
      </c>
      <c r="H87">
        <v>2.9809999999999999</v>
      </c>
      <c r="I87">
        <v>3.0760000000000001</v>
      </c>
      <c r="J87">
        <v>3.0819999999999999</v>
      </c>
      <c r="K87">
        <v>3.0750000000000002</v>
      </c>
      <c r="L87">
        <v>3.0680000000000001</v>
      </c>
      <c r="M87">
        <v>2.9590000000000001</v>
      </c>
      <c r="N87">
        <v>2.9750000000000001</v>
      </c>
      <c r="O87">
        <v>2.96</v>
      </c>
    </row>
    <row r="88" spans="3:15">
      <c r="D88">
        <v>3.05</v>
      </c>
      <c r="E88">
        <v>2.9159999999999999</v>
      </c>
      <c r="F88">
        <v>2.9279999999999999</v>
      </c>
      <c r="G88">
        <v>3.073</v>
      </c>
      <c r="H88">
        <v>2.9809999999999999</v>
      </c>
      <c r="I88">
        <v>3.0739999999999998</v>
      </c>
      <c r="J88">
        <v>3.0830000000000002</v>
      </c>
      <c r="K88">
        <v>3.0739999999999998</v>
      </c>
      <c r="L88">
        <v>3.069</v>
      </c>
      <c r="M88">
        <v>2.96</v>
      </c>
      <c r="N88">
        <v>2.9740000000000002</v>
      </c>
      <c r="O88">
        <v>2.9609999999999999</v>
      </c>
    </row>
    <row r="89" spans="3:15">
      <c r="C89" t="s">
        <v>16</v>
      </c>
    </row>
    <row r="90" spans="3:15">
      <c r="D90">
        <v>2.7669999999999999</v>
      </c>
      <c r="E90">
        <v>2.5379999999999998</v>
      </c>
      <c r="F90">
        <v>2.0139999999999998</v>
      </c>
      <c r="G90">
        <v>3.1309999999999998</v>
      </c>
      <c r="H90">
        <v>3.2559999999999998</v>
      </c>
      <c r="I90">
        <v>3.1269999999999998</v>
      </c>
      <c r="J90">
        <v>3.1579999999999999</v>
      </c>
      <c r="K90">
        <v>3.1320000000000001</v>
      </c>
      <c r="L90">
        <v>3.1989999999999998</v>
      </c>
      <c r="M90">
        <v>3.1190000000000002</v>
      </c>
      <c r="N90">
        <v>3.2509999999999999</v>
      </c>
      <c r="O90">
        <v>3.0990000000000002</v>
      </c>
    </row>
    <row r="91" spans="3:15">
      <c r="D91">
        <v>2.7679999999999998</v>
      </c>
      <c r="E91">
        <v>2.5369999999999999</v>
      </c>
      <c r="F91">
        <v>2.024</v>
      </c>
      <c r="G91">
        <v>3.13</v>
      </c>
      <c r="H91">
        <v>3.2559999999999998</v>
      </c>
      <c r="I91">
        <v>3.1269999999999998</v>
      </c>
      <c r="J91">
        <v>3.157</v>
      </c>
      <c r="K91">
        <v>3.1309999999999998</v>
      </c>
      <c r="L91">
        <v>3.1989999999999998</v>
      </c>
      <c r="M91">
        <v>3.1190000000000002</v>
      </c>
      <c r="N91">
        <v>3.2509999999999999</v>
      </c>
      <c r="O91">
        <v>3.0979999999999999</v>
      </c>
    </row>
    <row r="92" spans="3:15">
      <c r="D92">
        <v>2.766</v>
      </c>
      <c r="E92">
        <v>2.5379999999999998</v>
      </c>
      <c r="F92">
        <v>2.0249999999999999</v>
      </c>
      <c r="G92">
        <v>3.129</v>
      </c>
      <c r="H92">
        <v>3.2559999999999998</v>
      </c>
      <c r="I92">
        <v>3.1269999999999998</v>
      </c>
      <c r="J92">
        <v>3.157</v>
      </c>
      <c r="K92">
        <v>3.1320000000000001</v>
      </c>
      <c r="L92">
        <v>3.1989999999999998</v>
      </c>
      <c r="M92">
        <v>3.1190000000000002</v>
      </c>
      <c r="N92">
        <v>3.2509999999999999</v>
      </c>
      <c r="O92">
        <v>3.0979999999999999</v>
      </c>
    </row>
    <row r="93" spans="3:15">
      <c r="D93">
        <v>2.7669999999999999</v>
      </c>
      <c r="E93">
        <v>2.5379999999999998</v>
      </c>
      <c r="F93">
        <v>2.024</v>
      </c>
      <c r="G93">
        <v>3.13</v>
      </c>
      <c r="H93">
        <v>3.2570000000000001</v>
      </c>
      <c r="I93">
        <v>3.1269999999999998</v>
      </c>
      <c r="J93">
        <v>3.157</v>
      </c>
      <c r="K93">
        <v>3.1320000000000001</v>
      </c>
      <c r="L93">
        <v>3.1989999999999998</v>
      </c>
      <c r="M93">
        <v>3.1190000000000002</v>
      </c>
      <c r="N93">
        <v>3.2509999999999999</v>
      </c>
      <c r="O93">
        <v>3.0990000000000002</v>
      </c>
    </row>
    <row r="94" spans="3:15">
      <c r="D94">
        <v>2.7679999999999998</v>
      </c>
      <c r="E94">
        <v>2.536</v>
      </c>
      <c r="F94">
        <v>2.0249999999999999</v>
      </c>
      <c r="G94">
        <v>3.129</v>
      </c>
      <c r="H94">
        <v>3.2549999999999999</v>
      </c>
      <c r="I94">
        <v>3.1269999999999998</v>
      </c>
      <c r="J94">
        <v>3.157</v>
      </c>
      <c r="K94">
        <v>3.1320000000000001</v>
      </c>
      <c r="L94">
        <v>3.1989999999999998</v>
      </c>
      <c r="M94">
        <v>3.1190000000000002</v>
      </c>
      <c r="N94">
        <v>3.25</v>
      </c>
      <c r="O94">
        <v>3.0990000000000002</v>
      </c>
    </row>
    <row r="95" spans="3:15">
      <c r="D95">
        <v>2.7679999999999998</v>
      </c>
      <c r="E95">
        <v>2.5379999999999998</v>
      </c>
      <c r="F95">
        <v>2.024</v>
      </c>
      <c r="G95">
        <v>3.13</v>
      </c>
      <c r="H95">
        <v>3.2559999999999998</v>
      </c>
      <c r="I95">
        <v>3.1269999999999998</v>
      </c>
      <c r="J95">
        <v>3.1579999999999999</v>
      </c>
      <c r="K95">
        <v>3.1320000000000001</v>
      </c>
      <c r="L95">
        <v>3.1989999999999998</v>
      </c>
      <c r="M95">
        <v>3.1190000000000002</v>
      </c>
      <c r="N95">
        <v>3.2519999999999998</v>
      </c>
      <c r="O95">
        <v>3.0990000000000002</v>
      </c>
    </row>
    <row r="96" spans="3:15">
      <c r="D96">
        <v>2.7679999999999998</v>
      </c>
      <c r="E96">
        <v>2.5289999999999999</v>
      </c>
      <c r="F96">
        <v>2.0249999999999999</v>
      </c>
      <c r="G96">
        <v>3.13</v>
      </c>
      <c r="H96">
        <v>3.2559999999999998</v>
      </c>
      <c r="I96">
        <v>3.1269999999999998</v>
      </c>
      <c r="J96">
        <v>3.157</v>
      </c>
      <c r="K96">
        <v>3.1320000000000001</v>
      </c>
      <c r="L96">
        <v>3.1989999999999998</v>
      </c>
      <c r="M96">
        <v>3.12</v>
      </c>
      <c r="N96">
        <v>3.2509999999999999</v>
      </c>
      <c r="O96">
        <v>3.0990000000000002</v>
      </c>
    </row>
    <row r="97" spans="3:15">
      <c r="D97">
        <v>2.7679999999999998</v>
      </c>
      <c r="E97">
        <v>2.536</v>
      </c>
      <c r="F97">
        <v>2.024</v>
      </c>
      <c r="G97">
        <v>3.13</v>
      </c>
      <c r="H97">
        <v>3.2549999999999999</v>
      </c>
      <c r="I97">
        <v>3.1269999999999998</v>
      </c>
      <c r="J97">
        <v>3.1579999999999999</v>
      </c>
      <c r="K97">
        <v>3.1309999999999998</v>
      </c>
      <c r="L97">
        <v>3.1989999999999998</v>
      </c>
      <c r="M97">
        <v>3.1190000000000002</v>
      </c>
      <c r="N97">
        <v>3.2509999999999999</v>
      </c>
      <c r="O97">
        <v>3.0990000000000002</v>
      </c>
    </row>
    <row r="98" spans="3:15">
      <c r="D98">
        <v>2.7669999999999999</v>
      </c>
      <c r="E98">
        <v>2.5299999999999998</v>
      </c>
      <c r="F98">
        <v>2.0129999999999999</v>
      </c>
      <c r="G98">
        <v>3.129</v>
      </c>
      <c r="H98">
        <v>3.254</v>
      </c>
      <c r="I98">
        <v>3.1259999999999999</v>
      </c>
      <c r="J98">
        <v>3.1539999999999999</v>
      </c>
      <c r="K98">
        <v>3.1320000000000001</v>
      </c>
      <c r="L98">
        <v>3.1960000000000002</v>
      </c>
      <c r="M98">
        <v>3.1179999999999999</v>
      </c>
      <c r="N98">
        <v>3.25</v>
      </c>
      <c r="O98">
        <v>3.0950000000000002</v>
      </c>
    </row>
    <row r="99" spans="3:15">
      <c r="D99">
        <v>2.7679999999999998</v>
      </c>
      <c r="E99">
        <v>2.532</v>
      </c>
      <c r="F99">
        <v>2.0249999999999999</v>
      </c>
      <c r="G99">
        <v>3.13</v>
      </c>
      <c r="H99">
        <v>3.2559999999999998</v>
      </c>
      <c r="I99">
        <v>3.1280000000000001</v>
      </c>
      <c r="J99">
        <v>3.157</v>
      </c>
      <c r="K99">
        <v>3.133</v>
      </c>
      <c r="L99">
        <v>3.1989999999999998</v>
      </c>
      <c r="M99">
        <v>3.12</v>
      </c>
      <c r="N99">
        <v>3.2509999999999999</v>
      </c>
      <c r="O99">
        <v>3.1</v>
      </c>
    </row>
    <row r="100" spans="3:15">
      <c r="C100">
        <v>200</v>
      </c>
      <c r="D100">
        <v>200</v>
      </c>
      <c r="E100">
        <v>200</v>
      </c>
    </row>
    <row r="101" spans="3:15">
      <c r="C101" t="s">
        <v>13</v>
      </c>
    </row>
    <row r="102" spans="3:15">
      <c r="D102">
        <v>1.4530000000000001</v>
      </c>
      <c r="E102">
        <v>1.399</v>
      </c>
      <c r="F102">
        <v>1.421</v>
      </c>
      <c r="G102">
        <v>1.476</v>
      </c>
      <c r="H102">
        <v>1.4430000000000001</v>
      </c>
      <c r="I102">
        <v>1.4790000000000001</v>
      </c>
      <c r="J102">
        <v>1.5840000000000001</v>
      </c>
      <c r="K102">
        <v>1.472</v>
      </c>
      <c r="L102">
        <v>1.4790000000000001</v>
      </c>
      <c r="M102">
        <v>1.4239999999999999</v>
      </c>
      <c r="N102">
        <v>1.4239999999999999</v>
      </c>
      <c r="O102">
        <v>1.4239999999999999</v>
      </c>
    </row>
    <row r="103" spans="3:15">
      <c r="D103">
        <v>1.4610000000000001</v>
      </c>
      <c r="E103">
        <v>1.403</v>
      </c>
      <c r="F103">
        <v>1.425</v>
      </c>
      <c r="G103">
        <v>1.484</v>
      </c>
      <c r="H103">
        <v>1.4470000000000001</v>
      </c>
      <c r="I103">
        <v>1.4850000000000001</v>
      </c>
      <c r="J103">
        <v>1.591</v>
      </c>
      <c r="K103">
        <v>1.4810000000000001</v>
      </c>
      <c r="L103">
        <v>1.486</v>
      </c>
      <c r="M103">
        <v>1.429</v>
      </c>
      <c r="N103">
        <v>1.429</v>
      </c>
      <c r="O103">
        <v>1.429</v>
      </c>
    </row>
    <row r="104" spans="3:15">
      <c r="D104">
        <v>1.458</v>
      </c>
      <c r="E104">
        <v>1.4019999999999999</v>
      </c>
      <c r="F104">
        <v>1.423</v>
      </c>
      <c r="G104">
        <v>1.4810000000000001</v>
      </c>
      <c r="H104">
        <v>1.444</v>
      </c>
      <c r="I104">
        <v>1.4830000000000001</v>
      </c>
      <c r="J104">
        <v>1.591</v>
      </c>
      <c r="K104">
        <v>1.4770000000000001</v>
      </c>
      <c r="L104">
        <v>1.4830000000000001</v>
      </c>
      <c r="M104">
        <v>1.427</v>
      </c>
      <c r="N104">
        <v>1.4259999999999999</v>
      </c>
      <c r="O104">
        <v>1.427</v>
      </c>
    </row>
    <row r="105" spans="3:15">
      <c r="D105">
        <v>1.4570000000000001</v>
      </c>
      <c r="E105">
        <v>1.4019999999999999</v>
      </c>
      <c r="F105">
        <v>1.423</v>
      </c>
      <c r="G105">
        <v>1.482</v>
      </c>
      <c r="H105">
        <v>1.444</v>
      </c>
      <c r="I105">
        <v>1.4810000000000001</v>
      </c>
      <c r="J105">
        <v>1.5880000000000001</v>
      </c>
      <c r="K105">
        <v>1.4770000000000001</v>
      </c>
      <c r="L105">
        <v>1.4830000000000001</v>
      </c>
      <c r="M105">
        <v>1.4259999999999999</v>
      </c>
      <c r="N105">
        <v>1.4259999999999999</v>
      </c>
      <c r="O105">
        <v>1.427</v>
      </c>
    </row>
    <row r="106" spans="3:15">
      <c r="D106">
        <v>1.456</v>
      </c>
      <c r="E106">
        <v>1.401</v>
      </c>
      <c r="F106">
        <v>1.423</v>
      </c>
      <c r="G106">
        <v>1.4790000000000001</v>
      </c>
      <c r="H106">
        <v>1.4430000000000001</v>
      </c>
      <c r="I106">
        <v>1.48</v>
      </c>
      <c r="J106">
        <v>1.5860000000000001</v>
      </c>
      <c r="K106">
        <v>1.476</v>
      </c>
      <c r="L106">
        <v>1.4810000000000001</v>
      </c>
      <c r="M106">
        <v>1.4259999999999999</v>
      </c>
      <c r="N106">
        <v>1.425</v>
      </c>
      <c r="O106">
        <v>1.425</v>
      </c>
    </row>
    <row r="107" spans="3:15">
      <c r="D107">
        <v>1.4550000000000001</v>
      </c>
      <c r="E107">
        <v>1.4</v>
      </c>
      <c r="F107">
        <v>1.4219999999999999</v>
      </c>
      <c r="G107">
        <v>1.4770000000000001</v>
      </c>
      <c r="H107">
        <v>1.4430000000000001</v>
      </c>
      <c r="I107">
        <v>1.478</v>
      </c>
      <c r="J107">
        <v>1.5860000000000001</v>
      </c>
      <c r="K107">
        <v>1.474</v>
      </c>
      <c r="L107">
        <v>1.48</v>
      </c>
      <c r="M107">
        <v>1.425</v>
      </c>
      <c r="N107">
        <v>1.4239999999999999</v>
      </c>
      <c r="O107">
        <v>1.425</v>
      </c>
    </row>
    <row r="108" spans="3:15">
      <c r="D108">
        <v>1.454</v>
      </c>
      <c r="E108">
        <v>1.4</v>
      </c>
      <c r="F108">
        <v>1.421</v>
      </c>
      <c r="G108">
        <v>1.478</v>
      </c>
      <c r="H108">
        <v>1.4419999999999999</v>
      </c>
      <c r="I108">
        <v>1.4790000000000001</v>
      </c>
      <c r="J108">
        <v>1.585</v>
      </c>
      <c r="K108">
        <v>1.474</v>
      </c>
      <c r="L108">
        <v>1.48</v>
      </c>
      <c r="M108">
        <v>1.4239999999999999</v>
      </c>
      <c r="N108">
        <v>1.4239999999999999</v>
      </c>
      <c r="O108">
        <v>1.425</v>
      </c>
    </row>
    <row r="109" spans="3:15">
      <c r="D109">
        <v>1.456</v>
      </c>
      <c r="E109">
        <v>1.4019999999999999</v>
      </c>
      <c r="F109">
        <v>1.4239999999999999</v>
      </c>
      <c r="G109">
        <v>1.4790000000000001</v>
      </c>
      <c r="H109">
        <v>1.444</v>
      </c>
      <c r="I109">
        <v>1.482</v>
      </c>
      <c r="J109">
        <v>1.589</v>
      </c>
      <c r="K109">
        <v>1.476</v>
      </c>
      <c r="L109">
        <v>1.484</v>
      </c>
      <c r="M109">
        <v>1.4259999999999999</v>
      </c>
      <c r="N109">
        <v>1.4259999999999999</v>
      </c>
      <c r="O109">
        <v>1.427</v>
      </c>
    </row>
    <row r="110" spans="3:15">
      <c r="D110">
        <v>1.45</v>
      </c>
      <c r="E110">
        <v>1.3979999999999999</v>
      </c>
      <c r="F110">
        <v>1.42</v>
      </c>
      <c r="G110">
        <v>1.4730000000000001</v>
      </c>
      <c r="H110">
        <v>1.4390000000000001</v>
      </c>
      <c r="I110">
        <v>1.474</v>
      </c>
      <c r="J110">
        <v>1.5820000000000001</v>
      </c>
      <c r="K110">
        <v>1.4690000000000001</v>
      </c>
      <c r="L110">
        <v>1.474</v>
      </c>
      <c r="M110">
        <v>1.4219999999999999</v>
      </c>
      <c r="N110">
        <v>1.421</v>
      </c>
      <c r="O110">
        <v>1.423</v>
      </c>
    </row>
    <row r="111" spans="3:15">
      <c r="D111">
        <v>1.4550000000000001</v>
      </c>
      <c r="E111">
        <v>1.4</v>
      </c>
      <c r="F111">
        <v>1.4219999999999999</v>
      </c>
      <c r="G111">
        <v>1.4790000000000001</v>
      </c>
      <c r="H111">
        <v>1.4419999999999999</v>
      </c>
      <c r="I111">
        <v>1.48</v>
      </c>
      <c r="J111">
        <v>1.5860000000000001</v>
      </c>
      <c r="K111">
        <v>1.4750000000000001</v>
      </c>
      <c r="L111">
        <v>1.48</v>
      </c>
      <c r="M111">
        <v>1.4239999999999999</v>
      </c>
      <c r="N111">
        <v>1.425</v>
      </c>
      <c r="O111">
        <v>1.425</v>
      </c>
    </row>
    <row r="112" spans="3:15">
      <c r="C112" t="s">
        <v>14</v>
      </c>
    </row>
    <row r="113" spans="3:15">
      <c r="D113">
        <v>1.3140000000000001</v>
      </c>
      <c r="E113">
        <v>1.1919999999999999</v>
      </c>
      <c r="F113">
        <v>0.96299999999999997</v>
      </c>
      <c r="G113">
        <v>1.43</v>
      </c>
      <c r="H113">
        <v>1.6060000000000001</v>
      </c>
      <c r="I113">
        <v>1.37</v>
      </c>
      <c r="J113">
        <v>1.57</v>
      </c>
      <c r="K113">
        <v>1.4370000000000001</v>
      </c>
      <c r="L113">
        <v>1.4770000000000001</v>
      </c>
      <c r="M113">
        <v>1.4319999999999999</v>
      </c>
      <c r="N113">
        <v>1.472</v>
      </c>
      <c r="O113">
        <v>1.472</v>
      </c>
    </row>
    <row r="114" spans="3:15">
      <c r="D114">
        <v>1.3120000000000001</v>
      </c>
      <c r="E114">
        <v>1.1890000000000001</v>
      </c>
      <c r="F114">
        <v>0.96</v>
      </c>
      <c r="G114">
        <v>1.427</v>
      </c>
      <c r="H114">
        <v>1.601</v>
      </c>
      <c r="I114">
        <v>1.367</v>
      </c>
      <c r="J114">
        <v>1.5640000000000001</v>
      </c>
      <c r="K114">
        <v>1.4339999999999999</v>
      </c>
      <c r="L114">
        <v>1.4730000000000001</v>
      </c>
      <c r="M114">
        <v>1.4279999999999999</v>
      </c>
      <c r="N114">
        <v>1.47</v>
      </c>
      <c r="O114">
        <v>1.468</v>
      </c>
    </row>
    <row r="115" spans="3:15">
      <c r="D115">
        <v>1.3140000000000001</v>
      </c>
      <c r="E115">
        <v>1.19</v>
      </c>
      <c r="F115">
        <v>0.97</v>
      </c>
      <c r="G115">
        <v>1.427</v>
      </c>
      <c r="H115">
        <v>1.599</v>
      </c>
      <c r="I115">
        <v>1.367</v>
      </c>
      <c r="J115">
        <v>1.5629999999999999</v>
      </c>
      <c r="K115">
        <v>1.4339999999999999</v>
      </c>
      <c r="L115">
        <v>1.474</v>
      </c>
      <c r="M115">
        <v>1.429</v>
      </c>
      <c r="N115">
        <v>1.47</v>
      </c>
      <c r="O115">
        <v>1.4690000000000001</v>
      </c>
    </row>
    <row r="116" spans="3:15">
      <c r="D116">
        <v>1.3120000000000001</v>
      </c>
      <c r="E116">
        <v>1.1910000000000001</v>
      </c>
      <c r="F116">
        <v>0.96299999999999997</v>
      </c>
      <c r="G116">
        <v>1.4279999999999999</v>
      </c>
      <c r="H116">
        <v>1.605</v>
      </c>
      <c r="I116">
        <v>1.369</v>
      </c>
      <c r="J116">
        <v>1.569</v>
      </c>
      <c r="K116">
        <v>1.4359999999999999</v>
      </c>
      <c r="L116">
        <v>1.474</v>
      </c>
      <c r="M116">
        <v>1.431</v>
      </c>
      <c r="N116">
        <v>1.4710000000000001</v>
      </c>
      <c r="O116">
        <v>1.47</v>
      </c>
    </row>
    <row r="117" spans="3:15">
      <c r="D117">
        <v>1.3129999999999999</v>
      </c>
      <c r="E117">
        <v>1.19</v>
      </c>
      <c r="F117">
        <v>0.97299999999999998</v>
      </c>
      <c r="G117">
        <v>1.429</v>
      </c>
      <c r="H117">
        <v>1.601</v>
      </c>
      <c r="I117">
        <v>1.369</v>
      </c>
      <c r="J117">
        <v>1.5660000000000001</v>
      </c>
      <c r="K117">
        <v>1.4350000000000001</v>
      </c>
      <c r="L117">
        <v>1.474</v>
      </c>
      <c r="M117">
        <v>1.43</v>
      </c>
      <c r="N117">
        <v>1.472</v>
      </c>
      <c r="O117">
        <v>1.4690000000000001</v>
      </c>
    </row>
    <row r="118" spans="3:15">
      <c r="D118">
        <v>1.3109999999999999</v>
      </c>
      <c r="E118">
        <v>1.19</v>
      </c>
      <c r="F118">
        <v>0.97199999999999998</v>
      </c>
      <c r="G118">
        <v>1.4279999999999999</v>
      </c>
      <c r="H118">
        <v>1.601</v>
      </c>
      <c r="I118">
        <v>1.3680000000000001</v>
      </c>
      <c r="J118">
        <v>1.5640000000000001</v>
      </c>
      <c r="K118">
        <v>1.4350000000000001</v>
      </c>
      <c r="L118">
        <v>1.474</v>
      </c>
      <c r="M118">
        <v>1.43</v>
      </c>
      <c r="N118">
        <v>1.4710000000000001</v>
      </c>
      <c r="O118">
        <v>1.468</v>
      </c>
    </row>
    <row r="119" spans="3:15">
      <c r="D119">
        <v>1.3120000000000001</v>
      </c>
      <c r="E119">
        <v>1.1890000000000001</v>
      </c>
      <c r="F119">
        <v>0.97</v>
      </c>
      <c r="G119">
        <v>1.4279999999999999</v>
      </c>
      <c r="H119">
        <v>1.601</v>
      </c>
      <c r="I119">
        <v>1.369</v>
      </c>
      <c r="J119">
        <v>1.5649999999999999</v>
      </c>
      <c r="K119">
        <v>1.4359999999999999</v>
      </c>
      <c r="L119">
        <v>1.474</v>
      </c>
      <c r="M119">
        <v>1.43</v>
      </c>
      <c r="N119">
        <v>1.4710000000000001</v>
      </c>
      <c r="O119">
        <v>1.4690000000000001</v>
      </c>
    </row>
    <row r="120" spans="3:15">
      <c r="D120">
        <v>1.3109999999999999</v>
      </c>
      <c r="E120">
        <v>1.1879999999999999</v>
      </c>
      <c r="F120">
        <v>0.96299999999999997</v>
      </c>
      <c r="G120">
        <v>1.427</v>
      </c>
      <c r="H120">
        <v>1.601</v>
      </c>
      <c r="I120">
        <v>1.3680000000000001</v>
      </c>
      <c r="J120">
        <v>1.5649999999999999</v>
      </c>
      <c r="K120">
        <v>1.4350000000000001</v>
      </c>
      <c r="L120">
        <v>1.4730000000000001</v>
      </c>
      <c r="M120">
        <v>1.43</v>
      </c>
      <c r="N120">
        <v>1.4710000000000001</v>
      </c>
      <c r="O120">
        <v>1.47</v>
      </c>
    </row>
    <row r="121" spans="3:15">
      <c r="D121">
        <v>1.3080000000000001</v>
      </c>
      <c r="E121">
        <v>1.1870000000000001</v>
      </c>
      <c r="F121">
        <v>0.96899999999999997</v>
      </c>
      <c r="G121">
        <v>1.4239999999999999</v>
      </c>
      <c r="H121">
        <v>1.601</v>
      </c>
      <c r="I121">
        <v>1.365</v>
      </c>
      <c r="J121">
        <v>1.5640000000000001</v>
      </c>
      <c r="K121">
        <v>1.431</v>
      </c>
      <c r="L121">
        <v>1.4710000000000001</v>
      </c>
      <c r="M121">
        <v>1.427</v>
      </c>
      <c r="N121">
        <v>1.4670000000000001</v>
      </c>
      <c r="O121">
        <v>1.4650000000000001</v>
      </c>
    </row>
    <row r="122" spans="3:15">
      <c r="D122">
        <v>1.3149999999999999</v>
      </c>
      <c r="E122">
        <v>1.1890000000000001</v>
      </c>
      <c r="F122">
        <v>0.97099999999999997</v>
      </c>
      <c r="G122">
        <v>1.429</v>
      </c>
      <c r="H122">
        <v>1.603</v>
      </c>
      <c r="I122">
        <v>1.369</v>
      </c>
      <c r="J122">
        <v>1.5669999999999999</v>
      </c>
      <c r="K122">
        <v>1.4359999999999999</v>
      </c>
      <c r="L122">
        <v>1.474</v>
      </c>
      <c r="M122">
        <v>1.431</v>
      </c>
      <c r="N122">
        <v>1.4710000000000001</v>
      </c>
      <c r="O122">
        <v>1.47</v>
      </c>
    </row>
    <row r="123" spans="3:15">
      <c r="C123" t="s">
        <v>15</v>
      </c>
    </row>
    <row r="124" spans="3:15">
      <c r="D124">
        <v>1.4630000000000001</v>
      </c>
      <c r="E124">
        <v>1.403</v>
      </c>
      <c r="F124">
        <v>1.4239999999999999</v>
      </c>
      <c r="G124">
        <v>1.4870000000000001</v>
      </c>
      <c r="H124">
        <v>1.4370000000000001</v>
      </c>
      <c r="I124">
        <v>1.486</v>
      </c>
      <c r="J124">
        <v>1.488</v>
      </c>
      <c r="K124">
        <v>1.484</v>
      </c>
      <c r="L124">
        <v>1.484</v>
      </c>
      <c r="M124">
        <v>1.4259999999999999</v>
      </c>
      <c r="N124">
        <v>1.44</v>
      </c>
      <c r="O124">
        <v>1.4279999999999999</v>
      </c>
    </row>
    <row r="125" spans="3:15">
      <c r="D125">
        <v>1.4570000000000001</v>
      </c>
      <c r="E125">
        <v>1.4019999999999999</v>
      </c>
      <c r="F125">
        <v>1.421</v>
      </c>
      <c r="G125">
        <v>1.4830000000000001</v>
      </c>
      <c r="H125">
        <v>1.4339999999999999</v>
      </c>
      <c r="I125">
        <v>1.482</v>
      </c>
      <c r="J125">
        <v>1.4810000000000001</v>
      </c>
      <c r="K125">
        <v>1.482</v>
      </c>
      <c r="L125">
        <v>1.48</v>
      </c>
      <c r="M125">
        <v>1.4239999999999999</v>
      </c>
      <c r="N125">
        <v>1.4339999999999999</v>
      </c>
      <c r="O125">
        <v>1.425</v>
      </c>
    </row>
    <row r="126" spans="3:15">
      <c r="D126">
        <v>1.452</v>
      </c>
      <c r="E126">
        <v>1.399</v>
      </c>
      <c r="F126">
        <v>1.419</v>
      </c>
      <c r="G126">
        <v>1.4790000000000001</v>
      </c>
      <c r="H126">
        <v>1.431</v>
      </c>
      <c r="I126">
        <v>1.4770000000000001</v>
      </c>
      <c r="J126">
        <v>1.4770000000000001</v>
      </c>
      <c r="K126">
        <v>1.476</v>
      </c>
      <c r="L126">
        <v>1.474</v>
      </c>
      <c r="M126">
        <v>1.421</v>
      </c>
      <c r="N126">
        <v>1.4319999999999999</v>
      </c>
      <c r="O126">
        <v>1.421</v>
      </c>
    </row>
    <row r="127" spans="3:15">
      <c r="D127">
        <v>1.458</v>
      </c>
      <c r="E127">
        <v>1.403</v>
      </c>
      <c r="F127">
        <v>1.4239999999999999</v>
      </c>
      <c r="G127">
        <v>1.4830000000000001</v>
      </c>
      <c r="H127">
        <v>1.4359999999999999</v>
      </c>
      <c r="I127">
        <v>1.4830000000000001</v>
      </c>
      <c r="J127">
        <v>1.484</v>
      </c>
      <c r="K127">
        <v>1.48</v>
      </c>
      <c r="L127">
        <v>1.4810000000000001</v>
      </c>
      <c r="M127">
        <v>1.425</v>
      </c>
      <c r="N127">
        <v>1.4359999999999999</v>
      </c>
      <c r="O127">
        <v>1.425</v>
      </c>
    </row>
    <row r="128" spans="3:15">
      <c r="D128">
        <v>1.4630000000000001</v>
      </c>
      <c r="E128">
        <v>1.405</v>
      </c>
      <c r="F128">
        <v>1.4239999999999999</v>
      </c>
      <c r="G128">
        <v>1.4890000000000001</v>
      </c>
      <c r="H128">
        <v>1.4359999999999999</v>
      </c>
      <c r="I128">
        <v>1.488</v>
      </c>
      <c r="J128">
        <v>1.4890000000000001</v>
      </c>
      <c r="K128">
        <v>1.488</v>
      </c>
      <c r="L128">
        <v>1.4850000000000001</v>
      </c>
      <c r="M128">
        <v>1.4279999999999999</v>
      </c>
      <c r="N128">
        <v>1.4379999999999999</v>
      </c>
      <c r="O128">
        <v>1.429</v>
      </c>
    </row>
    <row r="129" spans="3:15">
      <c r="D129">
        <v>1.464</v>
      </c>
      <c r="E129">
        <v>1.4059999999999999</v>
      </c>
      <c r="F129">
        <v>1.4259999999999999</v>
      </c>
      <c r="G129">
        <v>1.4910000000000001</v>
      </c>
      <c r="H129">
        <v>1.44</v>
      </c>
      <c r="I129">
        <v>1.4870000000000001</v>
      </c>
      <c r="J129">
        <v>1.4910000000000001</v>
      </c>
      <c r="K129">
        <v>1.49</v>
      </c>
      <c r="L129">
        <v>1.4870000000000001</v>
      </c>
      <c r="M129">
        <v>1.429</v>
      </c>
      <c r="N129">
        <v>1.44</v>
      </c>
      <c r="O129">
        <v>1.43</v>
      </c>
    </row>
    <row r="130" spans="3:15">
      <c r="D130">
        <v>1.452</v>
      </c>
      <c r="E130">
        <v>1.3979999999999999</v>
      </c>
      <c r="F130">
        <v>1.419</v>
      </c>
      <c r="G130">
        <v>1.4770000000000001</v>
      </c>
      <c r="H130">
        <v>1.429</v>
      </c>
      <c r="I130">
        <v>1.476</v>
      </c>
      <c r="J130">
        <v>1.4770000000000001</v>
      </c>
      <c r="K130">
        <v>1.476</v>
      </c>
      <c r="L130">
        <v>1.474</v>
      </c>
      <c r="M130">
        <v>1.42</v>
      </c>
      <c r="N130">
        <v>1.431</v>
      </c>
      <c r="O130">
        <v>1.421</v>
      </c>
    </row>
    <row r="131" spans="3:15">
      <c r="D131">
        <v>1.4530000000000001</v>
      </c>
      <c r="E131">
        <v>1.4</v>
      </c>
      <c r="F131">
        <v>1.4179999999999999</v>
      </c>
      <c r="G131">
        <v>1.4790000000000001</v>
      </c>
      <c r="H131">
        <v>1.431</v>
      </c>
      <c r="I131">
        <v>1.4770000000000001</v>
      </c>
      <c r="J131">
        <v>1.478</v>
      </c>
      <c r="K131">
        <v>1.4770000000000001</v>
      </c>
      <c r="L131">
        <v>1.4750000000000001</v>
      </c>
      <c r="M131">
        <v>1.42</v>
      </c>
      <c r="N131">
        <v>1.4319999999999999</v>
      </c>
      <c r="O131">
        <v>1.4219999999999999</v>
      </c>
    </row>
    <row r="132" spans="3:15">
      <c r="D132">
        <v>1.4530000000000001</v>
      </c>
      <c r="E132">
        <v>1.397</v>
      </c>
      <c r="F132">
        <v>1.4179999999999999</v>
      </c>
      <c r="G132">
        <v>1.4770000000000001</v>
      </c>
      <c r="H132">
        <v>1.43</v>
      </c>
      <c r="I132">
        <v>1.4750000000000001</v>
      </c>
      <c r="J132">
        <v>1.4770000000000001</v>
      </c>
      <c r="K132">
        <v>1.476</v>
      </c>
      <c r="L132">
        <v>1.474</v>
      </c>
      <c r="M132">
        <v>1.419</v>
      </c>
      <c r="N132">
        <v>1.43</v>
      </c>
      <c r="O132">
        <v>1.42</v>
      </c>
    </row>
    <row r="133" spans="3:15">
      <c r="D133">
        <v>1.4530000000000001</v>
      </c>
      <c r="E133">
        <v>1.399</v>
      </c>
      <c r="F133">
        <v>1.421</v>
      </c>
      <c r="G133">
        <v>1.4790000000000001</v>
      </c>
      <c r="H133">
        <v>1.431</v>
      </c>
      <c r="I133">
        <v>1.478</v>
      </c>
      <c r="J133">
        <v>1.478</v>
      </c>
      <c r="K133">
        <v>1.4770000000000001</v>
      </c>
      <c r="L133">
        <v>1.474</v>
      </c>
      <c r="M133">
        <v>1.4219999999999999</v>
      </c>
      <c r="N133">
        <v>1.4330000000000001</v>
      </c>
      <c r="O133">
        <v>1.4219999999999999</v>
      </c>
    </row>
    <row r="134" spans="3:15">
      <c r="C134" t="s">
        <v>16</v>
      </c>
    </row>
    <row r="135" spans="3:15">
      <c r="D135">
        <v>1.3140000000000001</v>
      </c>
      <c r="E135">
        <v>1.1879999999999999</v>
      </c>
      <c r="F135">
        <v>0.95899999999999996</v>
      </c>
      <c r="G135">
        <v>1.429</v>
      </c>
      <c r="H135">
        <v>1.4950000000000001</v>
      </c>
      <c r="I135">
        <v>1.427</v>
      </c>
      <c r="J135">
        <v>1.4430000000000001</v>
      </c>
      <c r="K135">
        <v>1.431</v>
      </c>
      <c r="L135">
        <v>1.4690000000000001</v>
      </c>
      <c r="M135">
        <v>1.421</v>
      </c>
      <c r="N135">
        <v>1.4950000000000001</v>
      </c>
      <c r="O135">
        <v>1.4159999999999999</v>
      </c>
    </row>
    <row r="136" spans="3:15">
      <c r="D136">
        <v>1.3109999999999999</v>
      </c>
      <c r="E136">
        <v>1.1890000000000001</v>
      </c>
      <c r="F136">
        <v>0.97199999999999998</v>
      </c>
      <c r="G136">
        <v>1.43</v>
      </c>
      <c r="H136">
        <v>1.496</v>
      </c>
      <c r="I136">
        <v>1.427</v>
      </c>
      <c r="J136">
        <v>1.4430000000000001</v>
      </c>
      <c r="K136">
        <v>1.4319999999999999</v>
      </c>
      <c r="L136">
        <v>1.4690000000000001</v>
      </c>
      <c r="M136">
        <v>1.4219999999999999</v>
      </c>
      <c r="N136">
        <v>1.496</v>
      </c>
      <c r="O136">
        <v>1.4159999999999999</v>
      </c>
    </row>
    <row r="137" spans="3:15">
      <c r="D137">
        <v>1.3140000000000001</v>
      </c>
      <c r="E137">
        <v>1.1870000000000001</v>
      </c>
      <c r="F137">
        <v>0.97</v>
      </c>
      <c r="G137">
        <v>1.4279999999999999</v>
      </c>
      <c r="H137">
        <v>1.4930000000000001</v>
      </c>
      <c r="I137">
        <v>1.427</v>
      </c>
      <c r="J137">
        <v>1.4410000000000001</v>
      </c>
      <c r="K137">
        <v>1.43</v>
      </c>
      <c r="L137">
        <v>1.466</v>
      </c>
      <c r="M137">
        <v>1.421</v>
      </c>
      <c r="N137">
        <v>1.4930000000000001</v>
      </c>
      <c r="O137">
        <v>1.4139999999999999</v>
      </c>
    </row>
    <row r="138" spans="3:15">
      <c r="D138">
        <v>1.3089999999999999</v>
      </c>
      <c r="E138">
        <v>1.1859999999999999</v>
      </c>
      <c r="F138">
        <v>0.96799999999999997</v>
      </c>
      <c r="G138">
        <v>1.4259999999999999</v>
      </c>
      <c r="H138">
        <v>1.4910000000000001</v>
      </c>
      <c r="I138">
        <v>1.4239999999999999</v>
      </c>
      <c r="J138">
        <v>1.4379999999999999</v>
      </c>
      <c r="K138">
        <v>1.4279999999999999</v>
      </c>
      <c r="L138">
        <v>1.464</v>
      </c>
      <c r="M138">
        <v>1.4179999999999999</v>
      </c>
      <c r="N138">
        <v>1.49</v>
      </c>
      <c r="O138">
        <v>1.413</v>
      </c>
    </row>
    <row r="139" spans="3:15">
      <c r="D139">
        <v>1.3140000000000001</v>
      </c>
      <c r="E139">
        <v>1.1890000000000001</v>
      </c>
      <c r="F139">
        <v>0.96799999999999997</v>
      </c>
      <c r="G139">
        <v>1.43</v>
      </c>
      <c r="H139">
        <v>1.494</v>
      </c>
      <c r="I139">
        <v>1.427</v>
      </c>
      <c r="J139">
        <v>1.4410000000000001</v>
      </c>
      <c r="K139">
        <v>1.431</v>
      </c>
      <c r="L139">
        <v>1.468</v>
      </c>
      <c r="M139">
        <v>1.4219999999999999</v>
      </c>
      <c r="N139">
        <v>1.4930000000000001</v>
      </c>
      <c r="O139">
        <v>1.415</v>
      </c>
    </row>
    <row r="140" spans="3:15">
      <c r="D140">
        <v>1.3160000000000001</v>
      </c>
      <c r="E140">
        <v>1.1910000000000001</v>
      </c>
      <c r="F140">
        <v>0.97099999999999997</v>
      </c>
      <c r="G140">
        <v>1.4319999999999999</v>
      </c>
      <c r="H140">
        <v>1.498</v>
      </c>
      <c r="I140">
        <v>1.43</v>
      </c>
      <c r="J140">
        <v>1.4470000000000001</v>
      </c>
      <c r="K140">
        <v>1.4339999999999999</v>
      </c>
      <c r="L140">
        <v>1.4710000000000001</v>
      </c>
      <c r="M140">
        <v>1.425</v>
      </c>
      <c r="N140">
        <v>1.4970000000000001</v>
      </c>
      <c r="O140">
        <v>1.42</v>
      </c>
    </row>
    <row r="141" spans="3:15">
      <c r="D141">
        <v>1.32</v>
      </c>
      <c r="E141">
        <v>1.1919999999999999</v>
      </c>
      <c r="F141">
        <v>0.97199999999999998</v>
      </c>
      <c r="G141">
        <v>1.4339999999999999</v>
      </c>
      <c r="H141">
        <v>1.5</v>
      </c>
      <c r="I141">
        <v>1.4319999999999999</v>
      </c>
      <c r="J141">
        <v>1.448</v>
      </c>
      <c r="K141">
        <v>1.4359999999999999</v>
      </c>
      <c r="L141">
        <v>1.474</v>
      </c>
      <c r="M141">
        <v>1.4259999999999999</v>
      </c>
      <c r="N141">
        <v>1.5</v>
      </c>
      <c r="O141">
        <v>1.4219999999999999</v>
      </c>
    </row>
    <row r="142" spans="3:15">
      <c r="D142">
        <v>1.319</v>
      </c>
      <c r="E142">
        <v>1.1930000000000001</v>
      </c>
      <c r="F142">
        <v>0.96399999999999997</v>
      </c>
      <c r="G142">
        <v>1.4339999999999999</v>
      </c>
      <c r="H142">
        <v>1.5009999999999999</v>
      </c>
      <c r="I142">
        <v>1.4319999999999999</v>
      </c>
      <c r="J142">
        <v>1.4490000000000001</v>
      </c>
      <c r="K142">
        <v>1.4359999999999999</v>
      </c>
      <c r="L142">
        <v>1.474</v>
      </c>
      <c r="M142">
        <v>1.427</v>
      </c>
      <c r="N142">
        <v>1.5</v>
      </c>
      <c r="O142">
        <v>1.4219999999999999</v>
      </c>
    </row>
    <row r="143" spans="3:15">
      <c r="D143">
        <v>1.319</v>
      </c>
      <c r="E143">
        <v>1.1910000000000001</v>
      </c>
      <c r="F143">
        <v>0.97299999999999998</v>
      </c>
      <c r="G143">
        <v>1.4339999999999999</v>
      </c>
      <c r="H143">
        <v>1.5</v>
      </c>
      <c r="I143">
        <v>1.4319999999999999</v>
      </c>
      <c r="J143">
        <v>1.4490000000000001</v>
      </c>
      <c r="K143">
        <v>1.4350000000000001</v>
      </c>
      <c r="L143">
        <v>1.4730000000000001</v>
      </c>
      <c r="M143">
        <v>1.427</v>
      </c>
      <c r="N143">
        <v>1.4990000000000001</v>
      </c>
      <c r="O143">
        <v>1.421</v>
      </c>
    </row>
    <row r="144" spans="3:15">
      <c r="D144">
        <v>1.3160000000000001</v>
      </c>
      <c r="E144">
        <v>1.19</v>
      </c>
      <c r="F144">
        <v>0.97099999999999997</v>
      </c>
      <c r="G144">
        <v>1.4339999999999999</v>
      </c>
      <c r="H144">
        <v>1.4990000000000001</v>
      </c>
      <c r="I144">
        <v>1.431</v>
      </c>
      <c r="J144">
        <v>1.4470000000000001</v>
      </c>
      <c r="K144">
        <v>1.4339999999999999</v>
      </c>
      <c r="L144">
        <v>1.4730000000000001</v>
      </c>
      <c r="M144">
        <v>1.4259999999999999</v>
      </c>
      <c r="N144">
        <v>1.498</v>
      </c>
      <c r="O144">
        <v>1.421</v>
      </c>
    </row>
    <row r="145" spans="3:15">
      <c r="C145">
        <v>2000</v>
      </c>
      <c r="D145">
        <v>20</v>
      </c>
      <c r="E145">
        <v>200</v>
      </c>
    </row>
    <row r="146" spans="3:15">
      <c r="C146" t="s">
        <v>13</v>
      </c>
    </row>
    <row r="147" spans="3:15">
      <c r="D147">
        <v>1.2929999999999999</v>
      </c>
      <c r="E147">
        <v>1.264</v>
      </c>
      <c r="F147">
        <v>1.2589999999999999</v>
      </c>
      <c r="G147">
        <v>1.3069999999999999</v>
      </c>
      <c r="H147">
        <v>1.482</v>
      </c>
      <c r="I147">
        <v>1.478</v>
      </c>
      <c r="J147">
        <v>1.4419999999999999</v>
      </c>
      <c r="K147">
        <v>1.292</v>
      </c>
      <c r="L147">
        <v>1.304</v>
      </c>
      <c r="M147">
        <v>1.26</v>
      </c>
      <c r="N147">
        <v>1.2649999999999999</v>
      </c>
      <c r="O147">
        <v>1.25</v>
      </c>
    </row>
    <row r="148" spans="3:15">
      <c r="D148">
        <v>1.292</v>
      </c>
      <c r="E148">
        <v>1.2649999999999999</v>
      </c>
      <c r="F148">
        <v>1.2589999999999999</v>
      </c>
      <c r="G148">
        <v>1.3080000000000001</v>
      </c>
      <c r="H148">
        <v>1.321</v>
      </c>
      <c r="I148">
        <v>1.3029999999999999</v>
      </c>
      <c r="J148">
        <v>1.45</v>
      </c>
      <c r="K148">
        <v>1.292</v>
      </c>
      <c r="L148">
        <v>1.482</v>
      </c>
      <c r="M148">
        <v>1.2589999999999999</v>
      </c>
      <c r="N148">
        <v>1.4670000000000001</v>
      </c>
      <c r="O148">
        <v>1.2490000000000001</v>
      </c>
    </row>
    <row r="149" spans="3:15">
      <c r="D149">
        <v>1.2929999999999999</v>
      </c>
      <c r="E149">
        <v>1.2649999999999999</v>
      </c>
      <c r="F149">
        <v>1.2609999999999999</v>
      </c>
      <c r="G149">
        <v>1.3069999999999999</v>
      </c>
      <c r="H149">
        <v>1.321</v>
      </c>
      <c r="I149">
        <v>1.302</v>
      </c>
      <c r="J149">
        <v>1.4430000000000001</v>
      </c>
      <c r="K149">
        <v>1.292</v>
      </c>
      <c r="L149">
        <v>1.302</v>
      </c>
      <c r="M149">
        <v>1.2609999999999999</v>
      </c>
      <c r="N149">
        <v>1.2589999999999999</v>
      </c>
      <c r="O149">
        <v>1.2490000000000001</v>
      </c>
    </row>
    <row r="150" spans="3:15">
      <c r="D150">
        <v>1.2949999999999999</v>
      </c>
      <c r="E150">
        <v>1.464</v>
      </c>
      <c r="F150">
        <v>1.2609999999999999</v>
      </c>
      <c r="G150">
        <v>1.3069999999999999</v>
      </c>
      <c r="H150">
        <v>1.3220000000000001</v>
      </c>
      <c r="I150">
        <v>1.3009999999999999</v>
      </c>
      <c r="J150">
        <v>1.4419999999999999</v>
      </c>
      <c r="K150">
        <v>1.292</v>
      </c>
      <c r="L150">
        <v>1.3029999999999999</v>
      </c>
      <c r="M150">
        <v>1.2609999999999999</v>
      </c>
      <c r="N150">
        <v>1.2589999999999999</v>
      </c>
      <c r="O150">
        <v>1.2490000000000001</v>
      </c>
    </row>
    <row r="151" spans="3:15">
      <c r="D151">
        <v>1.2929999999999999</v>
      </c>
      <c r="E151">
        <v>1.2649999999999999</v>
      </c>
      <c r="F151">
        <v>1.26</v>
      </c>
      <c r="G151">
        <v>1.3080000000000001</v>
      </c>
      <c r="H151">
        <v>1.321</v>
      </c>
      <c r="I151">
        <v>1.3029999999999999</v>
      </c>
      <c r="J151">
        <v>1.4650000000000001</v>
      </c>
      <c r="K151">
        <v>1.292</v>
      </c>
      <c r="L151">
        <v>1.3029999999999999</v>
      </c>
      <c r="M151">
        <v>1.2609999999999999</v>
      </c>
      <c r="N151">
        <v>1.2589999999999999</v>
      </c>
      <c r="O151">
        <v>1.2490000000000001</v>
      </c>
    </row>
    <row r="152" spans="3:15">
      <c r="D152">
        <v>1.2929999999999999</v>
      </c>
      <c r="E152">
        <v>1.264</v>
      </c>
      <c r="F152">
        <v>1.26</v>
      </c>
      <c r="G152">
        <v>1.3080000000000001</v>
      </c>
      <c r="H152">
        <v>1.3220000000000001</v>
      </c>
      <c r="I152">
        <v>1.302</v>
      </c>
      <c r="J152">
        <v>1.444</v>
      </c>
      <c r="K152">
        <v>1.2909999999999999</v>
      </c>
      <c r="L152">
        <v>1.3029999999999999</v>
      </c>
      <c r="M152">
        <v>1.2609999999999999</v>
      </c>
      <c r="N152">
        <v>1.2589999999999999</v>
      </c>
      <c r="O152">
        <v>1.2490000000000001</v>
      </c>
    </row>
    <row r="153" spans="3:15">
      <c r="D153">
        <v>1.2929999999999999</v>
      </c>
      <c r="E153">
        <v>1.264</v>
      </c>
      <c r="F153">
        <v>1.26</v>
      </c>
      <c r="G153">
        <v>1.3069999999999999</v>
      </c>
      <c r="H153">
        <v>1.3220000000000001</v>
      </c>
      <c r="I153">
        <v>1.482</v>
      </c>
      <c r="J153">
        <v>1.4410000000000001</v>
      </c>
      <c r="K153">
        <v>1.4930000000000001</v>
      </c>
      <c r="L153">
        <v>1.3029999999999999</v>
      </c>
      <c r="M153">
        <v>1.2589999999999999</v>
      </c>
      <c r="N153">
        <v>1.2589999999999999</v>
      </c>
      <c r="O153">
        <v>1.2490000000000001</v>
      </c>
    </row>
    <row r="154" spans="3:15">
      <c r="D154">
        <v>1.2929999999999999</v>
      </c>
      <c r="E154">
        <v>1.4570000000000001</v>
      </c>
      <c r="F154">
        <v>1.26</v>
      </c>
      <c r="G154">
        <v>1.3080000000000001</v>
      </c>
      <c r="H154">
        <v>1.323</v>
      </c>
      <c r="I154">
        <v>1.302</v>
      </c>
      <c r="J154">
        <v>1.4410000000000001</v>
      </c>
      <c r="K154">
        <v>1.292</v>
      </c>
      <c r="L154">
        <v>1.3029999999999999</v>
      </c>
      <c r="M154">
        <v>1.26</v>
      </c>
      <c r="N154">
        <v>1.26</v>
      </c>
      <c r="O154">
        <v>1.2490000000000001</v>
      </c>
    </row>
    <row r="155" spans="3:15">
      <c r="D155">
        <v>1.2929999999999999</v>
      </c>
      <c r="E155">
        <v>1.264</v>
      </c>
      <c r="F155">
        <v>1.262</v>
      </c>
      <c r="G155">
        <v>1.3069999999999999</v>
      </c>
      <c r="H155">
        <v>1.3220000000000001</v>
      </c>
      <c r="I155">
        <v>1.3029999999999999</v>
      </c>
      <c r="J155">
        <v>1.4410000000000001</v>
      </c>
      <c r="K155">
        <v>1.292</v>
      </c>
      <c r="L155">
        <v>1.3029999999999999</v>
      </c>
      <c r="M155">
        <v>1.2589999999999999</v>
      </c>
      <c r="N155">
        <v>1.26</v>
      </c>
      <c r="O155">
        <v>1.2490000000000001</v>
      </c>
    </row>
    <row r="156" spans="3:15">
      <c r="D156">
        <v>1.294</v>
      </c>
      <c r="E156">
        <v>1.4670000000000001</v>
      </c>
      <c r="F156">
        <v>1.2629999999999999</v>
      </c>
      <c r="G156">
        <v>1.3049999999999999</v>
      </c>
      <c r="H156">
        <v>1.3220000000000001</v>
      </c>
      <c r="I156">
        <v>1.4810000000000001</v>
      </c>
      <c r="J156">
        <v>1.4430000000000001</v>
      </c>
      <c r="K156">
        <v>1.4930000000000001</v>
      </c>
      <c r="L156">
        <v>1.3029999999999999</v>
      </c>
      <c r="M156">
        <v>1.26</v>
      </c>
      <c r="N156">
        <v>1.2589999999999999</v>
      </c>
      <c r="O156">
        <v>1.2490000000000001</v>
      </c>
    </row>
    <row r="157" spans="3:15">
      <c r="C157" t="s">
        <v>14</v>
      </c>
    </row>
    <row r="158" spans="3:15">
      <c r="D158">
        <v>1.208</v>
      </c>
      <c r="E158">
        <v>1.107</v>
      </c>
      <c r="F158">
        <v>0.91500000000000004</v>
      </c>
      <c r="G158">
        <v>1.1819999999999999</v>
      </c>
      <c r="H158">
        <v>1.448</v>
      </c>
      <c r="I158">
        <v>1.1379999999999999</v>
      </c>
      <c r="J158">
        <v>1.361</v>
      </c>
      <c r="K158">
        <v>1.1950000000000001</v>
      </c>
      <c r="L158">
        <v>1.224</v>
      </c>
      <c r="M158">
        <v>1.181</v>
      </c>
      <c r="N158">
        <v>1.22</v>
      </c>
      <c r="O158">
        <v>1.2210000000000001</v>
      </c>
    </row>
    <row r="159" spans="3:15">
      <c r="D159">
        <v>1.2110000000000001</v>
      </c>
      <c r="E159">
        <v>1.109</v>
      </c>
      <c r="F159">
        <v>0.91500000000000004</v>
      </c>
      <c r="G159">
        <v>1.1819999999999999</v>
      </c>
      <c r="H159">
        <v>1.4490000000000001</v>
      </c>
      <c r="I159">
        <v>1.137</v>
      </c>
      <c r="J159">
        <v>1.3640000000000001</v>
      </c>
      <c r="K159">
        <v>1.1950000000000001</v>
      </c>
      <c r="L159">
        <v>1.2250000000000001</v>
      </c>
      <c r="M159">
        <v>1.181</v>
      </c>
      <c r="N159">
        <v>1.22</v>
      </c>
      <c r="O159">
        <v>1.222</v>
      </c>
    </row>
    <row r="160" spans="3:15">
      <c r="D160">
        <v>1.212</v>
      </c>
      <c r="E160">
        <v>1.1060000000000001</v>
      </c>
      <c r="F160">
        <v>0.92100000000000004</v>
      </c>
      <c r="G160">
        <v>1.1819999999999999</v>
      </c>
      <c r="H160">
        <v>1.448</v>
      </c>
      <c r="I160">
        <v>1.137</v>
      </c>
      <c r="J160">
        <v>1.3620000000000001</v>
      </c>
      <c r="K160">
        <v>1.1950000000000001</v>
      </c>
      <c r="L160">
        <v>1.224</v>
      </c>
      <c r="M160">
        <v>1.181</v>
      </c>
      <c r="N160">
        <v>1.2210000000000001</v>
      </c>
      <c r="O160">
        <v>1.2210000000000001</v>
      </c>
    </row>
    <row r="161" spans="3:15">
      <c r="D161">
        <v>1.208</v>
      </c>
      <c r="E161">
        <v>1.1100000000000001</v>
      </c>
      <c r="F161">
        <v>0.92100000000000004</v>
      </c>
      <c r="G161">
        <v>1.1830000000000001</v>
      </c>
      <c r="H161">
        <v>1.4470000000000001</v>
      </c>
      <c r="I161">
        <v>1.137</v>
      </c>
      <c r="J161">
        <v>1.36</v>
      </c>
      <c r="K161">
        <v>1.1950000000000001</v>
      </c>
      <c r="L161">
        <v>1.2250000000000001</v>
      </c>
      <c r="M161">
        <v>1.181</v>
      </c>
      <c r="N161">
        <v>1.22</v>
      </c>
      <c r="O161">
        <v>1.22</v>
      </c>
    </row>
    <row r="162" spans="3:15">
      <c r="D162">
        <v>1.212</v>
      </c>
      <c r="E162">
        <v>1.1080000000000001</v>
      </c>
      <c r="F162">
        <v>0.92100000000000004</v>
      </c>
      <c r="G162">
        <v>1.1830000000000001</v>
      </c>
      <c r="H162">
        <v>1.448</v>
      </c>
      <c r="I162">
        <v>1.139</v>
      </c>
      <c r="J162">
        <v>1.3620000000000001</v>
      </c>
      <c r="K162">
        <v>1.1950000000000001</v>
      </c>
      <c r="L162">
        <v>1.224</v>
      </c>
      <c r="M162">
        <v>1.1830000000000001</v>
      </c>
      <c r="N162">
        <v>1.222</v>
      </c>
      <c r="O162">
        <v>1.222</v>
      </c>
    </row>
    <row r="163" spans="3:15">
      <c r="D163">
        <v>1.2090000000000001</v>
      </c>
      <c r="E163">
        <v>1.1100000000000001</v>
      </c>
      <c r="F163">
        <v>0.92100000000000004</v>
      </c>
      <c r="G163">
        <v>1.1819999999999999</v>
      </c>
      <c r="H163">
        <v>1.45</v>
      </c>
      <c r="I163">
        <v>1.1379999999999999</v>
      </c>
      <c r="J163">
        <v>1.361</v>
      </c>
      <c r="K163">
        <v>1.1950000000000001</v>
      </c>
      <c r="L163">
        <v>1.2230000000000001</v>
      </c>
      <c r="M163">
        <v>1.1819999999999999</v>
      </c>
      <c r="N163">
        <v>1.22</v>
      </c>
      <c r="O163">
        <v>1.22</v>
      </c>
    </row>
    <row r="164" spans="3:15">
      <c r="D164">
        <v>1.2090000000000001</v>
      </c>
      <c r="E164">
        <v>1.1080000000000001</v>
      </c>
      <c r="F164">
        <v>0.92100000000000004</v>
      </c>
      <c r="G164">
        <v>1.1819999999999999</v>
      </c>
      <c r="H164">
        <v>1.448</v>
      </c>
      <c r="I164">
        <v>1.137</v>
      </c>
      <c r="J164">
        <v>1.3580000000000001</v>
      </c>
      <c r="K164">
        <v>1.196</v>
      </c>
      <c r="L164">
        <v>1.226</v>
      </c>
      <c r="M164">
        <v>1.1819999999999999</v>
      </c>
      <c r="N164">
        <v>1.222</v>
      </c>
      <c r="O164">
        <v>1.2230000000000001</v>
      </c>
    </row>
    <row r="165" spans="3:15">
      <c r="D165">
        <v>1.21</v>
      </c>
      <c r="E165">
        <v>1.1060000000000001</v>
      </c>
      <c r="F165">
        <v>0.92400000000000004</v>
      </c>
      <c r="G165">
        <v>1.1819999999999999</v>
      </c>
      <c r="H165">
        <v>1.45</v>
      </c>
      <c r="I165">
        <v>1.1379999999999999</v>
      </c>
      <c r="J165">
        <v>1.36</v>
      </c>
      <c r="K165">
        <v>1.1950000000000001</v>
      </c>
      <c r="L165">
        <v>1.224</v>
      </c>
      <c r="M165">
        <v>1.181</v>
      </c>
      <c r="N165">
        <v>1.2210000000000001</v>
      </c>
      <c r="O165">
        <v>1.22</v>
      </c>
    </row>
    <row r="166" spans="3:15">
      <c r="D166">
        <v>1.2130000000000001</v>
      </c>
      <c r="E166">
        <v>1.1060000000000001</v>
      </c>
      <c r="F166">
        <v>0.92300000000000004</v>
      </c>
      <c r="G166">
        <v>1.1830000000000001</v>
      </c>
      <c r="H166">
        <v>1.448</v>
      </c>
      <c r="I166">
        <v>1.1399999999999999</v>
      </c>
      <c r="J166">
        <v>1.36</v>
      </c>
      <c r="K166">
        <v>1.1950000000000001</v>
      </c>
      <c r="L166">
        <v>1.224</v>
      </c>
      <c r="M166">
        <v>1.181</v>
      </c>
      <c r="N166">
        <v>1.222</v>
      </c>
      <c r="O166">
        <v>1.222</v>
      </c>
    </row>
    <row r="167" spans="3:15">
      <c r="D167">
        <v>1.21</v>
      </c>
      <c r="E167">
        <v>1.1060000000000001</v>
      </c>
      <c r="F167">
        <v>0.91500000000000004</v>
      </c>
      <c r="G167">
        <v>1.1830000000000001</v>
      </c>
      <c r="H167">
        <v>1.4470000000000001</v>
      </c>
      <c r="I167">
        <v>1.137</v>
      </c>
      <c r="J167">
        <v>1.359</v>
      </c>
      <c r="K167">
        <v>1.196</v>
      </c>
      <c r="L167">
        <v>1.2250000000000001</v>
      </c>
      <c r="M167">
        <v>1.181</v>
      </c>
      <c r="N167">
        <v>1.2210000000000001</v>
      </c>
      <c r="O167">
        <v>1.2210000000000001</v>
      </c>
    </row>
    <row r="168" spans="3:15">
      <c r="C168" t="s">
        <v>15</v>
      </c>
    </row>
    <row r="169" spans="3:15">
      <c r="D169">
        <v>1.3069999999999999</v>
      </c>
      <c r="E169">
        <v>1.268</v>
      </c>
      <c r="F169">
        <v>1.286</v>
      </c>
      <c r="G169">
        <v>1.323</v>
      </c>
      <c r="H169">
        <v>1.542</v>
      </c>
      <c r="I169">
        <v>1.3169999999999999</v>
      </c>
      <c r="J169">
        <v>1.506</v>
      </c>
      <c r="K169">
        <v>1.3180000000000001</v>
      </c>
      <c r="L169">
        <v>1.3029999999999999</v>
      </c>
      <c r="M169">
        <v>1.2490000000000001</v>
      </c>
      <c r="N169">
        <v>1.2909999999999999</v>
      </c>
      <c r="O169">
        <v>1.248</v>
      </c>
    </row>
    <row r="170" spans="3:15">
      <c r="D170">
        <v>1.3069999999999999</v>
      </c>
      <c r="E170">
        <v>1.2689999999999999</v>
      </c>
      <c r="F170">
        <v>1.286</v>
      </c>
      <c r="G170">
        <v>1.3240000000000001</v>
      </c>
      <c r="H170">
        <v>1.319</v>
      </c>
      <c r="I170">
        <v>1.3180000000000001</v>
      </c>
      <c r="J170">
        <v>1.3520000000000001</v>
      </c>
      <c r="K170">
        <v>1.319</v>
      </c>
      <c r="L170">
        <v>1.304</v>
      </c>
      <c r="M170">
        <v>1.248</v>
      </c>
      <c r="N170">
        <v>1.294</v>
      </c>
      <c r="O170">
        <v>1.248</v>
      </c>
    </row>
    <row r="171" spans="3:15">
      <c r="D171">
        <v>1.3089999999999999</v>
      </c>
      <c r="E171">
        <v>1.268</v>
      </c>
      <c r="F171">
        <v>1.286</v>
      </c>
      <c r="G171">
        <v>1.325</v>
      </c>
      <c r="H171">
        <v>1.3180000000000001</v>
      </c>
      <c r="I171">
        <v>1.3180000000000001</v>
      </c>
      <c r="J171">
        <v>1.353</v>
      </c>
      <c r="K171">
        <v>1.3169999999999999</v>
      </c>
      <c r="L171">
        <v>1.2989999999999999</v>
      </c>
      <c r="M171">
        <v>1.2490000000000001</v>
      </c>
      <c r="N171">
        <v>1.292</v>
      </c>
      <c r="O171">
        <v>1.2490000000000001</v>
      </c>
    </row>
    <row r="172" spans="3:15">
      <c r="D172">
        <v>1.3080000000000001</v>
      </c>
      <c r="E172">
        <v>1.268</v>
      </c>
      <c r="F172">
        <v>1.286</v>
      </c>
      <c r="G172">
        <v>1.3220000000000001</v>
      </c>
      <c r="H172">
        <v>1.5429999999999999</v>
      </c>
      <c r="I172">
        <v>1.3169999999999999</v>
      </c>
      <c r="J172">
        <v>1.3540000000000001</v>
      </c>
      <c r="K172">
        <v>1.3180000000000001</v>
      </c>
      <c r="L172">
        <v>1.3049999999999999</v>
      </c>
      <c r="M172">
        <v>1.248</v>
      </c>
      <c r="N172">
        <v>1.29</v>
      </c>
      <c r="O172">
        <v>1.248</v>
      </c>
    </row>
    <row r="173" spans="3:15">
      <c r="D173">
        <v>1.3089999999999999</v>
      </c>
      <c r="E173">
        <v>1.522</v>
      </c>
      <c r="F173">
        <v>1.2849999999999999</v>
      </c>
      <c r="G173">
        <v>1.3220000000000001</v>
      </c>
      <c r="H173">
        <v>1.319</v>
      </c>
      <c r="I173">
        <v>1.3180000000000001</v>
      </c>
      <c r="J173">
        <v>1.3540000000000001</v>
      </c>
      <c r="K173">
        <v>1.3169999999999999</v>
      </c>
      <c r="L173">
        <v>1.304</v>
      </c>
      <c r="M173">
        <v>1.248</v>
      </c>
      <c r="N173">
        <v>1.292</v>
      </c>
      <c r="O173">
        <v>1.248</v>
      </c>
    </row>
    <row r="174" spans="3:15">
      <c r="D174">
        <v>1.31</v>
      </c>
      <c r="E174">
        <v>1.2669999999999999</v>
      </c>
      <c r="F174">
        <v>1.2849999999999999</v>
      </c>
      <c r="G174">
        <v>1.3240000000000001</v>
      </c>
      <c r="H174">
        <v>1.5449999999999999</v>
      </c>
      <c r="I174">
        <v>1.4039999999999999</v>
      </c>
      <c r="J174">
        <v>1.3520000000000001</v>
      </c>
      <c r="K174">
        <v>1.3180000000000001</v>
      </c>
      <c r="L174">
        <v>1.302</v>
      </c>
      <c r="M174">
        <v>1.248</v>
      </c>
      <c r="N174">
        <v>1.29</v>
      </c>
      <c r="O174">
        <v>1.248</v>
      </c>
    </row>
    <row r="175" spans="3:15">
      <c r="D175">
        <v>1.4950000000000001</v>
      </c>
      <c r="E175">
        <v>1.2669999999999999</v>
      </c>
      <c r="F175">
        <v>1.286</v>
      </c>
      <c r="G175">
        <v>1.524</v>
      </c>
      <c r="H175">
        <v>1.3169999999999999</v>
      </c>
      <c r="I175">
        <v>1.3169999999999999</v>
      </c>
      <c r="J175">
        <v>1.353</v>
      </c>
      <c r="K175">
        <v>1.3169999999999999</v>
      </c>
      <c r="L175">
        <v>1.302</v>
      </c>
      <c r="M175">
        <v>1.248</v>
      </c>
      <c r="N175">
        <v>1.29</v>
      </c>
      <c r="O175">
        <v>1.248</v>
      </c>
    </row>
    <row r="176" spans="3:15">
      <c r="D176">
        <v>1.31</v>
      </c>
      <c r="E176">
        <v>1.2669999999999999</v>
      </c>
      <c r="F176">
        <v>1.286</v>
      </c>
      <c r="G176">
        <v>1.3240000000000001</v>
      </c>
      <c r="H176">
        <v>1.319</v>
      </c>
      <c r="I176">
        <v>1.514</v>
      </c>
      <c r="J176">
        <v>1.3560000000000001</v>
      </c>
      <c r="K176">
        <v>1.3169999999999999</v>
      </c>
      <c r="L176">
        <v>1.3029999999999999</v>
      </c>
      <c r="M176">
        <v>1.248</v>
      </c>
      <c r="N176">
        <v>1.29</v>
      </c>
      <c r="O176">
        <v>1.2470000000000001</v>
      </c>
    </row>
    <row r="177" spans="3:15">
      <c r="D177">
        <v>1.3080000000000001</v>
      </c>
      <c r="E177">
        <v>1.2669999999999999</v>
      </c>
      <c r="F177">
        <v>1.528</v>
      </c>
      <c r="G177">
        <v>1.323</v>
      </c>
      <c r="H177">
        <v>1.319</v>
      </c>
      <c r="I177">
        <v>1.3169999999999999</v>
      </c>
      <c r="J177">
        <v>1.5069999999999999</v>
      </c>
      <c r="K177">
        <v>1.3169999999999999</v>
      </c>
      <c r="L177">
        <v>1.306</v>
      </c>
      <c r="M177">
        <v>1.248</v>
      </c>
      <c r="N177">
        <v>1.29</v>
      </c>
      <c r="O177">
        <v>1.248</v>
      </c>
    </row>
    <row r="178" spans="3:15">
      <c r="D178">
        <v>1.3080000000000001</v>
      </c>
      <c r="E178">
        <v>1.2709999999999999</v>
      </c>
      <c r="F178">
        <v>1.286</v>
      </c>
      <c r="G178">
        <v>1.323</v>
      </c>
      <c r="H178">
        <v>1.319</v>
      </c>
      <c r="I178">
        <v>1.3169999999999999</v>
      </c>
      <c r="J178">
        <v>1.353</v>
      </c>
      <c r="K178">
        <v>1.3169999999999999</v>
      </c>
      <c r="L178">
        <v>1.304</v>
      </c>
      <c r="M178">
        <v>1.248</v>
      </c>
      <c r="N178">
        <v>1.29</v>
      </c>
      <c r="O178">
        <v>1.248</v>
      </c>
    </row>
    <row r="179" spans="3:15">
      <c r="C179" t="s">
        <v>16</v>
      </c>
    </row>
    <row r="180" spans="3:15">
      <c r="D180">
        <v>1.212</v>
      </c>
      <c r="E180">
        <v>1.105</v>
      </c>
      <c r="F180">
        <v>0.91</v>
      </c>
      <c r="G180">
        <v>1.19</v>
      </c>
      <c r="H180">
        <v>1.319</v>
      </c>
      <c r="I180">
        <v>1.1830000000000001</v>
      </c>
      <c r="J180">
        <v>1.2609999999999999</v>
      </c>
      <c r="K180">
        <v>1.194</v>
      </c>
      <c r="L180">
        <v>1.224</v>
      </c>
      <c r="M180">
        <v>1.179</v>
      </c>
      <c r="N180">
        <v>1.268</v>
      </c>
      <c r="O180">
        <v>1.1930000000000001</v>
      </c>
    </row>
    <row r="181" spans="3:15">
      <c r="D181">
        <v>1.208</v>
      </c>
      <c r="E181">
        <v>1.1060000000000001</v>
      </c>
      <c r="F181">
        <v>0.91700000000000004</v>
      </c>
      <c r="G181">
        <v>1.19</v>
      </c>
      <c r="H181">
        <v>1.323</v>
      </c>
      <c r="I181">
        <v>1.1830000000000001</v>
      </c>
      <c r="J181">
        <v>1.26</v>
      </c>
      <c r="K181">
        <v>1.1950000000000001</v>
      </c>
      <c r="L181">
        <v>1.224</v>
      </c>
      <c r="M181">
        <v>1.177</v>
      </c>
      <c r="N181">
        <v>1.268</v>
      </c>
      <c r="O181">
        <v>1.194</v>
      </c>
    </row>
    <row r="182" spans="3:15">
      <c r="D182">
        <v>1.214</v>
      </c>
      <c r="E182">
        <v>1.109</v>
      </c>
      <c r="F182">
        <v>0.92</v>
      </c>
      <c r="G182">
        <v>1.19</v>
      </c>
      <c r="H182">
        <v>1.321</v>
      </c>
      <c r="I182">
        <v>1.1830000000000001</v>
      </c>
      <c r="J182">
        <v>1.2609999999999999</v>
      </c>
      <c r="K182">
        <v>1.194</v>
      </c>
      <c r="L182">
        <v>1.224</v>
      </c>
      <c r="M182">
        <v>1.177</v>
      </c>
      <c r="N182">
        <v>1.2689999999999999</v>
      </c>
      <c r="O182">
        <v>1.1930000000000001</v>
      </c>
    </row>
    <row r="183" spans="3:15">
      <c r="D183">
        <v>1.212</v>
      </c>
      <c r="E183">
        <v>1.107</v>
      </c>
      <c r="F183">
        <v>0.91900000000000004</v>
      </c>
      <c r="G183">
        <v>1.19</v>
      </c>
      <c r="H183">
        <v>1.32</v>
      </c>
      <c r="I183">
        <v>1.1830000000000001</v>
      </c>
      <c r="J183">
        <v>1.2589999999999999</v>
      </c>
      <c r="K183">
        <v>1.194</v>
      </c>
      <c r="L183">
        <v>1.2250000000000001</v>
      </c>
      <c r="M183">
        <v>1.177</v>
      </c>
      <c r="N183">
        <v>1.268</v>
      </c>
      <c r="O183">
        <v>1.1930000000000001</v>
      </c>
    </row>
    <row r="184" spans="3:15">
      <c r="D184">
        <v>1.21</v>
      </c>
      <c r="E184">
        <v>1.105</v>
      </c>
      <c r="F184">
        <v>0.91</v>
      </c>
      <c r="G184">
        <v>1.1910000000000001</v>
      </c>
      <c r="H184">
        <v>1.3240000000000001</v>
      </c>
      <c r="I184">
        <v>1.1830000000000001</v>
      </c>
      <c r="J184">
        <v>1.2609999999999999</v>
      </c>
      <c r="K184">
        <v>1.194</v>
      </c>
      <c r="L184">
        <v>1.224</v>
      </c>
      <c r="M184">
        <v>1.1779999999999999</v>
      </c>
      <c r="N184">
        <v>1.268</v>
      </c>
      <c r="O184">
        <v>1.1930000000000001</v>
      </c>
    </row>
    <row r="185" spans="3:15">
      <c r="D185">
        <v>1.2090000000000001</v>
      </c>
      <c r="E185">
        <v>1.1100000000000001</v>
      </c>
      <c r="F185">
        <v>0.92</v>
      </c>
      <c r="G185">
        <v>1.1910000000000001</v>
      </c>
      <c r="H185">
        <v>1.3220000000000001</v>
      </c>
      <c r="I185">
        <v>1.1830000000000001</v>
      </c>
      <c r="J185">
        <v>1.2589999999999999</v>
      </c>
      <c r="K185">
        <v>1.1950000000000001</v>
      </c>
      <c r="L185">
        <v>1.226</v>
      </c>
      <c r="M185">
        <v>1.1779999999999999</v>
      </c>
      <c r="N185">
        <v>1.2689999999999999</v>
      </c>
      <c r="O185">
        <v>1.1930000000000001</v>
      </c>
    </row>
    <row r="186" spans="3:15">
      <c r="D186">
        <v>1.214</v>
      </c>
      <c r="E186">
        <v>1.1060000000000001</v>
      </c>
      <c r="F186">
        <v>0.91200000000000003</v>
      </c>
      <c r="G186">
        <v>1.19</v>
      </c>
      <c r="H186">
        <v>1.321</v>
      </c>
      <c r="I186">
        <v>1.1830000000000001</v>
      </c>
      <c r="J186">
        <v>1.262</v>
      </c>
      <c r="K186">
        <v>1.194</v>
      </c>
      <c r="L186">
        <v>1.224</v>
      </c>
      <c r="M186">
        <v>1.1779999999999999</v>
      </c>
      <c r="N186">
        <v>1.268</v>
      </c>
      <c r="O186">
        <v>1.1930000000000001</v>
      </c>
    </row>
    <row r="187" spans="3:15">
      <c r="D187">
        <v>1.2110000000000001</v>
      </c>
      <c r="E187">
        <v>1.105</v>
      </c>
      <c r="F187">
        <v>0.91800000000000004</v>
      </c>
      <c r="G187">
        <v>1.19</v>
      </c>
      <c r="H187">
        <v>1.319</v>
      </c>
      <c r="I187">
        <v>1.1839999999999999</v>
      </c>
      <c r="J187">
        <v>1.2609999999999999</v>
      </c>
      <c r="K187">
        <v>1.194</v>
      </c>
      <c r="L187">
        <v>1.224</v>
      </c>
      <c r="M187">
        <v>1.1779999999999999</v>
      </c>
      <c r="N187">
        <v>1.2709999999999999</v>
      </c>
      <c r="O187">
        <v>1.1970000000000001</v>
      </c>
    </row>
    <row r="188" spans="3:15">
      <c r="D188">
        <v>1.208</v>
      </c>
      <c r="E188">
        <v>1.107</v>
      </c>
      <c r="F188">
        <v>0.92</v>
      </c>
      <c r="G188">
        <v>1.19</v>
      </c>
      <c r="H188">
        <v>1.323</v>
      </c>
      <c r="I188">
        <v>1.1830000000000001</v>
      </c>
      <c r="J188">
        <v>1.2609999999999999</v>
      </c>
      <c r="K188">
        <v>1.194</v>
      </c>
      <c r="L188">
        <v>1.224</v>
      </c>
      <c r="M188">
        <v>1.177</v>
      </c>
      <c r="N188">
        <v>1.2689999999999999</v>
      </c>
      <c r="O188">
        <v>1.194</v>
      </c>
    </row>
    <row r="189" spans="3:15">
      <c r="D189">
        <v>1.208</v>
      </c>
      <c r="E189">
        <v>1.109</v>
      </c>
      <c r="F189">
        <v>0.91700000000000004</v>
      </c>
      <c r="G189">
        <v>1.19</v>
      </c>
      <c r="H189">
        <v>1.321</v>
      </c>
      <c r="I189">
        <v>1.1830000000000001</v>
      </c>
      <c r="J189">
        <v>1.2609999999999999</v>
      </c>
      <c r="K189">
        <v>1.194</v>
      </c>
      <c r="L189">
        <v>1.2270000000000001</v>
      </c>
      <c r="M189">
        <v>1.177</v>
      </c>
      <c r="N189">
        <v>1.268</v>
      </c>
      <c r="O189">
        <v>1.194</v>
      </c>
    </row>
    <row r="190" spans="3:15">
      <c r="C190">
        <v>200</v>
      </c>
      <c r="D190">
        <v>20</v>
      </c>
      <c r="E190">
        <v>2000</v>
      </c>
    </row>
    <row r="191" spans="3:15">
      <c r="C191" t="s">
        <v>13</v>
      </c>
    </row>
    <row r="192" spans="3:15">
      <c r="D192">
        <v>1.3440000000000001</v>
      </c>
      <c r="E192">
        <v>1.325</v>
      </c>
      <c r="F192">
        <v>1.323</v>
      </c>
      <c r="G192">
        <v>1.36</v>
      </c>
      <c r="H192">
        <v>1.3839999999999999</v>
      </c>
      <c r="I192">
        <v>1.3560000000000001</v>
      </c>
      <c r="J192">
        <v>1.4950000000000001</v>
      </c>
      <c r="K192">
        <v>1.3480000000000001</v>
      </c>
      <c r="L192">
        <v>1.353</v>
      </c>
      <c r="M192">
        <v>1.327</v>
      </c>
      <c r="N192">
        <v>1.3260000000000001</v>
      </c>
      <c r="O192">
        <v>1.3129999999999999</v>
      </c>
    </row>
    <row r="193" spans="3:15">
      <c r="D193">
        <v>1.34</v>
      </c>
      <c r="E193">
        <v>1.321</v>
      </c>
      <c r="F193">
        <v>1.321</v>
      </c>
      <c r="G193">
        <v>1.3580000000000001</v>
      </c>
      <c r="H193">
        <v>1.4339999999999999</v>
      </c>
      <c r="I193">
        <v>1.351</v>
      </c>
      <c r="J193">
        <v>1.4890000000000001</v>
      </c>
      <c r="K193">
        <v>1.3440000000000001</v>
      </c>
      <c r="L193">
        <v>1.351</v>
      </c>
      <c r="M193">
        <v>1.321</v>
      </c>
      <c r="N193">
        <v>1.3220000000000001</v>
      </c>
      <c r="O193">
        <v>1.3080000000000001</v>
      </c>
    </row>
    <row r="194" spans="3:15">
      <c r="D194">
        <v>1.3520000000000001</v>
      </c>
      <c r="E194">
        <v>1.3320000000000001</v>
      </c>
      <c r="F194">
        <v>1.3320000000000001</v>
      </c>
      <c r="G194">
        <v>1.371</v>
      </c>
      <c r="H194">
        <v>1.393</v>
      </c>
      <c r="I194">
        <v>1.3640000000000001</v>
      </c>
      <c r="J194">
        <v>1.5069999999999999</v>
      </c>
      <c r="K194">
        <v>1.357</v>
      </c>
      <c r="L194">
        <v>1.3640000000000001</v>
      </c>
      <c r="M194">
        <v>1.3340000000000001</v>
      </c>
      <c r="N194">
        <v>1.3340000000000001</v>
      </c>
      <c r="O194">
        <v>1.319</v>
      </c>
    </row>
    <row r="195" spans="3:15">
      <c r="D195">
        <v>1.3440000000000001</v>
      </c>
      <c r="E195">
        <v>1.3260000000000001</v>
      </c>
      <c r="F195">
        <v>1.3260000000000001</v>
      </c>
      <c r="G195">
        <v>1.363</v>
      </c>
      <c r="H195">
        <v>1.3839999999999999</v>
      </c>
      <c r="I195">
        <v>1.357</v>
      </c>
      <c r="J195">
        <v>1.496</v>
      </c>
      <c r="K195">
        <v>1.5369999999999999</v>
      </c>
      <c r="L195">
        <v>1.3560000000000001</v>
      </c>
      <c r="M195">
        <v>1.3260000000000001</v>
      </c>
      <c r="N195">
        <v>1.327</v>
      </c>
      <c r="O195">
        <v>1.3129999999999999</v>
      </c>
    </row>
    <row r="196" spans="3:15">
      <c r="D196">
        <v>1.35</v>
      </c>
      <c r="E196">
        <v>1.51</v>
      </c>
      <c r="F196">
        <v>1.331</v>
      </c>
      <c r="G196">
        <v>1.552</v>
      </c>
      <c r="H196">
        <v>1.391</v>
      </c>
      <c r="I196">
        <v>1.3620000000000001</v>
      </c>
      <c r="J196">
        <v>1.5009999999999999</v>
      </c>
      <c r="K196">
        <v>1.3540000000000001</v>
      </c>
      <c r="L196">
        <v>1.363</v>
      </c>
      <c r="M196">
        <v>1.3320000000000001</v>
      </c>
      <c r="N196">
        <v>1.331</v>
      </c>
      <c r="O196">
        <v>1.3180000000000001</v>
      </c>
    </row>
    <row r="197" spans="3:15">
      <c r="D197">
        <v>1.345</v>
      </c>
      <c r="E197">
        <v>1.325</v>
      </c>
      <c r="F197">
        <v>1.3280000000000001</v>
      </c>
      <c r="G197">
        <v>1.363</v>
      </c>
      <c r="H197">
        <v>1.3839999999999999</v>
      </c>
      <c r="I197">
        <v>1.3560000000000001</v>
      </c>
      <c r="J197">
        <v>1.496</v>
      </c>
      <c r="K197">
        <v>1.3480000000000001</v>
      </c>
      <c r="L197">
        <v>1.3560000000000001</v>
      </c>
      <c r="M197">
        <v>1.3260000000000001</v>
      </c>
      <c r="N197">
        <v>1.3260000000000001</v>
      </c>
      <c r="O197">
        <v>1.3120000000000001</v>
      </c>
    </row>
    <row r="198" spans="3:15">
      <c r="D198">
        <v>1.353</v>
      </c>
      <c r="E198">
        <v>1.333</v>
      </c>
      <c r="F198">
        <v>1.3320000000000001</v>
      </c>
      <c r="G198">
        <v>1.3720000000000001</v>
      </c>
      <c r="H198">
        <v>1.3919999999999999</v>
      </c>
      <c r="I198">
        <v>1.365</v>
      </c>
      <c r="J198">
        <v>1.508</v>
      </c>
      <c r="K198">
        <v>1.357</v>
      </c>
      <c r="L198">
        <v>1.5349999999999999</v>
      </c>
      <c r="M198">
        <v>1.333</v>
      </c>
      <c r="N198">
        <v>1.335</v>
      </c>
      <c r="O198">
        <v>1.32</v>
      </c>
    </row>
    <row r="199" spans="3:15">
      <c r="D199">
        <v>1.345</v>
      </c>
      <c r="E199">
        <v>1.325</v>
      </c>
      <c r="F199">
        <v>1.3280000000000001</v>
      </c>
      <c r="G199">
        <v>1.359</v>
      </c>
      <c r="H199">
        <v>1.536</v>
      </c>
      <c r="I199">
        <v>1.5449999999999999</v>
      </c>
      <c r="J199">
        <v>1.4950000000000001</v>
      </c>
      <c r="K199">
        <v>1.347</v>
      </c>
      <c r="L199">
        <v>1.3560000000000001</v>
      </c>
      <c r="M199">
        <v>1.327</v>
      </c>
      <c r="N199">
        <v>1.3260000000000001</v>
      </c>
      <c r="O199">
        <v>1.3120000000000001</v>
      </c>
    </row>
    <row r="200" spans="3:15">
      <c r="D200">
        <v>1.3460000000000001</v>
      </c>
      <c r="E200">
        <v>1.325</v>
      </c>
      <c r="F200">
        <v>1.4890000000000001</v>
      </c>
      <c r="G200">
        <v>1.363</v>
      </c>
      <c r="H200">
        <v>1.538</v>
      </c>
      <c r="I200">
        <v>1.357</v>
      </c>
      <c r="J200">
        <v>1.518</v>
      </c>
      <c r="K200">
        <v>1.349</v>
      </c>
      <c r="L200">
        <v>1.357</v>
      </c>
      <c r="M200">
        <v>1.327</v>
      </c>
      <c r="N200">
        <v>1.327</v>
      </c>
      <c r="O200">
        <v>1.3129999999999999</v>
      </c>
    </row>
    <row r="201" spans="3:15">
      <c r="D201">
        <v>1.5089999999999999</v>
      </c>
      <c r="E201">
        <v>1.329</v>
      </c>
      <c r="F201">
        <v>1.3280000000000001</v>
      </c>
      <c r="G201">
        <v>1.3660000000000001</v>
      </c>
      <c r="H201">
        <v>1.3879999999999999</v>
      </c>
      <c r="I201">
        <v>1.36</v>
      </c>
      <c r="J201">
        <v>1.5</v>
      </c>
      <c r="K201">
        <v>1.3520000000000001</v>
      </c>
      <c r="L201">
        <v>1.359</v>
      </c>
      <c r="M201">
        <v>1.33</v>
      </c>
      <c r="N201">
        <v>1.518</v>
      </c>
      <c r="O201">
        <v>1.3149999999999999</v>
      </c>
    </row>
    <row r="202" spans="3:15">
      <c r="C202" t="s">
        <v>14</v>
      </c>
    </row>
    <row r="203" spans="3:15">
      <c r="D203">
        <v>1.282</v>
      </c>
      <c r="E203">
        <v>1.1819999999999999</v>
      </c>
      <c r="F203">
        <v>0.98899999999999999</v>
      </c>
      <c r="G203">
        <v>1.2509999999999999</v>
      </c>
      <c r="H203">
        <v>1.508</v>
      </c>
      <c r="I203">
        <v>1.212</v>
      </c>
      <c r="J203">
        <v>1.421</v>
      </c>
      <c r="K203">
        <v>1.2649999999999999</v>
      </c>
      <c r="L203">
        <v>1.2989999999999999</v>
      </c>
      <c r="M203">
        <v>1.25</v>
      </c>
      <c r="N203">
        <v>1.2949999999999999</v>
      </c>
      <c r="O203">
        <v>1.296</v>
      </c>
    </row>
    <row r="204" spans="3:15">
      <c r="D204">
        <v>1.282</v>
      </c>
      <c r="E204">
        <v>1.1850000000000001</v>
      </c>
      <c r="F204">
        <v>0.98799999999999999</v>
      </c>
      <c r="G204">
        <v>1.254</v>
      </c>
      <c r="H204">
        <v>1.5069999999999999</v>
      </c>
      <c r="I204">
        <v>1.2110000000000001</v>
      </c>
      <c r="J204">
        <v>1.425</v>
      </c>
      <c r="K204">
        <v>1.2649999999999999</v>
      </c>
      <c r="L204">
        <v>1.302</v>
      </c>
      <c r="M204">
        <v>1.25</v>
      </c>
      <c r="N204">
        <v>1.2969999999999999</v>
      </c>
      <c r="O204">
        <v>1.296</v>
      </c>
    </row>
    <row r="205" spans="3:15">
      <c r="D205">
        <v>1.288</v>
      </c>
      <c r="E205">
        <v>1.1859999999999999</v>
      </c>
      <c r="F205">
        <v>0.98799999999999999</v>
      </c>
      <c r="G205">
        <v>1.2549999999999999</v>
      </c>
      <c r="H205">
        <v>1.516</v>
      </c>
      <c r="I205">
        <v>1.214</v>
      </c>
      <c r="J205">
        <v>1.431</v>
      </c>
      <c r="K205">
        <v>1.268</v>
      </c>
      <c r="L205">
        <v>1.3029999999999999</v>
      </c>
      <c r="M205">
        <v>1.2529999999999999</v>
      </c>
      <c r="N205">
        <v>1.2989999999999999</v>
      </c>
      <c r="O205">
        <v>1.2969999999999999</v>
      </c>
    </row>
    <row r="206" spans="3:15">
      <c r="D206">
        <v>1.296</v>
      </c>
      <c r="E206">
        <v>1.196</v>
      </c>
      <c r="F206">
        <v>1.008</v>
      </c>
      <c r="G206">
        <v>1.2629999999999999</v>
      </c>
      <c r="H206">
        <v>1.5249999999999999</v>
      </c>
      <c r="I206">
        <v>1.2210000000000001</v>
      </c>
      <c r="J206">
        <v>1.4390000000000001</v>
      </c>
      <c r="K206">
        <v>1.276</v>
      </c>
      <c r="L206">
        <v>1.3109999999999999</v>
      </c>
      <c r="M206">
        <v>1.2609999999999999</v>
      </c>
      <c r="N206">
        <v>1.306</v>
      </c>
      <c r="O206">
        <v>1.306</v>
      </c>
    </row>
    <row r="207" spans="3:15">
      <c r="D207">
        <v>1.2889999999999999</v>
      </c>
      <c r="E207">
        <v>1.1930000000000001</v>
      </c>
      <c r="F207">
        <v>1.004</v>
      </c>
      <c r="G207">
        <v>1.258</v>
      </c>
      <c r="H207">
        <v>1.5189999999999999</v>
      </c>
      <c r="I207">
        <v>1.218</v>
      </c>
      <c r="J207">
        <v>1.4359999999999999</v>
      </c>
      <c r="K207">
        <v>1.2709999999999999</v>
      </c>
      <c r="L207">
        <v>1.306</v>
      </c>
      <c r="M207">
        <v>1.256</v>
      </c>
      <c r="N207">
        <v>1.302</v>
      </c>
      <c r="O207">
        <v>1.3029999999999999</v>
      </c>
    </row>
    <row r="208" spans="3:15">
      <c r="D208">
        <v>1.2929999999999999</v>
      </c>
      <c r="E208">
        <v>1.1919999999999999</v>
      </c>
      <c r="F208">
        <v>0.99399999999999999</v>
      </c>
      <c r="G208">
        <v>1.258</v>
      </c>
      <c r="H208">
        <v>1.5169999999999999</v>
      </c>
      <c r="I208">
        <v>1.218</v>
      </c>
      <c r="J208">
        <v>1.4339999999999999</v>
      </c>
      <c r="K208">
        <v>1.272</v>
      </c>
      <c r="L208">
        <v>1.3049999999999999</v>
      </c>
      <c r="M208">
        <v>1.256</v>
      </c>
      <c r="N208">
        <v>1.302</v>
      </c>
      <c r="O208">
        <v>1.302</v>
      </c>
    </row>
    <row r="209" spans="3:15">
      <c r="D209">
        <v>1.2969999999999999</v>
      </c>
      <c r="E209">
        <v>1.196</v>
      </c>
      <c r="F209">
        <v>1.0109999999999999</v>
      </c>
      <c r="G209">
        <v>1.2629999999999999</v>
      </c>
      <c r="H209">
        <v>1.526</v>
      </c>
      <c r="I209">
        <v>1.2230000000000001</v>
      </c>
      <c r="J209">
        <v>1.4430000000000001</v>
      </c>
      <c r="K209">
        <v>1.276</v>
      </c>
      <c r="L209">
        <v>1.3120000000000001</v>
      </c>
      <c r="M209">
        <v>1.2609999999999999</v>
      </c>
      <c r="N209">
        <v>1.3080000000000001</v>
      </c>
      <c r="O209">
        <v>1.3069999999999999</v>
      </c>
    </row>
    <row r="210" spans="3:15">
      <c r="D210">
        <v>1.2909999999999999</v>
      </c>
      <c r="E210">
        <v>1.194</v>
      </c>
      <c r="F210">
        <v>1.0049999999999999</v>
      </c>
      <c r="G210">
        <v>1.2589999999999999</v>
      </c>
      <c r="H210">
        <v>1.5229999999999999</v>
      </c>
      <c r="I210">
        <v>1.22</v>
      </c>
      <c r="J210">
        <v>1.4359999999999999</v>
      </c>
      <c r="K210">
        <v>1.274</v>
      </c>
      <c r="L210">
        <v>1.3080000000000001</v>
      </c>
      <c r="M210">
        <v>1.2589999999999999</v>
      </c>
      <c r="N210">
        <v>1.3029999999999999</v>
      </c>
      <c r="O210">
        <v>1.304</v>
      </c>
    </row>
    <row r="211" spans="3:15">
      <c r="D211">
        <v>1.292</v>
      </c>
      <c r="E211">
        <v>1.196</v>
      </c>
      <c r="F211">
        <v>1.0049999999999999</v>
      </c>
      <c r="G211">
        <v>1.2609999999999999</v>
      </c>
      <c r="H211">
        <v>1.522</v>
      </c>
      <c r="I211">
        <v>1.222</v>
      </c>
      <c r="J211">
        <v>1.4359999999999999</v>
      </c>
      <c r="K211">
        <v>1.274</v>
      </c>
      <c r="L211">
        <v>1.31</v>
      </c>
      <c r="M211">
        <v>1.2589999999999999</v>
      </c>
      <c r="N211">
        <v>1.3049999999999999</v>
      </c>
      <c r="O211">
        <v>1.3049999999999999</v>
      </c>
    </row>
    <row r="212" spans="3:15">
      <c r="D212">
        <v>1.2989999999999999</v>
      </c>
      <c r="E212">
        <v>1.198</v>
      </c>
      <c r="F212">
        <v>1.0089999999999999</v>
      </c>
      <c r="G212">
        <v>1.264</v>
      </c>
      <c r="H212">
        <v>1.5249999999999999</v>
      </c>
      <c r="I212">
        <v>1.224</v>
      </c>
      <c r="J212">
        <v>1.4419999999999999</v>
      </c>
      <c r="K212">
        <v>1.2769999999999999</v>
      </c>
      <c r="L212">
        <v>1.3129999999999999</v>
      </c>
      <c r="M212">
        <v>1.262</v>
      </c>
      <c r="N212">
        <v>1.3069999999999999</v>
      </c>
      <c r="O212">
        <v>1.3089999999999999</v>
      </c>
    </row>
    <row r="213" spans="3:15">
      <c r="C213" t="s">
        <v>15</v>
      </c>
    </row>
    <row r="214" spans="3:15">
      <c r="D214">
        <v>1.55</v>
      </c>
      <c r="E214">
        <v>1.331</v>
      </c>
      <c r="F214">
        <v>1.3440000000000001</v>
      </c>
      <c r="G214">
        <v>1.395</v>
      </c>
      <c r="H214">
        <v>1.3779999999999999</v>
      </c>
      <c r="I214">
        <v>1.39</v>
      </c>
      <c r="J214">
        <v>1.4239999999999999</v>
      </c>
      <c r="K214">
        <v>1.39</v>
      </c>
      <c r="L214">
        <v>1.375</v>
      </c>
      <c r="M214">
        <v>1.3080000000000001</v>
      </c>
      <c r="N214">
        <v>1.349</v>
      </c>
      <c r="O214">
        <v>1.3080000000000001</v>
      </c>
    </row>
    <row r="215" spans="3:15">
      <c r="D215">
        <v>1.3839999999999999</v>
      </c>
      <c r="E215">
        <v>1.5589999999999999</v>
      </c>
      <c r="F215">
        <v>1.3480000000000001</v>
      </c>
      <c r="G215">
        <v>1.4</v>
      </c>
      <c r="H215">
        <v>1.385</v>
      </c>
      <c r="I215">
        <v>1.3959999999999999</v>
      </c>
      <c r="J215">
        <v>1.4279999999999999</v>
      </c>
      <c r="K215">
        <v>1.3959999999999999</v>
      </c>
      <c r="L215">
        <v>1.38</v>
      </c>
      <c r="M215">
        <v>1.3129999999999999</v>
      </c>
      <c r="N215">
        <v>1.3540000000000001</v>
      </c>
      <c r="O215">
        <v>1.3129999999999999</v>
      </c>
    </row>
    <row r="216" spans="3:15">
      <c r="D216">
        <v>1.385</v>
      </c>
      <c r="E216">
        <v>1.556</v>
      </c>
      <c r="F216">
        <v>1.3520000000000001</v>
      </c>
      <c r="G216">
        <v>1.4019999999999999</v>
      </c>
      <c r="H216">
        <v>1.3839999999999999</v>
      </c>
      <c r="I216">
        <v>1.3959999999999999</v>
      </c>
      <c r="J216">
        <v>1.429</v>
      </c>
      <c r="K216">
        <v>1.395</v>
      </c>
      <c r="L216">
        <v>1.381</v>
      </c>
      <c r="M216">
        <v>1.3129999999999999</v>
      </c>
      <c r="N216">
        <v>1.3540000000000001</v>
      </c>
      <c r="O216">
        <v>1.3129999999999999</v>
      </c>
    </row>
    <row r="217" spans="3:15">
      <c r="D217">
        <v>1.385</v>
      </c>
      <c r="E217">
        <v>1.5549999999999999</v>
      </c>
      <c r="F217">
        <v>1.351</v>
      </c>
      <c r="G217">
        <v>1.401</v>
      </c>
      <c r="H217">
        <v>1.3839999999999999</v>
      </c>
      <c r="I217">
        <v>1.5960000000000001</v>
      </c>
      <c r="J217">
        <v>1.427</v>
      </c>
      <c r="K217">
        <v>1.395</v>
      </c>
      <c r="L217">
        <v>1.381</v>
      </c>
      <c r="M217">
        <v>1.3120000000000001</v>
      </c>
      <c r="N217">
        <v>1.353</v>
      </c>
      <c r="O217">
        <v>1.3129999999999999</v>
      </c>
    </row>
    <row r="218" spans="3:15">
      <c r="D218">
        <v>1.385</v>
      </c>
      <c r="E218">
        <v>1.3360000000000001</v>
      </c>
      <c r="F218">
        <v>1.349</v>
      </c>
      <c r="G218">
        <v>1.403</v>
      </c>
      <c r="H218">
        <v>1.3839999999999999</v>
      </c>
      <c r="I218">
        <v>1.3959999999999999</v>
      </c>
      <c r="J218">
        <v>1.5669999999999999</v>
      </c>
      <c r="K218">
        <v>1.395</v>
      </c>
      <c r="L218">
        <v>1.381</v>
      </c>
      <c r="M218">
        <v>1.3129999999999999</v>
      </c>
      <c r="N218">
        <v>1.3520000000000001</v>
      </c>
      <c r="O218">
        <v>1.3129999999999999</v>
      </c>
    </row>
    <row r="219" spans="3:15">
      <c r="D219">
        <v>1.5529999999999999</v>
      </c>
      <c r="E219">
        <v>1.5580000000000001</v>
      </c>
      <c r="F219">
        <v>1.3440000000000001</v>
      </c>
      <c r="G219">
        <v>1.3959999999999999</v>
      </c>
      <c r="H219">
        <v>1.5009999999999999</v>
      </c>
      <c r="I219">
        <v>1.39</v>
      </c>
      <c r="J219">
        <v>1.4239999999999999</v>
      </c>
      <c r="K219">
        <v>1.39</v>
      </c>
      <c r="L219">
        <v>1.3759999999999999</v>
      </c>
      <c r="M219">
        <v>1.3080000000000001</v>
      </c>
      <c r="N219">
        <v>1.349</v>
      </c>
      <c r="O219">
        <v>1.3080000000000001</v>
      </c>
    </row>
    <row r="220" spans="3:15">
      <c r="D220">
        <v>1.3779999999999999</v>
      </c>
      <c r="E220">
        <v>1.3320000000000001</v>
      </c>
      <c r="F220">
        <v>1.347</v>
      </c>
      <c r="G220">
        <v>1.3979999999999999</v>
      </c>
      <c r="H220">
        <v>1.38</v>
      </c>
      <c r="I220">
        <v>1.391</v>
      </c>
      <c r="J220">
        <v>1.5629999999999999</v>
      </c>
      <c r="K220">
        <v>1.391</v>
      </c>
      <c r="L220">
        <v>1.373</v>
      </c>
      <c r="M220">
        <v>1.3080000000000001</v>
      </c>
      <c r="N220">
        <v>1.351</v>
      </c>
      <c r="O220">
        <v>1.3080000000000001</v>
      </c>
    </row>
    <row r="221" spans="3:15">
      <c r="D221">
        <v>1.385</v>
      </c>
      <c r="E221">
        <v>1.337</v>
      </c>
      <c r="F221">
        <v>1.349</v>
      </c>
      <c r="G221">
        <v>1.4019999999999999</v>
      </c>
      <c r="H221">
        <v>1.385</v>
      </c>
      <c r="I221">
        <v>1.3959999999999999</v>
      </c>
      <c r="J221">
        <v>1.4279999999999999</v>
      </c>
      <c r="K221">
        <v>1.3959999999999999</v>
      </c>
      <c r="L221">
        <v>1.381</v>
      </c>
      <c r="M221">
        <v>1.3140000000000001</v>
      </c>
      <c r="N221">
        <v>1.355</v>
      </c>
      <c r="O221">
        <v>1.3129999999999999</v>
      </c>
    </row>
    <row r="222" spans="3:15">
      <c r="D222">
        <v>1.5580000000000001</v>
      </c>
      <c r="E222">
        <v>1.337</v>
      </c>
      <c r="F222">
        <v>1.355</v>
      </c>
      <c r="G222">
        <v>1.401</v>
      </c>
      <c r="H222">
        <v>1.385</v>
      </c>
      <c r="I222">
        <v>1.3959999999999999</v>
      </c>
      <c r="J222">
        <v>1.429</v>
      </c>
      <c r="K222">
        <v>1.3959999999999999</v>
      </c>
      <c r="L222">
        <v>1.381</v>
      </c>
      <c r="M222">
        <v>1.3140000000000001</v>
      </c>
      <c r="N222">
        <v>1.357</v>
      </c>
      <c r="O222">
        <v>1.3129999999999999</v>
      </c>
    </row>
    <row r="223" spans="3:15">
      <c r="D223">
        <v>1.381</v>
      </c>
      <c r="E223">
        <v>1.3340000000000001</v>
      </c>
      <c r="F223">
        <v>1.3440000000000001</v>
      </c>
      <c r="G223">
        <v>1.3979999999999999</v>
      </c>
      <c r="H223">
        <v>1.38</v>
      </c>
      <c r="I223">
        <v>1.391</v>
      </c>
      <c r="J223">
        <v>1.5640000000000001</v>
      </c>
      <c r="K223">
        <v>1.3919999999999999</v>
      </c>
      <c r="L223">
        <v>1.377</v>
      </c>
      <c r="M223">
        <v>1.3080000000000001</v>
      </c>
      <c r="N223">
        <v>1.351</v>
      </c>
      <c r="O223">
        <v>1.3089999999999999</v>
      </c>
    </row>
    <row r="224" spans="3:15">
      <c r="C224" t="s">
        <v>16</v>
      </c>
    </row>
    <row r="225" spans="3:15">
      <c r="D225">
        <v>1.2949999999999999</v>
      </c>
      <c r="E225">
        <v>1.1970000000000001</v>
      </c>
      <c r="F225">
        <v>0.99</v>
      </c>
      <c r="G225">
        <v>1.2709999999999999</v>
      </c>
      <c r="H225">
        <v>1.4019999999999999</v>
      </c>
      <c r="I225">
        <v>1.2629999999999999</v>
      </c>
      <c r="J225">
        <v>1.3480000000000001</v>
      </c>
      <c r="K225">
        <v>1.274</v>
      </c>
      <c r="L225">
        <v>1.3069999999999999</v>
      </c>
      <c r="M225">
        <v>1.2549999999999999</v>
      </c>
      <c r="N225">
        <v>1.355</v>
      </c>
      <c r="O225">
        <v>1.28</v>
      </c>
    </row>
    <row r="226" spans="3:15">
      <c r="D226">
        <v>1.2889999999999999</v>
      </c>
      <c r="E226">
        <v>1.19</v>
      </c>
      <c r="F226">
        <v>0.98599999999999999</v>
      </c>
      <c r="G226">
        <v>1.266</v>
      </c>
      <c r="H226">
        <v>1.3979999999999999</v>
      </c>
      <c r="I226">
        <v>1.2589999999999999</v>
      </c>
      <c r="J226">
        <v>1.343</v>
      </c>
      <c r="K226">
        <v>1.2709999999999999</v>
      </c>
      <c r="L226">
        <v>1.304</v>
      </c>
      <c r="M226">
        <v>1.2509999999999999</v>
      </c>
      <c r="N226">
        <v>1.351</v>
      </c>
      <c r="O226">
        <v>1.276</v>
      </c>
    </row>
    <row r="227" spans="3:15">
      <c r="D227">
        <v>1.298</v>
      </c>
      <c r="E227">
        <v>1.202</v>
      </c>
      <c r="F227">
        <v>1.0069999999999999</v>
      </c>
      <c r="G227">
        <v>1.2729999999999999</v>
      </c>
      <c r="H227">
        <v>1.405</v>
      </c>
      <c r="I227">
        <v>1.2669999999999999</v>
      </c>
      <c r="J227">
        <v>1.355</v>
      </c>
      <c r="K227">
        <v>1.278</v>
      </c>
      <c r="L227">
        <v>1.3109999999999999</v>
      </c>
      <c r="M227">
        <v>1.2589999999999999</v>
      </c>
      <c r="N227">
        <v>1.361</v>
      </c>
      <c r="O227">
        <v>1.286</v>
      </c>
    </row>
    <row r="228" spans="3:15">
      <c r="D228">
        <v>1.2909999999999999</v>
      </c>
      <c r="E228">
        <v>1.1919999999999999</v>
      </c>
      <c r="F228">
        <v>0.998</v>
      </c>
      <c r="G228">
        <v>1.266</v>
      </c>
      <c r="H228">
        <v>1.3939999999999999</v>
      </c>
      <c r="I228">
        <v>1.2589999999999999</v>
      </c>
      <c r="J228">
        <v>1.343</v>
      </c>
      <c r="K228">
        <v>1.2709999999999999</v>
      </c>
      <c r="L228">
        <v>1.3029999999999999</v>
      </c>
      <c r="M228">
        <v>1.252</v>
      </c>
      <c r="N228">
        <v>1.35</v>
      </c>
      <c r="O228">
        <v>1.2749999999999999</v>
      </c>
    </row>
    <row r="229" spans="3:15">
      <c r="D229">
        <v>1.296</v>
      </c>
      <c r="E229">
        <v>1.198</v>
      </c>
      <c r="F229">
        <v>1.0049999999999999</v>
      </c>
      <c r="G229">
        <v>1.272</v>
      </c>
      <c r="H229">
        <v>1.4039999999999999</v>
      </c>
      <c r="I229">
        <v>1.266</v>
      </c>
      <c r="J229">
        <v>1.351</v>
      </c>
      <c r="K229">
        <v>1.278</v>
      </c>
      <c r="L229">
        <v>1.31</v>
      </c>
      <c r="M229">
        <v>1.258</v>
      </c>
      <c r="N229">
        <v>1.3580000000000001</v>
      </c>
      <c r="O229">
        <v>1.2829999999999999</v>
      </c>
    </row>
    <row r="230" spans="3:15">
      <c r="D230">
        <v>1.296</v>
      </c>
      <c r="E230">
        <v>1.1970000000000001</v>
      </c>
      <c r="F230">
        <v>1.008</v>
      </c>
      <c r="G230">
        <v>1.2709999999999999</v>
      </c>
      <c r="H230">
        <v>1.403</v>
      </c>
      <c r="I230">
        <v>1.2649999999999999</v>
      </c>
      <c r="J230">
        <v>1.3520000000000001</v>
      </c>
      <c r="K230">
        <v>1.276</v>
      </c>
      <c r="L230">
        <v>1.3089999999999999</v>
      </c>
      <c r="M230">
        <v>1.256</v>
      </c>
      <c r="N230">
        <v>1.359</v>
      </c>
      <c r="O230">
        <v>1.282</v>
      </c>
    </row>
    <row r="231" spans="3:15">
      <c r="D231">
        <v>1.302</v>
      </c>
      <c r="E231">
        <v>1.2010000000000001</v>
      </c>
      <c r="F231">
        <v>1.006</v>
      </c>
      <c r="G231">
        <v>1.272</v>
      </c>
      <c r="H231">
        <v>1.401</v>
      </c>
      <c r="I231">
        <v>1.266</v>
      </c>
      <c r="J231">
        <v>1.35</v>
      </c>
      <c r="K231">
        <v>1.2769999999999999</v>
      </c>
      <c r="L231">
        <v>1.31</v>
      </c>
      <c r="M231">
        <v>1.258</v>
      </c>
      <c r="N231">
        <v>1.359</v>
      </c>
      <c r="O231">
        <v>1.2829999999999999</v>
      </c>
    </row>
    <row r="232" spans="3:15">
      <c r="D232">
        <v>1.292</v>
      </c>
      <c r="E232">
        <v>1.1950000000000001</v>
      </c>
      <c r="F232">
        <v>1.004</v>
      </c>
      <c r="G232">
        <v>1.2689999999999999</v>
      </c>
      <c r="H232">
        <v>1.397</v>
      </c>
      <c r="I232">
        <v>1.2629999999999999</v>
      </c>
      <c r="J232">
        <v>1.347</v>
      </c>
      <c r="K232">
        <v>1.2729999999999999</v>
      </c>
      <c r="L232">
        <v>1.3069999999999999</v>
      </c>
      <c r="M232">
        <v>1.254</v>
      </c>
      <c r="N232">
        <v>1.353</v>
      </c>
      <c r="O232">
        <v>1.28</v>
      </c>
    </row>
    <row r="233" spans="3:15">
      <c r="D233">
        <v>1.302</v>
      </c>
      <c r="E233">
        <v>1.2030000000000001</v>
      </c>
      <c r="F233">
        <v>1.0089999999999999</v>
      </c>
      <c r="G233">
        <v>1.276</v>
      </c>
      <c r="H233">
        <v>1.407</v>
      </c>
      <c r="I233">
        <v>1.27</v>
      </c>
      <c r="J233">
        <v>1.3580000000000001</v>
      </c>
      <c r="K233">
        <v>1.28</v>
      </c>
      <c r="L233">
        <v>1.3140000000000001</v>
      </c>
      <c r="M233">
        <v>1.262</v>
      </c>
      <c r="N233">
        <v>1.363</v>
      </c>
      <c r="O233">
        <v>1.2869999999999999</v>
      </c>
    </row>
    <row r="234" spans="3:15">
      <c r="D234">
        <v>1.2949999999999999</v>
      </c>
      <c r="E234">
        <v>1.194</v>
      </c>
      <c r="F234">
        <v>1.0009999999999999</v>
      </c>
      <c r="G234">
        <v>1.268</v>
      </c>
      <c r="H234">
        <v>1.3959999999999999</v>
      </c>
      <c r="I234">
        <v>1.262</v>
      </c>
      <c r="J234">
        <v>1.3480000000000001</v>
      </c>
      <c r="K234">
        <v>1.272</v>
      </c>
      <c r="L234">
        <v>1.306</v>
      </c>
      <c r="M234">
        <v>1.254</v>
      </c>
      <c r="N234">
        <v>1.3540000000000001</v>
      </c>
      <c r="O234">
        <v>1.278</v>
      </c>
    </row>
    <row r="235" spans="3:15">
      <c r="C235">
        <v>2000</v>
      </c>
      <c r="D235">
        <v>2</v>
      </c>
      <c r="E235">
        <v>2000</v>
      </c>
    </row>
    <row r="236" spans="3:15">
      <c r="C236" t="s">
        <v>13</v>
      </c>
    </row>
    <row r="237" spans="3:15">
      <c r="D237">
        <v>1.6910000000000001</v>
      </c>
      <c r="E237">
        <v>1.651</v>
      </c>
      <c r="F237">
        <v>1.57</v>
      </c>
      <c r="G237">
        <v>1.58</v>
      </c>
      <c r="H237">
        <v>2.169</v>
      </c>
      <c r="I237">
        <v>1.532</v>
      </c>
      <c r="J237">
        <v>2.1709999999999998</v>
      </c>
      <c r="K237">
        <v>1.5740000000000001</v>
      </c>
      <c r="L237">
        <v>1.518</v>
      </c>
      <c r="M237">
        <v>1.53</v>
      </c>
      <c r="N237">
        <v>1.5289999999999999</v>
      </c>
      <c r="O237">
        <v>1.4690000000000001</v>
      </c>
    </row>
    <row r="238" spans="3:15">
      <c r="D238">
        <v>1.6930000000000001</v>
      </c>
      <c r="E238">
        <v>1.6619999999999999</v>
      </c>
      <c r="F238">
        <v>1.593</v>
      </c>
      <c r="G238">
        <v>1.5820000000000001</v>
      </c>
      <c r="H238">
        <v>2.1709999999999998</v>
      </c>
      <c r="I238">
        <v>1.534</v>
      </c>
      <c r="J238">
        <v>2.173</v>
      </c>
      <c r="K238">
        <v>1.575</v>
      </c>
      <c r="L238">
        <v>1.5209999999999999</v>
      </c>
      <c r="M238">
        <v>1.5309999999999999</v>
      </c>
      <c r="N238">
        <v>1.532</v>
      </c>
      <c r="O238">
        <v>1.4710000000000001</v>
      </c>
    </row>
    <row r="239" spans="3:15">
      <c r="D239">
        <v>1.6910000000000001</v>
      </c>
      <c r="E239">
        <v>1.651</v>
      </c>
      <c r="F239">
        <v>1.571</v>
      </c>
      <c r="G239">
        <v>1.581</v>
      </c>
      <c r="H239">
        <v>2.17</v>
      </c>
      <c r="I239">
        <v>1.5329999999999999</v>
      </c>
      <c r="J239">
        <v>2.1709999999999998</v>
      </c>
      <c r="K239">
        <v>1.575</v>
      </c>
      <c r="L239">
        <v>1.5189999999999999</v>
      </c>
      <c r="M239">
        <v>1.5289999999999999</v>
      </c>
      <c r="N239">
        <v>1.5289999999999999</v>
      </c>
      <c r="O239">
        <v>1.47</v>
      </c>
    </row>
    <row r="240" spans="3:15">
      <c r="D240">
        <v>1.6919999999999999</v>
      </c>
      <c r="E240">
        <v>1.651</v>
      </c>
      <c r="F240">
        <v>1.57</v>
      </c>
      <c r="G240">
        <v>1.5820000000000001</v>
      </c>
      <c r="H240">
        <v>2.17</v>
      </c>
      <c r="I240">
        <v>1.5329999999999999</v>
      </c>
      <c r="J240">
        <v>2.173</v>
      </c>
      <c r="K240">
        <v>1.5760000000000001</v>
      </c>
      <c r="L240">
        <v>1.522</v>
      </c>
      <c r="M240">
        <v>1.5309999999999999</v>
      </c>
      <c r="N240">
        <v>1.5309999999999999</v>
      </c>
      <c r="O240">
        <v>1.47</v>
      </c>
    </row>
    <row r="241" spans="3:15">
      <c r="D241">
        <v>1.6910000000000001</v>
      </c>
      <c r="E241">
        <v>1.651</v>
      </c>
      <c r="F241">
        <v>1.57</v>
      </c>
      <c r="G241">
        <v>1.581</v>
      </c>
      <c r="H241">
        <v>2.1709999999999998</v>
      </c>
      <c r="I241">
        <v>1.5329999999999999</v>
      </c>
      <c r="J241">
        <v>2.1709999999999998</v>
      </c>
      <c r="K241">
        <v>1.5760000000000001</v>
      </c>
      <c r="L241">
        <v>1.52</v>
      </c>
      <c r="M241">
        <v>1.53</v>
      </c>
      <c r="N241">
        <v>1.53</v>
      </c>
      <c r="O241">
        <v>1.47</v>
      </c>
    </row>
    <row r="242" spans="3:15">
      <c r="D242">
        <v>1.6910000000000001</v>
      </c>
      <c r="E242">
        <v>1.651</v>
      </c>
      <c r="F242">
        <v>1.571</v>
      </c>
      <c r="G242">
        <v>1.581</v>
      </c>
      <c r="H242">
        <v>2.1680000000000001</v>
      </c>
      <c r="I242">
        <v>1.5329999999999999</v>
      </c>
      <c r="J242">
        <v>2.1720000000000002</v>
      </c>
      <c r="K242">
        <v>1.575</v>
      </c>
      <c r="L242">
        <v>1.5189999999999999</v>
      </c>
      <c r="M242">
        <v>1.53</v>
      </c>
      <c r="N242">
        <v>1.53</v>
      </c>
      <c r="O242">
        <v>1.47</v>
      </c>
    </row>
    <row r="243" spans="3:15">
      <c r="D243">
        <v>1.6919999999999999</v>
      </c>
      <c r="E243">
        <v>1.65</v>
      </c>
      <c r="F243">
        <v>1.569</v>
      </c>
      <c r="G243">
        <v>1.581</v>
      </c>
      <c r="H243">
        <v>2.1680000000000001</v>
      </c>
      <c r="I243">
        <v>1.5329999999999999</v>
      </c>
      <c r="J243">
        <v>2.1709999999999998</v>
      </c>
      <c r="K243">
        <v>1.575</v>
      </c>
      <c r="L243">
        <v>1.518</v>
      </c>
      <c r="M243">
        <v>1.53</v>
      </c>
      <c r="N243">
        <v>1.5289999999999999</v>
      </c>
      <c r="O243">
        <v>1.4690000000000001</v>
      </c>
    </row>
    <row r="244" spans="3:15">
      <c r="D244">
        <v>1.6919999999999999</v>
      </c>
      <c r="E244">
        <v>1.6519999999999999</v>
      </c>
      <c r="F244">
        <v>1.5720000000000001</v>
      </c>
      <c r="G244">
        <v>1.5840000000000001</v>
      </c>
      <c r="H244">
        <v>2.169</v>
      </c>
      <c r="I244">
        <v>1.534</v>
      </c>
      <c r="J244">
        <v>2.1709999999999998</v>
      </c>
      <c r="K244">
        <v>1.577</v>
      </c>
      <c r="L244">
        <v>1.5209999999999999</v>
      </c>
      <c r="M244">
        <v>1.5309999999999999</v>
      </c>
      <c r="N244">
        <v>1.5309999999999999</v>
      </c>
      <c r="O244">
        <v>1.47</v>
      </c>
    </row>
    <row r="245" spans="3:15">
      <c r="D245">
        <v>1.6910000000000001</v>
      </c>
      <c r="E245">
        <v>1.6519999999999999</v>
      </c>
      <c r="F245">
        <v>1.571</v>
      </c>
      <c r="G245">
        <v>1.5820000000000001</v>
      </c>
      <c r="H245">
        <v>2.17</v>
      </c>
      <c r="I245">
        <v>1.534</v>
      </c>
      <c r="J245">
        <v>2.1749999999999998</v>
      </c>
      <c r="K245">
        <v>1.577</v>
      </c>
      <c r="L245">
        <v>1.5189999999999999</v>
      </c>
      <c r="M245">
        <v>1.53</v>
      </c>
      <c r="N245">
        <v>1.53</v>
      </c>
      <c r="O245">
        <v>1.472</v>
      </c>
    </row>
    <row r="246" spans="3:15">
      <c r="D246">
        <v>1.69</v>
      </c>
      <c r="E246">
        <v>1.65</v>
      </c>
      <c r="F246">
        <v>1.571</v>
      </c>
      <c r="G246">
        <v>1.581</v>
      </c>
      <c r="H246">
        <v>2.1669999999999998</v>
      </c>
      <c r="I246">
        <v>1.532</v>
      </c>
      <c r="J246">
        <v>2.1709999999999998</v>
      </c>
      <c r="K246">
        <v>1.5760000000000001</v>
      </c>
      <c r="L246">
        <v>1.52</v>
      </c>
      <c r="M246">
        <v>1.5229999999999999</v>
      </c>
      <c r="N246">
        <v>1.53</v>
      </c>
      <c r="O246">
        <v>1.47</v>
      </c>
    </row>
    <row r="247" spans="3:15">
      <c r="C247" t="s">
        <v>14</v>
      </c>
    </row>
    <row r="248" spans="3:15">
      <c r="D248">
        <v>2.137</v>
      </c>
      <c r="E248">
        <v>1.9490000000000001</v>
      </c>
      <c r="F248">
        <v>1.78</v>
      </c>
      <c r="G248">
        <v>1.671</v>
      </c>
      <c r="H248">
        <v>2.1709999999999998</v>
      </c>
      <c r="I248">
        <v>1.679</v>
      </c>
      <c r="J248">
        <v>1.696</v>
      </c>
      <c r="K248">
        <v>1.8919999999999999</v>
      </c>
      <c r="L248">
        <v>1.774</v>
      </c>
      <c r="M248">
        <v>1.768</v>
      </c>
      <c r="N248">
        <v>1.778</v>
      </c>
      <c r="O248">
        <v>1.7769999999999999</v>
      </c>
    </row>
    <row r="249" spans="3:15">
      <c r="D249">
        <v>2.1389999999999998</v>
      </c>
      <c r="E249">
        <v>1.9510000000000001</v>
      </c>
      <c r="F249">
        <v>1.7809999999999999</v>
      </c>
      <c r="G249">
        <v>1.67</v>
      </c>
      <c r="H249">
        <v>2.1720000000000002</v>
      </c>
      <c r="I249">
        <v>1.669</v>
      </c>
      <c r="J249">
        <v>1.694</v>
      </c>
      <c r="K249">
        <v>1.8919999999999999</v>
      </c>
      <c r="L249">
        <v>1.7729999999999999</v>
      </c>
      <c r="M249">
        <v>1.7689999999999999</v>
      </c>
      <c r="N249">
        <v>1.776</v>
      </c>
      <c r="O249">
        <v>1.776</v>
      </c>
    </row>
    <row r="250" spans="3:15">
      <c r="D250">
        <v>2.14</v>
      </c>
      <c r="E250">
        <v>1.9490000000000001</v>
      </c>
      <c r="F250">
        <v>1.7809999999999999</v>
      </c>
      <c r="G250">
        <v>1.671</v>
      </c>
      <c r="H250">
        <v>2.1709999999999998</v>
      </c>
      <c r="I250">
        <v>1.681</v>
      </c>
      <c r="J250">
        <v>1.696</v>
      </c>
      <c r="K250">
        <v>1.891</v>
      </c>
      <c r="L250">
        <v>1.7729999999999999</v>
      </c>
      <c r="M250">
        <v>1.7669999999999999</v>
      </c>
      <c r="N250">
        <v>1.7769999999999999</v>
      </c>
      <c r="O250">
        <v>1.776</v>
      </c>
    </row>
    <row r="251" spans="3:15">
      <c r="D251">
        <v>2.1379999999999999</v>
      </c>
      <c r="E251">
        <v>1.954</v>
      </c>
      <c r="F251">
        <v>1.782</v>
      </c>
      <c r="G251">
        <v>1.67</v>
      </c>
      <c r="H251">
        <v>2.1720000000000002</v>
      </c>
      <c r="I251">
        <v>1.6739999999999999</v>
      </c>
      <c r="J251">
        <v>1.6950000000000001</v>
      </c>
      <c r="K251">
        <v>1.891</v>
      </c>
      <c r="L251">
        <v>1.7729999999999999</v>
      </c>
      <c r="M251">
        <v>1.768</v>
      </c>
      <c r="N251">
        <v>1.776</v>
      </c>
      <c r="O251">
        <v>1.7769999999999999</v>
      </c>
    </row>
    <row r="252" spans="3:15">
      <c r="D252">
        <v>2.1379999999999999</v>
      </c>
      <c r="E252">
        <v>1.9490000000000001</v>
      </c>
      <c r="F252">
        <v>1.782</v>
      </c>
      <c r="G252">
        <v>1.6679999999999999</v>
      </c>
      <c r="H252">
        <v>2.1709999999999998</v>
      </c>
      <c r="I252">
        <v>1.669</v>
      </c>
      <c r="J252">
        <v>1.6930000000000001</v>
      </c>
      <c r="K252">
        <v>1.8919999999999999</v>
      </c>
      <c r="L252">
        <v>1.7749999999999999</v>
      </c>
      <c r="M252">
        <v>1.7669999999999999</v>
      </c>
      <c r="N252">
        <v>1.7749999999999999</v>
      </c>
      <c r="O252">
        <v>1.776</v>
      </c>
    </row>
    <row r="253" spans="3:15">
      <c r="D253">
        <v>2.137</v>
      </c>
      <c r="E253">
        <v>1.95</v>
      </c>
      <c r="F253">
        <v>1.78</v>
      </c>
      <c r="G253">
        <v>1.671</v>
      </c>
      <c r="H253">
        <v>2.1749999999999998</v>
      </c>
      <c r="I253">
        <v>1.679</v>
      </c>
      <c r="J253">
        <v>1.696</v>
      </c>
      <c r="K253">
        <v>1.8919999999999999</v>
      </c>
      <c r="L253">
        <v>1.774</v>
      </c>
      <c r="M253">
        <v>1.768</v>
      </c>
      <c r="N253">
        <v>1.7769999999999999</v>
      </c>
      <c r="O253">
        <v>1.7749999999999999</v>
      </c>
    </row>
    <row r="254" spans="3:15">
      <c r="D254">
        <v>2.1379999999999999</v>
      </c>
      <c r="E254">
        <v>1.95</v>
      </c>
      <c r="F254">
        <v>1.78</v>
      </c>
      <c r="G254">
        <v>1.6679999999999999</v>
      </c>
      <c r="H254">
        <v>2.1709999999999998</v>
      </c>
      <c r="I254">
        <v>1.67</v>
      </c>
      <c r="J254">
        <v>1.6930000000000001</v>
      </c>
      <c r="K254">
        <v>1.8919999999999999</v>
      </c>
      <c r="L254">
        <v>1.776</v>
      </c>
      <c r="M254">
        <v>1.7669999999999999</v>
      </c>
      <c r="N254">
        <v>1.776</v>
      </c>
      <c r="O254">
        <v>1.7749999999999999</v>
      </c>
    </row>
    <row r="255" spans="3:15">
      <c r="D255">
        <v>2.1379999999999999</v>
      </c>
      <c r="E255">
        <v>1.9510000000000001</v>
      </c>
      <c r="F255">
        <v>1.78</v>
      </c>
      <c r="G255">
        <v>1.67</v>
      </c>
      <c r="H255">
        <v>2.173</v>
      </c>
      <c r="I255">
        <v>1.6859999999999999</v>
      </c>
      <c r="J255">
        <v>1.696</v>
      </c>
      <c r="K255">
        <v>1.8919999999999999</v>
      </c>
      <c r="L255">
        <v>1.7729999999999999</v>
      </c>
      <c r="M255">
        <v>1.7669999999999999</v>
      </c>
      <c r="N255">
        <v>1.7749999999999999</v>
      </c>
      <c r="O255">
        <v>1.776</v>
      </c>
    </row>
    <row r="256" spans="3:15">
      <c r="D256">
        <v>2.1379999999999999</v>
      </c>
      <c r="E256">
        <v>1.95</v>
      </c>
      <c r="F256">
        <v>1.78</v>
      </c>
      <c r="G256">
        <v>1.669</v>
      </c>
      <c r="H256">
        <v>2.1760000000000002</v>
      </c>
      <c r="I256">
        <v>1.6779999999999999</v>
      </c>
      <c r="J256">
        <v>1.6950000000000001</v>
      </c>
      <c r="K256">
        <v>1.8919999999999999</v>
      </c>
      <c r="L256">
        <v>1.7749999999999999</v>
      </c>
      <c r="M256">
        <v>1.768</v>
      </c>
      <c r="N256">
        <v>1.776</v>
      </c>
      <c r="O256">
        <v>1.7749999999999999</v>
      </c>
    </row>
    <row r="257" spans="3:15">
      <c r="D257">
        <v>2.1379999999999999</v>
      </c>
      <c r="E257">
        <v>1.9490000000000001</v>
      </c>
      <c r="F257">
        <v>1.7789999999999999</v>
      </c>
      <c r="G257">
        <v>1.675</v>
      </c>
      <c r="H257">
        <v>2.1709999999999998</v>
      </c>
      <c r="I257">
        <v>1.6719999999999999</v>
      </c>
      <c r="J257">
        <v>1.694</v>
      </c>
      <c r="K257">
        <v>1.891</v>
      </c>
      <c r="L257">
        <v>1.7769999999999999</v>
      </c>
      <c r="M257">
        <v>1.7669999999999999</v>
      </c>
      <c r="N257">
        <v>1.778</v>
      </c>
      <c r="O257">
        <v>1.776</v>
      </c>
    </row>
    <row r="258" spans="3:15">
      <c r="C258" t="s">
        <v>15</v>
      </c>
    </row>
    <row r="259" spans="3:15">
      <c r="D259">
        <v>1.7250000000000001</v>
      </c>
      <c r="E259">
        <v>1.7</v>
      </c>
      <c r="F259">
        <v>1.5920000000000001</v>
      </c>
      <c r="G259">
        <v>1.7809999999999999</v>
      </c>
      <c r="H259">
        <v>2.149</v>
      </c>
      <c r="I259">
        <v>1.7749999999999999</v>
      </c>
      <c r="J259">
        <v>2.2130000000000001</v>
      </c>
      <c r="K259">
        <v>1.7729999999999999</v>
      </c>
      <c r="L259">
        <v>1.5009999999999999</v>
      </c>
      <c r="M259">
        <v>1.4710000000000001</v>
      </c>
      <c r="N259">
        <v>1.8779999999999999</v>
      </c>
      <c r="O259">
        <v>1.4690000000000001</v>
      </c>
    </row>
    <row r="260" spans="3:15">
      <c r="D260">
        <v>1.716</v>
      </c>
      <c r="E260">
        <v>1.704</v>
      </c>
      <c r="F260">
        <v>1.595</v>
      </c>
      <c r="G260">
        <v>1.782</v>
      </c>
      <c r="H260">
        <v>2.1469999999999998</v>
      </c>
      <c r="I260">
        <v>1.7769999999999999</v>
      </c>
      <c r="J260">
        <v>2.2160000000000002</v>
      </c>
      <c r="K260">
        <v>1.7749999999999999</v>
      </c>
      <c r="L260">
        <v>1.502</v>
      </c>
      <c r="M260">
        <v>1.4710000000000001</v>
      </c>
      <c r="N260">
        <v>1.8819999999999999</v>
      </c>
      <c r="O260">
        <v>1.468</v>
      </c>
    </row>
    <row r="261" spans="3:15">
      <c r="D261">
        <v>1.722</v>
      </c>
      <c r="E261">
        <v>1.7030000000000001</v>
      </c>
      <c r="F261">
        <v>1.593</v>
      </c>
      <c r="G261">
        <v>1.78</v>
      </c>
      <c r="H261">
        <v>2.1469999999999998</v>
      </c>
      <c r="I261">
        <v>1.774</v>
      </c>
      <c r="J261">
        <v>2.214</v>
      </c>
      <c r="K261">
        <v>1.776</v>
      </c>
      <c r="L261">
        <v>1.502</v>
      </c>
      <c r="M261">
        <v>1.472</v>
      </c>
      <c r="N261">
        <v>1.877</v>
      </c>
      <c r="O261">
        <v>1.4690000000000001</v>
      </c>
    </row>
    <row r="262" spans="3:15">
      <c r="D262">
        <v>1.7230000000000001</v>
      </c>
      <c r="E262">
        <v>1.7</v>
      </c>
      <c r="F262">
        <v>1.593</v>
      </c>
      <c r="G262">
        <v>1.78</v>
      </c>
      <c r="H262">
        <v>2.1509999999999998</v>
      </c>
      <c r="I262">
        <v>1.7769999999999999</v>
      </c>
      <c r="J262">
        <v>2.214</v>
      </c>
      <c r="K262">
        <v>1.7749999999999999</v>
      </c>
      <c r="L262">
        <v>1.502</v>
      </c>
      <c r="M262">
        <v>1.4730000000000001</v>
      </c>
      <c r="N262">
        <v>1.877</v>
      </c>
      <c r="O262">
        <v>1.4690000000000001</v>
      </c>
    </row>
    <row r="263" spans="3:15">
      <c r="D263">
        <v>1.7250000000000001</v>
      </c>
      <c r="E263">
        <v>1.702</v>
      </c>
      <c r="F263">
        <v>1.591</v>
      </c>
      <c r="G263">
        <v>1.78</v>
      </c>
      <c r="H263">
        <v>2.1469999999999998</v>
      </c>
      <c r="I263">
        <v>1.776</v>
      </c>
      <c r="J263">
        <v>2.2170000000000001</v>
      </c>
      <c r="K263">
        <v>1.7749999999999999</v>
      </c>
      <c r="L263">
        <v>1.5</v>
      </c>
      <c r="M263">
        <v>1.472</v>
      </c>
      <c r="N263">
        <v>1.879</v>
      </c>
      <c r="O263">
        <v>1.468</v>
      </c>
    </row>
    <row r="264" spans="3:15">
      <c r="D264">
        <v>1.7270000000000001</v>
      </c>
      <c r="E264">
        <v>1.702</v>
      </c>
      <c r="F264">
        <v>1.591</v>
      </c>
      <c r="G264">
        <v>1.7809999999999999</v>
      </c>
      <c r="H264">
        <v>2.1520000000000001</v>
      </c>
      <c r="I264">
        <v>1.776</v>
      </c>
      <c r="J264">
        <v>2.214</v>
      </c>
      <c r="K264">
        <v>1.776</v>
      </c>
      <c r="L264">
        <v>1.5029999999999999</v>
      </c>
      <c r="M264">
        <v>1.4730000000000001</v>
      </c>
      <c r="N264">
        <v>1.877</v>
      </c>
      <c r="O264">
        <v>1.47</v>
      </c>
    </row>
    <row r="265" spans="3:15">
      <c r="D265">
        <v>1.724</v>
      </c>
      <c r="E265">
        <v>1.6990000000000001</v>
      </c>
      <c r="F265">
        <v>1.591</v>
      </c>
      <c r="G265">
        <v>1.7809999999999999</v>
      </c>
      <c r="H265">
        <v>2.1459999999999999</v>
      </c>
      <c r="I265">
        <v>1.776</v>
      </c>
      <c r="J265">
        <v>2.2170000000000001</v>
      </c>
      <c r="K265">
        <v>1.7749999999999999</v>
      </c>
      <c r="L265">
        <v>1.5009999999999999</v>
      </c>
      <c r="M265">
        <v>1.472</v>
      </c>
      <c r="N265">
        <v>1.88</v>
      </c>
      <c r="O265">
        <v>1.468</v>
      </c>
    </row>
    <row r="266" spans="3:15">
      <c r="D266">
        <v>1.724</v>
      </c>
      <c r="E266">
        <v>1.7030000000000001</v>
      </c>
      <c r="F266">
        <v>1.591</v>
      </c>
      <c r="G266">
        <v>1.7809999999999999</v>
      </c>
      <c r="H266">
        <v>2.1469999999999998</v>
      </c>
      <c r="I266">
        <v>1.776</v>
      </c>
      <c r="J266">
        <v>2.214</v>
      </c>
      <c r="K266">
        <v>1.772</v>
      </c>
      <c r="L266">
        <v>1.502</v>
      </c>
      <c r="M266">
        <v>1.4710000000000001</v>
      </c>
      <c r="N266">
        <v>1.879</v>
      </c>
      <c r="O266">
        <v>1.468</v>
      </c>
    </row>
    <row r="267" spans="3:15">
      <c r="D267">
        <v>1.722</v>
      </c>
      <c r="E267">
        <v>1.6990000000000001</v>
      </c>
      <c r="F267">
        <v>1.591</v>
      </c>
      <c r="G267">
        <v>1.782</v>
      </c>
      <c r="H267">
        <v>2.15</v>
      </c>
      <c r="I267">
        <v>1.776</v>
      </c>
      <c r="J267">
        <v>2.2189999999999999</v>
      </c>
      <c r="K267">
        <v>1.772</v>
      </c>
      <c r="L267">
        <v>1.502</v>
      </c>
      <c r="M267">
        <v>1.472</v>
      </c>
      <c r="N267">
        <v>1.879</v>
      </c>
      <c r="O267">
        <v>1.4690000000000001</v>
      </c>
    </row>
    <row r="268" spans="3:15">
      <c r="D268">
        <v>1.7270000000000001</v>
      </c>
      <c r="E268">
        <v>1.7030000000000001</v>
      </c>
      <c r="F268">
        <v>1.593</v>
      </c>
      <c r="G268">
        <v>1.782</v>
      </c>
      <c r="H268">
        <v>2.15</v>
      </c>
      <c r="I268">
        <v>1.7769999999999999</v>
      </c>
      <c r="J268">
        <v>2.214</v>
      </c>
      <c r="K268">
        <v>1.7749999999999999</v>
      </c>
      <c r="L268">
        <v>1.502</v>
      </c>
      <c r="M268">
        <v>1.472</v>
      </c>
      <c r="N268">
        <v>1.8819999999999999</v>
      </c>
      <c r="O268">
        <v>1.4690000000000001</v>
      </c>
    </row>
    <row r="269" spans="3:15">
      <c r="C269" t="s">
        <v>16</v>
      </c>
    </row>
    <row r="270" spans="3:15">
      <c r="D270">
        <v>2.1389999999999998</v>
      </c>
      <c r="E270">
        <v>1.9510000000000001</v>
      </c>
      <c r="F270">
        <v>1.653</v>
      </c>
      <c r="G270">
        <v>1.8080000000000001</v>
      </c>
      <c r="H270">
        <v>2.605</v>
      </c>
      <c r="I270">
        <v>1.6950000000000001</v>
      </c>
      <c r="J270">
        <v>2.4390000000000001</v>
      </c>
      <c r="K270">
        <v>1.8919999999999999</v>
      </c>
      <c r="L270">
        <v>1.8879999999999999</v>
      </c>
      <c r="M270">
        <v>1.6479999999999999</v>
      </c>
      <c r="N270">
        <v>2.2810000000000001</v>
      </c>
      <c r="O270">
        <v>1.7689999999999999</v>
      </c>
    </row>
    <row r="271" spans="3:15">
      <c r="D271">
        <v>2.1389999999999998</v>
      </c>
      <c r="E271">
        <v>1.95</v>
      </c>
      <c r="F271">
        <v>1.653</v>
      </c>
      <c r="G271">
        <v>1.8080000000000001</v>
      </c>
      <c r="H271">
        <v>2.6059999999999999</v>
      </c>
      <c r="I271">
        <v>1.6950000000000001</v>
      </c>
      <c r="J271">
        <v>2.4380000000000002</v>
      </c>
      <c r="K271">
        <v>1.893</v>
      </c>
      <c r="L271">
        <v>1.8879999999999999</v>
      </c>
      <c r="M271">
        <v>1.6479999999999999</v>
      </c>
      <c r="N271">
        <v>2.2799999999999998</v>
      </c>
      <c r="O271">
        <v>1.7689999999999999</v>
      </c>
    </row>
    <row r="272" spans="3:15">
      <c r="D272">
        <v>2.1379999999999999</v>
      </c>
      <c r="E272">
        <v>1.9510000000000001</v>
      </c>
      <c r="F272">
        <v>1.6619999999999999</v>
      </c>
      <c r="G272">
        <v>1.8080000000000001</v>
      </c>
      <c r="H272">
        <v>2.6070000000000002</v>
      </c>
      <c r="I272">
        <v>1.708</v>
      </c>
      <c r="J272">
        <v>2.4460000000000002</v>
      </c>
      <c r="K272">
        <v>1.893</v>
      </c>
      <c r="L272">
        <v>1.889</v>
      </c>
      <c r="M272">
        <v>1.649</v>
      </c>
      <c r="N272">
        <v>2.2799999999999998</v>
      </c>
      <c r="O272">
        <v>1.77</v>
      </c>
    </row>
    <row r="273" spans="4:15">
      <c r="D273">
        <v>2.1389999999999998</v>
      </c>
      <c r="E273">
        <v>1.9490000000000001</v>
      </c>
      <c r="F273">
        <v>1.653</v>
      </c>
      <c r="G273">
        <v>1.83</v>
      </c>
      <c r="H273">
        <v>2.6040000000000001</v>
      </c>
      <c r="I273">
        <v>1.6890000000000001</v>
      </c>
      <c r="J273">
        <v>2.4420000000000002</v>
      </c>
      <c r="K273">
        <v>1.893</v>
      </c>
      <c r="L273">
        <v>1.8879999999999999</v>
      </c>
      <c r="M273">
        <v>1.6479999999999999</v>
      </c>
      <c r="N273">
        <v>2.2839999999999998</v>
      </c>
      <c r="O273">
        <v>1.7689999999999999</v>
      </c>
    </row>
    <row r="274" spans="4:15">
      <c r="D274">
        <v>2.1389999999999998</v>
      </c>
      <c r="E274">
        <v>1.9490000000000001</v>
      </c>
      <c r="F274">
        <v>1.6539999999999999</v>
      </c>
      <c r="G274">
        <v>1.829</v>
      </c>
      <c r="H274">
        <v>2.6040000000000001</v>
      </c>
      <c r="I274">
        <v>1.694</v>
      </c>
      <c r="J274">
        <v>2.4420000000000002</v>
      </c>
      <c r="K274">
        <v>1.8919999999999999</v>
      </c>
      <c r="L274">
        <v>1.889</v>
      </c>
      <c r="M274">
        <v>1.649</v>
      </c>
      <c r="N274">
        <v>2.2829999999999999</v>
      </c>
      <c r="O274">
        <v>1.7689999999999999</v>
      </c>
    </row>
    <row r="275" spans="4:15">
      <c r="D275">
        <v>2.1389999999999998</v>
      </c>
      <c r="E275">
        <v>1.9490000000000001</v>
      </c>
      <c r="F275">
        <v>1.653</v>
      </c>
      <c r="G275">
        <v>1.827</v>
      </c>
      <c r="H275">
        <v>2.61</v>
      </c>
      <c r="I275">
        <v>1.6890000000000001</v>
      </c>
      <c r="J275">
        <v>2.4430000000000001</v>
      </c>
      <c r="K275">
        <v>1.8919999999999999</v>
      </c>
      <c r="L275">
        <v>1.889</v>
      </c>
      <c r="M275">
        <v>1.6479999999999999</v>
      </c>
      <c r="N275">
        <v>2.2799999999999998</v>
      </c>
      <c r="O275">
        <v>1.7689999999999999</v>
      </c>
    </row>
    <row r="276" spans="4:15">
      <c r="D276">
        <v>2.1389999999999998</v>
      </c>
      <c r="E276">
        <v>1.948</v>
      </c>
      <c r="F276">
        <v>1.653</v>
      </c>
      <c r="G276">
        <v>1.825</v>
      </c>
      <c r="H276">
        <v>2.61</v>
      </c>
      <c r="I276">
        <v>1.6910000000000001</v>
      </c>
      <c r="J276">
        <v>2.4430000000000001</v>
      </c>
      <c r="K276">
        <v>1.8919999999999999</v>
      </c>
      <c r="L276">
        <v>1.889</v>
      </c>
      <c r="M276">
        <v>1.6479999999999999</v>
      </c>
      <c r="N276">
        <v>2.2829999999999999</v>
      </c>
      <c r="O276">
        <v>1.7689999999999999</v>
      </c>
    </row>
    <row r="277" spans="4:15">
      <c r="D277">
        <v>2.1389999999999998</v>
      </c>
      <c r="E277">
        <v>1.9490000000000001</v>
      </c>
      <c r="F277">
        <v>1.653</v>
      </c>
      <c r="G277">
        <v>1.8240000000000001</v>
      </c>
      <c r="H277">
        <v>2.609</v>
      </c>
      <c r="I277">
        <v>1.6910000000000001</v>
      </c>
      <c r="J277">
        <v>2.4409999999999998</v>
      </c>
      <c r="K277">
        <v>1.893</v>
      </c>
      <c r="L277">
        <v>1.889</v>
      </c>
      <c r="M277">
        <v>1.649</v>
      </c>
      <c r="N277">
        <v>2.2799999999999998</v>
      </c>
      <c r="O277">
        <v>1.77</v>
      </c>
    </row>
    <row r="278" spans="4:15">
      <c r="D278">
        <v>2.1379999999999999</v>
      </c>
      <c r="E278">
        <v>1.9490000000000001</v>
      </c>
      <c r="F278">
        <v>1.6519999999999999</v>
      </c>
      <c r="G278">
        <v>1.8080000000000001</v>
      </c>
      <c r="H278">
        <v>2.6080000000000001</v>
      </c>
      <c r="I278">
        <v>1.69</v>
      </c>
      <c r="J278">
        <v>2.4390000000000001</v>
      </c>
      <c r="K278">
        <v>1.893</v>
      </c>
      <c r="L278">
        <v>1.8879999999999999</v>
      </c>
      <c r="M278">
        <v>1.649</v>
      </c>
      <c r="N278">
        <v>2.2810000000000001</v>
      </c>
      <c r="O278">
        <v>1.7689999999999999</v>
      </c>
    </row>
    <row r="279" spans="4:15">
      <c r="D279">
        <v>2.1379999999999999</v>
      </c>
      <c r="E279">
        <v>1.948</v>
      </c>
      <c r="F279">
        <v>1.6519999999999999</v>
      </c>
      <c r="G279">
        <v>1.8069999999999999</v>
      </c>
      <c r="H279">
        <v>2.6080000000000001</v>
      </c>
      <c r="I279">
        <v>1.69</v>
      </c>
      <c r="J279">
        <v>2.4380000000000002</v>
      </c>
      <c r="K279">
        <v>1.8919999999999999</v>
      </c>
      <c r="L279">
        <v>1.89</v>
      </c>
      <c r="M279">
        <v>1.6479999999999999</v>
      </c>
      <c r="N279">
        <v>2.282</v>
      </c>
      <c r="O279">
        <v>1.77</v>
      </c>
    </row>
  </sheetData>
  <conditionalFormatting sqref="D5:O24">
    <cfRule type="colorScale" priority="6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FF6665EC-FC4E-694B-9860-EB3AEE2D3337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D5:O24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79"/>
  <sheetViews>
    <sheetView topLeftCell="A15" workbookViewId="0">
      <selection activeCell="D29" sqref="D29:O48"/>
    </sheetView>
  </sheetViews>
  <sheetFormatPr baseColWidth="10" defaultRowHeight="15" x14ac:dyDescent="0"/>
  <cols>
    <col min="1" max="1" width="19" bestFit="1" customWidth="1"/>
    <col min="2" max="2" width="12.1640625" bestFit="1" customWidth="1"/>
  </cols>
  <sheetData>
    <row r="3" spans="1:17" ht="17" thickBot="1">
      <c r="G3" s="13" t="s">
        <v>3</v>
      </c>
      <c r="H3" s="13"/>
      <c r="I3" s="13"/>
      <c r="J3" s="13"/>
      <c r="K3" s="13"/>
      <c r="L3" s="13"/>
      <c r="M3" s="13"/>
      <c r="N3" s="13"/>
      <c r="O3" s="13"/>
    </row>
    <row r="4" spans="1:17" ht="65" thickBot="1">
      <c r="A4" s="1" t="s">
        <v>19</v>
      </c>
      <c r="B4" s="1" t="s">
        <v>17</v>
      </c>
      <c r="C4" s="1" t="s">
        <v>18</v>
      </c>
      <c r="D4" s="14" t="s">
        <v>0</v>
      </c>
      <c r="E4" s="15" t="s">
        <v>1</v>
      </c>
      <c r="F4" s="16" t="s">
        <v>2</v>
      </c>
      <c r="G4" s="19" t="s">
        <v>4</v>
      </c>
      <c r="H4" s="20" t="s">
        <v>5</v>
      </c>
      <c r="I4" s="20" t="s">
        <v>6</v>
      </c>
      <c r="J4" s="20" t="s">
        <v>7</v>
      </c>
      <c r="K4" s="21" t="s">
        <v>8</v>
      </c>
      <c r="L4" s="19" t="s">
        <v>9</v>
      </c>
      <c r="M4" s="20" t="s">
        <v>10</v>
      </c>
      <c r="N4" s="20" t="s">
        <v>11</v>
      </c>
      <c r="O4" s="21" t="s">
        <v>12</v>
      </c>
    </row>
    <row r="5" spans="1:17">
      <c r="A5" s="3" t="s">
        <v>20</v>
      </c>
      <c r="B5" s="4" t="str">
        <f>C55&amp;"x"&amp;D55&amp;"x"&amp;E55</f>
        <v>200x400x200</v>
      </c>
      <c r="C5" s="4" t="str">
        <f>C56</f>
        <v>gcc49</v>
      </c>
      <c r="D5" s="5">
        <f t="shared" ref="D5" si="0">MIN(D57:D66)/MIN($D57:$O66)</f>
        <v>1.0457201787555861</v>
      </c>
      <c r="E5" s="5">
        <f t="shared" ref="E5:O5" si="1">MIN(E57:E66)/MIN($D57:$O66)</f>
        <v>1</v>
      </c>
      <c r="F5" s="6">
        <f t="shared" si="1"/>
        <v>1.004812650395325</v>
      </c>
      <c r="G5" s="17">
        <f t="shared" si="1"/>
        <v>1.0519078721210038</v>
      </c>
      <c r="H5" s="5">
        <f t="shared" si="1"/>
        <v>1.0233757304915778</v>
      </c>
      <c r="I5" s="5">
        <f t="shared" si="1"/>
        <v>1.0532829150910967</v>
      </c>
      <c r="J5" s="5">
        <f t="shared" si="1"/>
        <v>1.1223788243382606</v>
      </c>
      <c r="K5" s="6">
        <f t="shared" si="1"/>
        <v>1.0508765898934342</v>
      </c>
      <c r="L5" s="5">
        <f t="shared" si="1"/>
        <v>1.0539704365761431</v>
      </c>
      <c r="M5" s="5">
        <f t="shared" si="1"/>
        <v>1.0140941904434515</v>
      </c>
      <c r="N5" s="5">
        <f t="shared" si="1"/>
        <v>1.0144379511859747</v>
      </c>
      <c r="O5" s="6">
        <f t="shared" si="1"/>
        <v>1.015125472671021</v>
      </c>
      <c r="P5" s="2">
        <v>39</v>
      </c>
      <c r="Q5" s="2">
        <f>P5+9</f>
        <v>48</v>
      </c>
    </row>
    <row r="6" spans="1:17" ht="17" thickBot="1">
      <c r="A6" s="7" t="s">
        <v>21</v>
      </c>
      <c r="B6" s="8"/>
      <c r="C6" s="8" t="str">
        <f>C5</f>
        <v>gcc49</v>
      </c>
      <c r="D6" s="9">
        <f t="shared" ref="D6" si="2">MIN(D79:D88)/MIN($D79:$O88)</f>
        <v>1.0400684931506849</v>
      </c>
      <c r="E6" s="9">
        <f t="shared" ref="E6:O6" si="3">MIN(E79:E88)/MIN($D79:$O88)</f>
        <v>1</v>
      </c>
      <c r="F6" s="10">
        <f t="shared" si="3"/>
        <v>1.0041095890410958</v>
      </c>
      <c r="G6" s="18">
        <f t="shared" si="3"/>
        <v>1.0486301369863014</v>
      </c>
      <c r="H6" s="9">
        <f t="shared" si="3"/>
        <v>1.0198630136986302</v>
      </c>
      <c r="I6" s="9">
        <f t="shared" si="3"/>
        <v>1.0482876712328768</v>
      </c>
      <c r="J6" s="9">
        <f t="shared" si="3"/>
        <v>1.0513698630136985</v>
      </c>
      <c r="K6" s="10">
        <f t="shared" si="3"/>
        <v>1.0482876712328768</v>
      </c>
      <c r="L6" s="9">
        <f t="shared" si="3"/>
        <v>1.0462328767123288</v>
      </c>
      <c r="M6" s="9">
        <f t="shared" si="3"/>
        <v>1.0136986301369864</v>
      </c>
      <c r="N6" s="9">
        <f t="shared" si="3"/>
        <v>1.0191780821917809</v>
      </c>
      <c r="O6" s="10">
        <f t="shared" si="3"/>
        <v>1.0143835616438357</v>
      </c>
      <c r="P6" s="2">
        <f>P5+22</f>
        <v>61</v>
      </c>
      <c r="Q6" s="2">
        <f t="shared" ref="Q6:Q24" si="4">P6+9</f>
        <v>70</v>
      </c>
    </row>
    <row r="7" spans="1:17">
      <c r="A7" s="3" t="str">
        <f>A5</f>
        <v>member</v>
      </c>
      <c r="B7" s="4"/>
      <c r="C7" s="4" t="s">
        <v>14</v>
      </c>
      <c r="D7" s="5">
        <f t="shared" ref="D7" si="5">MIN(D68:D77)/MIN($D68:$O77)</f>
        <v>1.3676397822859969</v>
      </c>
      <c r="E7" s="5">
        <f t="shared" ref="E7:O7" si="6">MIN(E68:E77)/MIN($D68:$O77)</f>
        <v>1.2558139534883721</v>
      </c>
      <c r="F7" s="6">
        <f t="shared" si="6"/>
        <v>1</v>
      </c>
      <c r="G7" s="17">
        <f t="shared" si="6"/>
        <v>1.5452746165264721</v>
      </c>
      <c r="H7" s="5">
        <f t="shared" si="6"/>
        <v>1.6486887679366651</v>
      </c>
      <c r="I7" s="5">
        <f t="shared" si="6"/>
        <v>1.4715487382483921</v>
      </c>
      <c r="J7" s="5">
        <f t="shared" si="6"/>
        <v>1.6180108857001485</v>
      </c>
      <c r="K7" s="6">
        <f t="shared" si="6"/>
        <v>1.5517070757050966</v>
      </c>
      <c r="L7" s="5">
        <f t="shared" si="6"/>
        <v>1.5848589807026225</v>
      </c>
      <c r="M7" s="5">
        <f t="shared" si="6"/>
        <v>1.5467590301830778</v>
      </c>
      <c r="N7" s="5">
        <f t="shared" si="6"/>
        <v>1.5828797624938149</v>
      </c>
      <c r="O7" s="6">
        <f t="shared" si="6"/>
        <v>1.5828797624938149</v>
      </c>
      <c r="P7" s="2">
        <f>P5+11</f>
        <v>50</v>
      </c>
      <c r="Q7" s="2">
        <f t="shared" si="4"/>
        <v>59</v>
      </c>
    </row>
    <row r="8" spans="1:17" ht="17" thickBot="1">
      <c r="A8" s="7" t="str">
        <f t="shared" ref="A8:A24" si="7">A6</f>
        <v>construction</v>
      </c>
      <c r="B8" s="8"/>
      <c r="C8" s="8" t="str">
        <f>C7</f>
        <v>clang38</v>
      </c>
      <c r="D8" s="9">
        <f t="shared" ref="D8" si="8">MIN(D90:D99)/MIN($D90:$O99)</f>
        <v>1.3735119047619049</v>
      </c>
      <c r="E8" s="9">
        <f t="shared" ref="E8:O8" si="9">MIN(E90:E99)/MIN($D90:$O99)</f>
        <v>1.2579365079365079</v>
      </c>
      <c r="F8" s="10">
        <f t="shared" si="9"/>
        <v>1</v>
      </c>
      <c r="G8" s="18">
        <f t="shared" si="9"/>
        <v>1.5515873015873016</v>
      </c>
      <c r="H8" s="9">
        <f t="shared" si="9"/>
        <v>1.6145833333333333</v>
      </c>
      <c r="I8" s="9">
        <f t="shared" si="9"/>
        <v>1.5505952380952381</v>
      </c>
      <c r="J8" s="9">
        <f t="shared" si="9"/>
        <v>1.566468253968254</v>
      </c>
      <c r="K8" s="10">
        <f t="shared" si="9"/>
        <v>1.5530753968253967</v>
      </c>
      <c r="L8" s="9">
        <f t="shared" si="9"/>
        <v>1.5868055555555554</v>
      </c>
      <c r="M8" s="9">
        <f t="shared" si="9"/>
        <v>1.5461309523809523</v>
      </c>
      <c r="N8" s="9">
        <f t="shared" si="9"/>
        <v>1.6125992063492063</v>
      </c>
      <c r="O8" s="10">
        <f t="shared" si="9"/>
        <v>1.5372023809523809</v>
      </c>
      <c r="P8" s="2">
        <f>P7+22</f>
        <v>72</v>
      </c>
      <c r="Q8" s="2">
        <f t="shared" si="4"/>
        <v>81</v>
      </c>
    </row>
    <row r="9" spans="1:17">
      <c r="A9" s="3" t="str">
        <f t="shared" si="7"/>
        <v>member</v>
      </c>
      <c r="B9" s="4" t="str">
        <f>C100&amp;"x"&amp;D100&amp;"x"&amp;E100</f>
        <v>200x200x200</v>
      </c>
      <c r="C9" s="4" t="str">
        <f>C5</f>
        <v>gcc49</v>
      </c>
      <c r="D9" s="5">
        <f t="shared" ref="D9" si="10">MIN(D102:D111)/MIN($D102:$O111)</f>
        <v>1.0357909806728705</v>
      </c>
      <c r="E9" s="5">
        <f t="shared" ref="E9:O9" si="11">MIN(E102:E111)/MIN($D102:$O111)</f>
        <v>1</v>
      </c>
      <c r="F9" s="6">
        <f t="shared" si="11"/>
        <v>1.0143163922691483</v>
      </c>
      <c r="G9" s="17">
        <f t="shared" si="11"/>
        <v>1.0522548317823908</v>
      </c>
      <c r="H9" s="5">
        <f t="shared" si="11"/>
        <v>1.027916964924839</v>
      </c>
      <c r="I9" s="5">
        <f t="shared" si="11"/>
        <v>1.0529706513958483</v>
      </c>
      <c r="J9" s="5">
        <f t="shared" si="11"/>
        <v>1.1288475304223335</v>
      </c>
      <c r="K9" s="6">
        <f t="shared" si="11"/>
        <v>1.0501073729420187</v>
      </c>
      <c r="L9" s="5">
        <f t="shared" si="11"/>
        <v>1.054402290622763</v>
      </c>
      <c r="M9" s="5">
        <f t="shared" si="11"/>
        <v>1.0150322118826056</v>
      </c>
      <c r="N9" s="5">
        <f t="shared" si="11"/>
        <v>1.015748031496063</v>
      </c>
      <c r="O9" s="6">
        <f t="shared" si="11"/>
        <v>1.0164638511095203</v>
      </c>
      <c r="P9" s="2">
        <f>P5+45</f>
        <v>84</v>
      </c>
      <c r="Q9" s="2">
        <f t="shared" si="4"/>
        <v>93</v>
      </c>
    </row>
    <row r="10" spans="1:17" ht="17" thickBot="1">
      <c r="A10" s="7" t="str">
        <f t="shared" si="7"/>
        <v>construction</v>
      </c>
      <c r="B10" s="8"/>
      <c r="C10" s="8" t="str">
        <f t="shared" ref="C10:C24" si="12">C6</f>
        <v>gcc49</v>
      </c>
      <c r="D10" s="9">
        <f t="shared" ref="D10" si="13">MIN(D124:D133)/MIN($D124:$O133)</f>
        <v>1.03</v>
      </c>
      <c r="E10" s="9">
        <f t="shared" ref="E10:O10" si="14">MIN(E124:E133)/MIN($D124:$O133)</f>
        <v>1</v>
      </c>
      <c r="F10" s="10">
        <f t="shared" si="14"/>
        <v>1.0142857142857142</v>
      </c>
      <c r="G10" s="18">
        <f t="shared" si="14"/>
        <v>1.0485714285714287</v>
      </c>
      <c r="H10" s="9">
        <f t="shared" si="14"/>
        <v>1.0214285714285714</v>
      </c>
      <c r="I10" s="9">
        <f t="shared" si="14"/>
        <v>1.047857142857143</v>
      </c>
      <c r="J10" s="9">
        <f t="shared" si="14"/>
        <v>1.0485714285714287</v>
      </c>
      <c r="K10" s="10">
        <f t="shared" si="14"/>
        <v>1.0464285714285715</v>
      </c>
      <c r="L10" s="9">
        <f t="shared" si="14"/>
        <v>1.0442857142857143</v>
      </c>
      <c r="M10" s="9">
        <f t="shared" si="14"/>
        <v>1.0150000000000001</v>
      </c>
      <c r="N10" s="9">
        <f t="shared" si="14"/>
        <v>1.0228571428571429</v>
      </c>
      <c r="O10" s="10">
        <f t="shared" si="14"/>
        <v>1.0157142857142858</v>
      </c>
      <c r="P10" s="2">
        <f>P9+22</f>
        <v>106</v>
      </c>
      <c r="Q10" s="2">
        <f t="shared" si="4"/>
        <v>115</v>
      </c>
    </row>
    <row r="11" spans="1:17">
      <c r="A11" s="3" t="str">
        <f t="shared" si="7"/>
        <v>member</v>
      </c>
      <c r="B11" s="4"/>
      <c r="C11" s="4" t="str">
        <f t="shared" si="12"/>
        <v>clang38</v>
      </c>
      <c r="D11" s="5">
        <f t="shared" ref="D11" si="15">MIN(D113:D122)/MIN($D113:$O122)</f>
        <v>1.36108220603538</v>
      </c>
      <c r="E11" s="5">
        <f t="shared" ref="E11:O11" si="16">MIN(E113:E122)/MIN($D113:$O122)</f>
        <v>1.235171696149844</v>
      </c>
      <c r="F11" s="6">
        <f t="shared" si="16"/>
        <v>1</v>
      </c>
      <c r="G11" s="17">
        <f t="shared" si="16"/>
        <v>1.4817898022892819</v>
      </c>
      <c r="H11" s="5">
        <f t="shared" si="16"/>
        <v>1.6597294484911551</v>
      </c>
      <c r="I11" s="5">
        <f t="shared" si="16"/>
        <v>1.4203954214360042</v>
      </c>
      <c r="J11" s="5">
        <f t="shared" si="16"/>
        <v>1.6222684703433923</v>
      </c>
      <c r="K11" s="6">
        <f t="shared" si="16"/>
        <v>1.4890738813735693</v>
      </c>
      <c r="L11" s="5">
        <f t="shared" si="16"/>
        <v>1.5286160249739855</v>
      </c>
      <c r="M11" s="5">
        <f t="shared" si="16"/>
        <v>1.4838709677419355</v>
      </c>
      <c r="N11" s="5">
        <f t="shared" si="16"/>
        <v>1.5254942767950053</v>
      </c>
      <c r="O11" s="6">
        <f t="shared" si="16"/>
        <v>1.5234131113423517</v>
      </c>
      <c r="P11" s="2">
        <f>P9+11</f>
        <v>95</v>
      </c>
      <c r="Q11" s="2">
        <f t="shared" si="4"/>
        <v>104</v>
      </c>
    </row>
    <row r="12" spans="1:17" ht="17" thickBot="1">
      <c r="A12" s="7" t="str">
        <f t="shared" si="7"/>
        <v>construction</v>
      </c>
      <c r="B12" s="8"/>
      <c r="C12" s="8" t="str">
        <f t="shared" si="12"/>
        <v>clang38</v>
      </c>
      <c r="D12" s="9">
        <f t="shared" ref="D12" si="17">MIN(D135:D144)/MIN($D135:$O144)</f>
        <v>1.3596673596673599</v>
      </c>
      <c r="E12" s="9">
        <f t="shared" ref="E12:O12" si="18">MIN(E135:E144)/MIN($D135:$O144)</f>
        <v>1.2338877338877341</v>
      </c>
      <c r="F12" s="10">
        <f t="shared" si="18"/>
        <v>1</v>
      </c>
      <c r="G12" s="18">
        <f t="shared" si="18"/>
        <v>1.4823284823284824</v>
      </c>
      <c r="H12" s="9">
        <f t="shared" si="18"/>
        <v>1.5498960498960501</v>
      </c>
      <c r="I12" s="9">
        <f t="shared" si="18"/>
        <v>1.4792099792099793</v>
      </c>
      <c r="J12" s="9">
        <f t="shared" si="18"/>
        <v>1.495841995841996</v>
      </c>
      <c r="K12" s="10">
        <f t="shared" si="18"/>
        <v>1.4844074844074844</v>
      </c>
      <c r="L12" s="9">
        <f t="shared" si="18"/>
        <v>1.5218295218295219</v>
      </c>
      <c r="M12" s="9">
        <f t="shared" si="18"/>
        <v>1.4750519750519751</v>
      </c>
      <c r="N12" s="9">
        <f t="shared" si="18"/>
        <v>1.5488565488565489</v>
      </c>
      <c r="O12" s="10">
        <f t="shared" si="18"/>
        <v>1.4667359667359667</v>
      </c>
      <c r="P12" s="2">
        <f>P11+22</f>
        <v>117</v>
      </c>
      <c r="Q12" s="2">
        <f t="shared" si="4"/>
        <v>126</v>
      </c>
    </row>
    <row r="13" spans="1:17">
      <c r="A13" s="3" t="str">
        <f t="shared" si="7"/>
        <v>member</v>
      </c>
      <c r="B13" s="4" t="str">
        <f>C145&amp;"x"&amp;D145&amp;"x"&amp;E145</f>
        <v>2000x20x200</v>
      </c>
      <c r="C13" s="4" t="str">
        <f>C9</f>
        <v>gcc49</v>
      </c>
      <c r="D13" s="5">
        <f t="shared" ref="D13" si="19">MIN(D147:D156)/MIN($D147:$O156)</f>
        <v>1.0344275420336269</v>
      </c>
      <c r="E13" s="5">
        <f t="shared" ref="E13:O13" si="20">MIN(E147:E156)/MIN($D147:$O156)</f>
        <v>1.0120096076861489</v>
      </c>
      <c r="F13" s="6">
        <f t="shared" si="20"/>
        <v>1.008807045636509</v>
      </c>
      <c r="G13" s="17">
        <f t="shared" si="20"/>
        <v>1.044035228182546</v>
      </c>
      <c r="H13" s="5">
        <f t="shared" si="20"/>
        <v>1.0576461168935147</v>
      </c>
      <c r="I13" s="5">
        <f t="shared" si="20"/>
        <v>1.0416333066453161</v>
      </c>
      <c r="J13" s="5">
        <f t="shared" si="20"/>
        <v>1.1537229783827061</v>
      </c>
      <c r="K13" s="6">
        <f t="shared" si="20"/>
        <v>1.0336269015212167</v>
      </c>
      <c r="L13" s="5">
        <f t="shared" si="20"/>
        <v>1.0432345876701359</v>
      </c>
      <c r="M13" s="5">
        <f t="shared" si="20"/>
        <v>1.0080064051240991</v>
      </c>
      <c r="N13" s="5">
        <f t="shared" si="20"/>
        <v>1.0080064051240991</v>
      </c>
      <c r="O13" s="6">
        <f t="shared" si="20"/>
        <v>1</v>
      </c>
      <c r="P13" s="2">
        <f>P9+45</f>
        <v>129</v>
      </c>
      <c r="Q13" s="2">
        <f t="shared" si="4"/>
        <v>138</v>
      </c>
    </row>
    <row r="14" spans="1:17" ht="17" thickBot="1">
      <c r="A14" s="7" t="str">
        <f t="shared" si="7"/>
        <v>construction</v>
      </c>
      <c r="B14" s="8"/>
      <c r="C14" s="8" t="str">
        <f t="shared" si="12"/>
        <v>gcc49</v>
      </c>
      <c r="D14" s="9">
        <f t="shared" ref="D14" si="21">MIN(D169:D178)/MIN($D169:$O178)</f>
        <v>1.0384307445956764</v>
      </c>
      <c r="E14" s="9">
        <f t="shared" ref="E14:O14" si="22">MIN(E169:E178)/MIN($D169:$O178)</f>
        <v>1.0152121697357885</v>
      </c>
      <c r="F14" s="10">
        <f t="shared" si="22"/>
        <v>1.0288230584467573</v>
      </c>
      <c r="G14" s="18">
        <f t="shared" si="22"/>
        <v>1.0496397117694154</v>
      </c>
      <c r="H14" s="9">
        <f t="shared" si="22"/>
        <v>1.055244195356285</v>
      </c>
      <c r="I14" s="9">
        <f t="shared" si="22"/>
        <v>1.0456365092073658</v>
      </c>
      <c r="J14" s="9">
        <f t="shared" si="22"/>
        <v>1.0720576461168934</v>
      </c>
      <c r="K14" s="10">
        <f t="shared" si="22"/>
        <v>1.0456365092073658</v>
      </c>
      <c r="L14" s="9">
        <f t="shared" si="22"/>
        <v>1.0320256204963969</v>
      </c>
      <c r="M14" s="9">
        <f t="shared" si="22"/>
        <v>1</v>
      </c>
      <c r="N14" s="9">
        <f t="shared" si="22"/>
        <v>1.0336269015212167</v>
      </c>
      <c r="O14" s="10">
        <f t="shared" si="22"/>
        <v>1</v>
      </c>
      <c r="P14" s="2">
        <f>P13+22</f>
        <v>151</v>
      </c>
      <c r="Q14" s="2">
        <f t="shared" si="4"/>
        <v>160</v>
      </c>
    </row>
    <row r="15" spans="1:17">
      <c r="A15" s="3" t="str">
        <f t="shared" si="7"/>
        <v>member</v>
      </c>
      <c r="B15" s="4"/>
      <c r="C15" s="4" t="str">
        <f t="shared" si="12"/>
        <v>clang38</v>
      </c>
      <c r="D15" s="5">
        <f t="shared" ref="D15" si="23">MIN(D158:D167)/MIN($D158:$O167)</f>
        <v>1.3202185792349725</v>
      </c>
      <c r="E15" s="5">
        <f t="shared" ref="E15:O15" si="24">MIN(E158:E167)/MIN($D158:$O167)</f>
        <v>1.2076502732240437</v>
      </c>
      <c r="F15" s="6">
        <f t="shared" si="24"/>
        <v>1</v>
      </c>
      <c r="G15" s="17">
        <f t="shared" si="24"/>
        <v>1.2918032786885245</v>
      </c>
      <c r="H15" s="5">
        <f t="shared" si="24"/>
        <v>1.5825136612021857</v>
      </c>
      <c r="I15" s="5">
        <f t="shared" si="24"/>
        <v>1.2415300546448085</v>
      </c>
      <c r="J15" s="5">
        <f t="shared" si="24"/>
        <v>1.4852459016393442</v>
      </c>
      <c r="K15" s="6">
        <f t="shared" si="24"/>
        <v>1.3060109289617488</v>
      </c>
      <c r="L15" s="5">
        <f t="shared" si="24"/>
        <v>1.3366120218579236</v>
      </c>
      <c r="M15" s="5">
        <f t="shared" si="24"/>
        <v>1.2896174863387977</v>
      </c>
      <c r="N15" s="5">
        <f t="shared" si="24"/>
        <v>1.33224043715847</v>
      </c>
      <c r="O15" s="6">
        <f t="shared" si="24"/>
        <v>1.3333333333333333</v>
      </c>
      <c r="P15" s="2">
        <f>P13+11</f>
        <v>140</v>
      </c>
      <c r="Q15" s="2">
        <f t="shared" si="4"/>
        <v>149</v>
      </c>
    </row>
    <row r="16" spans="1:17" ht="17" thickBot="1">
      <c r="A16" s="7" t="str">
        <f t="shared" si="7"/>
        <v>construction</v>
      </c>
      <c r="B16" s="8"/>
      <c r="C16" s="8" t="str">
        <f t="shared" si="12"/>
        <v>clang38</v>
      </c>
      <c r="D16" s="9">
        <f t="shared" ref="D16" si="25">MIN(D180:D189)/MIN($D180:$O189)</f>
        <v>1.3274725274725274</v>
      </c>
      <c r="E16" s="9">
        <f t="shared" ref="E16:O16" si="26">MIN(E180:E189)/MIN($D180:$O189)</f>
        <v>1.2153846153846155</v>
      </c>
      <c r="F16" s="10">
        <f t="shared" si="26"/>
        <v>1</v>
      </c>
      <c r="G16" s="18">
        <f t="shared" si="26"/>
        <v>1.3076923076923075</v>
      </c>
      <c r="H16" s="9">
        <f t="shared" si="26"/>
        <v>1.4483516483516483</v>
      </c>
      <c r="I16" s="9">
        <f t="shared" si="26"/>
        <v>1.3</v>
      </c>
      <c r="J16" s="9">
        <f t="shared" si="26"/>
        <v>1.3835164835164833</v>
      </c>
      <c r="K16" s="10">
        <f t="shared" si="26"/>
        <v>1.3120879120879121</v>
      </c>
      <c r="L16" s="9">
        <f t="shared" si="26"/>
        <v>1.3450549450549449</v>
      </c>
      <c r="M16" s="9">
        <f t="shared" si="26"/>
        <v>1.2934065934065935</v>
      </c>
      <c r="N16" s="9">
        <f t="shared" si="26"/>
        <v>1.3923076923076922</v>
      </c>
      <c r="O16" s="10">
        <f t="shared" si="26"/>
        <v>1.310989010989011</v>
      </c>
      <c r="P16" s="2">
        <f>P15+22</f>
        <v>162</v>
      </c>
      <c r="Q16" s="2">
        <f t="shared" si="4"/>
        <v>171</v>
      </c>
    </row>
    <row r="17" spans="1:17">
      <c r="A17" s="3" t="str">
        <f t="shared" si="7"/>
        <v>member</v>
      </c>
      <c r="B17" s="4" t="str">
        <f>C190&amp;"x"&amp;D190&amp;"x"&amp;E190</f>
        <v>200x20x2000</v>
      </c>
      <c r="C17" s="4" t="str">
        <f>C13</f>
        <v>gcc49</v>
      </c>
      <c r="D17" s="5">
        <f t="shared" ref="D17" si="27">MIN(D192:D201)/MIN($D192:$O201)</f>
        <v>1.0282658517952636</v>
      </c>
      <c r="E17" s="5">
        <f t="shared" ref="E17:O17" si="28">MIN(E192:E201)/MIN($D192:$O201)</f>
        <v>1.009931245225363</v>
      </c>
      <c r="F17" s="6">
        <f t="shared" si="28"/>
        <v>1.009931245225363</v>
      </c>
      <c r="G17" s="17">
        <f t="shared" si="28"/>
        <v>1.0381970970206265</v>
      </c>
      <c r="H17" s="5">
        <f t="shared" si="28"/>
        <v>1.0565317035905273</v>
      </c>
      <c r="I17" s="5">
        <f t="shared" si="28"/>
        <v>1.032849503437739</v>
      </c>
      <c r="J17" s="5">
        <f t="shared" si="28"/>
        <v>1.142857142857143</v>
      </c>
      <c r="K17" s="6">
        <f t="shared" si="28"/>
        <v>1.0320855614973263</v>
      </c>
      <c r="L17" s="5">
        <f t="shared" si="28"/>
        <v>1.034377387318564</v>
      </c>
      <c r="M17" s="5">
        <f t="shared" si="28"/>
        <v>1.009931245225363</v>
      </c>
      <c r="N17" s="5">
        <f t="shared" si="28"/>
        <v>1.0106951871657754</v>
      </c>
      <c r="O17" s="6">
        <f t="shared" si="28"/>
        <v>1</v>
      </c>
      <c r="P17" s="2">
        <f>P13+45</f>
        <v>174</v>
      </c>
      <c r="Q17" s="2">
        <f t="shared" si="4"/>
        <v>183</v>
      </c>
    </row>
    <row r="18" spans="1:17" ht="17" thickBot="1">
      <c r="A18" s="7" t="str">
        <f t="shared" si="7"/>
        <v>construction</v>
      </c>
      <c r="B18" s="11"/>
      <c r="C18" s="8" t="str">
        <f t="shared" si="12"/>
        <v>gcc49</v>
      </c>
      <c r="D18" s="9">
        <f t="shared" ref="D18" si="29">MIN(D214:D223)/MIN($D214:$O223)</f>
        <v>1.0407692307692307</v>
      </c>
      <c r="E18" s="9">
        <f t="shared" ref="E18:O18" si="30">MIN(E214:E223)/MIN($D214:$O223)</f>
        <v>1.02</v>
      </c>
      <c r="F18" s="10">
        <f t="shared" si="30"/>
        <v>1.0307692307692309</v>
      </c>
      <c r="G18" s="18">
        <f t="shared" si="30"/>
        <v>1.0492307692307692</v>
      </c>
      <c r="H18" s="9">
        <f t="shared" si="30"/>
        <v>1.0546153846153845</v>
      </c>
      <c r="I18" s="9">
        <f t="shared" si="30"/>
        <v>1.0461538461538462</v>
      </c>
      <c r="J18" s="9">
        <f t="shared" si="30"/>
        <v>1.07</v>
      </c>
      <c r="K18" s="10">
        <f t="shared" si="30"/>
        <v>1.0461538461538462</v>
      </c>
      <c r="L18" s="9">
        <f t="shared" si="30"/>
        <v>1.0338461538461539</v>
      </c>
      <c r="M18" s="9">
        <f t="shared" si="30"/>
        <v>1.0007692307692306</v>
      </c>
      <c r="N18" s="9">
        <f t="shared" si="30"/>
        <v>1.0323076923076924</v>
      </c>
      <c r="O18" s="10">
        <f t="shared" si="30"/>
        <v>1</v>
      </c>
      <c r="P18" s="2">
        <f>P17+22</f>
        <v>196</v>
      </c>
      <c r="Q18" s="2">
        <f t="shared" si="4"/>
        <v>205</v>
      </c>
    </row>
    <row r="19" spans="1:17">
      <c r="A19" s="3" t="str">
        <f t="shared" si="7"/>
        <v>member</v>
      </c>
      <c r="B19" s="12"/>
      <c r="C19" s="4" t="str">
        <f t="shared" si="12"/>
        <v>clang38</v>
      </c>
      <c r="D19" s="5">
        <f t="shared" ref="D19" si="31">MIN(D162:D171)/MIN($D162:$O171)</f>
        <v>1.3159041394335511</v>
      </c>
      <c r="E19" s="5">
        <f t="shared" ref="E19:O19" si="32">MIN(E162:E171)/MIN($D162:$O171)</f>
        <v>1.2047930283224402</v>
      </c>
      <c r="F19" s="6">
        <f t="shared" si="32"/>
        <v>1</v>
      </c>
      <c r="G19" s="17">
        <f t="shared" si="32"/>
        <v>1.2875816993464051</v>
      </c>
      <c r="H19" s="5">
        <f t="shared" si="32"/>
        <v>1.4379084967320261</v>
      </c>
      <c r="I19" s="5">
        <f t="shared" si="32"/>
        <v>1.2374727668845313</v>
      </c>
      <c r="J19" s="5">
        <f t="shared" si="32"/>
        <v>1.4586056644880174</v>
      </c>
      <c r="K19" s="6">
        <f t="shared" si="32"/>
        <v>1.3017429193899783</v>
      </c>
      <c r="L19" s="5">
        <f t="shared" si="32"/>
        <v>1.332244008714597</v>
      </c>
      <c r="M19" s="5">
        <f t="shared" si="32"/>
        <v>1.2864923747276689</v>
      </c>
      <c r="N19" s="5">
        <f t="shared" si="32"/>
        <v>1.3278867102396514</v>
      </c>
      <c r="O19" s="6">
        <f t="shared" si="32"/>
        <v>1.3289760348583877</v>
      </c>
      <c r="P19" s="2">
        <f>P17+11</f>
        <v>185</v>
      </c>
      <c r="Q19" s="2">
        <f t="shared" si="4"/>
        <v>194</v>
      </c>
    </row>
    <row r="20" spans="1:17" ht="17" thickBot="1">
      <c r="A20" s="7" t="str">
        <f t="shared" si="7"/>
        <v>construction</v>
      </c>
      <c r="B20" s="11"/>
      <c r="C20" s="8" t="str">
        <f t="shared" si="12"/>
        <v>clang38</v>
      </c>
      <c r="D20" s="9">
        <f t="shared" ref="D20" si="33">MIN(D225:D234)/MIN($D225:$O234)</f>
        <v>1.306910569105691</v>
      </c>
      <c r="E20" s="9">
        <f t="shared" ref="E20:O20" si="34">MIN(E225:E234)/MIN($D225:$O234)</f>
        <v>1.2073170731707317</v>
      </c>
      <c r="F20" s="10">
        <f t="shared" si="34"/>
        <v>1</v>
      </c>
      <c r="G20" s="18">
        <f t="shared" si="34"/>
        <v>1.282520325203252</v>
      </c>
      <c r="H20" s="9">
        <f t="shared" si="34"/>
        <v>1.4146341463414633</v>
      </c>
      <c r="I20" s="9">
        <f t="shared" si="34"/>
        <v>1.2764227642276422</v>
      </c>
      <c r="J20" s="9">
        <f t="shared" si="34"/>
        <v>1.3617886178861789</v>
      </c>
      <c r="K20" s="10">
        <f t="shared" si="34"/>
        <v>1.2876016260162602</v>
      </c>
      <c r="L20" s="9">
        <f t="shared" si="34"/>
        <v>1.3201219512195121</v>
      </c>
      <c r="M20" s="9">
        <f t="shared" si="34"/>
        <v>1.2682926829268293</v>
      </c>
      <c r="N20" s="9">
        <f t="shared" si="34"/>
        <v>1.3689024390243902</v>
      </c>
      <c r="O20" s="10">
        <f t="shared" si="34"/>
        <v>1.2926829268292683</v>
      </c>
      <c r="P20" s="2">
        <f>P19+22</f>
        <v>207</v>
      </c>
      <c r="Q20" s="2">
        <f t="shared" si="4"/>
        <v>216</v>
      </c>
    </row>
    <row r="21" spans="1:17">
      <c r="A21" s="3" t="str">
        <f t="shared" si="7"/>
        <v>member</v>
      </c>
      <c r="B21" s="4" t="str">
        <f>C235&amp;"x"&amp;D235&amp;"x"&amp;E235</f>
        <v>2000x2x2000</v>
      </c>
      <c r="C21" s="4" t="str">
        <f>C17</f>
        <v>gcc49</v>
      </c>
      <c r="D21" s="5">
        <f t="shared" ref="D21" si="35">MIN(D237:D246)/MIN($D237:$O246)</f>
        <v>1.1509562841530054</v>
      </c>
      <c r="E21" s="5">
        <f t="shared" ref="E21:O21" si="36">MIN(E237:E246)/MIN($D237:$O246)</f>
        <v>1.1270491803278688</v>
      </c>
      <c r="F21" s="6">
        <f t="shared" si="36"/>
        <v>1.0669398907103826</v>
      </c>
      <c r="G21" s="17">
        <f t="shared" si="36"/>
        <v>1.0792349726775956</v>
      </c>
      <c r="H21" s="5">
        <f t="shared" si="36"/>
        <v>1.4808743169398908</v>
      </c>
      <c r="I21" s="5">
        <f t="shared" si="36"/>
        <v>1.0471311475409835</v>
      </c>
      <c r="J21" s="5">
        <f t="shared" si="36"/>
        <v>1.4808743169398908</v>
      </c>
      <c r="K21" s="6">
        <f t="shared" si="36"/>
        <v>1.0758196721311475</v>
      </c>
      <c r="L21" s="5">
        <f t="shared" si="36"/>
        <v>1.0362021857923498</v>
      </c>
      <c r="M21" s="5">
        <f t="shared" si="36"/>
        <v>1.0437158469945356</v>
      </c>
      <c r="N21" s="5">
        <f t="shared" si="36"/>
        <v>1.0450819672131149</v>
      </c>
      <c r="O21" s="6">
        <f t="shared" si="36"/>
        <v>1</v>
      </c>
      <c r="P21" s="2">
        <f>P17+45</f>
        <v>219</v>
      </c>
      <c r="Q21" s="2">
        <f t="shared" si="4"/>
        <v>228</v>
      </c>
    </row>
    <row r="22" spans="1:17" ht="17" thickBot="1">
      <c r="A22" s="7" t="str">
        <f t="shared" si="7"/>
        <v>construction</v>
      </c>
      <c r="B22" s="11"/>
      <c r="C22" s="8" t="str">
        <f t="shared" si="12"/>
        <v>gcc49</v>
      </c>
      <c r="D22" s="9">
        <f t="shared" ref="D22" si="37">MIN(D259:D268)/MIN($D259:$O268)</f>
        <v>1.1705006765899866</v>
      </c>
      <c r="E22" s="9">
        <f t="shared" ref="E22:O22" si="38">MIN(E259:E268)/MIN($D259:$O268)</f>
        <v>1.1556156968876861</v>
      </c>
      <c r="F22" s="10">
        <f t="shared" si="38"/>
        <v>1.0771312584573749</v>
      </c>
      <c r="G22" s="18">
        <f t="shared" si="38"/>
        <v>1.2083897158322057</v>
      </c>
      <c r="H22" s="9">
        <f t="shared" si="38"/>
        <v>1.4553450608930987</v>
      </c>
      <c r="I22" s="9">
        <f t="shared" si="38"/>
        <v>1.2056833558863329</v>
      </c>
      <c r="J22" s="9">
        <f t="shared" si="38"/>
        <v>1.4945872801082545</v>
      </c>
      <c r="K22" s="10">
        <f t="shared" si="38"/>
        <v>1.2043301759133964</v>
      </c>
      <c r="L22" s="9">
        <f t="shared" si="38"/>
        <v>1.0230040595399188</v>
      </c>
      <c r="M22" s="9">
        <f t="shared" si="38"/>
        <v>1.0013531799729365</v>
      </c>
      <c r="N22" s="9">
        <f t="shared" si="38"/>
        <v>1.2774018944519621</v>
      </c>
      <c r="O22" s="10">
        <f t="shared" si="38"/>
        <v>1</v>
      </c>
      <c r="P22" s="2">
        <f>P21+22</f>
        <v>241</v>
      </c>
      <c r="Q22" s="2">
        <f t="shared" si="4"/>
        <v>250</v>
      </c>
    </row>
    <row r="23" spans="1:17">
      <c r="A23" s="3" t="str">
        <f t="shared" si="7"/>
        <v>member</v>
      </c>
      <c r="B23" s="12"/>
      <c r="C23" s="4" t="str">
        <f t="shared" si="12"/>
        <v>clang38</v>
      </c>
      <c r="D23" s="5">
        <f t="shared" ref="D23" si="39">MIN(D248:D257)/MIN($D248:$O257)</f>
        <v>1.2804074295985619</v>
      </c>
      <c r="E23" s="5">
        <f t="shared" ref="E23:O23" si="40">MIN(E248:E257)/MIN($D248:$O257)</f>
        <v>1.1677651288196524</v>
      </c>
      <c r="F23" s="6">
        <f t="shared" si="40"/>
        <v>1.0665068903535051</v>
      </c>
      <c r="G23" s="17">
        <f t="shared" si="40"/>
        <v>1</v>
      </c>
      <c r="H23" s="5">
        <f t="shared" si="40"/>
        <v>1.3013780707010187</v>
      </c>
      <c r="I23" s="5">
        <f t="shared" si="40"/>
        <v>1</v>
      </c>
      <c r="J23" s="5">
        <f t="shared" si="40"/>
        <v>1.0149790293588974</v>
      </c>
      <c r="K23" s="6">
        <f t="shared" si="40"/>
        <v>1.1330137807070102</v>
      </c>
      <c r="L23" s="5">
        <f t="shared" si="40"/>
        <v>1.0617136009586579</v>
      </c>
      <c r="M23" s="5">
        <f t="shared" si="40"/>
        <v>1.0593169562612343</v>
      </c>
      <c r="N23" s="5">
        <f t="shared" si="40"/>
        <v>1.0635110844817255</v>
      </c>
      <c r="O23" s="6">
        <f t="shared" si="40"/>
        <v>1.0641102456560814</v>
      </c>
      <c r="P23" s="2">
        <f>P21+11</f>
        <v>230</v>
      </c>
      <c r="Q23" s="2">
        <f t="shared" si="4"/>
        <v>239</v>
      </c>
    </row>
    <row r="24" spans="1:17" ht="17" thickBot="1">
      <c r="A24" s="7" t="str">
        <f t="shared" si="7"/>
        <v>construction</v>
      </c>
      <c r="B24" s="11"/>
      <c r="C24" s="8" t="str">
        <f t="shared" si="12"/>
        <v>clang38</v>
      </c>
      <c r="D24" s="9">
        <f t="shared" ref="D24" si="41">MIN(D270:D279)/MIN($D270:$O279)</f>
        <v>1.2979368932038835</v>
      </c>
      <c r="E24" s="9">
        <f t="shared" ref="E24:O24" si="42">MIN(E270:E279)/MIN($D270:$O279)</f>
        <v>1.1820388349514563</v>
      </c>
      <c r="F24" s="10">
        <f t="shared" si="42"/>
        <v>1.0024271844660195</v>
      </c>
      <c r="G24" s="18">
        <f t="shared" si="42"/>
        <v>1.0970873786407769</v>
      </c>
      <c r="H24" s="9">
        <f t="shared" si="42"/>
        <v>1.5800970873786409</v>
      </c>
      <c r="I24" s="9">
        <f t="shared" si="42"/>
        <v>1.0242718446601942</v>
      </c>
      <c r="J24" s="9">
        <f t="shared" si="42"/>
        <v>1.4799757281553398</v>
      </c>
      <c r="K24" s="10">
        <f t="shared" si="42"/>
        <v>1.1480582524271845</v>
      </c>
      <c r="L24" s="9">
        <f t="shared" si="42"/>
        <v>1.145631067961165</v>
      </c>
      <c r="M24" s="9">
        <f t="shared" si="42"/>
        <v>1</v>
      </c>
      <c r="N24" s="9">
        <f t="shared" si="42"/>
        <v>1.383495145631068</v>
      </c>
      <c r="O24" s="10">
        <f t="shared" si="42"/>
        <v>1.0734223300970873</v>
      </c>
      <c r="P24" s="2">
        <f>P23+22</f>
        <v>252</v>
      </c>
      <c r="Q24" s="2">
        <f t="shared" si="4"/>
        <v>261</v>
      </c>
    </row>
    <row r="27" spans="1:17" ht="17" thickBot="1">
      <c r="G27" s="13" t="s">
        <v>3</v>
      </c>
      <c r="H27" s="13"/>
      <c r="I27" s="13"/>
      <c r="J27" s="13"/>
      <c r="K27" s="13"/>
      <c r="L27" s="13"/>
      <c r="M27" s="13"/>
      <c r="N27" s="13"/>
      <c r="O27" s="13"/>
    </row>
    <row r="28" spans="1:17" ht="65" thickBot="1">
      <c r="A28" s="1" t="s">
        <v>19</v>
      </c>
      <c r="B28" s="1" t="s">
        <v>17</v>
      </c>
      <c r="C28" s="1" t="s">
        <v>18</v>
      </c>
      <c r="D28" s="14" t="s">
        <v>0</v>
      </c>
      <c r="E28" s="15" t="s">
        <v>1</v>
      </c>
      <c r="F28" s="16" t="s">
        <v>2</v>
      </c>
      <c r="G28" s="19" t="s">
        <v>4</v>
      </c>
      <c r="H28" s="20" t="s">
        <v>5</v>
      </c>
      <c r="I28" s="20" t="s">
        <v>6</v>
      </c>
      <c r="J28" s="20" t="s">
        <v>7</v>
      </c>
      <c r="K28" s="21" t="s">
        <v>8</v>
      </c>
      <c r="L28" s="19" t="s">
        <v>9</v>
      </c>
      <c r="M28" s="20" t="s">
        <v>10</v>
      </c>
      <c r="N28" s="20" t="s">
        <v>11</v>
      </c>
      <c r="O28" s="21" t="s">
        <v>12</v>
      </c>
    </row>
    <row r="29" spans="1:17">
      <c r="A29" s="3" t="s">
        <v>20</v>
      </c>
      <c r="B29" s="4" t="str">
        <f>C79&amp;"x"&amp;D79&amp;"x"&amp;E79</f>
        <v>x3.04x2.922</v>
      </c>
      <c r="C29" s="4" t="s">
        <v>13</v>
      </c>
      <c r="D29" s="5">
        <f t="shared" ref="D29" si="43">MIN(D57:D66)</f>
        <v>3.0419999999999998</v>
      </c>
      <c r="E29" s="5">
        <f t="shared" ref="E29:O29" si="44">MIN(E57:E66)</f>
        <v>2.9089999999999998</v>
      </c>
      <c r="F29" s="6">
        <f t="shared" si="44"/>
        <v>2.923</v>
      </c>
      <c r="G29" s="17">
        <f t="shared" si="44"/>
        <v>3.06</v>
      </c>
      <c r="H29" s="5">
        <f t="shared" si="44"/>
        <v>2.9769999999999999</v>
      </c>
      <c r="I29" s="5">
        <f t="shared" si="44"/>
        <v>3.0640000000000001</v>
      </c>
      <c r="J29" s="5">
        <f t="shared" si="44"/>
        <v>3.2650000000000001</v>
      </c>
      <c r="K29" s="6">
        <f t="shared" si="44"/>
        <v>3.0569999999999999</v>
      </c>
      <c r="L29" s="5">
        <f t="shared" si="44"/>
        <v>3.0659999999999998</v>
      </c>
      <c r="M29" s="5">
        <f t="shared" si="44"/>
        <v>2.95</v>
      </c>
      <c r="N29" s="5">
        <f t="shared" si="44"/>
        <v>2.9510000000000001</v>
      </c>
      <c r="O29" s="6">
        <f t="shared" si="44"/>
        <v>2.9529999999999998</v>
      </c>
    </row>
    <row r="30" spans="1:17" ht="17" thickBot="1">
      <c r="A30" s="7" t="s">
        <v>21</v>
      </c>
      <c r="B30" s="8"/>
      <c r="C30" s="8" t="str">
        <f>C29</f>
        <v>gcc49</v>
      </c>
      <c r="D30" s="9">
        <f t="shared" ref="D30" si="45">MIN(D79:D88)</f>
        <v>3.0369999999999999</v>
      </c>
      <c r="E30" s="9">
        <f t="shared" ref="E30:O30" si="46">MIN(E79:E88)</f>
        <v>2.92</v>
      </c>
      <c r="F30" s="10">
        <f t="shared" si="46"/>
        <v>2.9319999999999999</v>
      </c>
      <c r="G30" s="18">
        <f t="shared" si="46"/>
        <v>3.0619999999999998</v>
      </c>
      <c r="H30" s="9">
        <f t="shared" si="46"/>
        <v>2.9780000000000002</v>
      </c>
      <c r="I30" s="9">
        <f t="shared" si="46"/>
        <v>3.0609999999999999</v>
      </c>
      <c r="J30" s="9">
        <f t="shared" si="46"/>
        <v>3.07</v>
      </c>
      <c r="K30" s="10">
        <f t="shared" si="46"/>
        <v>3.0609999999999999</v>
      </c>
      <c r="L30" s="9">
        <f t="shared" si="46"/>
        <v>3.0550000000000002</v>
      </c>
      <c r="M30" s="9">
        <f t="shared" si="46"/>
        <v>2.96</v>
      </c>
      <c r="N30" s="9">
        <f t="shared" si="46"/>
        <v>2.976</v>
      </c>
      <c r="O30" s="10">
        <f t="shared" si="46"/>
        <v>2.9620000000000002</v>
      </c>
    </row>
    <row r="31" spans="1:17">
      <c r="A31" s="3" t="str">
        <f>A29</f>
        <v>member</v>
      </c>
      <c r="B31" s="4"/>
      <c r="C31" s="4" t="s">
        <v>14</v>
      </c>
      <c r="D31" s="5">
        <f t="shared" ref="D31" si="47">MIN(D68:D77)</f>
        <v>2.7639999999999998</v>
      </c>
      <c r="E31" s="5">
        <f t="shared" ref="E31:O31" si="48">MIN(E68:E77)</f>
        <v>2.5379999999999998</v>
      </c>
      <c r="F31" s="6">
        <f t="shared" si="48"/>
        <v>2.0209999999999999</v>
      </c>
      <c r="G31" s="17">
        <f t="shared" si="48"/>
        <v>3.1230000000000002</v>
      </c>
      <c r="H31" s="5">
        <f t="shared" si="48"/>
        <v>3.3319999999999999</v>
      </c>
      <c r="I31" s="5">
        <f t="shared" si="48"/>
        <v>2.9740000000000002</v>
      </c>
      <c r="J31" s="5">
        <f t="shared" si="48"/>
        <v>3.27</v>
      </c>
      <c r="K31" s="6">
        <f t="shared" si="48"/>
        <v>3.1360000000000001</v>
      </c>
      <c r="L31" s="5">
        <f t="shared" si="48"/>
        <v>3.2029999999999998</v>
      </c>
      <c r="M31" s="5">
        <f t="shared" si="48"/>
        <v>3.1259999999999999</v>
      </c>
      <c r="N31" s="5">
        <f t="shared" si="48"/>
        <v>3.1989999999999998</v>
      </c>
      <c r="O31" s="6">
        <f t="shared" si="48"/>
        <v>3.1989999999999998</v>
      </c>
    </row>
    <row r="32" spans="1:17" ht="17" thickBot="1">
      <c r="A32" s="7" t="str">
        <f t="shared" ref="A32:A48" si="49">A30</f>
        <v>construction</v>
      </c>
      <c r="B32" s="8"/>
      <c r="C32" s="8" t="str">
        <f>C31</f>
        <v>clang38</v>
      </c>
      <c r="D32" s="9">
        <f t="shared" ref="D32" si="50">MIN(D90:D99)</f>
        <v>2.7690000000000001</v>
      </c>
      <c r="E32" s="9">
        <f t="shared" ref="E32:O32" si="51">MIN(E90:E99)</f>
        <v>2.536</v>
      </c>
      <c r="F32" s="10">
        <f t="shared" si="51"/>
        <v>2.016</v>
      </c>
      <c r="G32" s="18">
        <f t="shared" si="51"/>
        <v>3.1280000000000001</v>
      </c>
      <c r="H32" s="9">
        <f t="shared" si="51"/>
        <v>3.2549999999999999</v>
      </c>
      <c r="I32" s="9">
        <f t="shared" si="51"/>
        <v>3.1259999999999999</v>
      </c>
      <c r="J32" s="9">
        <f t="shared" si="51"/>
        <v>3.1579999999999999</v>
      </c>
      <c r="K32" s="10">
        <f t="shared" si="51"/>
        <v>3.1309999999999998</v>
      </c>
      <c r="L32" s="9">
        <f t="shared" si="51"/>
        <v>3.1989999999999998</v>
      </c>
      <c r="M32" s="9">
        <f t="shared" si="51"/>
        <v>3.117</v>
      </c>
      <c r="N32" s="9">
        <f t="shared" si="51"/>
        <v>3.2509999999999999</v>
      </c>
      <c r="O32" s="10">
        <f t="shared" si="51"/>
        <v>3.0990000000000002</v>
      </c>
    </row>
    <row r="33" spans="1:15">
      <c r="A33" s="3" t="str">
        <f t="shared" si="49"/>
        <v>member</v>
      </c>
      <c r="B33" s="4" t="str">
        <f>C124&amp;"x"&amp;D124&amp;"x"&amp;E124</f>
        <v>x1.448x1.404</v>
      </c>
      <c r="C33" s="4" t="str">
        <f>C29</f>
        <v>gcc49</v>
      </c>
      <c r="D33" s="5">
        <f t="shared" ref="D33" si="52">MIN(D102:D111)</f>
        <v>1.4470000000000001</v>
      </c>
      <c r="E33" s="5">
        <f t="shared" ref="E33:O33" si="53">MIN(E102:E111)</f>
        <v>1.397</v>
      </c>
      <c r="F33" s="6">
        <f t="shared" si="53"/>
        <v>1.417</v>
      </c>
      <c r="G33" s="17">
        <f t="shared" si="53"/>
        <v>1.47</v>
      </c>
      <c r="H33" s="5">
        <f t="shared" si="53"/>
        <v>1.4359999999999999</v>
      </c>
      <c r="I33" s="5">
        <f t="shared" si="53"/>
        <v>1.4710000000000001</v>
      </c>
      <c r="J33" s="5">
        <f t="shared" si="53"/>
        <v>1.577</v>
      </c>
      <c r="K33" s="6">
        <f t="shared" si="53"/>
        <v>1.4670000000000001</v>
      </c>
      <c r="L33" s="5">
        <f t="shared" si="53"/>
        <v>1.4730000000000001</v>
      </c>
      <c r="M33" s="5">
        <f t="shared" si="53"/>
        <v>1.4179999999999999</v>
      </c>
      <c r="N33" s="5">
        <f t="shared" si="53"/>
        <v>1.419</v>
      </c>
      <c r="O33" s="6">
        <f t="shared" si="53"/>
        <v>1.42</v>
      </c>
    </row>
    <row r="34" spans="1:15" ht="17" thickBot="1">
      <c r="A34" s="7" t="str">
        <f t="shared" si="49"/>
        <v>construction</v>
      </c>
      <c r="B34" s="8"/>
      <c r="C34" s="8" t="str">
        <f t="shared" ref="C34:C48" si="54">C30</f>
        <v>gcc49</v>
      </c>
      <c r="D34" s="9">
        <f t="shared" ref="D34" si="55">MIN(D124:D133)</f>
        <v>1.4419999999999999</v>
      </c>
      <c r="E34" s="9">
        <f t="shared" ref="E34:O34" si="56">MIN(E124:E133)</f>
        <v>1.4</v>
      </c>
      <c r="F34" s="10">
        <f t="shared" si="56"/>
        <v>1.42</v>
      </c>
      <c r="G34" s="18">
        <f t="shared" si="56"/>
        <v>1.468</v>
      </c>
      <c r="H34" s="9">
        <f t="shared" si="56"/>
        <v>1.43</v>
      </c>
      <c r="I34" s="9">
        <f t="shared" si="56"/>
        <v>1.4670000000000001</v>
      </c>
      <c r="J34" s="9">
        <f t="shared" si="56"/>
        <v>1.468</v>
      </c>
      <c r="K34" s="10">
        <f t="shared" si="56"/>
        <v>1.4650000000000001</v>
      </c>
      <c r="L34" s="9">
        <f t="shared" si="56"/>
        <v>1.462</v>
      </c>
      <c r="M34" s="9">
        <f t="shared" si="56"/>
        <v>1.421</v>
      </c>
      <c r="N34" s="9">
        <f t="shared" si="56"/>
        <v>1.4319999999999999</v>
      </c>
      <c r="O34" s="10">
        <f t="shared" si="56"/>
        <v>1.4219999999999999</v>
      </c>
    </row>
    <row r="35" spans="1:15">
      <c r="A35" s="3" t="str">
        <f t="shared" si="49"/>
        <v>member</v>
      </c>
      <c r="B35" s="4"/>
      <c r="C35" s="4" t="str">
        <f t="shared" si="54"/>
        <v>clang38</v>
      </c>
      <c r="D35" s="5">
        <f t="shared" ref="D35" si="57">MIN(D113:D122)</f>
        <v>1.3080000000000001</v>
      </c>
      <c r="E35" s="5">
        <f t="shared" ref="E35:O35" si="58">MIN(E113:E122)</f>
        <v>1.1870000000000001</v>
      </c>
      <c r="F35" s="6">
        <f t="shared" si="58"/>
        <v>0.96099999999999997</v>
      </c>
      <c r="G35" s="17">
        <f t="shared" si="58"/>
        <v>1.4239999999999999</v>
      </c>
      <c r="H35" s="5">
        <f t="shared" si="58"/>
        <v>1.595</v>
      </c>
      <c r="I35" s="5">
        <f t="shared" si="58"/>
        <v>1.365</v>
      </c>
      <c r="J35" s="5">
        <f t="shared" si="58"/>
        <v>1.5589999999999999</v>
      </c>
      <c r="K35" s="6">
        <f t="shared" si="58"/>
        <v>1.431</v>
      </c>
      <c r="L35" s="5">
        <f t="shared" si="58"/>
        <v>1.4690000000000001</v>
      </c>
      <c r="M35" s="5">
        <f t="shared" si="58"/>
        <v>1.4259999999999999</v>
      </c>
      <c r="N35" s="5">
        <f t="shared" si="58"/>
        <v>1.466</v>
      </c>
      <c r="O35" s="6">
        <f t="shared" si="58"/>
        <v>1.464</v>
      </c>
    </row>
    <row r="36" spans="1:15" ht="17" thickBot="1">
      <c r="A36" s="7" t="str">
        <f t="shared" si="49"/>
        <v>construction</v>
      </c>
      <c r="B36" s="8"/>
      <c r="C36" s="8" t="str">
        <f t="shared" si="54"/>
        <v>clang38</v>
      </c>
      <c r="D36" s="9">
        <f t="shared" ref="D36" si="59">MIN(D135:D144)</f>
        <v>1.3080000000000001</v>
      </c>
      <c r="E36" s="9">
        <f t="shared" ref="E36:O36" si="60">MIN(E135:E144)</f>
        <v>1.1870000000000001</v>
      </c>
      <c r="F36" s="10">
        <f t="shared" si="60"/>
        <v>0.96199999999999997</v>
      </c>
      <c r="G36" s="18">
        <f t="shared" si="60"/>
        <v>1.4259999999999999</v>
      </c>
      <c r="H36" s="9">
        <f t="shared" si="60"/>
        <v>1.4910000000000001</v>
      </c>
      <c r="I36" s="9">
        <f t="shared" si="60"/>
        <v>1.423</v>
      </c>
      <c r="J36" s="9">
        <f t="shared" si="60"/>
        <v>1.4390000000000001</v>
      </c>
      <c r="K36" s="10">
        <f t="shared" si="60"/>
        <v>1.4279999999999999</v>
      </c>
      <c r="L36" s="9">
        <f t="shared" si="60"/>
        <v>1.464</v>
      </c>
      <c r="M36" s="9">
        <f t="shared" si="60"/>
        <v>1.419</v>
      </c>
      <c r="N36" s="9">
        <f t="shared" si="60"/>
        <v>1.49</v>
      </c>
      <c r="O36" s="10">
        <f t="shared" si="60"/>
        <v>1.411</v>
      </c>
    </row>
    <row r="37" spans="1:15">
      <c r="A37" s="3" t="str">
        <f t="shared" si="49"/>
        <v>member</v>
      </c>
      <c r="B37" s="4" t="str">
        <f>C169&amp;"x"&amp;D169&amp;"x"&amp;E169</f>
        <v>x1.492x1.476</v>
      </c>
      <c r="C37" s="4" t="str">
        <f>C33</f>
        <v>gcc49</v>
      </c>
      <c r="D37" s="5">
        <f t="shared" ref="D37" si="61">MIN(D147:D156)</f>
        <v>1.292</v>
      </c>
      <c r="E37" s="5">
        <f t="shared" ref="E37:O37" si="62">MIN(E147:E156)</f>
        <v>1.264</v>
      </c>
      <c r="F37" s="6">
        <f t="shared" si="62"/>
        <v>1.26</v>
      </c>
      <c r="G37" s="17">
        <f t="shared" si="62"/>
        <v>1.304</v>
      </c>
      <c r="H37" s="5">
        <f t="shared" si="62"/>
        <v>1.321</v>
      </c>
      <c r="I37" s="5">
        <f t="shared" si="62"/>
        <v>1.3009999999999999</v>
      </c>
      <c r="J37" s="5">
        <f t="shared" si="62"/>
        <v>1.4410000000000001</v>
      </c>
      <c r="K37" s="6">
        <f t="shared" si="62"/>
        <v>1.2909999999999999</v>
      </c>
      <c r="L37" s="5">
        <f t="shared" si="62"/>
        <v>1.3029999999999999</v>
      </c>
      <c r="M37" s="5">
        <f t="shared" si="62"/>
        <v>1.2589999999999999</v>
      </c>
      <c r="N37" s="5">
        <f t="shared" si="62"/>
        <v>1.2589999999999999</v>
      </c>
      <c r="O37" s="6">
        <f t="shared" si="62"/>
        <v>1.2490000000000001</v>
      </c>
    </row>
    <row r="38" spans="1:15" ht="17" thickBot="1">
      <c r="A38" s="7" t="str">
        <f t="shared" si="49"/>
        <v>construction</v>
      </c>
      <c r="B38" s="8"/>
      <c r="C38" s="8" t="str">
        <f t="shared" si="54"/>
        <v>gcc49</v>
      </c>
      <c r="D38" s="9">
        <f t="shared" ref="D38" si="63">MIN(D169:D178)</f>
        <v>1.2969999999999999</v>
      </c>
      <c r="E38" s="9">
        <f t="shared" ref="E38:O38" si="64">MIN(E169:E178)</f>
        <v>1.268</v>
      </c>
      <c r="F38" s="10">
        <f t="shared" si="64"/>
        <v>1.2849999999999999</v>
      </c>
      <c r="G38" s="18">
        <f t="shared" si="64"/>
        <v>1.3109999999999999</v>
      </c>
      <c r="H38" s="9">
        <f t="shared" si="64"/>
        <v>1.3180000000000001</v>
      </c>
      <c r="I38" s="9">
        <f t="shared" si="64"/>
        <v>1.306</v>
      </c>
      <c r="J38" s="9">
        <f t="shared" si="64"/>
        <v>1.339</v>
      </c>
      <c r="K38" s="10">
        <f t="shared" si="64"/>
        <v>1.306</v>
      </c>
      <c r="L38" s="9">
        <f t="shared" si="64"/>
        <v>1.2889999999999999</v>
      </c>
      <c r="M38" s="9">
        <f t="shared" si="64"/>
        <v>1.2490000000000001</v>
      </c>
      <c r="N38" s="9">
        <f t="shared" si="64"/>
        <v>1.2909999999999999</v>
      </c>
      <c r="O38" s="10">
        <f t="shared" si="64"/>
        <v>1.2490000000000001</v>
      </c>
    </row>
    <row r="39" spans="1:15">
      <c r="A39" s="3" t="str">
        <f t="shared" si="49"/>
        <v>member</v>
      </c>
      <c r="B39" s="4"/>
      <c r="C39" s="4" t="str">
        <f t="shared" si="54"/>
        <v>clang38</v>
      </c>
      <c r="D39" s="5">
        <f t="shared" ref="D39" si="65">MIN(D158:D167)</f>
        <v>1.208</v>
      </c>
      <c r="E39" s="5">
        <f t="shared" ref="E39:O39" si="66">MIN(E158:E167)</f>
        <v>1.105</v>
      </c>
      <c r="F39" s="6">
        <f t="shared" si="66"/>
        <v>0.91500000000000004</v>
      </c>
      <c r="G39" s="17">
        <f t="shared" si="66"/>
        <v>1.1819999999999999</v>
      </c>
      <c r="H39" s="5">
        <f t="shared" si="66"/>
        <v>1.448</v>
      </c>
      <c r="I39" s="5">
        <f t="shared" si="66"/>
        <v>1.1359999999999999</v>
      </c>
      <c r="J39" s="5">
        <f t="shared" si="66"/>
        <v>1.359</v>
      </c>
      <c r="K39" s="6">
        <f t="shared" si="66"/>
        <v>1.1950000000000001</v>
      </c>
      <c r="L39" s="5">
        <f t="shared" si="66"/>
        <v>1.2230000000000001</v>
      </c>
      <c r="M39" s="5">
        <f t="shared" si="66"/>
        <v>1.18</v>
      </c>
      <c r="N39" s="5">
        <f t="shared" si="66"/>
        <v>1.2190000000000001</v>
      </c>
      <c r="O39" s="6">
        <f t="shared" si="66"/>
        <v>1.22</v>
      </c>
    </row>
    <row r="40" spans="1:15" ht="17" thickBot="1">
      <c r="A40" s="7" t="str">
        <f t="shared" si="49"/>
        <v>construction</v>
      </c>
      <c r="B40" s="8"/>
      <c r="C40" s="8" t="str">
        <f t="shared" si="54"/>
        <v>clang38</v>
      </c>
      <c r="D40" s="9">
        <f t="shared" ref="D40" si="67">MIN(D180:D189)</f>
        <v>1.208</v>
      </c>
      <c r="E40" s="9">
        <f t="shared" ref="E40:O40" si="68">MIN(E180:E189)</f>
        <v>1.1060000000000001</v>
      </c>
      <c r="F40" s="10">
        <f t="shared" si="68"/>
        <v>0.91</v>
      </c>
      <c r="G40" s="18">
        <f t="shared" si="68"/>
        <v>1.19</v>
      </c>
      <c r="H40" s="9">
        <f t="shared" si="68"/>
        <v>1.3180000000000001</v>
      </c>
      <c r="I40" s="9">
        <f t="shared" si="68"/>
        <v>1.1830000000000001</v>
      </c>
      <c r="J40" s="9">
        <f t="shared" si="68"/>
        <v>1.2589999999999999</v>
      </c>
      <c r="K40" s="10">
        <f t="shared" si="68"/>
        <v>1.194</v>
      </c>
      <c r="L40" s="9">
        <f t="shared" si="68"/>
        <v>1.224</v>
      </c>
      <c r="M40" s="9">
        <f t="shared" si="68"/>
        <v>1.177</v>
      </c>
      <c r="N40" s="9">
        <f t="shared" si="68"/>
        <v>1.2669999999999999</v>
      </c>
      <c r="O40" s="10">
        <f t="shared" si="68"/>
        <v>1.1930000000000001</v>
      </c>
    </row>
    <row r="41" spans="1:15">
      <c r="A41" s="3" t="str">
        <f t="shared" si="49"/>
        <v>member</v>
      </c>
      <c r="B41" s="4" t="str">
        <f>C214&amp;"x"&amp;D214&amp;"x"&amp;E214</f>
        <v>x1.358x1.332</v>
      </c>
      <c r="C41" s="4" t="str">
        <f>C37</f>
        <v>gcc49</v>
      </c>
      <c r="D41" s="5">
        <f t="shared" ref="D41" si="69">MIN(D192:D201)</f>
        <v>1.3460000000000001</v>
      </c>
      <c r="E41" s="5">
        <f t="shared" ref="E41:O41" si="70">MIN(E192:E201)</f>
        <v>1.3220000000000001</v>
      </c>
      <c r="F41" s="6">
        <f t="shared" si="70"/>
        <v>1.3220000000000001</v>
      </c>
      <c r="G41" s="17">
        <f t="shared" si="70"/>
        <v>1.359</v>
      </c>
      <c r="H41" s="5">
        <f t="shared" si="70"/>
        <v>1.383</v>
      </c>
      <c r="I41" s="5">
        <f t="shared" si="70"/>
        <v>1.3520000000000001</v>
      </c>
      <c r="J41" s="5">
        <f t="shared" si="70"/>
        <v>1.496</v>
      </c>
      <c r="K41" s="6">
        <f t="shared" si="70"/>
        <v>1.351</v>
      </c>
      <c r="L41" s="5">
        <f t="shared" si="70"/>
        <v>1.3540000000000001</v>
      </c>
      <c r="M41" s="5">
        <f t="shared" si="70"/>
        <v>1.3220000000000001</v>
      </c>
      <c r="N41" s="5">
        <f t="shared" si="70"/>
        <v>1.323</v>
      </c>
      <c r="O41" s="6">
        <f t="shared" si="70"/>
        <v>1.3089999999999999</v>
      </c>
    </row>
    <row r="42" spans="1:15" ht="17" thickBot="1">
      <c r="A42" s="7" t="str">
        <f t="shared" si="49"/>
        <v>construction</v>
      </c>
      <c r="B42" s="11"/>
      <c r="C42" s="8" t="str">
        <f t="shared" si="54"/>
        <v>gcc49</v>
      </c>
      <c r="D42" s="9">
        <f t="shared" ref="D42" si="71">MIN(D214:D223)</f>
        <v>1.353</v>
      </c>
      <c r="E42" s="9">
        <f t="shared" ref="E42:O42" si="72">MIN(E214:E223)</f>
        <v>1.3260000000000001</v>
      </c>
      <c r="F42" s="10">
        <f t="shared" si="72"/>
        <v>1.34</v>
      </c>
      <c r="G42" s="18">
        <f t="shared" si="72"/>
        <v>1.3640000000000001</v>
      </c>
      <c r="H42" s="9">
        <f t="shared" si="72"/>
        <v>1.371</v>
      </c>
      <c r="I42" s="9">
        <f t="shared" si="72"/>
        <v>1.36</v>
      </c>
      <c r="J42" s="9">
        <f t="shared" si="72"/>
        <v>1.391</v>
      </c>
      <c r="K42" s="10">
        <f t="shared" si="72"/>
        <v>1.36</v>
      </c>
      <c r="L42" s="9">
        <f t="shared" si="72"/>
        <v>1.3440000000000001</v>
      </c>
      <c r="M42" s="9">
        <f t="shared" si="72"/>
        <v>1.3009999999999999</v>
      </c>
      <c r="N42" s="9">
        <f t="shared" si="72"/>
        <v>1.3420000000000001</v>
      </c>
      <c r="O42" s="10">
        <f t="shared" si="72"/>
        <v>1.3</v>
      </c>
    </row>
    <row r="43" spans="1:15">
      <c r="A43" s="3" t="str">
        <f t="shared" si="49"/>
        <v>member</v>
      </c>
      <c r="B43" s="12"/>
      <c r="C43" s="4" t="str">
        <f t="shared" si="54"/>
        <v>clang38</v>
      </c>
      <c r="D43" s="5">
        <f t="shared" ref="D43" si="73">MIN(D162:D171)</f>
        <v>1.208</v>
      </c>
      <c r="E43" s="5">
        <f t="shared" ref="E43:O43" si="74">MIN(E162:E171)</f>
        <v>1.1060000000000001</v>
      </c>
      <c r="F43" s="6">
        <f t="shared" si="74"/>
        <v>0.91800000000000004</v>
      </c>
      <c r="G43" s="17">
        <f t="shared" si="74"/>
        <v>1.1819999999999999</v>
      </c>
      <c r="H43" s="5">
        <f t="shared" si="74"/>
        <v>1.32</v>
      </c>
      <c r="I43" s="5">
        <f t="shared" si="74"/>
        <v>1.1359999999999999</v>
      </c>
      <c r="J43" s="5">
        <f t="shared" si="74"/>
        <v>1.339</v>
      </c>
      <c r="K43" s="6">
        <f t="shared" si="74"/>
        <v>1.1950000000000001</v>
      </c>
      <c r="L43" s="5">
        <f t="shared" si="74"/>
        <v>1.2230000000000001</v>
      </c>
      <c r="M43" s="5">
        <f t="shared" si="74"/>
        <v>1.181</v>
      </c>
      <c r="N43" s="5">
        <f t="shared" si="74"/>
        <v>1.2190000000000001</v>
      </c>
      <c r="O43" s="6">
        <f t="shared" si="74"/>
        <v>1.22</v>
      </c>
    </row>
    <row r="44" spans="1:15" ht="17" thickBot="1">
      <c r="A44" s="7" t="str">
        <f t="shared" si="49"/>
        <v>construction</v>
      </c>
      <c r="B44" s="11"/>
      <c r="C44" s="8" t="str">
        <f t="shared" si="54"/>
        <v>clang38</v>
      </c>
      <c r="D44" s="9">
        <f t="shared" ref="D44" si="75">MIN(D225:D234)</f>
        <v>1.286</v>
      </c>
      <c r="E44" s="9">
        <f t="shared" ref="E44:O44" si="76">MIN(E225:E234)</f>
        <v>1.1879999999999999</v>
      </c>
      <c r="F44" s="10">
        <f t="shared" si="76"/>
        <v>0.98399999999999999</v>
      </c>
      <c r="G44" s="18">
        <f t="shared" si="76"/>
        <v>1.262</v>
      </c>
      <c r="H44" s="9">
        <f t="shared" si="76"/>
        <v>1.3919999999999999</v>
      </c>
      <c r="I44" s="9">
        <f t="shared" si="76"/>
        <v>1.256</v>
      </c>
      <c r="J44" s="9">
        <f t="shared" si="76"/>
        <v>1.34</v>
      </c>
      <c r="K44" s="10">
        <f t="shared" si="76"/>
        <v>1.2669999999999999</v>
      </c>
      <c r="L44" s="9">
        <f t="shared" si="76"/>
        <v>1.2989999999999999</v>
      </c>
      <c r="M44" s="9">
        <f t="shared" si="76"/>
        <v>1.248</v>
      </c>
      <c r="N44" s="9">
        <f t="shared" si="76"/>
        <v>1.347</v>
      </c>
      <c r="O44" s="10">
        <f t="shared" si="76"/>
        <v>1.272</v>
      </c>
    </row>
    <row r="45" spans="1:15">
      <c r="A45" s="3" t="str">
        <f t="shared" si="49"/>
        <v>member</v>
      </c>
      <c r="B45" s="4" t="str">
        <f>C259&amp;"x"&amp;D259&amp;"x"&amp;E259</f>
        <v>x1.735x1.711</v>
      </c>
      <c r="C45" s="4" t="str">
        <f>C41</f>
        <v>gcc49</v>
      </c>
      <c r="D45" s="5">
        <f t="shared" ref="D45" si="77">MIN(D237:D246)</f>
        <v>1.6850000000000001</v>
      </c>
      <c r="E45" s="5">
        <f t="shared" ref="E45:O45" si="78">MIN(E237:E246)</f>
        <v>1.65</v>
      </c>
      <c r="F45" s="6">
        <f t="shared" si="78"/>
        <v>1.5620000000000001</v>
      </c>
      <c r="G45" s="17">
        <f t="shared" si="78"/>
        <v>1.58</v>
      </c>
      <c r="H45" s="5">
        <f t="shared" si="78"/>
        <v>2.1680000000000001</v>
      </c>
      <c r="I45" s="5">
        <f t="shared" si="78"/>
        <v>1.5329999999999999</v>
      </c>
      <c r="J45" s="5">
        <f t="shared" si="78"/>
        <v>2.1680000000000001</v>
      </c>
      <c r="K45" s="6">
        <f t="shared" si="78"/>
        <v>1.575</v>
      </c>
      <c r="L45" s="5">
        <f t="shared" si="78"/>
        <v>1.5169999999999999</v>
      </c>
      <c r="M45" s="5">
        <f t="shared" si="78"/>
        <v>1.528</v>
      </c>
      <c r="N45" s="5">
        <f t="shared" si="78"/>
        <v>1.53</v>
      </c>
      <c r="O45" s="6">
        <f t="shared" si="78"/>
        <v>1.464</v>
      </c>
    </row>
    <row r="46" spans="1:15" ht="17" thickBot="1">
      <c r="A46" s="7" t="str">
        <f t="shared" si="49"/>
        <v>construction</v>
      </c>
      <c r="B46" s="11"/>
      <c r="C46" s="8" t="str">
        <f t="shared" si="54"/>
        <v>gcc49</v>
      </c>
      <c r="D46" s="9">
        <f t="shared" ref="D46" si="79">MIN(D259:D268)</f>
        <v>1.73</v>
      </c>
      <c r="E46" s="9">
        <f t="shared" ref="E46:O46" si="80">MIN(E259:E268)</f>
        <v>1.708</v>
      </c>
      <c r="F46" s="10">
        <f t="shared" si="80"/>
        <v>1.5920000000000001</v>
      </c>
      <c r="G46" s="18">
        <f t="shared" si="80"/>
        <v>1.786</v>
      </c>
      <c r="H46" s="9">
        <f t="shared" si="80"/>
        <v>2.1509999999999998</v>
      </c>
      <c r="I46" s="9">
        <f t="shared" si="80"/>
        <v>1.782</v>
      </c>
      <c r="J46" s="9">
        <f t="shared" si="80"/>
        <v>2.2090000000000001</v>
      </c>
      <c r="K46" s="10">
        <f t="shared" si="80"/>
        <v>1.78</v>
      </c>
      <c r="L46" s="9">
        <f t="shared" si="80"/>
        <v>1.512</v>
      </c>
      <c r="M46" s="9">
        <f t="shared" si="80"/>
        <v>1.48</v>
      </c>
      <c r="N46" s="9">
        <f t="shared" si="80"/>
        <v>1.8879999999999999</v>
      </c>
      <c r="O46" s="10">
        <f t="shared" si="80"/>
        <v>1.478</v>
      </c>
    </row>
    <row r="47" spans="1:15">
      <c r="A47" s="3" t="str">
        <f t="shared" si="49"/>
        <v>member</v>
      </c>
      <c r="B47" s="12"/>
      <c r="C47" s="4" t="str">
        <f t="shared" si="54"/>
        <v>clang38</v>
      </c>
      <c r="D47" s="5">
        <f t="shared" ref="D47" si="81">MIN(D248:D257)</f>
        <v>2.137</v>
      </c>
      <c r="E47" s="5">
        <f t="shared" ref="E47:O47" si="82">MIN(E248:E257)</f>
        <v>1.9490000000000001</v>
      </c>
      <c r="F47" s="6">
        <f t="shared" si="82"/>
        <v>1.78</v>
      </c>
      <c r="G47" s="17">
        <f t="shared" si="82"/>
        <v>1.669</v>
      </c>
      <c r="H47" s="5">
        <f t="shared" si="82"/>
        <v>2.1720000000000002</v>
      </c>
      <c r="I47" s="5">
        <f t="shared" si="82"/>
        <v>1.669</v>
      </c>
      <c r="J47" s="5">
        <f t="shared" si="82"/>
        <v>1.694</v>
      </c>
      <c r="K47" s="6">
        <f t="shared" si="82"/>
        <v>1.891</v>
      </c>
      <c r="L47" s="5">
        <f t="shared" si="82"/>
        <v>1.772</v>
      </c>
      <c r="M47" s="5">
        <f t="shared" si="82"/>
        <v>1.768</v>
      </c>
      <c r="N47" s="5">
        <f t="shared" si="82"/>
        <v>1.7749999999999999</v>
      </c>
      <c r="O47" s="6">
        <f t="shared" si="82"/>
        <v>1.776</v>
      </c>
    </row>
    <row r="48" spans="1:15" ht="17" thickBot="1">
      <c r="A48" s="7" t="str">
        <f t="shared" si="49"/>
        <v>construction</v>
      </c>
      <c r="B48" s="11"/>
      <c r="C48" s="8" t="str">
        <f t="shared" si="54"/>
        <v>clang38</v>
      </c>
      <c r="D48" s="9">
        <f t="shared" ref="D48" si="83">MIN(D270:D279)</f>
        <v>2.1389999999999998</v>
      </c>
      <c r="E48" s="9">
        <f t="shared" ref="E48:O48" si="84">MIN(E270:E279)</f>
        <v>1.948</v>
      </c>
      <c r="F48" s="10">
        <f t="shared" si="84"/>
        <v>1.6519999999999999</v>
      </c>
      <c r="G48" s="18">
        <f t="shared" si="84"/>
        <v>1.8080000000000001</v>
      </c>
      <c r="H48" s="9">
        <f t="shared" si="84"/>
        <v>2.6040000000000001</v>
      </c>
      <c r="I48" s="9">
        <f t="shared" si="84"/>
        <v>1.6879999999999999</v>
      </c>
      <c r="J48" s="9">
        <f t="shared" si="84"/>
        <v>2.4390000000000001</v>
      </c>
      <c r="K48" s="10">
        <f t="shared" si="84"/>
        <v>1.8919999999999999</v>
      </c>
      <c r="L48" s="9">
        <f t="shared" si="84"/>
        <v>1.8879999999999999</v>
      </c>
      <c r="M48" s="9">
        <f t="shared" si="84"/>
        <v>1.6479999999999999</v>
      </c>
      <c r="N48" s="9">
        <f t="shared" si="84"/>
        <v>2.2799999999999998</v>
      </c>
      <c r="O48" s="10">
        <f t="shared" si="84"/>
        <v>1.7689999999999999</v>
      </c>
    </row>
    <row r="55" spans="3:15">
      <c r="C55">
        <v>200</v>
      </c>
      <c r="D55">
        <v>400</v>
      </c>
      <c r="E55">
        <v>200</v>
      </c>
    </row>
    <row r="56" spans="3:15">
      <c r="C56" t="s">
        <v>13</v>
      </c>
    </row>
    <row r="57" spans="3:15">
      <c r="D57">
        <v>3.0419999999999998</v>
      </c>
      <c r="E57">
        <v>2.9089999999999998</v>
      </c>
      <c r="F57">
        <v>2.923</v>
      </c>
      <c r="G57">
        <v>3.06</v>
      </c>
      <c r="H57">
        <v>2.9769999999999999</v>
      </c>
      <c r="I57">
        <v>3.0640000000000001</v>
      </c>
      <c r="J57">
        <v>3.2650000000000001</v>
      </c>
      <c r="K57">
        <v>3.0569999999999999</v>
      </c>
      <c r="L57">
        <v>3.0659999999999998</v>
      </c>
      <c r="M57">
        <v>2.95</v>
      </c>
      <c r="N57">
        <v>2.9510000000000001</v>
      </c>
      <c r="O57">
        <v>2.9529999999999998</v>
      </c>
    </row>
    <row r="58" spans="3:15">
      <c r="D58">
        <v>3.0470000000000002</v>
      </c>
      <c r="E58">
        <v>2.9140000000000001</v>
      </c>
      <c r="F58">
        <v>2.93</v>
      </c>
      <c r="G58">
        <v>3.0640000000000001</v>
      </c>
      <c r="H58">
        <v>2.98</v>
      </c>
      <c r="I58">
        <v>3.0670000000000002</v>
      </c>
      <c r="J58">
        <v>3.274</v>
      </c>
      <c r="K58">
        <v>3.0609999999999999</v>
      </c>
      <c r="L58">
        <v>3.069</v>
      </c>
      <c r="M58">
        <v>2.9569999999999999</v>
      </c>
      <c r="N58">
        <v>2.9569999999999999</v>
      </c>
      <c r="O58">
        <v>2.9590000000000001</v>
      </c>
    </row>
    <row r="59" spans="3:15">
      <c r="D59">
        <v>3.052</v>
      </c>
      <c r="E59">
        <v>2.919</v>
      </c>
      <c r="F59">
        <v>2.9340000000000002</v>
      </c>
      <c r="G59">
        <v>3.0659999999999998</v>
      </c>
      <c r="H59">
        <v>2.984</v>
      </c>
      <c r="I59">
        <v>3.0720000000000001</v>
      </c>
      <c r="J59">
        <v>3.278</v>
      </c>
      <c r="K59">
        <v>3.0640000000000001</v>
      </c>
      <c r="L59">
        <v>3.0739999999999998</v>
      </c>
      <c r="M59">
        <v>2.9590000000000001</v>
      </c>
      <c r="N59">
        <v>2.96</v>
      </c>
      <c r="O59">
        <v>2.9630000000000001</v>
      </c>
    </row>
    <row r="60" spans="3:15">
      <c r="D60">
        <v>3.0459999999999998</v>
      </c>
      <c r="E60">
        <v>2.9159999999999999</v>
      </c>
      <c r="F60">
        <v>2.93</v>
      </c>
      <c r="G60">
        <v>3.0630000000000002</v>
      </c>
      <c r="H60">
        <v>2.9809999999999999</v>
      </c>
      <c r="I60">
        <v>3.0680000000000001</v>
      </c>
      <c r="J60">
        <v>3.2690000000000001</v>
      </c>
      <c r="K60">
        <v>3.06</v>
      </c>
      <c r="L60">
        <v>3.0670000000000002</v>
      </c>
      <c r="M60">
        <v>2.956</v>
      </c>
      <c r="N60">
        <v>2.956</v>
      </c>
      <c r="O60">
        <v>2.9569999999999999</v>
      </c>
    </row>
    <row r="61" spans="3:15">
      <c r="D61">
        <v>3.0489999999999999</v>
      </c>
      <c r="E61">
        <v>2.919</v>
      </c>
      <c r="F61">
        <v>2.9340000000000002</v>
      </c>
      <c r="G61">
        <v>3.0659999999999998</v>
      </c>
      <c r="H61">
        <v>2.9830000000000001</v>
      </c>
      <c r="I61">
        <v>3.069</v>
      </c>
      <c r="J61">
        <v>3.2749999999999999</v>
      </c>
      <c r="K61">
        <v>3.0640000000000001</v>
      </c>
      <c r="L61">
        <v>3.0720000000000001</v>
      </c>
      <c r="M61">
        <v>2.9590000000000001</v>
      </c>
      <c r="N61">
        <v>2.96</v>
      </c>
      <c r="O61">
        <v>2.9609999999999999</v>
      </c>
    </row>
    <row r="62" spans="3:15">
      <c r="D62">
        <v>3.048</v>
      </c>
      <c r="E62">
        <v>2.9169999999999998</v>
      </c>
      <c r="F62">
        <v>2.93</v>
      </c>
      <c r="G62">
        <v>3.0630000000000002</v>
      </c>
      <c r="H62">
        <v>2.98</v>
      </c>
      <c r="I62">
        <v>3.0680000000000001</v>
      </c>
      <c r="J62">
        <v>3.2730000000000001</v>
      </c>
      <c r="K62">
        <v>3.06</v>
      </c>
      <c r="L62">
        <v>3.069</v>
      </c>
      <c r="M62">
        <v>2.9569999999999999</v>
      </c>
      <c r="N62">
        <v>2.9580000000000002</v>
      </c>
      <c r="O62">
        <v>2.9590000000000001</v>
      </c>
    </row>
    <row r="63" spans="3:15">
      <c r="D63">
        <v>3.0510000000000002</v>
      </c>
      <c r="E63">
        <v>2.92</v>
      </c>
      <c r="F63">
        <v>2.9340000000000002</v>
      </c>
      <c r="G63">
        <v>3.0670000000000002</v>
      </c>
      <c r="H63">
        <v>2.9860000000000002</v>
      </c>
      <c r="I63">
        <v>3.0720000000000001</v>
      </c>
      <c r="J63">
        <v>3.2759999999999998</v>
      </c>
      <c r="K63">
        <v>3.0630000000000002</v>
      </c>
      <c r="L63">
        <v>3.0720000000000001</v>
      </c>
      <c r="M63">
        <v>2.9590000000000001</v>
      </c>
      <c r="N63">
        <v>2.9580000000000002</v>
      </c>
      <c r="O63">
        <v>2.9620000000000002</v>
      </c>
    </row>
    <row r="64" spans="3:15">
      <c r="D64">
        <v>3.052</v>
      </c>
      <c r="E64">
        <v>2.9390000000000001</v>
      </c>
      <c r="F64">
        <v>2.93</v>
      </c>
      <c r="G64">
        <v>3.0609999999999999</v>
      </c>
      <c r="H64">
        <v>2.98</v>
      </c>
      <c r="I64">
        <v>3.069</v>
      </c>
      <c r="J64">
        <v>3.2690000000000001</v>
      </c>
      <c r="K64">
        <v>3.0590000000000002</v>
      </c>
      <c r="L64">
        <v>3.069</v>
      </c>
      <c r="M64">
        <v>2.9580000000000002</v>
      </c>
      <c r="N64">
        <v>2.956</v>
      </c>
      <c r="O64">
        <v>2.96</v>
      </c>
    </row>
    <row r="65" spans="3:15">
      <c r="D65">
        <v>3.052</v>
      </c>
      <c r="E65">
        <v>2.9180000000000001</v>
      </c>
      <c r="F65">
        <v>2.9340000000000002</v>
      </c>
      <c r="G65">
        <v>3.0680000000000001</v>
      </c>
      <c r="H65">
        <v>2.984</v>
      </c>
      <c r="I65">
        <v>3.073</v>
      </c>
      <c r="J65">
        <v>3.2749999999999999</v>
      </c>
      <c r="K65">
        <v>3.0649999999999999</v>
      </c>
      <c r="L65">
        <v>3.0739999999999998</v>
      </c>
      <c r="M65">
        <v>2.96</v>
      </c>
      <c r="N65">
        <v>2.96</v>
      </c>
      <c r="O65">
        <v>2.9609999999999999</v>
      </c>
    </row>
    <row r="66" spans="3:15">
      <c r="D66">
        <v>3.048</v>
      </c>
      <c r="E66">
        <v>2.9159999999999999</v>
      </c>
      <c r="F66">
        <v>2.93</v>
      </c>
      <c r="G66">
        <v>3.0640000000000001</v>
      </c>
      <c r="H66">
        <v>2.9809999999999999</v>
      </c>
      <c r="I66">
        <v>3.069</v>
      </c>
      <c r="J66">
        <v>3.2719999999999998</v>
      </c>
      <c r="K66">
        <v>3.0590000000000002</v>
      </c>
      <c r="L66">
        <v>3.0680000000000001</v>
      </c>
      <c r="M66">
        <v>2.9580000000000002</v>
      </c>
      <c r="N66">
        <v>2.9569999999999999</v>
      </c>
      <c r="O66">
        <v>2.9580000000000002</v>
      </c>
    </row>
    <row r="67" spans="3:15">
      <c r="C67" t="s">
        <v>14</v>
      </c>
    </row>
    <row r="68" spans="3:15">
      <c r="D68">
        <v>2.7730000000000001</v>
      </c>
      <c r="E68">
        <v>2.5430000000000001</v>
      </c>
      <c r="F68">
        <v>2.0209999999999999</v>
      </c>
      <c r="G68">
        <v>3.1259999999999999</v>
      </c>
      <c r="H68">
        <v>3.3370000000000002</v>
      </c>
      <c r="I68">
        <v>2.976</v>
      </c>
      <c r="J68">
        <v>3.2810000000000001</v>
      </c>
      <c r="K68">
        <v>3.1389999999999998</v>
      </c>
      <c r="L68">
        <v>3.2069999999999999</v>
      </c>
      <c r="M68">
        <v>3.129</v>
      </c>
      <c r="N68">
        <v>3.2040000000000002</v>
      </c>
      <c r="O68">
        <v>3.2029999999999998</v>
      </c>
    </row>
    <row r="69" spans="3:15">
      <c r="D69">
        <v>2.7669999999999999</v>
      </c>
      <c r="E69">
        <v>2.5390000000000001</v>
      </c>
      <c r="F69">
        <v>2.0259999999999998</v>
      </c>
      <c r="G69">
        <v>3.1240000000000001</v>
      </c>
      <c r="H69">
        <v>3.3330000000000002</v>
      </c>
      <c r="I69">
        <v>2.9750000000000001</v>
      </c>
      <c r="J69">
        <v>3.27</v>
      </c>
      <c r="K69">
        <v>3.1360000000000001</v>
      </c>
      <c r="L69">
        <v>3.2040000000000002</v>
      </c>
      <c r="M69">
        <v>3.1269999999999998</v>
      </c>
      <c r="N69">
        <v>3.2</v>
      </c>
      <c r="O69">
        <v>3.2</v>
      </c>
    </row>
    <row r="70" spans="3:15">
      <c r="D70">
        <v>2.7730000000000001</v>
      </c>
      <c r="E70">
        <v>2.5430000000000001</v>
      </c>
      <c r="F70">
        <v>2.0299999999999998</v>
      </c>
      <c r="G70">
        <v>3.125</v>
      </c>
      <c r="H70">
        <v>3.3380000000000001</v>
      </c>
      <c r="I70">
        <v>2.976</v>
      </c>
      <c r="J70">
        <v>3.2770000000000001</v>
      </c>
      <c r="K70">
        <v>3.141</v>
      </c>
      <c r="L70">
        <v>3.206</v>
      </c>
      <c r="M70">
        <v>3.129</v>
      </c>
      <c r="N70">
        <v>3.2029999999999998</v>
      </c>
      <c r="O70">
        <v>3.2040000000000002</v>
      </c>
    </row>
    <row r="71" spans="3:15">
      <c r="D71">
        <v>2.7749999999999999</v>
      </c>
      <c r="E71">
        <v>2.5379999999999998</v>
      </c>
      <c r="F71">
        <v>2.0259999999999998</v>
      </c>
      <c r="G71">
        <v>3.1379999999999999</v>
      </c>
      <c r="H71">
        <v>3.34</v>
      </c>
      <c r="I71">
        <v>2.9750000000000001</v>
      </c>
      <c r="J71">
        <v>3.2719999999999998</v>
      </c>
      <c r="K71">
        <v>3.137</v>
      </c>
      <c r="L71">
        <v>3.2040000000000002</v>
      </c>
      <c r="M71">
        <v>3.1269999999999998</v>
      </c>
      <c r="N71">
        <v>3.2</v>
      </c>
      <c r="O71">
        <v>3.2</v>
      </c>
    </row>
    <row r="72" spans="3:15">
      <c r="D72">
        <v>2.7730000000000001</v>
      </c>
      <c r="E72">
        <v>2.5430000000000001</v>
      </c>
      <c r="F72">
        <v>2.0310000000000001</v>
      </c>
      <c r="G72">
        <v>3.1259999999999999</v>
      </c>
      <c r="H72">
        <v>3.3380000000000001</v>
      </c>
      <c r="I72">
        <v>2.9750000000000001</v>
      </c>
      <c r="J72">
        <v>3.2759999999999998</v>
      </c>
      <c r="K72">
        <v>3.1379999999999999</v>
      </c>
      <c r="L72">
        <v>3.2080000000000002</v>
      </c>
      <c r="M72">
        <v>3.1280000000000001</v>
      </c>
      <c r="N72">
        <v>3.2029999999999998</v>
      </c>
      <c r="O72">
        <v>3.2040000000000002</v>
      </c>
    </row>
    <row r="73" spans="3:15">
      <c r="D73">
        <v>2.7639999999999998</v>
      </c>
      <c r="E73">
        <v>2.5379999999999998</v>
      </c>
      <c r="F73">
        <v>2.0259999999999998</v>
      </c>
      <c r="G73">
        <v>3.1230000000000002</v>
      </c>
      <c r="H73">
        <v>3.3319999999999999</v>
      </c>
      <c r="I73">
        <v>2.9740000000000002</v>
      </c>
      <c r="J73">
        <v>3.2719999999999998</v>
      </c>
      <c r="K73">
        <v>3.1360000000000001</v>
      </c>
      <c r="L73">
        <v>3.2029999999999998</v>
      </c>
      <c r="M73">
        <v>3.1259999999999999</v>
      </c>
      <c r="N73">
        <v>3.1989999999999998</v>
      </c>
      <c r="O73">
        <v>3.1989999999999998</v>
      </c>
    </row>
    <row r="74" spans="3:15">
      <c r="D74">
        <v>2.7679999999999998</v>
      </c>
      <c r="E74">
        <v>2.54</v>
      </c>
      <c r="F74">
        <v>2.0310000000000001</v>
      </c>
      <c r="G74">
        <v>3.1240000000000001</v>
      </c>
      <c r="H74">
        <v>3.339</v>
      </c>
      <c r="I74">
        <v>2.9740000000000002</v>
      </c>
      <c r="J74">
        <v>3.2759999999999998</v>
      </c>
      <c r="K74">
        <v>3.137</v>
      </c>
      <c r="L74">
        <v>3.2050000000000001</v>
      </c>
      <c r="M74">
        <v>3.129</v>
      </c>
      <c r="N74">
        <v>3.2010000000000001</v>
      </c>
      <c r="O74">
        <v>3.2010000000000001</v>
      </c>
    </row>
    <row r="75" spans="3:15">
      <c r="D75">
        <v>2.7709999999999999</v>
      </c>
      <c r="E75">
        <v>2.5379999999999998</v>
      </c>
      <c r="F75">
        <v>2.0310000000000001</v>
      </c>
      <c r="G75">
        <v>3.125</v>
      </c>
      <c r="H75">
        <v>3.3380000000000001</v>
      </c>
      <c r="I75">
        <v>2.9750000000000001</v>
      </c>
      <c r="J75">
        <v>3.2770000000000001</v>
      </c>
      <c r="K75">
        <v>3.137</v>
      </c>
      <c r="L75">
        <v>3.206</v>
      </c>
      <c r="M75">
        <v>3.1280000000000001</v>
      </c>
      <c r="N75">
        <v>3.202</v>
      </c>
      <c r="O75">
        <v>3.2029999999999998</v>
      </c>
    </row>
    <row r="76" spans="3:15">
      <c r="D76">
        <v>2.7709999999999999</v>
      </c>
      <c r="E76">
        <v>2.5419999999999998</v>
      </c>
      <c r="F76">
        <v>2.0310000000000001</v>
      </c>
      <c r="G76">
        <v>3.125</v>
      </c>
      <c r="H76">
        <v>3.339</v>
      </c>
      <c r="I76">
        <v>2.9750000000000001</v>
      </c>
      <c r="J76">
        <v>3.2759999999999998</v>
      </c>
      <c r="K76">
        <v>3.1379999999999999</v>
      </c>
      <c r="L76">
        <v>3.2069999999999999</v>
      </c>
      <c r="M76">
        <v>3.1269999999999998</v>
      </c>
      <c r="N76">
        <v>3.2040000000000002</v>
      </c>
      <c r="O76">
        <v>3.2029999999999998</v>
      </c>
    </row>
    <row r="77" spans="3:15">
      <c r="D77">
        <v>2.77</v>
      </c>
      <c r="E77">
        <v>2.5379999999999998</v>
      </c>
      <c r="F77">
        <v>2.0310000000000001</v>
      </c>
      <c r="G77">
        <v>3.125</v>
      </c>
      <c r="H77">
        <v>3.339</v>
      </c>
      <c r="I77">
        <v>2.9750000000000001</v>
      </c>
      <c r="J77">
        <v>3.2770000000000001</v>
      </c>
      <c r="K77">
        <v>3.1389999999999998</v>
      </c>
      <c r="L77">
        <v>3.206</v>
      </c>
      <c r="M77">
        <v>3.1280000000000001</v>
      </c>
      <c r="N77">
        <v>3.202</v>
      </c>
      <c r="O77">
        <v>3.2029999999999998</v>
      </c>
    </row>
    <row r="78" spans="3:15">
      <c r="C78" t="s">
        <v>15</v>
      </c>
    </row>
    <row r="79" spans="3:15">
      <c r="D79">
        <v>3.04</v>
      </c>
      <c r="E79">
        <v>2.9220000000000002</v>
      </c>
      <c r="F79">
        <v>2.9329999999999998</v>
      </c>
      <c r="G79">
        <v>3.0640000000000001</v>
      </c>
      <c r="H79">
        <v>2.9809999999999999</v>
      </c>
      <c r="I79">
        <v>3.0630000000000002</v>
      </c>
      <c r="J79">
        <v>3.0720000000000001</v>
      </c>
      <c r="K79">
        <v>3.0630000000000002</v>
      </c>
      <c r="L79">
        <v>3.0579999999999998</v>
      </c>
      <c r="M79">
        <v>2.9630000000000001</v>
      </c>
      <c r="N79">
        <v>2.9769999999999999</v>
      </c>
      <c r="O79">
        <v>2.964</v>
      </c>
    </row>
    <row r="80" spans="3:15">
      <c r="D80">
        <v>3.0369999999999999</v>
      </c>
      <c r="E80">
        <v>2.9220000000000002</v>
      </c>
      <c r="F80">
        <v>2.9319999999999999</v>
      </c>
      <c r="G80">
        <v>3.0619999999999998</v>
      </c>
      <c r="H80">
        <v>2.9830000000000001</v>
      </c>
      <c r="I80">
        <v>3.0609999999999999</v>
      </c>
      <c r="J80">
        <v>3.0710000000000002</v>
      </c>
      <c r="K80">
        <v>3.0619999999999998</v>
      </c>
      <c r="L80">
        <v>3.0550000000000002</v>
      </c>
      <c r="M80">
        <v>2.96</v>
      </c>
      <c r="N80">
        <v>2.9769999999999999</v>
      </c>
      <c r="O80">
        <v>2.9630000000000001</v>
      </c>
    </row>
    <row r="81" spans="3:15">
      <c r="D81">
        <v>3.0379999999999998</v>
      </c>
      <c r="E81">
        <v>2.9209999999999998</v>
      </c>
      <c r="F81">
        <v>2.9319999999999999</v>
      </c>
      <c r="G81">
        <v>3.0630000000000002</v>
      </c>
      <c r="H81">
        <v>2.9820000000000002</v>
      </c>
      <c r="I81">
        <v>3.0609999999999999</v>
      </c>
      <c r="J81">
        <v>3.0710000000000002</v>
      </c>
      <c r="K81">
        <v>3.0609999999999999</v>
      </c>
      <c r="L81">
        <v>3.056</v>
      </c>
      <c r="M81">
        <v>2.96</v>
      </c>
      <c r="N81">
        <v>2.976</v>
      </c>
      <c r="O81">
        <v>2.9620000000000002</v>
      </c>
    </row>
    <row r="82" spans="3:15">
      <c r="D82">
        <v>3.04</v>
      </c>
      <c r="E82">
        <v>2.92</v>
      </c>
      <c r="F82">
        <v>2.9329999999999998</v>
      </c>
      <c r="G82">
        <v>3.0640000000000001</v>
      </c>
      <c r="H82">
        <v>2.98</v>
      </c>
      <c r="I82">
        <v>3.0619999999999998</v>
      </c>
      <c r="J82">
        <v>3.0710000000000002</v>
      </c>
      <c r="K82">
        <v>3.0630000000000002</v>
      </c>
      <c r="L82">
        <v>3.0569999999999999</v>
      </c>
      <c r="M82">
        <v>2.9609999999999999</v>
      </c>
      <c r="N82">
        <v>2.9769999999999999</v>
      </c>
      <c r="O82">
        <v>2.964</v>
      </c>
    </row>
    <row r="83" spans="3:15">
      <c r="D83">
        <v>3.0379999999999998</v>
      </c>
      <c r="E83">
        <v>2.92</v>
      </c>
      <c r="F83">
        <v>2.9329999999999998</v>
      </c>
      <c r="G83">
        <v>3.0640000000000001</v>
      </c>
      <c r="H83">
        <v>2.9809999999999999</v>
      </c>
      <c r="I83">
        <v>3.0630000000000002</v>
      </c>
      <c r="J83">
        <v>3.07</v>
      </c>
      <c r="K83">
        <v>3.0630000000000002</v>
      </c>
      <c r="L83">
        <v>3.0579999999999998</v>
      </c>
      <c r="M83">
        <v>2.9620000000000002</v>
      </c>
      <c r="N83">
        <v>2.9769999999999999</v>
      </c>
      <c r="O83">
        <v>2.964</v>
      </c>
    </row>
    <row r="84" spans="3:15">
      <c r="D84">
        <v>3.0369999999999999</v>
      </c>
      <c r="E84">
        <v>2.9209999999999998</v>
      </c>
      <c r="F84">
        <v>2.9319999999999999</v>
      </c>
      <c r="G84">
        <v>3.0640000000000001</v>
      </c>
      <c r="H84">
        <v>2.9809999999999999</v>
      </c>
      <c r="I84">
        <v>3.0609999999999999</v>
      </c>
      <c r="J84">
        <v>3.0710000000000002</v>
      </c>
      <c r="K84">
        <v>3.0619999999999998</v>
      </c>
      <c r="L84">
        <v>3.0569999999999999</v>
      </c>
      <c r="M84">
        <v>2.9620000000000002</v>
      </c>
      <c r="N84">
        <v>2.976</v>
      </c>
      <c r="O84">
        <v>2.964</v>
      </c>
    </row>
    <row r="85" spans="3:15">
      <c r="D85">
        <v>3.0379999999999998</v>
      </c>
      <c r="E85">
        <v>2.9220000000000002</v>
      </c>
      <c r="F85">
        <v>2.9319999999999999</v>
      </c>
      <c r="G85">
        <v>3.0640000000000001</v>
      </c>
      <c r="H85">
        <v>2.9809999999999999</v>
      </c>
      <c r="I85">
        <v>3.0630000000000002</v>
      </c>
      <c r="J85">
        <v>3.0710000000000002</v>
      </c>
      <c r="K85">
        <v>3.0619999999999998</v>
      </c>
      <c r="L85">
        <v>3.0569999999999999</v>
      </c>
      <c r="M85">
        <v>2.9620000000000002</v>
      </c>
      <c r="N85">
        <v>2.9769999999999999</v>
      </c>
      <c r="O85">
        <v>2.964</v>
      </c>
    </row>
    <row r="86" spans="3:15">
      <c r="D86">
        <v>3.0379999999999998</v>
      </c>
      <c r="E86">
        <v>2.9220000000000002</v>
      </c>
      <c r="F86">
        <v>2.9329999999999998</v>
      </c>
      <c r="G86">
        <v>3.0630000000000002</v>
      </c>
      <c r="H86">
        <v>2.98</v>
      </c>
      <c r="I86">
        <v>3.0619999999999998</v>
      </c>
      <c r="J86">
        <v>3.07</v>
      </c>
      <c r="K86">
        <v>3.0619999999999998</v>
      </c>
      <c r="L86">
        <v>3.0569999999999999</v>
      </c>
      <c r="M86">
        <v>2.96</v>
      </c>
      <c r="N86">
        <v>2.9769999999999999</v>
      </c>
      <c r="O86">
        <v>2.9630000000000001</v>
      </c>
    </row>
    <row r="87" spans="3:15">
      <c r="D87">
        <v>3.0390000000000001</v>
      </c>
      <c r="E87">
        <v>2.9220000000000002</v>
      </c>
      <c r="F87">
        <v>2.9319999999999999</v>
      </c>
      <c r="G87">
        <v>3.0640000000000001</v>
      </c>
      <c r="H87">
        <v>2.9820000000000002</v>
      </c>
      <c r="I87">
        <v>3.0630000000000002</v>
      </c>
      <c r="J87">
        <v>3.073</v>
      </c>
      <c r="K87">
        <v>3.0630000000000002</v>
      </c>
      <c r="L87">
        <v>3.056</v>
      </c>
      <c r="M87">
        <v>2.9609999999999999</v>
      </c>
      <c r="N87">
        <v>2.9769999999999999</v>
      </c>
      <c r="O87">
        <v>2.9630000000000001</v>
      </c>
    </row>
    <row r="88" spans="3:15">
      <c r="D88">
        <v>3.0390000000000001</v>
      </c>
      <c r="E88">
        <v>2.9220000000000002</v>
      </c>
      <c r="F88">
        <v>2.9319999999999999</v>
      </c>
      <c r="G88">
        <v>3.0649999999999999</v>
      </c>
      <c r="H88">
        <v>2.9780000000000002</v>
      </c>
      <c r="I88">
        <v>3.0630000000000002</v>
      </c>
      <c r="J88">
        <v>3.0710000000000002</v>
      </c>
      <c r="K88">
        <v>3.0619999999999998</v>
      </c>
      <c r="L88">
        <v>3.056</v>
      </c>
      <c r="M88">
        <v>2.9620000000000002</v>
      </c>
      <c r="N88">
        <v>2.976</v>
      </c>
      <c r="O88">
        <v>2.964</v>
      </c>
    </row>
    <row r="89" spans="3:15">
      <c r="C89" t="s">
        <v>16</v>
      </c>
    </row>
    <row r="90" spans="3:15">
      <c r="D90">
        <v>2.7690000000000001</v>
      </c>
      <c r="E90">
        <v>2.5379999999999998</v>
      </c>
      <c r="F90">
        <v>2.016</v>
      </c>
      <c r="G90">
        <v>3.1280000000000001</v>
      </c>
      <c r="H90">
        <v>3.2549999999999999</v>
      </c>
      <c r="I90">
        <v>3.1259999999999999</v>
      </c>
      <c r="J90">
        <v>3.1579999999999999</v>
      </c>
      <c r="K90">
        <v>3.1309999999999998</v>
      </c>
      <c r="L90">
        <v>3.1989999999999998</v>
      </c>
      <c r="M90">
        <v>3.117</v>
      </c>
      <c r="N90">
        <v>3.2509999999999999</v>
      </c>
      <c r="O90">
        <v>3.0990000000000002</v>
      </c>
    </row>
    <row r="91" spans="3:15">
      <c r="D91">
        <v>2.7719999999999998</v>
      </c>
      <c r="E91">
        <v>2.5390000000000001</v>
      </c>
      <c r="F91">
        <v>2.0289999999999999</v>
      </c>
      <c r="G91">
        <v>3.1309999999999998</v>
      </c>
      <c r="H91">
        <v>3.26</v>
      </c>
      <c r="I91">
        <v>3.129</v>
      </c>
      <c r="J91">
        <v>3.161</v>
      </c>
      <c r="K91">
        <v>3.133</v>
      </c>
      <c r="L91">
        <v>3.202</v>
      </c>
      <c r="M91">
        <v>3.12</v>
      </c>
      <c r="N91">
        <v>3.254</v>
      </c>
      <c r="O91">
        <v>3.1019999999999999</v>
      </c>
    </row>
    <row r="92" spans="3:15">
      <c r="D92">
        <v>2.774</v>
      </c>
      <c r="E92">
        <v>2.5369999999999999</v>
      </c>
      <c r="F92">
        <v>2.0299999999999998</v>
      </c>
      <c r="G92">
        <v>3.1309999999999998</v>
      </c>
      <c r="H92">
        <v>3.2589999999999999</v>
      </c>
      <c r="I92">
        <v>3.129</v>
      </c>
      <c r="J92">
        <v>3.161</v>
      </c>
      <c r="K92">
        <v>3.133</v>
      </c>
      <c r="L92">
        <v>3.2029999999999998</v>
      </c>
      <c r="M92">
        <v>3.121</v>
      </c>
      <c r="N92">
        <v>3.254</v>
      </c>
      <c r="O92">
        <v>3.1030000000000002</v>
      </c>
    </row>
    <row r="93" spans="3:15">
      <c r="D93">
        <v>2.7730000000000001</v>
      </c>
      <c r="E93">
        <v>2.536</v>
      </c>
      <c r="F93">
        <v>2.0289999999999999</v>
      </c>
      <c r="G93">
        <v>3.1320000000000001</v>
      </c>
      <c r="H93">
        <v>3.258</v>
      </c>
      <c r="I93">
        <v>3.129</v>
      </c>
      <c r="J93">
        <v>3.16</v>
      </c>
      <c r="K93">
        <v>3.1339999999999999</v>
      </c>
      <c r="L93">
        <v>3.202</v>
      </c>
      <c r="M93">
        <v>3.12</v>
      </c>
      <c r="N93">
        <v>3.2530000000000001</v>
      </c>
      <c r="O93">
        <v>3.1030000000000002</v>
      </c>
    </row>
    <row r="94" spans="3:15">
      <c r="D94">
        <v>2.7730000000000001</v>
      </c>
      <c r="E94">
        <v>2.536</v>
      </c>
      <c r="F94">
        <v>2.0299999999999998</v>
      </c>
      <c r="G94">
        <v>3.1309999999999998</v>
      </c>
      <c r="H94">
        <v>3.2589999999999999</v>
      </c>
      <c r="I94">
        <v>3.129</v>
      </c>
      <c r="J94">
        <v>3.16</v>
      </c>
      <c r="K94">
        <v>3.1339999999999999</v>
      </c>
      <c r="L94">
        <v>3.202</v>
      </c>
      <c r="M94">
        <v>3.121</v>
      </c>
      <c r="N94">
        <v>3.2549999999999999</v>
      </c>
      <c r="O94">
        <v>3.1030000000000002</v>
      </c>
    </row>
    <row r="95" spans="3:15">
      <c r="D95">
        <v>2.7730000000000001</v>
      </c>
      <c r="E95">
        <v>2.54</v>
      </c>
      <c r="F95">
        <v>2.0289999999999999</v>
      </c>
      <c r="G95">
        <v>3.1309999999999998</v>
      </c>
      <c r="H95">
        <v>3.258</v>
      </c>
      <c r="I95">
        <v>3.129</v>
      </c>
      <c r="J95">
        <v>3.161</v>
      </c>
      <c r="K95">
        <v>3.133</v>
      </c>
      <c r="L95">
        <v>3.2010000000000001</v>
      </c>
      <c r="M95">
        <v>3.121</v>
      </c>
      <c r="N95">
        <v>3.254</v>
      </c>
      <c r="O95">
        <v>3.1019999999999999</v>
      </c>
    </row>
    <row r="96" spans="3:15">
      <c r="D96">
        <v>2.7730000000000001</v>
      </c>
      <c r="E96">
        <v>2.5409999999999999</v>
      </c>
      <c r="F96">
        <v>2.0299999999999998</v>
      </c>
      <c r="G96">
        <v>3.1309999999999998</v>
      </c>
      <c r="H96">
        <v>3.2589999999999999</v>
      </c>
      <c r="I96">
        <v>3.129</v>
      </c>
      <c r="J96">
        <v>3.16</v>
      </c>
      <c r="K96">
        <v>3.1339999999999999</v>
      </c>
      <c r="L96">
        <v>3.2010000000000001</v>
      </c>
      <c r="M96">
        <v>3.121</v>
      </c>
      <c r="N96">
        <v>3.254</v>
      </c>
      <c r="O96">
        <v>3.1040000000000001</v>
      </c>
    </row>
    <row r="97" spans="3:15">
      <c r="D97">
        <v>2.7719999999999998</v>
      </c>
      <c r="E97">
        <v>2.5390000000000001</v>
      </c>
      <c r="F97">
        <v>2.0289999999999999</v>
      </c>
      <c r="G97">
        <v>3.1309999999999998</v>
      </c>
      <c r="H97">
        <v>3.258</v>
      </c>
      <c r="I97">
        <v>3.13</v>
      </c>
      <c r="J97">
        <v>3.161</v>
      </c>
      <c r="K97">
        <v>3.1339999999999999</v>
      </c>
      <c r="L97">
        <v>3.2010000000000001</v>
      </c>
      <c r="M97">
        <v>3.121</v>
      </c>
      <c r="N97">
        <v>3.254</v>
      </c>
      <c r="O97">
        <v>3.1019999999999999</v>
      </c>
    </row>
    <row r="98" spans="3:15">
      <c r="D98">
        <v>2.774</v>
      </c>
      <c r="E98">
        <v>2.5419999999999998</v>
      </c>
      <c r="F98">
        <v>2.0289999999999999</v>
      </c>
      <c r="G98">
        <v>3.1320000000000001</v>
      </c>
      <c r="H98">
        <v>3.266</v>
      </c>
      <c r="I98">
        <v>3.129</v>
      </c>
      <c r="J98">
        <v>3.161</v>
      </c>
      <c r="K98">
        <v>3.1339999999999999</v>
      </c>
      <c r="L98">
        <v>3.2010000000000001</v>
      </c>
      <c r="M98">
        <v>3.121</v>
      </c>
      <c r="N98">
        <v>3.254</v>
      </c>
      <c r="O98">
        <v>3.1030000000000002</v>
      </c>
    </row>
    <row r="99" spans="3:15">
      <c r="D99">
        <v>2.7719999999999998</v>
      </c>
      <c r="E99">
        <v>2.5409999999999999</v>
      </c>
      <c r="F99">
        <v>2.0289999999999999</v>
      </c>
      <c r="G99">
        <v>3.1320000000000001</v>
      </c>
      <c r="H99">
        <v>3.258</v>
      </c>
      <c r="I99">
        <v>3.129</v>
      </c>
      <c r="J99">
        <v>3.161</v>
      </c>
      <c r="K99">
        <v>3.1339999999999999</v>
      </c>
      <c r="L99">
        <v>3.202</v>
      </c>
      <c r="M99">
        <v>3.1219999999999999</v>
      </c>
      <c r="N99">
        <v>3.2530000000000001</v>
      </c>
      <c r="O99">
        <v>3.1030000000000002</v>
      </c>
    </row>
    <row r="100" spans="3:15">
      <c r="C100">
        <v>200</v>
      </c>
      <c r="D100">
        <v>200</v>
      </c>
      <c r="E100">
        <v>200</v>
      </c>
    </row>
    <row r="101" spans="3:15">
      <c r="C101" t="s">
        <v>13</v>
      </c>
    </row>
    <row r="102" spans="3:15">
      <c r="D102">
        <v>1.46</v>
      </c>
      <c r="E102">
        <v>1.405</v>
      </c>
      <c r="F102">
        <v>1.425</v>
      </c>
      <c r="G102">
        <v>1.484</v>
      </c>
      <c r="H102">
        <v>1.446</v>
      </c>
      <c r="I102">
        <v>1.4850000000000001</v>
      </c>
      <c r="J102">
        <v>1.5920000000000001</v>
      </c>
      <c r="K102">
        <v>1.4810000000000001</v>
      </c>
      <c r="L102">
        <v>1.4870000000000001</v>
      </c>
      <c r="M102">
        <v>1.4279999999999999</v>
      </c>
      <c r="N102">
        <v>1.429</v>
      </c>
      <c r="O102">
        <v>1.429</v>
      </c>
    </row>
    <row r="103" spans="3:15">
      <c r="D103">
        <v>1.456</v>
      </c>
      <c r="E103">
        <v>1.403</v>
      </c>
      <c r="F103">
        <v>1.4219999999999999</v>
      </c>
      <c r="G103">
        <v>1.48</v>
      </c>
      <c r="H103">
        <v>1.4430000000000001</v>
      </c>
      <c r="I103">
        <v>1.482</v>
      </c>
      <c r="J103">
        <v>1.587</v>
      </c>
      <c r="K103">
        <v>1.4770000000000001</v>
      </c>
      <c r="L103">
        <v>1.482</v>
      </c>
      <c r="M103">
        <v>1.425</v>
      </c>
      <c r="N103">
        <v>1.4259999999999999</v>
      </c>
      <c r="O103">
        <v>1.4259999999999999</v>
      </c>
    </row>
    <row r="104" spans="3:15">
      <c r="D104">
        <v>1.4590000000000001</v>
      </c>
      <c r="E104">
        <v>1.4019999999999999</v>
      </c>
      <c r="F104">
        <v>1.425</v>
      </c>
      <c r="G104">
        <v>1.4810000000000001</v>
      </c>
      <c r="H104">
        <v>1.444</v>
      </c>
      <c r="I104">
        <v>1.4830000000000001</v>
      </c>
      <c r="J104">
        <v>1.59</v>
      </c>
      <c r="K104">
        <v>1.4770000000000001</v>
      </c>
      <c r="L104">
        <v>1.4830000000000001</v>
      </c>
      <c r="M104">
        <v>1.4259999999999999</v>
      </c>
      <c r="N104">
        <v>1.427</v>
      </c>
      <c r="O104">
        <v>1.4279999999999999</v>
      </c>
    </row>
    <row r="105" spans="3:15">
      <c r="D105">
        <v>1.4470000000000001</v>
      </c>
      <c r="E105">
        <v>1.397</v>
      </c>
      <c r="F105">
        <v>1.417</v>
      </c>
      <c r="G105">
        <v>1.47</v>
      </c>
      <c r="H105">
        <v>1.4359999999999999</v>
      </c>
      <c r="I105">
        <v>1.4710000000000001</v>
      </c>
      <c r="J105">
        <v>1.577</v>
      </c>
      <c r="K105">
        <v>1.4670000000000001</v>
      </c>
      <c r="L105">
        <v>1.4730000000000001</v>
      </c>
      <c r="M105">
        <v>1.4179999999999999</v>
      </c>
      <c r="N105">
        <v>1.419</v>
      </c>
      <c r="O105">
        <v>1.42</v>
      </c>
    </row>
    <row r="106" spans="3:15">
      <c r="D106">
        <v>1.456</v>
      </c>
      <c r="E106">
        <v>1.4019999999999999</v>
      </c>
      <c r="F106">
        <v>1.423</v>
      </c>
      <c r="G106">
        <v>1.478</v>
      </c>
      <c r="H106">
        <v>1.4419999999999999</v>
      </c>
      <c r="I106">
        <v>1.48</v>
      </c>
      <c r="J106">
        <v>1.585</v>
      </c>
      <c r="K106">
        <v>1.4750000000000001</v>
      </c>
      <c r="L106">
        <v>1.4790000000000001</v>
      </c>
      <c r="M106">
        <v>1.4259999999999999</v>
      </c>
      <c r="N106">
        <v>1.4239999999999999</v>
      </c>
      <c r="O106">
        <v>1.427</v>
      </c>
    </row>
    <row r="107" spans="3:15">
      <c r="D107">
        <v>1.4490000000000001</v>
      </c>
      <c r="E107">
        <v>1.397</v>
      </c>
      <c r="F107">
        <v>1.419</v>
      </c>
      <c r="G107">
        <v>1.472</v>
      </c>
      <c r="H107">
        <v>1.4379999999999999</v>
      </c>
      <c r="I107">
        <v>1.4730000000000001</v>
      </c>
      <c r="J107">
        <v>1.58</v>
      </c>
      <c r="K107">
        <v>1.4690000000000001</v>
      </c>
      <c r="L107">
        <v>1.4750000000000001</v>
      </c>
      <c r="M107">
        <v>1.42</v>
      </c>
      <c r="N107">
        <v>1.421</v>
      </c>
      <c r="O107">
        <v>1.42</v>
      </c>
    </row>
    <row r="108" spans="3:15">
      <c r="D108">
        <v>1.4610000000000001</v>
      </c>
      <c r="E108">
        <v>1.405</v>
      </c>
      <c r="F108">
        <v>1.425</v>
      </c>
      <c r="G108">
        <v>1.484</v>
      </c>
      <c r="H108">
        <v>1.446</v>
      </c>
      <c r="I108">
        <v>1.486</v>
      </c>
      <c r="J108">
        <v>1.591</v>
      </c>
      <c r="K108">
        <v>1.4810000000000001</v>
      </c>
      <c r="L108">
        <v>1.486</v>
      </c>
      <c r="M108">
        <v>1.4279999999999999</v>
      </c>
      <c r="N108">
        <v>1.429</v>
      </c>
      <c r="O108">
        <v>1.429</v>
      </c>
    </row>
    <row r="109" spans="3:15">
      <c r="D109">
        <v>1.4550000000000001</v>
      </c>
      <c r="E109">
        <v>1.401</v>
      </c>
      <c r="F109">
        <v>1.4219999999999999</v>
      </c>
      <c r="G109">
        <v>1.478</v>
      </c>
      <c r="H109">
        <v>1.4430000000000001</v>
      </c>
      <c r="I109">
        <v>1.4790000000000001</v>
      </c>
      <c r="J109">
        <v>1.585</v>
      </c>
      <c r="K109">
        <v>1.474</v>
      </c>
      <c r="L109">
        <v>1.4810000000000001</v>
      </c>
      <c r="M109">
        <v>1.4239999999999999</v>
      </c>
      <c r="N109">
        <v>1.425</v>
      </c>
      <c r="O109">
        <v>1.425</v>
      </c>
    </row>
    <row r="110" spans="3:15">
      <c r="D110">
        <v>1.456</v>
      </c>
      <c r="E110">
        <v>1.4</v>
      </c>
      <c r="F110">
        <v>1.423</v>
      </c>
      <c r="G110">
        <v>1.4770000000000001</v>
      </c>
      <c r="H110">
        <v>1.4430000000000001</v>
      </c>
      <c r="I110">
        <v>1.48</v>
      </c>
      <c r="J110">
        <v>1.5860000000000001</v>
      </c>
      <c r="K110">
        <v>1.4750000000000001</v>
      </c>
      <c r="L110">
        <v>1.48</v>
      </c>
      <c r="M110">
        <v>1.425</v>
      </c>
      <c r="N110">
        <v>1.425</v>
      </c>
      <c r="O110">
        <v>1.425</v>
      </c>
    </row>
    <row r="111" spans="3:15">
      <c r="D111">
        <v>1.45</v>
      </c>
      <c r="E111">
        <v>1.399</v>
      </c>
      <c r="F111">
        <v>1.42</v>
      </c>
      <c r="G111">
        <v>1.472</v>
      </c>
      <c r="H111">
        <v>1.4390000000000001</v>
      </c>
      <c r="I111">
        <v>1.4750000000000001</v>
      </c>
      <c r="J111">
        <v>1.581</v>
      </c>
      <c r="K111">
        <v>1.47</v>
      </c>
      <c r="L111">
        <v>1.4770000000000001</v>
      </c>
      <c r="M111">
        <v>1.4219999999999999</v>
      </c>
      <c r="N111">
        <v>1.421</v>
      </c>
      <c r="O111">
        <v>1.4219999999999999</v>
      </c>
    </row>
    <row r="112" spans="3:15">
      <c r="C112" t="s">
        <v>14</v>
      </c>
    </row>
    <row r="113" spans="3:15">
      <c r="D113">
        <v>1.3089999999999999</v>
      </c>
      <c r="E113">
        <v>1.1870000000000001</v>
      </c>
      <c r="F113">
        <v>0.96099999999999997</v>
      </c>
      <c r="G113">
        <v>1.4239999999999999</v>
      </c>
      <c r="H113">
        <v>1.5960000000000001</v>
      </c>
      <c r="I113">
        <v>1.365</v>
      </c>
      <c r="J113">
        <v>1.56</v>
      </c>
      <c r="K113">
        <v>1.4319999999999999</v>
      </c>
      <c r="L113">
        <v>1.47</v>
      </c>
      <c r="M113">
        <v>1.427</v>
      </c>
      <c r="N113">
        <v>1.466</v>
      </c>
      <c r="O113">
        <v>1.4650000000000001</v>
      </c>
    </row>
    <row r="114" spans="3:15">
      <c r="D114">
        <v>1.3149999999999999</v>
      </c>
      <c r="E114">
        <v>1.19</v>
      </c>
      <c r="F114">
        <v>0.97099999999999997</v>
      </c>
      <c r="G114">
        <v>1.429</v>
      </c>
      <c r="H114">
        <v>1.599</v>
      </c>
      <c r="I114">
        <v>1.369</v>
      </c>
      <c r="J114">
        <v>1.5620000000000001</v>
      </c>
      <c r="K114">
        <v>1.4359999999999999</v>
      </c>
      <c r="L114">
        <v>1.474</v>
      </c>
      <c r="M114">
        <v>1.431</v>
      </c>
      <c r="N114">
        <v>1.4710000000000001</v>
      </c>
      <c r="O114">
        <v>1.4710000000000001</v>
      </c>
    </row>
    <row r="115" spans="3:15">
      <c r="D115">
        <v>1.3080000000000001</v>
      </c>
      <c r="E115">
        <v>1.1879999999999999</v>
      </c>
      <c r="F115">
        <v>0.97099999999999997</v>
      </c>
      <c r="G115">
        <v>1.4239999999999999</v>
      </c>
      <c r="H115">
        <v>1.595</v>
      </c>
      <c r="I115">
        <v>1.3660000000000001</v>
      </c>
      <c r="J115">
        <v>1.5589999999999999</v>
      </c>
      <c r="K115">
        <v>1.4319999999999999</v>
      </c>
      <c r="L115">
        <v>1.4690000000000001</v>
      </c>
      <c r="M115">
        <v>1.4259999999999999</v>
      </c>
      <c r="N115">
        <v>1.466</v>
      </c>
      <c r="O115">
        <v>1.464</v>
      </c>
    </row>
    <row r="116" spans="3:15">
      <c r="D116">
        <v>1.31</v>
      </c>
      <c r="E116">
        <v>1.1890000000000001</v>
      </c>
      <c r="F116">
        <v>0.97</v>
      </c>
      <c r="G116">
        <v>1.4259999999999999</v>
      </c>
      <c r="H116">
        <v>1.5960000000000001</v>
      </c>
      <c r="I116">
        <v>1.367</v>
      </c>
      <c r="J116">
        <v>1.5620000000000001</v>
      </c>
      <c r="K116">
        <v>1.4330000000000001</v>
      </c>
      <c r="L116">
        <v>1.4730000000000001</v>
      </c>
      <c r="M116">
        <v>1.429</v>
      </c>
      <c r="N116">
        <v>1.4690000000000001</v>
      </c>
      <c r="O116">
        <v>1.4670000000000001</v>
      </c>
    </row>
    <row r="117" spans="3:15">
      <c r="D117">
        <v>1.3140000000000001</v>
      </c>
      <c r="E117">
        <v>1.1910000000000001</v>
      </c>
      <c r="F117">
        <v>0.97199999999999998</v>
      </c>
      <c r="G117">
        <v>1.427</v>
      </c>
      <c r="H117">
        <v>1.603</v>
      </c>
      <c r="I117">
        <v>1.367</v>
      </c>
      <c r="J117">
        <v>1.5669999999999999</v>
      </c>
      <c r="K117">
        <v>1.4339999999999999</v>
      </c>
      <c r="L117">
        <v>1.4730000000000001</v>
      </c>
      <c r="M117">
        <v>1.429</v>
      </c>
      <c r="N117">
        <v>1.47</v>
      </c>
      <c r="O117">
        <v>1.468</v>
      </c>
    </row>
    <row r="118" spans="3:15">
      <c r="D118">
        <v>1.31</v>
      </c>
      <c r="E118">
        <v>1.1870000000000001</v>
      </c>
      <c r="F118">
        <v>0.97</v>
      </c>
      <c r="G118">
        <v>1.4259999999999999</v>
      </c>
      <c r="H118">
        <v>1.597</v>
      </c>
      <c r="I118">
        <v>1.367</v>
      </c>
      <c r="J118">
        <v>1.56</v>
      </c>
      <c r="K118">
        <v>1.4339999999999999</v>
      </c>
      <c r="L118">
        <v>1.472</v>
      </c>
      <c r="M118">
        <v>1.429</v>
      </c>
      <c r="N118">
        <v>1.4690000000000001</v>
      </c>
      <c r="O118">
        <v>1.468</v>
      </c>
    </row>
    <row r="119" spans="3:15">
      <c r="D119">
        <v>1.3149999999999999</v>
      </c>
      <c r="E119">
        <v>1.1910000000000001</v>
      </c>
      <c r="F119">
        <v>0.97399999999999998</v>
      </c>
      <c r="G119">
        <v>1.43</v>
      </c>
      <c r="H119">
        <v>1.6060000000000001</v>
      </c>
      <c r="I119">
        <v>1.37</v>
      </c>
      <c r="J119">
        <v>1.571</v>
      </c>
      <c r="K119">
        <v>1.4370000000000001</v>
      </c>
      <c r="L119">
        <v>1.4770000000000001</v>
      </c>
      <c r="M119">
        <v>1.431</v>
      </c>
      <c r="N119">
        <v>1.4730000000000001</v>
      </c>
      <c r="O119">
        <v>1.4710000000000001</v>
      </c>
    </row>
    <row r="120" spans="3:15">
      <c r="D120">
        <v>1.3129999999999999</v>
      </c>
      <c r="E120">
        <v>1.1910000000000001</v>
      </c>
      <c r="F120">
        <v>0.97299999999999998</v>
      </c>
      <c r="G120">
        <v>1.4279999999999999</v>
      </c>
      <c r="H120">
        <v>1.6</v>
      </c>
      <c r="I120">
        <v>1.369</v>
      </c>
      <c r="J120">
        <v>1.5640000000000001</v>
      </c>
      <c r="K120">
        <v>1.4359999999999999</v>
      </c>
      <c r="L120">
        <v>1.4750000000000001</v>
      </c>
      <c r="M120">
        <v>1.431</v>
      </c>
      <c r="N120">
        <v>1.472</v>
      </c>
      <c r="O120">
        <v>1.47</v>
      </c>
    </row>
    <row r="121" spans="3:15">
      <c r="D121">
        <v>1.31</v>
      </c>
      <c r="E121">
        <v>1.1870000000000001</v>
      </c>
      <c r="F121">
        <v>0.998</v>
      </c>
      <c r="G121">
        <v>1.4259999999999999</v>
      </c>
      <c r="H121">
        <v>1.5980000000000001</v>
      </c>
      <c r="I121">
        <v>1.365</v>
      </c>
      <c r="J121">
        <v>1.5609999999999999</v>
      </c>
      <c r="K121">
        <v>1.431</v>
      </c>
      <c r="L121">
        <v>1.4690000000000001</v>
      </c>
      <c r="M121">
        <v>1.4259999999999999</v>
      </c>
      <c r="N121">
        <v>1.466</v>
      </c>
      <c r="O121">
        <v>1.464</v>
      </c>
    </row>
    <row r="122" spans="3:15">
      <c r="D122">
        <v>1.3149999999999999</v>
      </c>
      <c r="E122">
        <v>1.1879999999999999</v>
      </c>
      <c r="F122">
        <v>0.97199999999999998</v>
      </c>
      <c r="G122">
        <v>1.4279999999999999</v>
      </c>
      <c r="H122">
        <v>1.599</v>
      </c>
      <c r="I122">
        <v>1.369</v>
      </c>
      <c r="J122">
        <v>1.5629999999999999</v>
      </c>
      <c r="K122">
        <v>1.4359999999999999</v>
      </c>
      <c r="L122">
        <v>1.474</v>
      </c>
      <c r="M122">
        <v>1.431</v>
      </c>
      <c r="N122">
        <v>1.4710000000000001</v>
      </c>
      <c r="O122">
        <v>1.4710000000000001</v>
      </c>
    </row>
    <row r="123" spans="3:15">
      <c r="C123" t="s">
        <v>15</v>
      </c>
    </row>
    <row r="124" spans="3:15">
      <c r="D124">
        <v>1.448</v>
      </c>
      <c r="E124">
        <v>1.4039999999999999</v>
      </c>
      <c r="F124">
        <v>1.4239999999999999</v>
      </c>
      <c r="G124">
        <v>1.474</v>
      </c>
      <c r="H124">
        <v>1.4359999999999999</v>
      </c>
      <c r="I124">
        <v>1.4730000000000001</v>
      </c>
      <c r="J124">
        <v>1.474</v>
      </c>
      <c r="K124">
        <v>1.4730000000000001</v>
      </c>
      <c r="L124">
        <v>1.47</v>
      </c>
      <c r="M124">
        <v>1.4259999999999999</v>
      </c>
      <c r="N124">
        <v>1.4359999999999999</v>
      </c>
      <c r="O124">
        <v>1.427</v>
      </c>
    </row>
    <row r="125" spans="3:15">
      <c r="D125">
        <v>1.444</v>
      </c>
      <c r="E125">
        <v>1.4019999999999999</v>
      </c>
      <c r="F125">
        <v>1.421</v>
      </c>
      <c r="G125">
        <v>1.4710000000000001</v>
      </c>
      <c r="H125">
        <v>1.4319999999999999</v>
      </c>
      <c r="I125">
        <v>1.47</v>
      </c>
      <c r="J125">
        <v>1.4710000000000001</v>
      </c>
      <c r="K125">
        <v>1.4690000000000001</v>
      </c>
      <c r="L125">
        <v>1.4670000000000001</v>
      </c>
      <c r="M125">
        <v>1.423</v>
      </c>
      <c r="N125">
        <v>1.4330000000000001</v>
      </c>
      <c r="O125">
        <v>1.4239999999999999</v>
      </c>
    </row>
    <row r="126" spans="3:15">
      <c r="D126">
        <v>1.4419999999999999</v>
      </c>
      <c r="E126">
        <v>1.4</v>
      </c>
      <c r="F126">
        <v>1.421</v>
      </c>
      <c r="G126">
        <v>1.468</v>
      </c>
      <c r="H126">
        <v>1.43</v>
      </c>
      <c r="I126">
        <v>1.4670000000000001</v>
      </c>
      <c r="J126">
        <v>1.468</v>
      </c>
      <c r="K126">
        <v>1.4650000000000001</v>
      </c>
      <c r="L126">
        <v>1.462</v>
      </c>
      <c r="M126">
        <v>1.421</v>
      </c>
      <c r="N126">
        <v>1.4319999999999999</v>
      </c>
      <c r="O126">
        <v>1.4219999999999999</v>
      </c>
    </row>
    <row r="127" spans="3:15">
      <c r="D127">
        <v>1.4470000000000001</v>
      </c>
      <c r="E127">
        <v>1.4039999999999999</v>
      </c>
      <c r="F127">
        <v>1.423</v>
      </c>
      <c r="G127">
        <v>1.474</v>
      </c>
      <c r="H127">
        <v>1.4350000000000001</v>
      </c>
      <c r="I127">
        <v>1.4710000000000001</v>
      </c>
      <c r="J127">
        <v>1.4750000000000001</v>
      </c>
      <c r="K127">
        <v>1.4730000000000001</v>
      </c>
      <c r="L127">
        <v>1.47</v>
      </c>
      <c r="M127">
        <v>1.4259999999999999</v>
      </c>
      <c r="N127">
        <v>1.4359999999999999</v>
      </c>
      <c r="O127">
        <v>1.427</v>
      </c>
    </row>
    <row r="128" spans="3:15">
      <c r="D128">
        <v>1.4450000000000001</v>
      </c>
      <c r="E128">
        <v>1.4019999999999999</v>
      </c>
      <c r="F128">
        <v>1.423</v>
      </c>
      <c r="G128">
        <v>1.47</v>
      </c>
      <c r="H128">
        <v>1.43</v>
      </c>
      <c r="I128">
        <v>1.4690000000000001</v>
      </c>
      <c r="J128">
        <v>1.4710000000000001</v>
      </c>
      <c r="K128">
        <v>1.4690000000000001</v>
      </c>
      <c r="L128">
        <v>1.4670000000000001</v>
      </c>
      <c r="M128">
        <v>1.423</v>
      </c>
      <c r="N128">
        <v>1.4330000000000001</v>
      </c>
      <c r="O128">
        <v>1.4239999999999999</v>
      </c>
    </row>
    <row r="129" spans="3:15">
      <c r="D129">
        <v>1.444</v>
      </c>
      <c r="E129">
        <v>1.4</v>
      </c>
      <c r="F129">
        <v>1.421</v>
      </c>
      <c r="G129">
        <v>1.47</v>
      </c>
      <c r="H129">
        <v>1.4330000000000001</v>
      </c>
      <c r="I129">
        <v>1.4690000000000001</v>
      </c>
      <c r="J129">
        <v>1.4690000000000001</v>
      </c>
      <c r="K129">
        <v>1.4690000000000001</v>
      </c>
      <c r="L129">
        <v>1.466</v>
      </c>
      <c r="M129">
        <v>1.423</v>
      </c>
      <c r="N129">
        <v>1.4339999999999999</v>
      </c>
      <c r="O129">
        <v>1.423</v>
      </c>
    </row>
    <row r="130" spans="3:15">
      <c r="D130">
        <v>1.4450000000000001</v>
      </c>
      <c r="E130">
        <v>1.403</v>
      </c>
      <c r="F130">
        <v>1.421</v>
      </c>
      <c r="G130">
        <v>1.47</v>
      </c>
      <c r="H130">
        <v>1.4330000000000001</v>
      </c>
      <c r="I130">
        <v>1.4690000000000001</v>
      </c>
      <c r="J130">
        <v>1.4710000000000001</v>
      </c>
      <c r="K130">
        <v>1.47</v>
      </c>
      <c r="L130">
        <v>1.4670000000000001</v>
      </c>
      <c r="M130">
        <v>1.4219999999999999</v>
      </c>
      <c r="N130">
        <v>1.4350000000000001</v>
      </c>
      <c r="O130">
        <v>1.425</v>
      </c>
    </row>
    <row r="131" spans="3:15">
      <c r="D131">
        <v>1.4419999999999999</v>
      </c>
      <c r="E131">
        <v>1.4019999999999999</v>
      </c>
      <c r="F131">
        <v>1.42</v>
      </c>
      <c r="G131">
        <v>1.47</v>
      </c>
      <c r="H131">
        <v>1.4319999999999999</v>
      </c>
      <c r="I131">
        <v>1.4690000000000001</v>
      </c>
      <c r="J131">
        <v>1.47</v>
      </c>
      <c r="K131">
        <v>1.4690000000000001</v>
      </c>
      <c r="L131">
        <v>1.466</v>
      </c>
      <c r="M131">
        <v>1.423</v>
      </c>
      <c r="N131">
        <v>1.4330000000000001</v>
      </c>
      <c r="O131">
        <v>1.423</v>
      </c>
    </row>
    <row r="132" spans="3:15">
      <c r="D132">
        <v>1.448</v>
      </c>
      <c r="E132">
        <v>1.403</v>
      </c>
      <c r="F132">
        <v>1.423</v>
      </c>
      <c r="G132">
        <v>1.486</v>
      </c>
      <c r="H132">
        <v>1.454</v>
      </c>
      <c r="I132">
        <v>1.4730000000000001</v>
      </c>
      <c r="J132">
        <v>1.474</v>
      </c>
      <c r="K132">
        <v>1.4730000000000001</v>
      </c>
      <c r="L132">
        <v>1.4710000000000001</v>
      </c>
      <c r="M132">
        <v>1.4259999999999999</v>
      </c>
      <c r="N132">
        <v>1.4359999999999999</v>
      </c>
      <c r="O132">
        <v>1.4259999999999999</v>
      </c>
    </row>
    <row r="133" spans="3:15">
      <c r="D133">
        <v>1.446</v>
      </c>
      <c r="E133">
        <v>1.4019999999999999</v>
      </c>
      <c r="F133">
        <v>1.421</v>
      </c>
      <c r="G133">
        <v>1.4730000000000001</v>
      </c>
      <c r="H133">
        <v>1.4339999999999999</v>
      </c>
      <c r="I133">
        <v>1.472</v>
      </c>
      <c r="J133">
        <v>1.4730000000000001</v>
      </c>
      <c r="K133">
        <v>1.472</v>
      </c>
      <c r="L133">
        <v>1.4690000000000001</v>
      </c>
      <c r="M133">
        <v>1.425</v>
      </c>
      <c r="N133">
        <v>1.4350000000000001</v>
      </c>
      <c r="O133">
        <v>1.4259999999999999</v>
      </c>
    </row>
    <row r="134" spans="3:15">
      <c r="C134" t="s">
        <v>16</v>
      </c>
    </row>
    <row r="135" spans="3:15">
      <c r="D135">
        <v>1.3160000000000001</v>
      </c>
      <c r="E135">
        <v>1.1910000000000001</v>
      </c>
      <c r="F135">
        <v>0.96199999999999997</v>
      </c>
      <c r="G135">
        <v>1.431</v>
      </c>
      <c r="H135">
        <v>1.4970000000000001</v>
      </c>
      <c r="I135">
        <v>1.429</v>
      </c>
      <c r="J135">
        <v>1.444</v>
      </c>
      <c r="K135">
        <v>1.4339999999999999</v>
      </c>
      <c r="L135">
        <v>1.47</v>
      </c>
      <c r="M135">
        <v>1.4239999999999999</v>
      </c>
      <c r="N135">
        <v>1.496</v>
      </c>
      <c r="O135">
        <v>1.4179999999999999</v>
      </c>
    </row>
    <row r="136" spans="3:15">
      <c r="D136">
        <v>1.3109999999999999</v>
      </c>
      <c r="E136">
        <v>1.1870000000000001</v>
      </c>
      <c r="F136">
        <v>0.96499999999999997</v>
      </c>
      <c r="G136">
        <v>1.43</v>
      </c>
      <c r="H136">
        <v>1.4950000000000001</v>
      </c>
      <c r="I136">
        <v>1.427</v>
      </c>
      <c r="J136">
        <v>1.4419999999999999</v>
      </c>
      <c r="K136">
        <v>1.431</v>
      </c>
      <c r="L136">
        <v>1.4690000000000001</v>
      </c>
      <c r="M136">
        <v>1.421</v>
      </c>
      <c r="N136">
        <v>1.4950000000000001</v>
      </c>
      <c r="O136">
        <v>1.4159999999999999</v>
      </c>
    </row>
    <row r="137" spans="3:15">
      <c r="D137">
        <v>1.3160000000000001</v>
      </c>
      <c r="E137">
        <v>1.19</v>
      </c>
      <c r="F137">
        <v>0.97199999999999998</v>
      </c>
      <c r="G137">
        <v>1.43</v>
      </c>
      <c r="H137">
        <v>1.4970000000000001</v>
      </c>
      <c r="I137">
        <v>1.4279999999999999</v>
      </c>
      <c r="J137">
        <v>1.444</v>
      </c>
      <c r="K137">
        <v>1.4319999999999999</v>
      </c>
      <c r="L137">
        <v>1.47</v>
      </c>
      <c r="M137">
        <v>1.4239999999999999</v>
      </c>
      <c r="N137">
        <v>1.496</v>
      </c>
      <c r="O137">
        <v>1.417</v>
      </c>
    </row>
    <row r="138" spans="3:15">
      <c r="D138">
        <v>1.3109999999999999</v>
      </c>
      <c r="E138">
        <v>1.1879999999999999</v>
      </c>
      <c r="F138">
        <v>0.96899999999999997</v>
      </c>
      <c r="G138">
        <v>1.43</v>
      </c>
      <c r="H138">
        <v>1.4950000000000001</v>
      </c>
      <c r="I138">
        <v>1.427</v>
      </c>
      <c r="J138">
        <v>1.4419999999999999</v>
      </c>
      <c r="K138">
        <v>1.4319999999999999</v>
      </c>
      <c r="L138">
        <v>1.468</v>
      </c>
      <c r="M138">
        <v>1.4219999999999999</v>
      </c>
      <c r="N138">
        <v>1.494</v>
      </c>
      <c r="O138">
        <v>1.4159999999999999</v>
      </c>
    </row>
    <row r="139" spans="3:15">
      <c r="D139">
        <v>1.3149999999999999</v>
      </c>
      <c r="E139">
        <v>1.19</v>
      </c>
      <c r="F139">
        <v>0.97</v>
      </c>
      <c r="G139">
        <v>1.431</v>
      </c>
      <c r="H139">
        <v>1.4950000000000001</v>
      </c>
      <c r="I139">
        <v>1.4279999999999999</v>
      </c>
      <c r="J139">
        <v>1.4430000000000001</v>
      </c>
      <c r="K139">
        <v>1.4330000000000001</v>
      </c>
      <c r="L139">
        <v>1.4690000000000001</v>
      </c>
      <c r="M139">
        <v>1.4219999999999999</v>
      </c>
      <c r="N139">
        <v>1.4950000000000001</v>
      </c>
      <c r="O139">
        <v>1.419</v>
      </c>
    </row>
    <row r="140" spans="3:15">
      <c r="D140">
        <v>1.3140000000000001</v>
      </c>
      <c r="E140">
        <v>1.19</v>
      </c>
      <c r="F140">
        <v>0.97199999999999998</v>
      </c>
      <c r="G140">
        <v>1.4319999999999999</v>
      </c>
      <c r="H140">
        <v>1.498</v>
      </c>
      <c r="I140">
        <v>1.43</v>
      </c>
      <c r="J140">
        <v>1.4450000000000001</v>
      </c>
      <c r="K140">
        <v>1.4339999999999999</v>
      </c>
      <c r="L140">
        <v>1.472</v>
      </c>
      <c r="M140">
        <v>1.425</v>
      </c>
      <c r="N140">
        <v>1.4970000000000001</v>
      </c>
      <c r="O140">
        <v>1.419</v>
      </c>
    </row>
    <row r="141" spans="3:15">
      <c r="D141">
        <v>1.3080000000000001</v>
      </c>
      <c r="E141">
        <v>1.1879999999999999</v>
      </c>
      <c r="F141">
        <v>0.96799999999999997</v>
      </c>
      <c r="G141">
        <v>1.4259999999999999</v>
      </c>
      <c r="H141">
        <v>1.492</v>
      </c>
      <c r="I141">
        <v>1.425</v>
      </c>
      <c r="J141">
        <v>1.44</v>
      </c>
      <c r="K141">
        <v>1.4279999999999999</v>
      </c>
      <c r="L141">
        <v>1.4650000000000001</v>
      </c>
      <c r="M141">
        <v>1.419</v>
      </c>
      <c r="N141">
        <v>1.4910000000000001</v>
      </c>
      <c r="O141">
        <v>1.413</v>
      </c>
    </row>
    <row r="142" spans="3:15">
      <c r="D142">
        <v>1.3120000000000001</v>
      </c>
      <c r="E142">
        <v>1.1879999999999999</v>
      </c>
      <c r="F142">
        <v>0.97</v>
      </c>
      <c r="G142">
        <v>1.43</v>
      </c>
      <c r="H142">
        <v>1.4970000000000001</v>
      </c>
      <c r="I142">
        <v>1.4279999999999999</v>
      </c>
      <c r="J142">
        <v>1.4430000000000001</v>
      </c>
      <c r="K142">
        <v>1.4319999999999999</v>
      </c>
      <c r="L142">
        <v>1.47</v>
      </c>
      <c r="M142">
        <v>1.4219999999999999</v>
      </c>
      <c r="N142">
        <v>1.496</v>
      </c>
      <c r="O142">
        <v>1.4159999999999999</v>
      </c>
    </row>
    <row r="143" spans="3:15">
      <c r="D143">
        <v>1.3109999999999999</v>
      </c>
      <c r="E143">
        <v>1.1870000000000001</v>
      </c>
      <c r="F143">
        <v>0.96899999999999997</v>
      </c>
      <c r="G143">
        <v>1.427</v>
      </c>
      <c r="H143">
        <v>1.4910000000000001</v>
      </c>
      <c r="I143">
        <v>1.423</v>
      </c>
      <c r="J143">
        <v>1.4390000000000001</v>
      </c>
      <c r="K143">
        <v>1.4279999999999999</v>
      </c>
      <c r="L143">
        <v>1.464</v>
      </c>
      <c r="M143">
        <v>1.419</v>
      </c>
      <c r="N143">
        <v>1.49</v>
      </c>
      <c r="O143">
        <v>1.411</v>
      </c>
    </row>
    <row r="144" spans="3:15">
      <c r="D144">
        <v>1.3149999999999999</v>
      </c>
      <c r="E144">
        <v>1.1910000000000001</v>
      </c>
      <c r="F144">
        <v>0.97</v>
      </c>
      <c r="G144">
        <v>1.43</v>
      </c>
      <c r="H144">
        <v>1.496</v>
      </c>
      <c r="I144">
        <v>1.427</v>
      </c>
      <c r="J144">
        <v>1.444</v>
      </c>
      <c r="K144">
        <v>1.4319999999999999</v>
      </c>
      <c r="L144">
        <v>1.4690000000000001</v>
      </c>
      <c r="M144">
        <v>1.4219999999999999</v>
      </c>
      <c r="N144">
        <v>1.496</v>
      </c>
      <c r="O144">
        <v>1.4159999999999999</v>
      </c>
    </row>
    <row r="145" spans="3:15">
      <c r="C145">
        <v>2000</v>
      </c>
      <c r="D145">
        <v>20</v>
      </c>
      <c r="E145">
        <v>200</v>
      </c>
    </row>
    <row r="146" spans="3:15">
      <c r="C146" t="s">
        <v>13</v>
      </c>
    </row>
    <row r="147" spans="3:15">
      <c r="D147">
        <v>1.294</v>
      </c>
      <c r="E147">
        <v>1.2649999999999999</v>
      </c>
      <c r="F147">
        <v>1.2629999999999999</v>
      </c>
      <c r="G147">
        <v>1.3069999999999999</v>
      </c>
      <c r="H147">
        <v>1.482</v>
      </c>
      <c r="I147">
        <v>1.302</v>
      </c>
      <c r="J147">
        <v>1.4430000000000001</v>
      </c>
      <c r="K147">
        <v>1.292</v>
      </c>
      <c r="L147">
        <v>1.3029999999999999</v>
      </c>
      <c r="M147">
        <v>1.2989999999999999</v>
      </c>
      <c r="N147">
        <v>1.26</v>
      </c>
      <c r="O147">
        <v>1.2490000000000001</v>
      </c>
    </row>
    <row r="148" spans="3:15">
      <c r="D148">
        <v>1.2929999999999999</v>
      </c>
      <c r="E148">
        <v>1.264</v>
      </c>
      <c r="F148">
        <v>1.2629999999999999</v>
      </c>
      <c r="G148">
        <v>1.3080000000000001</v>
      </c>
      <c r="H148">
        <v>1.4810000000000001</v>
      </c>
      <c r="I148">
        <v>1.3029999999999999</v>
      </c>
      <c r="J148">
        <v>1.4419999999999999</v>
      </c>
      <c r="K148">
        <v>1.292</v>
      </c>
      <c r="L148">
        <v>1.4810000000000001</v>
      </c>
      <c r="M148">
        <v>1.2589999999999999</v>
      </c>
      <c r="N148">
        <v>1.4670000000000001</v>
      </c>
      <c r="O148">
        <v>1.2490000000000001</v>
      </c>
    </row>
    <row r="149" spans="3:15">
      <c r="D149">
        <v>1.2929999999999999</v>
      </c>
      <c r="E149">
        <v>1.2649999999999999</v>
      </c>
      <c r="F149">
        <v>1.4259999999999999</v>
      </c>
      <c r="G149">
        <v>1.3069999999999999</v>
      </c>
      <c r="H149">
        <v>1.3220000000000001</v>
      </c>
      <c r="I149">
        <v>1.3009999999999999</v>
      </c>
      <c r="J149">
        <v>1.4430000000000001</v>
      </c>
      <c r="K149">
        <v>1.292</v>
      </c>
      <c r="L149">
        <v>1.304</v>
      </c>
      <c r="M149">
        <v>1.26</v>
      </c>
      <c r="N149">
        <v>1.26</v>
      </c>
      <c r="O149">
        <v>1.2490000000000001</v>
      </c>
    </row>
    <row r="150" spans="3:15">
      <c r="D150">
        <v>1.292</v>
      </c>
      <c r="E150">
        <v>1.2649999999999999</v>
      </c>
      <c r="F150">
        <v>1.26</v>
      </c>
      <c r="G150">
        <v>1.504</v>
      </c>
      <c r="H150">
        <v>1.321</v>
      </c>
      <c r="I150">
        <v>1.302</v>
      </c>
      <c r="J150">
        <v>1.4410000000000001</v>
      </c>
      <c r="K150">
        <v>1.292</v>
      </c>
      <c r="L150">
        <v>1.304</v>
      </c>
      <c r="M150">
        <v>1.4670000000000001</v>
      </c>
      <c r="N150">
        <v>1.2589999999999999</v>
      </c>
      <c r="O150">
        <v>1.2490000000000001</v>
      </c>
    </row>
    <row r="151" spans="3:15">
      <c r="D151">
        <v>1.2929999999999999</v>
      </c>
      <c r="E151">
        <v>1.264</v>
      </c>
      <c r="F151">
        <v>1.26</v>
      </c>
      <c r="G151">
        <v>1.304</v>
      </c>
      <c r="H151">
        <v>1.321</v>
      </c>
      <c r="I151">
        <v>1.302</v>
      </c>
      <c r="J151">
        <v>1.444</v>
      </c>
      <c r="K151">
        <v>1.4930000000000001</v>
      </c>
      <c r="L151">
        <v>1.3029999999999999</v>
      </c>
      <c r="M151">
        <v>1.26</v>
      </c>
      <c r="N151">
        <v>1.26</v>
      </c>
      <c r="O151">
        <v>1.2490000000000001</v>
      </c>
    </row>
    <row r="152" spans="3:15">
      <c r="D152">
        <v>1.2949999999999999</v>
      </c>
      <c r="E152">
        <v>1.4630000000000001</v>
      </c>
      <c r="F152">
        <v>1.2609999999999999</v>
      </c>
      <c r="G152">
        <v>1.3069999999999999</v>
      </c>
      <c r="H152">
        <v>1.3220000000000001</v>
      </c>
      <c r="I152">
        <v>1.3009999999999999</v>
      </c>
      <c r="J152">
        <v>1.4419999999999999</v>
      </c>
      <c r="K152">
        <v>1.292</v>
      </c>
      <c r="L152">
        <v>1.304</v>
      </c>
      <c r="M152">
        <v>1.468</v>
      </c>
      <c r="N152">
        <v>1.4670000000000001</v>
      </c>
      <c r="O152">
        <v>1.2490000000000001</v>
      </c>
    </row>
    <row r="153" spans="3:15">
      <c r="D153">
        <v>1.2949999999999999</v>
      </c>
      <c r="E153">
        <v>1.264</v>
      </c>
      <c r="F153">
        <v>1.2609999999999999</v>
      </c>
      <c r="G153">
        <v>1.5029999999999999</v>
      </c>
      <c r="H153">
        <v>1.323</v>
      </c>
      <c r="I153">
        <v>1.302</v>
      </c>
      <c r="J153">
        <v>1.4450000000000001</v>
      </c>
      <c r="K153">
        <v>1.2909999999999999</v>
      </c>
      <c r="L153">
        <v>1.3029999999999999</v>
      </c>
      <c r="M153">
        <v>1.26</v>
      </c>
      <c r="N153">
        <v>1.266</v>
      </c>
      <c r="O153">
        <v>1.2490000000000001</v>
      </c>
    </row>
    <row r="154" spans="3:15">
      <c r="D154">
        <v>1.2929999999999999</v>
      </c>
      <c r="E154">
        <v>1.264</v>
      </c>
      <c r="F154">
        <v>1.26</v>
      </c>
      <c r="G154">
        <v>1.3080000000000001</v>
      </c>
      <c r="H154">
        <v>1.321</v>
      </c>
      <c r="I154">
        <v>1.302</v>
      </c>
      <c r="J154">
        <v>1.4410000000000001</v>
      </c>
      <c r="K154">
        <v>1.2909999999999999</v>
      </c>
      <c r="L154">
        <v>1.304</v>
      </c>
      <c r="M154">
        <v>1.2589999999999999</v>
      </c>
      <c r="N154">
        <v>1.26</v>
      </c>
      <c r="O154">
        <v>1.2490000000000001</v>
      </c>
    </row>
    <row r="155" spans="3:15">
      <c r="D155">
        <v>1.294</v>
      </c>
      <c r="E155">
        <v>1.2649999999999999</v>
      </c>
      <c r="F155">
        <v>1.2629999999999999</v>
      </c>
      <c r="G155">
        <v>1.3080000000000001</v>
      </c>
      <c r="H155">
        <v>1.321</v>
      </c>
      <c r="I155">
        <v>1.3029999999999999</v>
      </c>
      <c r="J155">
        <v>1.4419999999999999</v>
      </c>
      <c r="K155">
        <v>1.2909999999999999</v>
      </c>
      <c r="L155">
        <v>1.3049999999999999</v>
      </c>
      <c r="M155">
        <v>1.26</v>
      </c>
      <c r="N155">
        <v>1.26</v>
      </c>
      <c r="O155">
        <v>1.2490000000000001</v>
      </c>
    </row>
    <row r="156" spans="3:15">
      <c r="D156">
        <v>1.292</v>
      </c>
      <c r="E156">
        <v>1.2649999999999999</v>
      </c>
      <c r="F156">
        <v>1.26</v>
      </c>
      <c r="G156">
        <v>1.3069999999999999</v>
      </c>
      <c r="H156">
        <v>1.3220000000000001</v>
      </c>
      <c r="I156">
        <v>1.478</v>
      </c>
      <c r="J156">
        <v>1.444</v>
      </c>
      <c r="K156">
        <v>1.2929999999999999</v>
      </c>
      <c r="L156">
        <v>1.3029999999999999</v>
      </c>
      <c r="M156">
        <v>1.2609999999999999</v>
      </c>
      <c r="N156">
        <v>1.26</v>
      </c>
      <c r="O156">
        <v>1.2490000000000001</v>
      </c>
    </row>
    <row r="157" spans="3:15">
      <c r="C157" t="s">
        <v>14</v>
      </c>
    </row>
    <row r="158" spans="3:15">
      <c r="D158">
        <v>1.208</v>
      </c>
      <c r="E158">
        <v>1.1060000000000001</v>
      </c>
      <c r="F158">
        <v>0.91500000000000004</v>
      </c>
      <c r="G158">
        <v>1.1830000000000001</v>
      </c>
      <c r="H158">
        <v>1.4510000000000001</v>
      </c>
      <c r="I158">
        <v>1.137</v>
      </c>
      <c r="J158">
        <v>1.361</v>
      </c>
      <c r="K158">
        <v>1.1950000000000001</v>
      </c>
      <c r="L158">
        <v>1.2230000000000001</v>
      </c>
      <c r="M158">
        <v>1.181</v>
      </c>
      <c r="N158">
        <v>1.222</v>
      </c>
      <c r="O158">
        <v>1.22</v>
      </c>
    </row>
    <row r="159" spans="3:15">
      <c r="D159">
        <v>1.2110000000000001</v>
      </c>
      <c r="E159">
        <v>1.1060000000000001</v>
      </c>
      <c r="F159">
        <v>0.92200000000000004</v>
      </c>
      <c r="G159">
        <v>1.1819999999999999</v>
      </c>
      <c r="H159">
        <v>1.45</v>
      </c>
      <c r="I159">
        <v>1.1379999999999999</v>
      </c>
      <c r="J159">
        <v>1.361</v>
      </c>
      <c r="K159">
        <v>1.1950000000000001</v>
      </c>
      <c r="L159">
        <v>1.226</v>
      </c>
      <c r="M159">
        <v>1.181</v>
      </c>
      <c r="N159">
        <v>1.2210000000000001</v>
      </c>
      <c r="O159">
        <v>1.22</v>
      </c>
    </row>
    <row r="160" spans="3:15">
      <c r="D160">
        <v>1.214</v>
      </c>
      <c r="E160">
        <v>1.105</v>
      </c>
      <c r="F160">
        <v>0.92100000000000004</v>
      </c>
      <c r="G160">
        <v>1.1830000000000001</v>
      </c>
      <c r="H160">
        <v>1.4490000000000001</v>
      </c>
      <c r="I160">
        <v>1.1379999999999999</v>
      </c>
      <c r="J160">
        <v>1.363</v>
      </c>
      <c r="K160">
        <v>1.1950000000000001</v>
      </c>
      <c r="L160">
        <v>1.224</v>
      </c>
      <c r="M160">
        <v>1.18</v>
      </c>
      <c r="N160">
        <v>1.22</v>
      </c>
      <c r="O160">
        <v>1.222</v>
      </c>
    </row>
    <row r="161" spans="3:15">
      <c r="D161">
        <v>1.2130000000000001</v>
      </c>
      <c r="E161">
        <v>1.107</v>
      </c>
      <c r="F161">
        <v>0.91500000000000004</v>
      </c>
      <c r="G161">
        <v>1.1819999999999999</v>
      </c>
      <c r="H161">
        <v>1.448</v>
      </c>
      <c r="I161">
        <v>1.137</v>
      </c>
      <c r="J161">
        <v>1.359</v>
      </c>
      <c r="K161">
        <v>1.1950000000000001</v>
      </c>
      <c r="L161">
        <v>1.226</v>
      </c>
      <c r="M161">
        <v>1.1819999999999999</v>
      </c>
      <c r="N161">
        <v>1.2210000000000001</v>
      </c>
      <c r="O161">
        <v>1.2210000000000001</v>
      </c>
    </row>
    <row r="162" spans="3:15">
      <c r="D162">
        <v>1.208</v>
      </c>
      <c r="E162">
        <v>1.1100000000000001</v>
      </c>
      <c r="F162">
        <v>0.91800000000000004</v>
      </c>
      <c r="G162">
        <v>1.1819999999999999</v>
      </c>
      <c r="H162">
        <v>1.45</v>
      </c>
      <c r="I162">
        <v>1.137</v>
      </c>
      <c r="J162">
        <v>1.36</v>
      </c>
      <c r="K162">
        <v>1.1950000000000001</v>
      </c>
      <c r="L162">
        <v>1.224</v>
      </c>
      <c r="M162">
        <v>1.181</v>
      </c>
      <c r="N162">
        <v>1.22</v>
      </c>
      <c r="O162">
        <v>1.2210000000000001</v>
      </c>
    </row>
    <row r="163" spans="3:15">
      <c r="D163">
        <v>1.208</v>
      </c>
      <c r="E163">
        <v>1.107</v>
      </c>
      <c r="F163">
        <v>0.92100000000000004</v>
      </c>
      <c r="G163">
        <v>1.1830000000000001</v>
      </c>
      <c r="H163">
        <v>1.448</v>
      </c>
      <c r="I163">
        <v>1.137</v>
      </c>
      <c r="J163">
        <v>1.363</v>
      </c>
      <c r="K163">
        <v>1.1950000000000001</v>
      </c>
      <c r="L163">
        <v>1.224</v>
      </c>
      <c r="M163">
        <v>1.181</v>
      </c>
      <c r="N163">
        <v>1.2190000000000001</v>
      </c>
      <c r="O163">
        <v>1.222</v>
      </c>
    </row>
    <row r="164" spans="3:15">
      <c r="D164">
        <v>1.2090000000000001</v>
      </c>
      <c r="E164">
        <v>1.1060000000000001</v>
      </c>
      <c r="F164">
        <v>0.92400000000000004</v>
      </c>
      <c r="G164">
        <v>1.1819999999999999</v>
      </c>
      <c r="H164">
        <v>1.4490000000000001</v>
      </c>
      <c r="I164">
        <v>1.1379999999999999</v>
      </c>
      <c r="J164">
        <v>1.361</v>
      </c>
      <c r="K164">
        <v>1.1950000000000001</v>
      </c>
      <c r="L164">
        <v>1.2230000000000001</v>
      </c>
      <c r="M164">
        <v>1.181</v>
      </c>
      <c r="N164">
        <v>1.22</v>
      </c>
      <c r="O164">
        <v>1.22</v>
      </c>
    </row>
    <row r="165" spans="3:15">
      <c r="D165">
        <v>1.212</v>
      </c>
      <c r="E165">
        <v>1.1080000000000001</v>
      </c>
      <c r="F165">
        <v>0.92100000000000004</v>
      </c>
      <c r="G165">
        <v>1.1830000000000001</v>
      </c>
      <c r="H165">
        <v>1.4490000000000001</v>
      </c>
      <c r="I165">
        <v>1.139</v>
      </c>
      <c r="J165">
        <v>1.359</v>
      </c>
      <c r="K165">
        <v>1.1950000000000001</v>
      </c>
      <c r="L165">
        <v>1.224</v>
      </c>
      <c r="M165">
        <v>1.181</v>
      </c>
      <c r="N165">
        <v>1.222</v>
      </c>
      <c r="O165">
        <v>1.222</v>
      </c>
    </row>
    <row r="166" spans="3:15">
      <c r="D166">
        <v>1.2090000000000001</v>
      </c>
      <c r="E166">
        <v>1.1060000000000001</v>
      </c>
      <c r="F166">
        <v>0.92100000000000004</v>
      </c>
      <c r="G166">
        <v>1.1839999999999999</v>
      </c>
      <c r="H166">
        <v>1.45</v>
      </c>
      <c r="I166">
        <v>1.137</v>
      </c>
      <c r="J166">
        <v>1.36</v>
      </c>
      <c r="K166">
        <v>1.1950000000000001</v>
      </c>
      <c r="L166">
        <v>1.2250000000000001</v>
      </c>
      <c r="M166">
        <v>1.181</v>
      </c>
      <c r="N166">
        <v>1.2210000000000001</v>
      </c>
      <c r="O166">
        <v>1.22</v>
      </c>
    </row>
    <row r="167" spans="3:15">
      <c r="D167">
        <v>1.2130000000000001</v>
      </c>
      <c r="E167">
        <v>1.109</v>
      </c>
      <c r="F167">
        <v>0.92100000000000004</v>
      </c>
      <c r="G167">
        <v>1.1819999999999999</v>
      </c>
      <c r="H167">
        <v>1.4490000000000001</v>
      </c>
      <c r="I167">
        <v>1.1359999999999999</v>
      </c>
      <c r="J167">
        <v>1.363</v>
      </c>
      <c r="K167">
        <v>1.1950000000000001</v>
      </c>
      <c r="L167">
        <v>1.2250000000000001</v>
      </c>
      <c r="M167">
        <v>1.181</v>
      </c>
      <c r="N167">
        <v>1.222</v>
      </c>
      <c r="O167">
        <v>1.222</v>
      </c>
    </row>
    <row r="168" spans="3:15">
      <c r="C168" t="s">
        <v>15</v>
      </c>
    </row>
    <row r="169" spans="3:15">
      <c r="D169">
        <v>1.492</v>
      </c>
      <c r="E169">
        <v>1.476</v>
      </c>
      <c r="F169">
        <v>1.3280000000000001</v>
      </c>
      <c r="G169">
        <v>1.3120000000000001</v>
      </c>
      <c r="H169">
        <v>1.32</v>
      </c>
      <c r="I169">
        <v>1.306</v>
      </c>
      <c r="J169">
        <v>1.339</v>
      </c>
      <c r="K169">
        <v>1.306</v>
      </c>
      <c r="L169">
        <v>1.294</v>
      </c>
      <c r="M169">
        <v>1.25</v>
      </c>
      <c r="N169">
        <v>1.292</v>
      </c>
      <c r="O169">
        <v>1.2490000000000001</v>
      </c>
    </row>
    <row r="170" spans="3:15">
      <c r="D170">
        <v>1.2969999999999999</v>
      </c>
      <c r="E170">
        <v>1.268</v>
      </c>
      <c r="F170">
        <v>1.2849999999999999</v>
      </c>
      <c r="G170">
        <v>1.3109999999999999</v>
      </c>
      <c r="H170">
        <v>1.546</v>
      </c>
      <c r="I170">
        <v>1.306</v>
      </c>
      <c r="J170">
        <v>1.3660000000000001</v>
      </c>
      <c r="K170">
        <v>1.508</v>
      </c>
      <c r="L170">
        <v>1.2929999999999999</v>
      </c>
      <c r="M170">
        <v>1.2490000000000001</v>
      </c>
      <c r="N170">
        <v>1.294</v>
      </c>
      <c r="O170">
        <v>1.2509999999999999</v>
      </c>
    </row>
    <row r="171" spans="3:15">
      <c r="D171">
        <v>1.2969999999999999</v>
      </c>
      <c r="E171">
        <v>1.478</v>
      </c>
      <c r="F171">
        <v>1.286</v>
      </c>
      <c r="G171">
        <v>1.3120000000000001</v>
      </c>
      <c r="H171">
        <v>1.5409999999999999</v>
      </c>
      <c r="I171">
        <v>1.3069999999999999</v>
      </c>
      <c r="J171">
        <v>1.34</v>
      </c>
      <c r="K171">
        <v>1.3080000000000001</v>
      </c>
      <c r="L171">
        <v>1.2929999999999999</v>
      </c>
      <c r="M171">
        <v>1.2490000000000001</v>
      </c>
      <c r="N171">
        <v>1.294</v>
      </c>
      <c r="O171">
        <v>1.25</v>
      </c>
    </row>
    <row r="172" spans="3:15">
      <c r="D172">
        <v>1.2969999999999999</v>
      </c>
      <c r="E172">
        <v>1.27</v>
      </c>
      <c r="F172">
        <v>1.5329999999999999</v>
      </c>
      <c r="G172">
        <v>1.3120000000000001</v>
      </c>
      <c r="H172">
        <v>1.5409999999999999</v>
      </c>
      <c r="I172">
        <v>1.306</v>
      </c>
      <c r="J172">
        <v>1.405</v>
      </c>
      <c r="K172">
        <v>1.306</v>
      </c>
      <c r="L172">
        <v>1.2929999999999999</v>
      </c>
      <c r="M172">
        <v>1.25</v>
      </c>
      <c r="N172">
        <v>1.2929999999999999</v>
      </c>
      <c r="O172">
        <v>1.25</v>
      </c>
    </row>
    <row r="173" spans="3:15">
      <c r="D173">
        <v>1.298</v>
      </c>
      <c r="E173">
        <v>1.484</v>
      </c>
      <c r="F173">
        <v>1.2849999999999999</v>
      </c>
      <c r="G173">
        <v>1.3109999999999999</v>
      </c>
      <c r="H173">
        <v>1.321</v>
      </c>
      <c r="I173">
        <v>1.3069999999999999</v>
      </c>
      <c r="J173">
        <v>1.34</v>
      </c>
      <c r="K173">
        <v>1.306</v>
      </c>
      <c r="L173">
        <v>1.2949999999999999</v>
      </c>
      <c r="M173">
        <v>1.2490000000000001</v>
      </c>
      <c r="N173">
        <v>1.2929999999999999</v>
      </c>
      <c r="O173">
        <v>1.25</v>
      </c>
    </row>
    <row r="174" spans="3:15">
      <c r="D174">
        <v>1.2969999999999999</v>
      </c>
      <c r="E174">
        <v>1.268</v>
      </c>
      <c r="F174">
        <v>1.2849999999999999</v>
      </c>
      <c r="G174">
        <v>1.3109999999999999</v>
      </c>
      <c r="H174">
        <v>1.319</v>
      </c>
      <c r="I174">
        <v>1.306</v>
      </c>
      <c r="J174">
        <v>1.341</v>
      </c>
      <c r="K174">
        <v>1.306</v>
      </c>
      <c r="L174">
        <v>1.2929999999999999</v>
      </c>
      <c r="M174">
        <v>1.25</v>
      </c>
      <c r="N174">
        <v>1.2909999999999999</v>
      </c>
      <c r="O174">
        <v>1.2490000000000001</v>
      </c>
    </row>
    <row r="175" spans="3:15">
      <c r="D175">
        <v>1.2989999999999999</v>
      </c>
      <c r="E175">
        <v>1.492</v>
      </c>
      <c r="F175">
        <v>1.286</v>
      </c>
      <c r="G175">
        <v>1.3109999999999999</v>
      </c>
      <c r="H175">
        <v>1.319</v>
      </c>
      <c r="I175">
        <v>1.3069999999999999</v>
      </c>
      <c r="J175">
        <v>1.341</v>
      </c>
      <c r="K175">
        <v>1.3080000000000001</v>
      </c>
      <c r="L175">
        <v>1.292</v>
      </c>
      <c r="M175">
        <v>1.25</v>
      </c>
      <c r="N175">
        <v>1.2909999999999999</v>
      </c>
      <c r="O175">
        <v>1.2509999999999999</v>
      </c>
    </row>
    <row r="176" spans="3:15">
      <c r="D176">
        <v>1.2969999999999999</v>
      </c>
      <c r="E176">
        <v>1.27</v>
      </c>
      <c r="F176">
        <v>1.2849999999999999</v>
      </c>
      <c r="G176">
        <v>1.3109999999999999</v>
      </c>
      <c r="H176">
        <v>1.321</v>
      </c>
      <c r="I176">
        <v>1.306</v>
      </c>
      <c r="J176">
        <v>1.4990000000000001</v>
      </c>
      <c r="K176">
        <v>1.306</v>
      </c>
      <c r="L176">
        <v>1.2889999999999999</v>
      </c>
      <c r="M176">
        <v>1.25</v>
      </c>
      <c r="N176">
        <v>1.292</v>
      </c>
      <c r="O176">
        <v>1.25</v>
      </c>
    </row>
    <row r="177" spans="3:15">
      <c r="D177">
        <v>1.298</v>
      </c>
      <c r="E177">
        <v>1.4750000000000001</v>
      </c>
      <c r="F177">
        <v>1.286</v>
      </c>
      <c r="G177">
        <v>1.3120000000000001</v>
      </c>
      <c r="H177">
        <v>1.3180000000000001</v>
      </c>
      <c r="I177">
        <v>1.306</v>
      </c>
      <c r="J177">
        <v>1.34</v>
      </c>
      <c r="K177">
        <v>1.306</v>
      </c>
      <c r="L177">
        <v>1.2949999999999999</v>
      </c>
      <c r="M177">
        <v>1.2490000000000001</v>
      </c>
      <c r="N177">
        <v>1.2909999999999999</v>
      </c>
      <c r="O177">
        <v>1.2509999999999999</v>
      </c>
    </row>
    <row r="178" spans="3:15">
      <c r="D178">
        <v>1.411</v>
      </c>
      <c r="E178">
        <v>1.4930000000000001</v>
      </c>
      <c r="F178">
        <v>1.286</v>
      </c>
      <c r="G178">
        <v>1.5189999999999999</v>
      </c>
      <c r="H178">
        <v>1.319</v>
      </c>
      <c r="I178">
        <v>1.3080000000000001</v>
      </c>
      <c r="J178">
        <v>1.5009999999999999</v>
      </c>
      <c r="K178">
        <v>1.3069999999999999</v>
      </c>
      <c r="L178">
        <v>1.2909999999999999</v>
      </c>
      <c r="M178">
        <v>1.25</v>
      </c>
      <c r="N178">
        <v>1.292</v>
      </c>
      <c r="O178">
        <v>1.25</v>
      </c>
    </row>
    <row r="179" spans="3:15">
      <c r="C179" t="s">
        <v>16</v>
      </c>
    </row>
    <row r="180" spans="3:15">
      <c r="D180">
        <v>1.208</v>
      </c>
      <c r="E180">
        <v>1.1060000000000001</v>
      </c>
      <c r="F180">
        <v>0.91</v>
      </c>
      <c r="G180">
        <v>1.19</v>
      </c>
      <c r="H180">
        <v>1.319</v>
      </c>
      <c r="I180">
        <v>1.1830000000000001</v>
      </c>
      <c r="J180">
        <v>1.26</v>
      </c>
      <c r="K180">
        <v>1.194</v>
      </c>
      <c r="L180">
        <v>1.224</v>
      </c>
      <c r="M180">
        <v>1.1779999999999999</v>
      </c>
      <c r="N180">
        <v>1.27</v>
      </c>
      <c r="O180">
        <v>1.1930000000000001</v>
      </c>
    </row>
    <row r="181" spans="3:15">
      <c r="D181">
        <v>1.21</v>
      </c>
      <c r="E181">
        <v>1.1100000000000001</v>
      </c>
      <c r="F181">
        <v>0.91700000000000004</v>
      </c>
      <c r="G181">
        <v>1.19</v>
      </c>
      <c r="H181">
        <v>1.3180000000000001</v>
      </c>
      <c r="I181">
        <v>1.1839999999999999</v>
      </c>
      <c r="J181">
        <v>1.26</v>
      </c>
      <c r="K181">
        <v>1.194</v>
      </c>
      <c r="L181">
        <v>1.224</v>
      </c>
      <c r="M181">
        <v>1.177</v>
      </c>
      <c r="N181">
        <v>1.268</v>
      </c>
      <c r="O181">
        <v>1.1930000000000001</v>
      </c>
    </row>
    <row r="182" spans="3:15">
      <c r="D182">
        <v>1.214</v>
      </c>
      <c r="E182">
        <v>1.1060000000000001</v>
      </c>
      <c r="F182">
        <v>0.91800000000000004</v>
      </c>
      <c r="G182">
        <v>1.1910000000000001</v>
      </c>
      <c r="H182">
        <v>1.3180000000000001</v>
      </c>
      <c r="I182">
        <v>1.1830000000000001</v>
      </c>
      <c r="J182">
        <v>1.2629999999999999</v>
      </c>
      <c r="K182">
        <v>1.194</v>
      </c>
      <c r="L182">
        <v>1.2250000000000001</v>
      </c>
      <c r="M182">
        <v>1.1779999999999999</v>
      </c>
      <c r="N182">
        <v>1.2689999999999999</v>
      </c>
      <c r="O182">
        <v>1.1930000000000001</v>
      </c>
    </row>
    <row r="183" spans="3:15">
      <c r="D183">
        <v>1.2110000000000001</v>
      </c>
      <c r="E183">
        <v>1.1080000000000001</v>
      </c>
      <c r="F183">
        <v>0.91800000000000004</v>
      </c>
      <c r="G183">
        <v>1.19</v>
      </c>
      <c r="H183">
        <v>1.319</v>
      </c>
      <c r="I183">
        <v>1.1839999999999999</v>
      </c>
      <c r="J183">
        <v>1.2609999999999999</v>
      </c>
      <c r="K183">
        <v>1.194</v>
      </c>
      <c r="L183">
        <v>1.224</v>
      </c>
      <c r="M183">
        <v>1.1779999999999999</v>
      </c>
      <c r="N183">
        <v>1.27</v>
      </c>
      <c r="O183">
        <v>1.194</v>
      </c>
    </row>
    <row r="184" spans="3:15">
      <c r="D184">
        <v>1.21</v>
      </c>
      <c r="E184">
        <v>1.1060000000000001</v>
      </c>
      <c r="F184">
        <v>0.91300000000000003</v>
      </c>
      <c r="G184">
        <v>1.19</v>
      </c>
      <c r="H184">
        <v>1.3240000000000001</v>
      </c>
      <c r="I184">
        <v>1.1830000000000001</v>
      </c>
      <c r="J184">
        <v>1.2609999999999999</v>
      </c>
      <c r="K184">
        <v>1.224</v>
      </c>
      <c r="L184">
        <v>1.2250000000000001</v>
      </c>
      <c r="M184">
        <v>1.177</v>
      </c>
      <c r="N184">
        <v>1.2689999999999999</v>
      </c>
      <c r="O184">
        <v>1.194</v>
      </c>
    </row>
    <row r="185" spans="3:15">
      <c r="D185">
        <v>1.214</v>
      </c>
      <c r="E185">
        <v>1.1060000000000001</v>
      </c>
      <c r="F185">
        <v>0.91700000000000004</v>
      </c>
      <c r="G185">
        <v>1.19</v>
      </c>
      <c r="H185">
        <v>1.321</v>
      </c>
      <c r="I185">
        <v>1.1839999999999999</v>
      </c>
      <c r="J185">
        <v>1.2589999999999999</v>
      </c>
      <c r="K185">
        <v>1.194</v>
      </c>
      <c r="L185">
        <v>1.226</v>
      </c>
      <c r="M185">
        <v>1.1779999999999999</v>
      </c>
      <c r="N185">
        <v>1.268</v>
      </c>
      <c r="O185">
        <v>1.1930000000000001</v>
      </c>
    </row>
    <row r="186" spans="3:15">
      <c r="D186">
        <v>1.212</v>
      </c>
      <c r="E186">
        <v>1.1080000000000001</v>
      </c>
      <c r="F186">
        <v>0.91700000000000004</v>
      </c>
      <c r="G186">
        <v>1.19</v>
      </c>
      <c r="H186">
        <v>1.32</v>
      </c>
      <c r="I186">
        <v>1.1830000000000001</v>
      </c>
      <c r="J186">
        <v>1.262</v>
      </c>
      <c r="K186">
        <v>1.194</v>
      </c>
      <c r="L186">
        <v>1.224</v>
      </c>
      <c r="M186">
        <v>1.1779999999999999</v>
      </c>
      <c r="N186">
        <v>1.2709999999999999</v>
      </c>
      <c r="O186">
        <v>1.1930000000000001</v>
      </c>
    </row>
    <row r="187" spans="3:15">
      <c r="D187">
        <v>1.2110000000000001</v>
      </c>
      <c r="E187">
        <v>1.1060000000000001</v>
      </c>
      <c r="F187">
        <v>0.91800000000000004</v>
      </c>
      <c r="G187">
        <v>1.19</v>
      </c>
      <c r="H187">
        <v>1.3240000000000001</v>
      </c>
      <c r="I187">
        <v>1.1830000000000001</v>
      </c>
      <c r="J187">
        <v>1.26</v>
      </c>
      <c r="K187">
        <v>1.194</v>
      </c>
      <c r="L187">
        <v>1.224</v>
      </c>
      <c r="M187">
        <v>1.1779999999999999</v>
      </c>
      <c r="N187">
        <v>1.2669999999999999</v>
      </c>
      <c r="O187">
        <v>1.196</v>
      </c>
    </row>
    <row r="188" spans="3:15">
      <c r="D188">
        <v>1.2090000000000001</v>
      </c>
      <c r="E188">
        <v>1.1100000000000001</v>
      </c>
      <c r="F188">
        <v>0.92</v>
      </c>
      <c r="G188">
        <v>1.19</v>
      </c>
      <c r="H188">
        <v>1.3180000000000001</v>
      </c>
      <c r="I188">
        <v>1.1830000000000001</v>
      </c>
      <c r="J188">
        <v>1.26</v>
      </c>
      <c r="K188">
        <v>1.1950000000000001</v>
      </c>
      <c r="L188">
        <v>1.2250000000000001</v>
      </c>
      <c r="M188">
        <v>1.177</v>
      </c>
      <c r="N188">
        <v>1.268</v>
      </c>
      <c r="O188">
        <v>1.194</v>
      </c>
    </row>
    <row r="189" spans="3:15">
      <c r="D189">
        <v>1.2130000000000001</v>
      </c>
      <c r="E189">
        <v>1.1060000000000001</v>
      </c>
      <c r="F189">
        <v>0.91600000000000004</v>
      </c>
      <c r="G189">
        <v>1.1910000000000001</v>
      </c>
      <c r="H189">
        <v>1.32</v>
      </c>
      <c r="I189">
        <v>1.1830000000000001</v>
      </c>
      <c r="J189">
        <v>1.262</v>
      </c>
      <c r="K189">
        <v>1.194</v>
      </c>
      <c r="L189">
        <v>1.2250000000000001</v>
      </c>
      <c r="M189">
        <v>1.177</v>
      </c>
      <c r="N189">
        <v>1.2689999999999999</v>
      </c>
      <c r="O189">
        <v>1.194</v>
      </c>
    </row>
    <row r="190" spans="3:15">
      <c r="C190">
        <v>200</v>
      </c>
      <c r="D190">
        <v>20</v>
      </c>
      <c r="E190">
        <v>2000</v>
      </c>
    </row>
    <row r="191" spans="3:15">
      <c r="C191" t="s">
        <v>13</v>
      </c>
    </row>
    <row r="192" spans="3:15">
      <c r="D192">
        <v>1.5009999999999999</v>
      </c>
      <c r="E192">
        <v>1.3220000000000001</v>
      </c>
      <c r="F192">
        <v>1.3220000000000001</v>
      </c>
      <c r="G192">
        <v>1.359</v>
      </c>
      <c r="H192">
        <v>1.383</v>
      </c>
      <c r="I192">
        <v>1.3520000000000001</v>
      </c>
      <c r="J192">
        <v>1.502</v>
      </c>
      <c r="K192">
        <v>1.5329999999999999</v>
      </c>
      <c r="L192">
        <v>1.3540000000000001</v>
      </c>
      <c r="M192">
        <v>1.3220000000000001</v>
      </c>
      <c r="N192">
        <v>1.323</v>
      </c>
      <c r="O192">
        <v>1.3089999999999999</v>
      </c>
    </row>
    <row r="193" spans="3:15">
      <c r="D193">
        <v>1.502</v>
      </c>
      <c r="E193">
        <v>1.327</v>
      </c>
      <c r="F193">
        <v>1.3280000000000001</v>
      </c>
      <c r="G193">
        <v>1.363</v>
      </c>
      <c r="H193">
        <v>1.3859999999999999</v>
      </c>
      <c r="I193">
        <v>1.3580000000000001</v>
      </c>
      <c r="J193">
        <v>1.496</v>
      </c>
      <c r="K193">
        <v>1.538</v>
      </c>
      <c r="L193">
        <v>1.3580000000000001</v>
      </c>
      <c r="M193">
        <v>1.329</v>
      </c>
      <c r="N193">
        <v>1.3280000000000001</v>
      </c>
      <c r="O193">
        <v>1.3140000000000001</v>
      </c>
    </row>
    <row r="194" spans="3:15">
      <c r="D194">
        <v>1.3480000000000001</v>
      </c>
      <c r="E194">
        <v>1.3280000000000001</v>
      </c>
      <c r="F194">
        <v>1.4890000000000001</v>
      </c>
      <c r="G194">
        <v>1.3660000000000001</v>
      </c>
      <c r="H194">
        <v>1.3879999999999999</v>
      </c>
      <c r="I194">
        <v>1.36</v>
      </c>
      <c r="J194">
        <v>1.502</v>
      </c>
      <c r="K194">
        <v>1.5429999999999999</v>
      </c>
      <c r="L194">
        <v>1.359</v>
      </c>
      <c r="M194">
        <v>1.5189999999999999</v>
      </c>
      <c r="N194">
        <v>1.33</v>
      </c>
      <c r="O194">
        <v>1.3149999999999999</v>
      </c>
    </row>
    <row r="195" spans="3:15">
      <c r="D195">
        <v>1.349</v>
      </c>
      <c r="E195">
        <v>1.33</v>
      </c>
      <c r="F195">
        <v>1.3320000000000001</v>
      </c>
      <c r="G195">
        <v>1.369</v>
      </c>
      <c r="H195">
        <v>1.389</v>
      </c>
      <c r="I195">
        <v>1.3620000000000001</v>
      </c>
      <c r="J195">
        <v>1.502</v>
      </c>
      <c r="K195">
        <v>1.3540000000000001</v>
      </c>
      <c r="L195">
        <v>1.361</v>
      </c>
      <c r="M195">
        <v>1.52</v>
      </c>
      <c r="N195">
        <v>1.331</v>
      </c>
      <c r="O195">
        <v>1.3169999999999999</v>
      </c>
    </row>
    <row r="196" spans="3:15">
      <c r="D196">
        <v>1.3480000000000001</v>
      </c>
      <c r="E196">
        <v>1.3280000000000001</v>
      </c>
      <c r="F196">
        <v>1.331</v>
      </c>
      <c r="G196">
        <v>1.3660000000000001</v>
      </c>
      <c r="H196">
        <v>1.54</v>
      </c>
      <c r="I196">
        <v>1.3580000000000001</v>
      </c>
      <c r="J196">
        <v>1.5</v>
      </c>
      <c r="K196">
        <v>1.351</v>
      </c>
      <c r="L196">
        <v>1.359</v>
      </c>
      <c r="M196">
        <v>1.5189999999999999</v>
      </c>
      <c r="N196">
        <v>1.329</v>
      </c>
      <c r="O196">
        <v>1.3149999999999999</v>
      </c>
    </row>
    <row r="197" spans="3:15">
      <c r="D197">
        <v>1.3460000000000001</v>
      </c>
      <c r="E197">
        <v>1.506</v>
      </c>
      <c r="F197">
        <v>1.329</v>
      </c>
      <c r="G197">
        <v>1.3640000000000001</v>
      </c>
      <c r="H197">
        <v>1.3859999999999999</v>
      </c>
      <c r="I197">
        <v>1.3580000000000001</v>
      </c>
      <c r="J197">
        <v>1.5009999999999999</v>
      </c>
      <c r="K197">
        <v>1.351</v>
      </c>
      <c r="L197">
        <v>1.36</v>
      </c>
      <c r="M197">
        <v>1.3280000000000001</v>
      </c>
      <c r="N197">
        <v>1.327</v>
      </c>
      <c r="O197">
        <v>1.3129999999999999</v>
      </c>
    </row>
    <row r="198" spans="3:15">
      <c r="D198">
        <v>1.3480000000000001</v>
      </c>
      <c r="E198">
        <v>1.329</v>
      </c>
      <c r="F198">
        <v>1.3320000000000001</v>
      </c>
      <c r="G198">
        <v>1.367</v>
      </c>
      <c r="H198">
        <v>1.3879999999999999</v>
      </c>
      <c r="I198">
        <v>1.36</v>
      </c>
      <c r="J198">
        <v>1.5009999999999999</v>
      </c>
      <c r="K198">
        <v>1.353</v>
      </c>
      <c r="L198">
        <v>1.36</v>
      </c>
      <c r="M198">
        <v>1.33</v>
      </c>
      <c r="N198">
        <v>1.33</v>
      </c>
      <c r="O198">
        <v>1.3149999999999999</v>
      </c>
    </row>
    <row r="199" spans="3:15">
      <c r="D199">
        <v>1.349</v>
      </c>
      <c r="E199">
        <v>1.508</v>
      </c>
      <c r="F199">
        <v>1.361</v>
      </c>
      <c r="G199">
        <v>1.367</v>
      </c>
      <c r="H199">
        <v>1.389</v>
      </c>
      <c r="I199">
        <v>1.361</v>
      </c>
      <c r="J199">
        <v>1.5029999999999999</v>
      </c>
      <c r="K199">
        <v>1.3520000000000001</v>
      </c>
      <c r="L199">
        <v>1.361</v>
      </c>
      <c r="M199">
        <v>1.33</v>
      </c>
      <c r="N199">
        <v>1.33</v>
      </c>
      <c r="O199">
        <v>1.3169999999999999</v>
      </c>
    </row>
    <row r="200" spans="3:15">
      <c r="D200">
        <v>1.351</v>
      </c>
      <c r="E200">
        <v>1.33</v>
      </c>
      <c r="F200">
        <v>1.3320000000000001</v>
      </c>
      <c r="G200">
        <v>1.3680000000000001</v>
      </c>
      <c r="H200">
        <v>1.39</v>
      </c>
      <c r="I200">
        <v>1.363</v>
      </c>
      <c r="J200">
        <v>1.653</v>
      </c>
      <c r="K200">
        <v>1.3540000000000001</v>
      </c>
      <c r="L200">
        <v>1.365</v>
      </c>
      <c r="M200">
        <v>1.3320000000000001</v>
      </c>
      <c r="N200">
        <v>1.3320000000000001</v>
      </c>
      <c r="O200">
        <v>1.3180000000000001</v>
      </c>
    </row>
    <row r="201" spans="3:15">
      <c r="D201">
        <v>1.347</v>
      </c>
      <c r="E201">
        <v>1.329</v>
      </c>
      <c r="F201">
        <v>1.327</v>
      </c>
      <c r="G201">
        <v>1.3640000000000001</v>
      </c>
      <c r="H201">
        <v>1.389</v>
      </c>
      <c r="I201">
        <v>1.359</v>
      </c>
      <c r="J201">
        <v>1.4970000000000001</v>
      </c>
      <c r="K201">
        <v>1.351</v>
      </c>
      <c r="L201">
        <v>1.3580000000000001</v>
      </c>
      <c r="M201">
        <v>1.329</v>
      </c>
      <c r="N201">
        <v>1.329</v>
      </c>
      <c r="O201">
        <v>1.3149999999999999</v>
      </c>
    </row>
    <row r="202" spans="3:15">
      <c r="C202" t="s">
        <v>14</v>
      </c>
    </row>
    <row r="203" spans="3:15">
      <c r="D203">
        <v>1.29</v>
      </c>
      <c r="E203">
        <v>1.1919999999999999</v>
      </c>
      <c r="F203">
        <v>0.99299999999999999</v>
      </c>
      <c r="G203">
        <v>1.2589999999999999</v>
      </c>
      <c r="H203">
        <v>1.518</v>
      </c>
      <c r="I203">
        <v>1.2190000000000001</v>
      </c>
      <c r="J203">
        <v>1.4359999999999999</v>
      </c>
      <c r="K203">
        <v>1.2729999999999999</v>
      </c>
      <c r="L203">
        <v>1.306</v>
      </c>
      <c r="M203">
        <v>1.2569999999999999</v>
      </c>
      <c r="N203">
        <v>1.3049999999999999</v>
      </c>
      <c r="O203">
        <v>1.3029999999999999</v>
      </c>
    </row>
    <row r="204" spans="3:15">
      <c r="D204">
        <v>1.294</v>
      </c>
      <c r="E204">
        <v>1.196</v>
      </c>
      <c r="F204">
        <v>1.0069999999999999</v>
      </c>
      <c r="G204">
        <v>1.2629999999999999</v>
      </c>
      <c r="H204">
        <v>1.5229999999999999</v>
      </c>
      <c r="I204">
        <v>1.222</v>
      </c>
      <c r="J204">
        <v>1.4419999999999999</v>
      </c>
      <c r="K204">
        <v>1.2749999999999999</v>
      </c>
      <c r="L204">
        <v>1.31</v>
      </c>
      <c r="M204">
        <v>1.26</v>
      </c>
      <c r="N204">
        <v>1.3080000000000001</v>
      </c>
      <c r="O204">
        <v>1.306</v>
      </c>
    </row>
    <row r="205" spans="3:15">
      <c r="D205">
        <v>1.2969999999999999</v>
      </c>
      <c r="E205">
        <v>1.1930000000000001</v>
      </c>
      <c r="F205">
        <v>1.0049999999999999</v>
      </c>
      <c r="G205">
        <v>1.2609999999999999</v>
      </c>
      <c r="H205">
        <v>1.5249999999999999</v>
      </c>
      <c r="I205">
        <v>1.2230000000000001</v>
      </c>
      <c r="J205">
        <v>1.4410000000000001</v>
      </c>
      <c r="K205">
        <v>1.2749999999999999</v>
      </c>
      <c r="L205">
        <v>1.31</v>
      </c>
      <c r="M205">
        <v>1.2609999999999999</v>
      </c>
      <c r="N205">
        <v>1.306</v>
      </c>
      <c r="O205">
        <v>1.306</v>
      </c>
    </row>
    <row r="206" spans="3:15">
      <c r="D206">
        <v>1.288</v>
      </c>
      <c r="E206">
        <v>1.1879999999999999</v>
      </c>
      <c r="F206">
        <v>1.002</v>
      </c>
      <c r="G206">
        <v>1.258</v>
      </c>
      <c r="H206">
        <v>1.5189999999999999</v>
      </c>
      <c r="I206">
        <v>1.2170000000000001</v>
      </c>
      <c r="J206">
        <v>1.4379999999999999</v>
      </c>
      <c r="K206">
        <v>1.2709999999999999</v>
      </c>
      <c r="L206">
        <v>1.3069999999999999</v>
      </c>
      <c r="M206">
        <v>1.2549999999999999</v>
      </c>
      <c r="N206">
        <v>1.302</v>
      </c>
      <c r="O206">
        <v>1.3009999999999999</v>
      </c>
    </row>
    <row r="207" spans="3:15">
      <c r="D207">
        <v>1.2969999999999999</v>
      </c>
      <c r="E207">
        <v>1.2</v>
      </c>
      <c r="F207">
        <v>1.0129999999999999</v>
      </c>
      <c r="G207">
        <v>1.2629999999999999</v>
      </c>
      <c r="H207">
        <v>1.5289999999999999</v>
      </c>
      <c r="I207">
        <v>1.224</v>
      </c>
      <c r="J207">
        <v>1.4450000000000001</v>
      </c>
      <c r="K207">
        <v>1.2769999999999999</v>
      </c>
      <c r="L207">
        <v>1.3120000000000001</v>
      </c>
      <c r="M207">
        <v>1.262</v>
      </c>
      <c r="N207">
        <v>1.3089999999999999</v>
      </c>
      <c r="O207">
        <v>1.3069999999999999</v>
      </c>
    </row>
    <row r="208" spans="3:15">
      <c r="D208">
        <v>1.2909999999999999</v>
      </c>
      <c r="E208">
        <v>1.1910000000000001</v>
      </c>
      <c r="F208">
        <v>0.99299999999999999</v>
      </c>
      <c r="G208">
        <v>1.2569999999999999</v>
      </c>
      <c r="H208">
        <v>1.5189999999999999</v>
      </c>
      <c r="I208">
        <v>1.218</v>
      </c>
      <c r="J208">
        <v>1.4339999999999999</v>
      </c>
      <c r="K208">
        <v>1.2709999999999999</v>
      </c>
      <c r="L208">
        <v>1.3069999999999999</v>
      </c>
      <c r="M208">
        <v>1.2569999999999999</v>
      </c>
      <c r="N208">
        <v>1.304</v>
      </c>
      <c r="O208">
        <v>1.3029999999999999</v>
      </c>
    </row>
    <row r="209" spans="3:15">
      <c r="D209">
        <v>1.2929999999999999</v>
      </c>
      <c r="E209">
        <v>1.1950000000000001</v>
      </c>
      <c r="F209">
        <v>1.0049999999999999</v>
      </c>
      <c r="G209">
        <v>1.2609999999999999</v>
      </c>
      <c r="H209">
        <v>1.5269999999999999</v>
      </c>
      <c r="I209">
        <v>1.222</v>
      </c>
      <c r="J209">
        <v>1.4430000000000001</v>
      </c>
      <c r="K209">
        <v>1.2749999999999999</v>
      </c>
      <c r="L209">
        <v>1.3109999999999999</v>
      </c>
      <c r="M209">
        <v>1.26</v>
      </c>
      <c r="N209">
        <v>1.3069999999999999</v>
      </c>
      <c r="O209">
        <v>1.3049999999999999</v>
      </c>
    </row>
    <row r="210" spans="3:15">
      <c r="D210">
        <v>1.2889999999999999</v>
      </c>
      <c r="E210">
        <v>1.1890000000000001</v>
      </c>
      <c r="F210">
        <v>1.0029999999999999</v>
      </c>
      <c r="G210">
        <v>1.2569999999999999</v>
      </c>
      <c r="H210">
        <v>1.518</v>
      </c>
      <c r="I210">
        <v>1.2170000000000001</v>
      </c>
      <c r="J210">
        <v>1.4330000000000001</v>
      </c>
      <c r="K210">
        <v>1.2709999999999999</v>
      </c>
      <c r="L210">
        <v>1.306</v>
      </c>
      <c r="M210">
        <v>1.258</v>
      </c>
      <c r="N210">
        <v>1.3009999999999999</v>
      </c>
      <c r="O210">
        <v>1.3009999999999999</v>
      </c>
    </row>
    <row r="211" spans="3:15">
      <c r="D211">
        <v>1.2929999999999999</v>
      </c>
      <c r="E211">
        <v>1.1970000000000001</v>
      </c>
      <c r="F211">
        <v>1.008</v>
      </c>
      <c r="G211">
        <v>1.2609999999999999</v>
      </c>
      <c r="H211">
        <v>1.524</v>
      </c>
      <c r="I211">
        <v>1.2210000000000001</v>
      </c>
      <c r="J211">
        <v>1.4390000000000001</v>
      </c>
      <c r="K211">
        <v>1.274</v>
      </c>
      <c r="L211">
        <v>1.3109999999999999</v>
      </c>
      <c r="M211">
        <v>1.2589999999999999</v>
      </c>
      <c r="N211">
        <v>1.3049999999999999</v>
      </c>
      <c r="O211">
        <v>1.304</v>
      </c>
    </row>
    <row r="212" spans="3:15">
      <c r="D212">
        <v>1.2889999999999999</v>
      </c>
      <c r="E212">
        <v>1.1910000000000001</v>
      </c>
      <c r="F212">
        <v>1.004</v>
      </c>
      <c r="G212">
        <v>1.256</v>
      </c>
      <c r="H212">
        <v>1.518</v>
      </c>
      <c r="I212">
        <v>1.216</v>
      </c>
      <c r="J212">
        <v>1.4339999999999999</v>
      </c>
      <c r="K212">
        <v>1.27</v>
      </c>
      <c r="L212">
        <v>1.306</v>
      </c>
      <c r="M212">
        <v>1.2549999999999999</v>
      </c>
      <c r="N212">
        <v>1.3029999999999999</v>
      </c>
      <c r="O212">
        <v>1.302</v>
      </c>
    </row>
    <row r="213" spans="3:15">
      <c r="C213" t="s">
        <v>15</v>
      </c>
    </row>
    <row r="214" spans="3:15">
      <c r="D214">
        <v>1.3580000000000001</v>
      </c>
      <c r="E214">
        <v>1.3320000000000001</v>
      </c>
      <c r="F214">
        <v>1.35</v>
      </c>
      <c r="G214">
        <v>1.3720000000000001</v>
      </c>
      <c r="H214">
        <v>1.38</v>
      </c>
      <c r="I214">
        <v>1.3680000000000001</v>
      </c>
      <c r="J214">
        <v>1.3979999999999999</v>
      </c>
      <c r="K214">
        <v>1.37</v>
      </c>
      <c r="L214">
        <v>1.353</v>
      </c>
      <c r="M214">
        <v>1.3089999999999999</v>
      </c>
      <c r="N214">
        <v>1.349</v>
      </c>
      <c r="O214">
        <v>1.31</v>
      </c>
    </row>
    <row r="215" spans="3:15">
      <c r="D215">
        <v>1.353</v>
      </c>
      <c r="E215">
        <v>1.3260000000000001</v>
      </c>
      <c r="F215">
        <v>1.34</v>
      </c>
      <c r="G215">
        <v>1.3660000000000001</v>
      </c>
      <c r="H215">
        <v>1.373</v>
      </c>
      <c r="I215">
        <v>1.3640000000000001</v>
      </c>
      <c r="J215">
        <v>1.391</v>
      </c>
      <c r="K215">
        <v>1.3620000000000001</v>
      </c>
      <c r="L215">
        <v>1.3440000000000001</v>
      </c>
      <c r="M215">
        <v>1.304</v>
      </c>
      <c r="N215">
        <v>1.3440000000000001</v>
      </c>
      <c r="O215">
        <v>1.3029999999999999</v>
      </c>
    </row>
    <row r="216" spans="3:15">
      <c r="D216">
        <v>1.4039999999999999</v>
      </c>
      <c r="E216">
        <v>1.52</v>
      </c>
      <c r="F216">
        <v>1.3440000000000001</v>
      </c>
      <c r="G216">
        <v>1.365</v>
      </c>
      <c r="H216">
        <v>1.371</v>
      </c>
      <c r="I216">
        <v>1.36</v>
      </c>
      <c r="J216">
        <v>1.54</v>
      </c>
      <c r="K216">
        <v>1.36</v>
      </c>
      <c r="L216">
        <v>1.345</v>
      </c>
      <c r="M216">
        <v>1.3009999999999999</v>
      </c>
      <c r="N216">
        <v>1.3420000000000001</v>
      </c>
      <c r="O216">
        <v>1.3</v>
      </c>
    </row>
    <row r="217" spans="3:15">
      <c r="D217">
        <v>1.536</v>
      </c>
      <c r="E217">
        <v>1.5209999999999999</v>
      </c>
      <c r="F217">
        <v>1.347</v>
      </c>
      <c r="G217">
        <v>1.371</v>
      </c>
      <c r="H217">
        <v>1.587</v>
      </c>
      <c r="I217">
        <v>1.611</v>
      </c>
      <c r="J217">
        <v>1.395</v>
      </c>
      <c r="K217">
        <v>1.3680000000000001</v>
      </c>
      <c r="L217">
        <v>1.3520000000000001</v>
      </c>
      <c r="M217">
        <v>1.3069999999999999</v>
      </c>
      <c r="N217">
        <v>1.349</v>
      </c>
      <c r="O217">
        <v>1.3080000000000001</v>
      </c>
    </row>
    <row r="218" spans="3:15">
      <c r="D218">
        <v>1.3540000000000001</v>
      </c>
      <c r="E218">
        <v>1.329</v>
      </c>
      <c r="F218">
        <v>1.345</v>
      </c>
      <c r="G218">
        <v>1.3720000000000001</v>
      </c>
      <c r="H218">
        <v>1.375</v>
      </c>
      <c r="I218">
        <v>1.379</v>
      </c>
      <c r="J218">
        <v>1.4430000000000001</v>
      </c>
      <c r="K218">
        <v>1.365</v>
      </c>
      <c r="L218">
        <v>1.349</v>
      </c>
      <c r="M218">
        <v>1.306</v>
      </c>
      <c r="N218">
        <v>1.345</v>
      </c>
      <c r="O218">
        <v>1.306</v>
      </c>
    </row>
    <row r="219" spans="3:15">
      <c r="D219">
        <v>1.357</v>
      </c>
      <c r="E219">
        <v>1.5529999999999999</v>
      </c>
      <c r="F219">
        <v>1.3460000000000001</v>
      </c>
      <c r="G219">
        <v>1.373</v>
      </c>
      <c r="H219">
        <v>1.379</v>
      </c>
      <c r="I219">
        <v>1.3660000000000001</v>
      </c>
      <c r="J219">
        <v>1.397</v>
      </c>
      <c r="K219">
        <v>1.367</v>
      </c>
      <c r="L219">
        <v>1.353</v>
      </c>
      <c r="M219">
        <v>1.3080000000000001</v>
      </c>
      <c r="N219">
        <v>1.35</v>
      </c>
      <c r="O219">
        <v>1.3080000000000001</v>
      </c>
    </row>
    <row r="220" spans="3:15">
      <c r="D220">
        <v>1.36</v>
      </c>
      <c r="E220">
        <v>1.522</v>
      </c>
      <c r="F220">
        <v>1.3480000000000001</v>
      </c>
      <c r="G220">
        <v>1.373</v>
      </c>
      <c r="H220">
        <v>1.38</v>
      </c>
      <c r="I220">
        <v>1.37</v>
      </c>
      <c r="J220">
        <v>1.3979999999999999</v>
      </c>
      <c r="K220">
        <v>1.37</v>
      </c>
      <c r="L220">
        <v>1.3560000000000001</v>
      </c>
      <c r="M220">
        <v>1.31</v>
      </c>
      <c r="N220">
        <v>1.3520000000000001</v>
      </c>
      <c r="O220">
        <v>1.3109999999999999</v>
      </c>
    </row>
    <row r="221" spans="3:15">
      <c r="D221">
        <v>1.385</v>
      </c>
      <c r="E221">
        <v>1.534</v>
      </c>
      <c r="F221">
        <v>1.34</v>
      </c>
      <c r="G221">
        <v>1.3640000000000001</v>
      </c>
      <c r="H221">
        <v>1.3740000000000001</v>
      </c>
      <c r="I221">
        <v>1.361</v>
      </c>
      <c r="J221">
        <v>1.391</v>
      </c>
      <c r="K221">
        <v>1.3620000000000001</v>
      </c>
      <c r="L221">
        <v>1.347</v>
      </c>
      <c r="M221">
        <v>1.302</v>
      </c>
      <c r="N221">
        <v>1.3440000000000001</v>
      </c>
      <c r="O221">
        <v>1.302</v>
      </c>
    </row>
    <row r="222" spans="3:15">
      <c r="D222">
        <v>1.536</v>
      </c>
      <c r="E222">
        <v>1.333</v>
      </c>
      <c r="F222">
        <v>1.347</v>
      </c>
      <c r="G222">
        <v>1.373</v>
      </c>
      <c r="H222">
        <v>1.587</v>
      </c>
      <c r="I222">
        <v>1.369</v>
      </c>
      <c r="J222">
        <v>1.399</v>
      </c>
      <c r="K222">
        <v>1.369</v>
      </c>
      <c r="L222">
        <v>1.355</v>
      </c>
      <c r="M222">
        <v>1.31</v>
      </c>
      <c r="N222">
        <v>1.35</v>
      </c>
      <c r="O222">
        <v>1.31</v>
      </c>
    </row>
    <row r="223" spans="3:15">
      <c r="D223">
        <v>1.54</v>
      </c>
      <c r="E223">
        <v>1.337</v>
      </c>
      <c r="F223">
        <v>1.351</v>
      </c>
      <c r="G223">
        <v>1.377</v>
      </c>
      <c r="H223">
        <v>1.3839999999999999</v>
      </c>
      <c r="I223">
        <v>1.599</v>
      </c>
      <c r="J223">
        <v>1.401</v>
      </c>
      <c r="K223">
        <v>1.373</v>
      </c>
      <c r="L223">
        <v>1.357</v>
      </c>
      <c r="M223">
        <v>1.3129999999999999</v>
      </c>
      <c r="N223">
        <v>1.353</v>
      </c>
      <c r="O223">
        <v>1.3129999999999999</v>
      </c>
    </row>
    <row r="224" spans="3:15">
      <c r="C224" t="s">
        <v>16</v>
      </c>
    </row>
    <row r="225" spans="3:15">
      <c r="D225">
        <v>1.288</v>
      </c>
      <c r="E225">
        <v>1.19</v>
      </c>
      <c r="F225">
        <v>0.98599999999999999</v>
      </c>
      <c r="G225">
        <v>1.262</v>
      </c>
      <c r="H225">
        <v>1.395</v>
      </c>
      <c r="I225">
        <v>1.256</v>
      </c>
      <c r="J225">
        <v>1.341</v>
      </c>
      <c r="K225">
        <v>1.268</v>
      </c>
      <c r="L225">
        <v>1.2989999999999999</v>
      </c>
      <c r="M225">
        <v>1.2490000000000001</v>
      </c>
      <c r="N225">
        <v>1.3480000000000001</v>
      </c>
      <c r="O225">
        <v>1.272</v>
      </c>
    </row>
    <row r="226" spans="3:15">
      <c r="D226">
        <v>1.288</v>
      </c>
      <c r="E226">
        <v>1.1879999999999999</v>
      </c>
      <c r="F226">
        <v>0.98399999999999999</v>
      </c>
      <c r="G226">
        <v>1.2629999999999999</v>
      </c>
      <c r="H226">
        <v>1.393</v>
      </c>
      <c r="I226">
        <v>1.256</v>
      </c>
      <c r="J226">
        <v>1.34</v>
      </c>
      <c r="K226">
        <v>1.2669999999999999</v>
      </c>
      <c r="L226">
        <v>1.2989999999999999</v>
      </c>
      <c r="M226">
        <v>1.248</v>
      </c>
      <c r="N226">
        <v>1.3480000000000001</v>
      </c>
      <c r="O226">
        <v>1.272</v>
      </c>
    </row>
    <row r="227" spans="3:15">
      <c r="D227">
        <v>1.292</v>
      </c>
      <c r="E227">
        <v>1.1930000000000001</v>
      </c>
      <c r="F227">
        <v>1</v>
      </c>
      <c r="G227">
        <v>1.2689999999999999</v>
      </c>
      <c r="H227">
        <v>1.3959999999999999</v>
      </c>
      <c r="I227">
        <v>1.262</v>
      </c>
      <c r="J227">
        <v>1.347</v>
      </c>
      <c r="K227">
        <v>1.272</v>
      </c>
      <c r="L227">
        <v>1.306</v>
      </c>
      <c r="M227">
        <v>1.254</v>
      </c>
      <c r="N227">
        <v>1.353</v>
      </c>
      <c r="O227">
        <v>1.278</v>
      </c>
    </row>
    <row r="228" spans="3:15">
      <c r="D228">
        <v>1.2889999999999999</v>
      </c>
      <c r="E228">
        <v>1.194</v>
      </c>
      <c r="F228">
        <v>1</v>
      </c>
      <c r="G228">
        <v>1.2669999999999999</v>
      </c>
      <c r="H228">
        <v>1.3979999999999999</v>
      </c>
      <c r="I228">
        <v>1.262</v>
      </c>
      <c r="J228">
        <v>1.345</v>
      </c>
      <c r="K228">
        <v>1.272</v>
      </c>
      <c r="L228">
        <v>1.3049999999999999</v>
      </c>
      <c r="M228">
        <v>1.252</v>
      </c>
      <c r="N228">
        <v>1.3560000000000001</v>
      </c>
      <c r="O228">
        <v>1.278</v>
      </c>
    </row>
    <row r="229" spans="3:15">
      <c r="D229">
        <v>1.2909999999999999</v>
      </c>
      <c r="E229">
        <v>1.19</v>
      </c>
      <c r="F229">
        <v>0.998</v>
      </c>
      <c r="G229">
        <v>1.264</v>
      </c>
      <c r="H229">
        <v>1.3919999999999999</v>
      </c>
      <c r="I229">
        <v>1.258</v>
      </c>
      <c r="J229">
        <v>1.343</v>
      </c>
      <c r="K229">
        <v>1.2689999999999999</v>
      </c>
      <c r="L229">
        <v>1.3009999999999999</v>
      </c>
      <c r="M229">
        <v>1.25</v>
      </c>
      <c r="N229">
        <v>1.349</v>
      </c>
      <c r="O229">
        <v>1.274</v>
      </c>
    </row>
    <row r="230" spans="3:15">
      <c r="D230">
        <v>1.296</v>
      </c>
      <c r="E230">
        <v>1.1970000000000001</v>
      </c>
      <c r="F230">
        <v>0.99099999999999999</v>
      </c>
      <c r="G230">
        <v>1.27</v>
      </c>
      <c r="H230">
        <v>1.399</v>
      </c>
      <c r="I230">
        <v>1.264</v>
      </c>
      <c r="J230">
        <v>1.35</v>
      </c>
      <c r="K230">
        <v>1.2749999999999999</v>
      </c>
      <c r="L230">
        <v>1.3080000000000001</v>
      </c>
      <c r="M230">
        <v>1.2549999999999999</v>
      </c>
      <c r="N230">
        <v>1.3560000000000001</v>
      </c>
      <c r="O230">
        <v>1.2809999999999999</v>
      </c>
    </row>
    <row r="231" spans="3:15">
      <c r="D231">
        <v>1.292</v>
      </c>
      <c r="E231">
        <v>1.1919999999999999</v>
      </c>
      <c r="F231">
        <v>1.0029999999999999</v>
      </c>
      <c r="G231">
        <v>1.2689999999999999</v>
      </c>
      <c r="H231">
        <v>1.3979999999999999</v>
      </c>
      <c r="I231">
        <v>1.2629999999999999</v>
      </c>
      <c r="J231">
        <v>1.345</v>
      </c>
      <c r="K231">
        <v>1.274</v>
      </c>
      <c r="L231">
        <v>1.3069999999999999</v>
      </c>
      <c r="M231">
        <v>1.254</v>
      </c>
      <c r="N231">
        <v>1.3560000000000001</v>
      </c>
      <c r="O231">
        <v>1.2789999999999999</v>
      </c>
    </row>
    <row r="232" spans="3:15">
      <c r="D232">
        <v>1.2929999999999999</v>
      </c>
      <c r="E232">
        <v>1.1970000000000001</v>
      </c>
      <c r="F232">
        <v>1.002</v>
      </c>
      <c r="G232">
        <v>1.2689999999999999</v>
      </c>
      <c r="H232">
        <v>1.397</v>
      </c>
      <c r="I232">
        <v>1.264</v>
      </c>
      <c r="J232">
        <v>1.349</v>
      </c>
      <c r="K232">
        <v>1.2729999999999999</v>
      </c>
      <c r="L232">
        <v>1.306</v>
      </c>
      <c r="M232">
        <v>1.2549999999999999</v>
      </c>
      <c r="N232">
        <v>1.3560000000000001</v>
      </c>
      <c r="O232">
        <v>1.2789999999999999</v>
      </c>
    </row>
    <row r="233" spans="3:15">
      <c r="D233">
        <v>1.286</v>
      </c>
      <c r="E233">
        <v>1.1910000000000001</v>
      </c>
      <c r="F233">
        <v>0.998</v>
      </c>
      <c r="G233">
        <v>1.2629999999999999</v>
      </c>
      <c r="H233">
        <v>1.3919999999999999</v>
      </c>
      <c r="I233">
        <v>1.2569999999999999</v>
      </c>
      <c r="J233">
        <v>1.341</v>
      </c>
      <c r="K233">
        <v>1.268</v>
      </c>
      <c r="L233">
        <v>1.3</v>
      </c>
      <c r="M233">
        <v>1.25</v>
      </c>
      <c r="N233">
        <v>1.3480000000000001</v>
      </c>
      <c r="O233">
        <v>1.272</v>
      </c>
    </row>
    <row r="234" spans="3:15">
      <c r="D234">
        <v>1.286</v>
      </c>
      <c r="E234">
        <v>1.1890000000000001</v>
      </c>
      <c r="F234">
        <v>0.98399999999999999</v>
      </c>
      <c r="G234">
        <v>1.2629999999999999</v>
      </c>
      <c r="H234">
        <v>1.395</v>
      </c>
      <c r="I234">
        <v>1.256</v>
      </c>
      <c r="J234">
        <v>1.341</v>
      </c>
      <c r="K234">
        <v>1.2669999999999999</v>
      </c>
      <c r="L234">
        <v>1.3</v>
      </c>
      <c r="M234">
        <v>1.2490000000000001</v>
      </c>
      <c r="N234">
        <v>1.347</v>
      </c>
      <c r="O234">
        <v>1.272</v>
      </c>
    </row>
    <row r="235" spans="3:15">
      <c r="C235">
        <v>2000</v>
      </c>
      <c r="D235">
        <v>2</v>
      </c>
      <c r="E235">
        <v>2000</v>
      </c>
    </row>
    <row r="236" spans="3:15">
      <c r="C236" t="s">
        <v>13</v>
      </c>
    </row>
    <row r="237" spans="3:15">
      <c r="D237">
        <v>1.6919999999999999</v>
      </c>
      <c r="E237">
        <v>1.651</v>
      </c>
      <c r="F237">
        <v>1.5620000000000001</v>
      </c>
      <c r="G237">
        <v>1.58</v>
      </c>
      <c r="H237">
        <v>2.1680000000000001</v>
      </c>
      <c r="I237">
        <v>1.534</v>
      </c>
      <c r="J237">
        <v>2.1709999999999998</v>
      </c>
      <c r="K237">
        <v>1.575</v>
      </c>
      <c r="L237">
        <v>1.5169999999999999</v>
      </c>
      <c r="M237">
        <v>1.532</v>
      </c>
      <c r="N237">
        <v>1.5309999999999999</v>
      </c>
      <c r="O237">
        <v>1.47</v>
      </c>
    </row>
    <row r="238" spans="3:15">
      <c r="D238">
        <v>1.6919999999999999</v>
      </c>
      <c r="E238">
        <v>1.653</v>
      </c>
      <c r="F238">
        <v>1.571</v>
      </c>
      <c r="G238">
        <v>1.585</v>
      </c>
      <c r="H238">
        <v>2.173</v>
      </c>
      <c r="I238">
        <v>1.5349999999999999</v>
      </c>
      <c r="J238">
        <v>2.173</v>
      </c>
      <c r="K238">
        <v>1.5780000000000001</v>
      </c>
      <c r="L238">
        <v>1.5269999999999999</v>
      </c>
      <c r="M238">
        <v>1.532</v>
      </c>
      <c r="N238">
        <v>1.532</v>
      </c>
      <c r="O238">
        <v>1.4710000000000001</v>
      </c>
    </row>
    <row r="239" spans="3:15">
      <c r="D239">
        <v>1.69</v>
      </c>
      <c r="E239">
        <v>1.651</v>
      </c>
      <c r="F239">
        <v>1.57</v>
      </c>
      <c r="G239">
        <v>1.581</v>
      </c>
      <c r="H239">
        <v>2.169</v>
      </c>
      <c r="I239">
        <v>1.5329999999999999</v>
      </c>
      <c r="J239">
        <v>2.1720000000000002</v>
      </c>
      <c r="K239">
        <v>1.6040000000000001</v>
      </c>
      <c r="L239">
        <v>1.5209999999999999</v>
      </c>
      <c r="M239">
        <v>1.53</v>
      </c>
      <c r="N239">
        <v>1.53</v>
      </c>
      <c r="O239">
        <v>1.47</v>
      </c>
    </row>
    <row r="240" spans="3:15">
      <c r="D240">
        <v>1.6910000000000001</v>
      </c>
      <c r="E240">
        <v>1.651</v>
      </c>
      <c r="F240">
        <v>1.57</v>
      </c>
      <c r="G240">
        <v>1.583</v>
      </c>
      <c r="H240">
        <v>2.17</v>
      </c>
      <c r="I240">
        <v>1.534</v>
      </c>
      <c r="J240">
        <v>2.17</v>
      </c>
      <c r="K240">
        <v>1.5760000000000001</v>
      </c>
      <c r="L240">
        <v>1.518</v>
      </c>
      <c r="M240">
        <v>1.528</v>
      </c>
      <c r="N240">
        <v>1.5309999999999999</v>
      </c>
      <c r="O240">
        <v>1.47</v>
      </c>
    </row>
    <row r="241" spans="3:15">
      <c r="D241">
        <v>1.69</v>
      </c>
      <c r="E241">
        <v>1.651</v>
      </c>
      <c r="F241">
        <v>1.57</v>
      </c>
      <c r="G241">
        <v>1.583</v>
      </c>
      <c r="H241">
        <v>2.169</v>
      </c>
      <c r="I241">
        <v>1.534</v>
      </c>
      <c r="J241">
        <v>2.1709999999999998</v>
      </c>
      <c r="K241">
        <v>1.575</v>
      </c>
      <c r="L241">
        <v>1.518</v>
      </c>
      <c r="M241">
        <v>1.5309999999999999</v>
      </c>
      <c r="N241">
        <v>1.5309999999999999</v>
      </c>
      <c r="O241">
        <v>1.4710000000000001</v>
      </c>
    </row>
    <row r="242" spans="3:15">
      <c r="D242">
        <v>1.694</v>
      </c>
      <c r="E242">
        <v>1.6539999999999999</v>
      </c>
      <c r="F242">
        <v>1.5720000000000001</v>
      </c>
      <c r="G242">
        <v>1.5860000000000001</v>
      </c>
      <c r="H242">
        <v>2.1720000000000002</v>
      </c>
      <c r="I242">
        <v>1.5349999999999999</v>
      </c>
      <c r="J242">
        <v>2.1739999999999999</v>
      </c>
      <c r="K242">
        <v>1.577</v>
      </c>
      <c r="L242">
        <v>1.522</v>
      </c>
      <c r="M242">
        <v>1.532</v>
      </c>
      <c r="N242">
        <v>1.532</v>
      </c>
      <c r="O242">
        <v>1.472</v>
      </c>
    </row>
    <row r="243" spans="3:15">
      <c r="D243">
        <v>1.6910000000000001</v>
      </c>
      <c r="E243">
        <v>1.65</v>
      </c>
      <c r="F243">
        <v>1.5720000000000001</v>
      </c>
      <c r="G243">
        <v>1.593</v>
      </c>
      <c r="H243">
        <v>2.1869999999999998</v>
      </c>
      <c r="I243">
        <v>1.5329999999999999</v>
      </c>
      <c r="J243">
        <v>2.1680000000000001</v>
      </c>
      <c r="K243">
        <v>1.577</v>
      </c>
      <c r="L243">
        <v>1.518</v>
      </c>
      <c r="M243">
        <v>1.5289999999999999</v>
      </c>
      <c r="N243">
        <v>1.53</v>
      </c>
      <c r="O243">
        <v>1.464</v>
      </c>
    </row>
    <row r="244" spans="3:15">
      <c r="D244">
        <v>1.6850000000000001</v>
      </c>
      <c r="E244">
        <v>1.651</v>
      </c>
      <c r="F244">
        <v>1.57</v>
      </c>
      <c r="G244">
        <v>1.583</v>
      </c>
      <c r="H244">
        <v>2.17</v>
      </c>
      <c r="I244">
        <v>1.5329999999999999</v>
      </c>
      <c r="J244">
        <v>2.2010000000000001</v>
      </c>
      <c r="K244">
        <v>1.577</v>
      </c>
      <c r="L244">
        <v>1.518</v>
      </c>
      <c r="M244">
        <v>1.53</v>
      </c>
      <c r="N244">
        <v>1.5309999999999999</v>
      </c>
      <c r="O244">
        <v>1.47</v>
      </c>
    </row>
    <row r="245" spans="3:15">
      <c r="D245">
        <v>1.69</v>
      </c>
      <c r="E245">
        <v>1.651</v>
      </c>
      <c r="F245">
        <v>1.57</v>
      </c>
      <c r="G245">
        <v>1.583</v>
      </c>
      <c r="H245">
        <v>2.17</v>
      </c>
      <c r="I245">
        <v>1.5329999999999999</v>
      </c>
      <c r="J245">
        <v>2.1720000000000002</v>
      </c>
      <c r="K245">
        <v>1.5760000000000001</v>
      </c>
      <c r="L245">
        <v>1.518</v>
      </c>
      <c r="M245">
        <v>1.5589999999999999</v>
      </c>
      <c r="N245">
        <v>1.53</v>
      </c>
      <c r="O245">
        <v>1.4710000000000001</v>
      </c>
    </row>
    <row r="246" spans="3:15">
      <c r="D246">
        <v>1.6910000000000001</v>
      </c>
      <c r="E246">
        <v>1.651</v>
      </c>
      <c r="F246">
        <v>1.571</v>
      </c>
      <c r="G246">
        <v>1.5820000000000001</v>
      </c>
      <c r="H246">
        <v>2.17</v>
      </c>
      <c r="I246">
        <v>1.5329999999999999</v>
      </c>
      <c r="J246">
        <v>2.17</v>
      </c>
      <c r="K246">
        <v>1.5760000000000001</v>
      </c>
      <c r="L246">
        <v>1.5189999999999999</v>
      </c>
      <c r="M246">
        <v>1.53</v>
      </c>
      <c r="N246">
        <v>1.53</v>
      </c>
      <c r="O246">
        <v>1.47</v>
      </c>
    </row>
    <row r="247" spans="3:15">
      <c r="C247" t="s">
        <v>14</v>
      </c>
    </row>
    <row r="248" spans="3:15">
      <c r="D248">
        <v>2.137</v>
      </c>
      <c r="E248">
        <v>1.9510000000000001</v>
      </c>
      <c r="F248">
        <v>1.782</v>
      </c>
      <c r="G248">
        <v>1.6739999999999999</v>
      </c>
      <c r="H248">
        <v>2.1720000000000002</v>
      </c>
      <c r="I248">
        <v>1.669</v>
      </c>
      <c r="J248">
        <v>1.6950000000000001</v>
      </c>
      <c r="K248">
        <v>1.8979999999999999</v>
      </c>
      <c r="L248">
        <v>1.772</v>
      </c>
      <c r="M248">
        <v>1.768</v>
      </c>
      <c r="N248">
        <v>1.7749999999999999</v>
      </c>
      <c r="O248">
        <v>1.776</v>
      </c>
    </row>
    <row r="249" spans="3:15">
      <c r="D249">
        <v>2.1389999999999998</v>
      </c>
      <c r="E249">
        <v>1.9510000000000001</v>
      </c>
      <c r="F249">
        <v>1.782</v>
      </c>
      <c r="G249">
        <v>1.673</v>
      </c>
      <c r="H249">
        <v>2.1720000000000002</v>
      </c>
      <c r="I249">
        <v>1.669</v>
      </c>
      <c r="J249">
        <v>1.694</v>
      </c>
      <c r="K249">
        <v>1.891</v>
      </c>
      <c r="L249">
        <v>1.776</v>
      </c>
      <c r="M249">
        <v>1.768</v>
      </c>
      <c r="N249">
        <v>1.7769999999999999</v>
      </c>
      <c r="O249">
        <v>1.776</v>
      </c>
    </row>
    <row r="250" spans="3:15">
      <c r="D250">
        <v>2.1389999999999998</v>
      </c>
      <c r="E250">
        <v>1.952</v>
      </c>
      <c r="F250">
        <v>1.806</v>
      </c>
      <c r="G250">
        <v>1.675</v>
      </c>
      <c r="H250">
        <v>2.1739999999999999</v>
      </c>
      <c r="I250">
        <v>1.669</v>
      </c>
      <c r="J250">
        <v>1.6950000000000001</v>
      </c>
      <c r="K250">
        <v>1.8919999999999999</v>
      </c>
      <c r="L250">
        <v>1.774</v>
      </c>
      <c r="M250">
        <v>1.768</v>
      </c>
      <c r="N250">
        <v>1.776</v>
      </c>
      <c r="O250">
        <v>1.7769999999999999</v>
      </c>
    </row>
    <row r="251" spans="3:15">
      <c r="D251">
        <v>2.1389999999999998</v>
      </c>
      <c r="E251">
        <v>1.95</v>
      </c>
      <c r="F251">
        <v>1.78</v>
      </c>
      <c r="G251">
        <v>1.6739999999999999</v>
      </c>
      <c r="H251">
        <v>2.1720000000000002</v>
      </c>
      <c r="I251">
        <v>1.67</v>
      </c>
      <c r="J251">
        <v>1.6950000000000001</v>
      </c>
      <c r="K251">
        <v>1.891</v>
      </c>
      <c r="L251">
        <v>1.7769999999999999</v>
      </c>
      <c r="M251">
        <v>1.768</v>
      </c>
      <c r="N251">
        <v>1.776</v>
      </c>
      <c r="O251">
        <v>1.776</v>
      </c>
    </row>
    <row r="252" spans="3:15">
      <c r="D252">
        <v>2.1389999999999998</v>
      </c>
      <c r="E252">
        <v>1.9510000000000001</v>
      </c>
      <c r="F252">
        <v>1.782</v>
      </c>
      <c r="G252">
        <v>1.6719999999999999</v>
      </c>
      <c r="H252">
        <v>2.1739999999999999</v>
      </c>
      <c r="I252">
        <v>1.6719999999999999</v>
      </c>
      <c r="J252">
        <v>1.694</v>
      </c>
      <c r="K252">
        <v>1.891</v>
      </c>
      <c r="L252">
        <v>1.774</v>
      </c>
      <c r="M252">
        <v>1.7689999999999999</v>
      </c>
      <c r="N252">
        <v>1.776</v>
      </c>
      <c r="O252">
        <v>1.776</v>
      </c>
    </row>
    <row r="253" spans="3:15">
      <c r="D253">
        <v>2.1389999999999998</v>
      </c>
      <c r="E253">
        <v>1.9510000000000001</v>
      </c>
      <c r="F253">
        <v>1.78</v>
      </c>
      <c r="G253">
        <v>1.669</v>
      </c>
      <c r="H253">
        <v>2.1720000000000002</v>
      </c>
      <c r="I253">
        <v>1.669</v>
      </c>
      <c r="J253">
        <v>1.6950000000000001</v>
      </c>
      <c r="K253">
        <v>1.8919999999999999</v>
      </c>
      <c r="L253">
        <v>1.7729999999999999</v>
      </c>
      <c r="M253">
        <v>1.768</v>
      </c>
      <c r="N253">
        <v>1.776</v>
      </c>
      <c r="O253">
        <v>1.7769999999999999</v>
      </c>
    </row>
    <row r="254" spans="3:15">
      <c r="D254">
        <v>2.1379999999999999</v>
      </c>
      <c r="E254">
        <v>1.952</v>
      </c>
      <c r="F254">
        <v>1.7809999999999999</v>
      </c>
      <c r="G254">
        <v>1.673</v>
      </c>
      <c r="H254">
        <v>2.1720000000000002</v>
      </c>
      <c r="I254">
        <v>1.67</v>
      </c>
      <c r="J254">
        <v>1.6950000000000001</v>
      </c>
      <c r="K254">
        <v>1.893</v>
      </c>
      <c r="L254">
        <v>1.774</v>
      </c>
      <c r="M254">
        <v>1.768</v>
      </c>
      <c r="N254">
        <v>1.7769999999999999</v>
      </c>
      <c r="O254">
        <v>1.7769999999999999</v>
      </c>
    </row>
    <row r="255" spans="3:15">
      <c r="D255">
        <v>2.1389999999999998</v>
      </c>
      <c r="E255">
        <v>1.9510000000000001</v>
      </c>
      <c r="F255">
        <v>1.7809999999999999</v>
      </c>
      <c r="G255">
        <v>1.671</v>
      </c>
      <c r="H255">
        <v>2.1739999999999999</v>
      </c>
      <c r="I255">
        <v>1.681</v>
      </c>
      <c r="J255">
        <v>1.694</v>
      </c>
      <c r="K255">
        <v>1.8919999999999999</v>
      </c>
      <c r="L255">
        <v>1.7749999999999999</v>
      </c>
      <c r="M255">
        <v>1.77</v>
      </c>
      <c r="N255">
        <v>1.7769999999999999</v>
      </c>
      <c r="O255">
        <v>1.778</v>
      </c>
    </row>
    <row r="256" spans="3:15">
      <c r="D256">
        <v>2.1389999999999998</v>
      </c>
      <c r="E256">
        <v>1.9490000000000001</v>
      </c>
      <c r="F256">
        <v>1.7809999999999999</v>
      </c>
      <c r="G256">
        <v>1.669</v>
      </c>
      <c r="H256">
        <v>2.1739999999999999</v>
      </c>
      <c r="I256">
        <v>1.673</v>
      </c>
      <c r="J256">
        <v>1.696</v>
      </c>
      <c r="K256">
        <v>1.899</v>
      </c>
      <c r="L256">
        <v>1.7729999999999999</v>
      </c>
      <c r="M256">
        <v>1.768</v>
      </c>
      <c r="N256">
        <v>1.776</v>
      </c>
      <c r="O256">
        <v>1.8</v>
      </c>
    </row>
    <row r="257" spans="3:15">
      <c r="D257">
        <v>2.14</v>
      </c>
      <c r="E257">
        <v>1.9510000000000001</v>
      </c>
      <c r="F257">
        <v>1.78</v>
      </c>
      <c r="G257">
        <v>1.671</v>
      </c>
      <c r="H257">
        <v>2.1739999999999999</v>
      </c>
      <c r="I257">
        <v>1.6850000000000001</v>
      </c>
      <c r="J257">
        <v>1.6950000000000001</v>
      </c>
      <c r="K257">
        <v>1.895</v>
      </c>
      <c r="L257">
        <v>1.7729999999999999</v>
      </c>
      <c r="M257">
        <v>1.768</v>
      </c>
      <c r="N257">
        <v>1.7769999999999999</v>
      </c>
      <c r="O257">
        <v>1.776</v>
      </c>
    </row>
    <row r="258" spans="3:15">
      <c r="C258" t="s">
        <v>15</v>
      </c>
    </row>
    <row r="259" spans="3:15">
      <c r="D259">
        <v>1.7350000000000001</v>
      </c>
      <c r="E259">
        <v>1.7110000000000001</v>
      </c>
      <c r="F259">
        <v>1.5920000000000001</v>
      </c>
      <c r="G259">
        <v>1.788</v>
      </c>
      <c r="H259">
        <v>2.1509999999999998</v>
      </c>
      <c r="I259">
        <v>1.784</v>
      </c>
      <c r="J259">
        <v>2.21</v>
      </c>
      <c r="K259">
        <v>1.782</v>
      </c>
      <c r="L259">
        <v>1.512</v>
      </c>
      <c r="M259">
        <v>1.48</v>
      </c>
      <c r="N259">
        <v>1.889</v>
      </c>
      <c r="O259">
        <v>1.478</v>
      </c>
    </row>
    <row r="260" spans="3:15">
      <c r="D260">
        <v>1.736</v>
      </c>
      <c r="E260">
        <v>1.712</v>
      </c>
      <c r="F260">
        <v>1.6080000000000001</v>
      </c>
      <c r="G260">
        <v>1.8069999999999999</v>
      </c>
      <c r="H260">
        <v>2.16</v>
      </c>
      <c r="I260">
        <v>1.7849999999999999</v>
      </c>
      <c r="J260">
        <v>2.2120000000000002</v>
      </c>
      <c r="K260">
        <v>1.782</v>
      </c>
      <c r="L260">
        <v>1.5149999999999999</v>
      </c>
      <c r="M260">
        <v>1.484</v>
      </c>
      <c r="N260">
        <v>1.89</v>
      </c>
      <c r="O260">
        <v>1.4810000000000001</v>
      </c>
    </row>
    <row r="261" spans="3:15">
      <c r="D261">
        <v>1.734</v>
      </c>
      <c r="E261">
        <v>1.7110000000000001</v>
      </c>
      <c r="F261">
        <v>1.5920000000000001</v>
      </c>
      <c r="G261">
        <v>1.788</v>
      </c>
      <c r="H261">
        <v>2.1560000000000001</v>
      </c>
      <c r="I261">
        <v>1.782</v>
      </c>
      <c r="J261">
        <v>2.2120000000000002</v>
      </c>
      <c r="K261">
        <v>1.7809999999999999</v>
      </c>
      <c r="L261">
        <v>1.514</v>
      </c>
      <c r="M261">
        <v>1.4810000000000001</v>
      </c>
      <c r="N261">
        <v>1.8879999999999999</v>
      </c>
      <c r="O261">
        <v>1.4790000000000001</v>
      </c>
    </row>
    <row r="262" spans="3:15">
      <c r="D262">
        <v>1.734</v>
      </c>
      <c r="E262">
        <v>1.712</v>
      </c>
      <c r="F262">
        <v>1.593</v>
      </c>
      <c r="G262">
        <v>1.7869999999999999</v>
      </c>
      <c r="H262">
        <v>2.157</v>
      </c>
      <c r="I262">
        <v>1.784</v>
      </c>
      <c r="J262">
        <v>2.2109999999999999</v>
      </c>
      <c r="K262">
        <v>1.7809999999999999</v>
      </c>
      <c r="L262">
        <v>1.5129999999999999</v>
      </c>
      <c r="M262">
        <v>1.4810000000000001</v>
      </c>
      <c r="N262">
        <v>1.8939999999999999</v>
      </c>
      <c r="O262">
        <v>1.478</v>
      </c>
    </row>
    <row r="263" spans="3:15">
      <c r="D263">
        <v>1.7330000000000001</v>
      </c>
      <c r="E263">
        <v>1.71</v>
      </c>
      <c r="F263">
        <v>1.5920000000000001</v>
      </c>
      <c r="G263">
        <v>1.7889999999999999</v>
      </c>
      <c r="H263">
        <v>2.1560000000000001</v>
      </c>
      <c r="I263">
        <v>1.7829999999999999</v>
      </c>
      <c r="J263">
        <v>2.2120000000000002</v>
      </c>
      <c r="K263">
        <v>1.7829999999999999</v>
      </c>
      <c r="L263">
        <v>1.516</v>
      </c>
      <c r="M263">
        <v>1.484</v>
      </c>
      <c r="N263">
        <v>1.8919999999999999</v>
      </c>
      <c r="O263">
        <v>1.4810000000000001</v>
      </c>
    </row>
    <row r="264" spans="3:15">
      <c r="D264">
        <v>1.7330000000000001</v>
      </c>
      <c r="E264">
        <v>1.712</v>
      </c>
      <c r="F264">
        <v>1.5920000000000001</v>
      </c>
      <c r="G264">
        <v>1.7869999999999999</v>
      </c>
      <c r="H264">
        <v>2.1560000000000001</v>
      </c>
      <c r="I264">
        <v>1.7829999999999999</v>
      </c>
      <c r="J264">
        <v>2.21</v>
      </c>
      <c r="K264">
        <v>1.78</v>
      </c>
      <c r="L264">
        <v>1.514</v>
      </c>
      <c r="M264">
        <v>1.482</v>
      </c>
      <c r="N264">
        <v>1.891</v>
      </c>
      <c r="O264">
        <v>1.4790000000000001</v>
      </c>
    </row>
    <row r="265" spans="3:15">
      <c r="D265">
        <v>1.732</v>
      </c>
      <c r="E265">
        <v>1.71</v>
      </c>
      <c r="F265">
        <v>1.5920000000000001</v>
      </c>
      <c r="G265">
        <v>1.7889999999999999</v>
      </c>
      <c r="H265">
        <v>2.1509999999999998</v>
      </c>
      <c r="I265">
        <v>1.782</v>
      </c>
      <c r="J265">
        <v>2.2090000000000001</v>
      </c>
      <c r="K265">
        <v>1.782</v>
      </c>
      <c r="L265">
        <v>1.512</v>
      </c>
      <c r="M265">
        <v>1.4830000000000001</v>
      </c>
      <c r="N265">
        <v>1.893</v>
      </c>
      <c r="O265">
        <v>1.4790000000000001</v>
      </c>
    </row>
    <row r="266" spans="3:15">
      <c r="D266">
        <v>1.73</v>
      </c>
      <c r="E266">
        <v>1.7110000000000001</v>
      </c>
      <c r="F266">
        <v>1.5920000000000001</v>
      </c>
      <c r="G266">
        <v>1.786</v>
      </c>
      <c r="H266">
        <v>2.1509999999999998</v>
      </c>
      <c r="I266">
        <v>1.7829999999999999</v>
      </c>
      <c r="J266">
        <v>2.21</v>
      </c>
      <c r="K266">
        <v>1.7809999999999999</v>
      </c>
      <c r="L266">
        <v>1.514</v>
      </c>
      <c r="M266">
        <v>1.482</v>
      </c>
      <c r="N266">
        <v>1.889</v>
      </c>
      <c r="O266">
        <v>1.48</v>
      </c>
    </row>
    <row r="267" spans="3:15">
      <c r="D267">
        <v>1.7310000000000001</v>
      </c>
      <c r="E267">
        <v>1.708</v>
      </c>
      <c r="F267">
        <v>1.593</v>
      </c>
      <c r="G267">
        <v>1.788</v>
      </c>
      <c r="H267">
        <v>2.1509999999999998</v>
      </c>
      <c r="I267">
        <v>1.7829999999999999</v>
      </c>
      <c r="J267">
        <v>2.2130000000000001</v>
      </c>
      <c r="K267">
        <v>1.7809999999999999</v>
      </c>
      <c r="L267">
        <v>1.514</v>
      </c>
      <c r="M267">
        <v>1.482</v>
      </c>
      <c r="N267">
        <v>1.893</v>
      </c>
      <c r="O267">
        <v>1.4790000000000001</v>
      </c>
    </row>
    <row r="268" spans="3:15">
      <c r="D268">
        <v>1.734</v>
      </c>
      <c r="E268">
        <v>1.7110000000000001</v>
      </c>
      <c r="F268">
        <v>1.5920000000000001</v>
      </c>
      <c r="G268">
        <v>1.788</v>
      </c>
      <c r="H268">
        <v>2.1520000000000001</v>
      </c>
      <c r="I268">
        <v>1.7829999999999999</v>
      </c>
      <c r="J268">
        <v>2.2090000000000001</v>
      </c>
      <c r="K268">
        <v>1.782</v>
      </c>
      <c r="L268">
        <v>1.512</v>
      </c>
      <c r="M268">
        <v>1.482</v>
      </c>
      <c r="N268">
        <v>1.8919999999999999</v>
      </c>
      <c r="O268">
        <v>1.478</v>
      </c>
    </row>
    <row r="269" spans="3:15">
      <c r="C269" t="s">
        <v>16</v>
      </c>
    </row>
    <row r="270" spans="3:15">
      <c r="D270">
        <v>2.1389999999999998</v>
      </c>
      <c r="E270">
        <v>1.948</v>
      </c>
      <c r="F270">
        <v>1.6539999999999999</v>
      </c>
      <c r="G270">
        <v>1.8280000000000001</v>
      </c>
      <c r="H270">
        <v>2.6059999999999999</v>
      </c>
      <c r="I270">
        <v>1.694</v>
      </c>
      <c r="J270">
        <v>2.4420000000000002</v>
      </c>
      <c r="K270">
        <v>1.893</v>
      </c>
      <c r="L270">
        <v>1.8879999999999999</v>
      </c>
      <c r="M270">
        <v>1.649</v>
      </c>
      <c r="N270">
        <v>2.2839999999999998</v>
      </c>
      <c r="O270">
        <v>1.7689999999999999</v>
      </c>
    </row>
    <row r="271" spans="3:15">
      <c r="D271">
        <v>2.14</v>
      </c>
      <c r="E271">
        <v>1.9490000000000001</v>
      </c>
      <c r="F271">
        <v>1.6539999999999999</v>
      </c>
      <c r="G271">
        <v>1.8080000000000001</v>
      </c>
      <c r="H271">
        <v>2.6110000000000002</v>
      </c>
      <c r="I271">
        <v>1.6919999999999999</v>
      </c>
      <c r="J271">
        <v>2.44</v>
      </c>
      <c r="K271">
        <v>1.8919999999999999</v>
      </c>
      <c r="L271">
        <v>1.8879999999999999</v>
      </c>
      <c r="M271">
        <v>1.65</v>
      </c>
      <c r="N271">
        <v>2.2799999999999998</v>
      </c>
      <c r="O271">
        <v>1.77</v>
      </c>
    </row>
    <row r="272" spans="3:15">
      <c r="D272">
        <v>2.14</v>
      </c>
      <c r="E272">
        <v>1.9490000000000001</v>
      </c>
      <c r="F272">
        <v>1.661</v>
      </c>
      <c r="G272">
        <v>1.8089999999999999</v>
      </c>
      <c r="H272">
        <v>2.61</v>
      </c>
      <c r="I272">
        <v>1.704</v>
      </c>
      <c r="J272">
        <v>2.4460000000000002</v>
      </c>
      <c r="K272">
        <v>1.8939999999999999</v>
      </c>
      <c r="L272">
        <v>1.89</v>
      </c>
      <c r="M272">
        <v>1.65</v>
      </c>
      <c r="N272">
        <v>2.2839999999999998</v>
      </c>
      <c r="O272">
        <v>1.7689999999999999</v>
      </c>
    </row>
    <row r="273" spans="4:15">
      <c r="D273">
        <v>2.1389999999999998</v>
      </c>
      <c r="E273">
        <v>1.95</v>
      </c>
      <c r="F273">
        <v>1.653</v>
      </c>
      <c r="G273">
        <v>1.8240000000000001</v>
      </c>
      <c r="H273">
        <v>2.6040000000000001</v>
      </c>
      <c r="I273">
        <v>1.6910000000000001</v>
      </c>
      <c r="J273">
        <v>2.4409999999999998</v>
      </c>
      <c r="K273">
        <v>1.893</v>
      </c>
      <c r="L273">
        <v>1.889</v>
      </c>
      <c r="M273">
        <v>1.6479999999999999</v>
      </c>
      <c r="N273">
        <v>2.2829999999999999</v>
      </c>
      <c r="O273">
        <v>1.77</v>
      </c>
    </row>
    <row r="274" spans="4:15">
      <c r="D274">
        <v>2.1389999999999998</v>
      </c>
      <c r="E274">
        <v>1.9490000000000001</v>
      </c>
      <c r="F274">
        <v>1.653</v>
      </c>
      <c r="G274">
        <v>1.8220000000000001</v>
      </c>
      <c r="H274">
        <v>2.61</v>
      </c>
      <c r="I274">
        <v>1.6890000000000001</v>
      </c>
      <c r="J274">
        <v>2.4409999999999998</v>
      </c>
      <c r="K274">
        <v>1.893</v>
      </c>
      <c r="L274">
        <v>1.8879999999999999</v>
      </c>
      <c r="M274">
        <v>1.6479999999999999</v>
      </c>
      <c r="N274">
        <v>2.282</v>
      </c>
      <c r="O274">
        <v>1.7689999999999999</v>
      </c>
    </row>
    <row r="275" spans="4:15">
      <c r="D275">
        <v>2.1389999999999998</v>
      </c>
      <c r="E275">
        <v>1.9490000000000001</v>
      </c>
      <c r="F275">
        <v>1.6539999999999999</v>
      </c>
      <c r="G275">
        <v>1.8089999999999999</v>
      </c>
      <c r="H275">
        <v>2.609</v>
      </c>
      <c r="I275">
        <v>1.6879999999999999</v>
      </c>
      <c r="J275">
        <v>2.4409999999999998</v>
      </c>
      <c r="K275">
        <v>1.893</v>
      </c>
      <c r="L275">
        <v>1.919</v>
      </c>
      <c r="M275">
        <v>1.649</v>
      </c>
      <c r="N275">
        <v>2.282</v>
      </c>
      <c r="O275">
        <v>1.7689999999999999</v>
      </c>
    </row>
    <row r="276" spans="4:15">
      <c r="D276">
        <v>2.14</v>
      </c>
      <c r="E276">
        <v>1.948</v>
      </c>
      <c r="F276">
        <v>1.6539999999999999</v>
      </c>
      <c r="G276">
        <v>1.8180000000000001</v>
      </c>
      <c r="H276">
        <v>2.605</v>
      </c>
      <c r="I276">
        <v>1.6890000000000001</v>
      </c>
      <c r="J276">
        <v>2.4409999999999998</v>
      </c>
      <c r="K276">
        <v>1.8919999999999999</v>
      </c>
      <c r="L276">
        <v>1.891</v>
      </c>
      <c r="M276">
        <v>1.6479999999999999</v>
      </c>
      <c r="N276">
        <v>2.2829999999999999</v>
      </c>
      <c r="O276">
        <v>1.7689999999999999</v>
      </c>
    </row>
    <row r="277" spans="4:15">
      <c r="D277">
        <v>2.14</v>
      </c>
      <c r="E277">
        <v>1.95</v>
      </c>
      <c r="F277">
        <v>1.6539999999999999</v>
      </c>
      <c r="G277">
        <v>1.8080000000000001</v>
      </c>
      <c r="H277">
        <v>2.609</v>
      </c>
      <c r="I277">
        <v>1.6970000000000001</v>
      </c>
      <c r="J277">
        <v>2.4390000000000001</v>
      </c>
      <c r="K277">
        <v>1.893</v>
      </c>
      <c r="L277">
        <v>1.8879999999999999</v>
      </c>
      <c r="M277">
        <v>1.649</v>
      </c>
      <c r="N277">
        <v>2.282</v>
      </c>
      <c r="O277">
        <v>1.77</v>
      </c>
    </row>
    <row r="278" spans="4:15">
      <c r="D278">
        <v>2.1389999999999998</v>
      </c>
      <c r="E278">
        <v>1.9510000000000001</v>
      </c>
      <c r="F278">
        <v>1.653</v>
      </c>
      <c r="G278">
        <v>1.81</v>
      </c>
      <c r="H278">
        <v>2.6070000000000002</v>
      </c>
      <c r="I278">
        <v>1.6970000000000001</v>
      </c>
      <c r="J278">
        <v>2.44</v>
      </c>
      <c r="K278">
        <v>1.8919999999999999</v>
      </c>
      <c r="L278">
        <v>1.889</v>
      </c>
      <c r="M278">
        <v>1.65</v>
      </c>
      <c r="N278">
        <v>2.282</v>
      </c>
      <c r="O278">
        <v>1.77</v>
      </c>
    </row>
    <row r="279" spans="4:15">
      <c r="D279">
        <v>2.1389999999999998</v>
      </c>
      <c r="E279">
        <v>1.9510000000000001</v>
      </c>
      <c r="F279">
        <v>1.6519999999999999</v>
      </c>
      <c r="G279">
        <v>1.8140000000000001</v>
      </c>
      <c r="H279">
        <v>2.6070000000000002</v>
      </c>
      <c r="I279">
        <v>1.6879999999999999</v>
      </c>
      <c r="J279">
        <v>2.4390000000000001</v>
      </c>
      <c r="K279">
        <v>1.893</v>
      </c>
      <c r="L279">
        <v>1.889</v>
      </c>
      <c r="M279">
        <v>1.649</v>
      </c>
      <c r="N279">
        <v>2.2839999999999998</v>
      </c>
      <c r="O279">
        <v>1.7689999999999999</v>
      </c>
    </row>
  </sheetData>
  <conditionalFormatting sqref="D5:O24">
    <cfRule type="colorScale" priority="6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52819A4F-B0D6-2841-A1DD-A1CED2C778A3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D5:O24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summary  unsigned</vt:lpstr>
      <vt:lpstr>MultAdd_run1</vt:lpstr>
      <vt:lpstr>MultAdd_run2</vt:lpstr>
      <vt:lpstr>MultAdd_run3</vt:lpstr>
      <vt:lpstr>MultAdd_run4</vt:lpstr>
      <vt:lpstr>MultAdd_run1 (2)</vt:lpstr>
      <vt:lpstr>MultAdd_run2 (2)</vt:lpstr>
      <vt:lpstr>MultAdd_run3 (2)</vt:lpstr>
      <vt:lpstr>MultAdd_run4 (2)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Randolph R. Settgast</dc:creator>
  <cp:lastModifiedBy>Randolph Settgast</cp:lastModifiedBy>
  <dcterms:created xsi:type="dcterms:W3CDTF">2016-08-08T04:02:38Z</dcterms:created>
  <dcterms:modified xsi:type="dcterms:W3CDTF">2016-08-18T18:50:13Z</dcterms:modified>
</cp:coreProperties>
</file>