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jat\Google Drive\01GESSA\Finance Folder\"/>
    </mc:Choice>
  </mc:AlternateContent>
  <bookViews>
    <workbookView xWindow="26265" yWindow="0" windowWidth="19380" windowHeight="8340" activeTab="1"/>
  </bookViews>
  <sheets>
    <sheet name="CVLFall2015" sheetId="1" r:id="rId1"/>
    <sheet name="GPSAFall2015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2" l="1"/>
  <c r="C63" i="2"/>
  <c r="K3" i="2" l="1"/>
  <c r="J3" i="2" l="1"/>
  <c r="F2" i="2" l="1"/>
  <c r="E2" i="2"/>
  <c r="E3" i="1" l="1"/>
</calcChain>
</file>

<file path=xl/sharedStrings.xml><?xml version="1.0" encoding="utf-8"?>
<sst xmlns="http://schemas.openxmlformats.org/spreadsheetml/2006/main" count="213" uniqueCount="81">
  <si>
    <t>Date</t>
  </si>
  <si>
    <t>Debit</t>
  </si>
  <si>
    <t>Credit</t>
  </si>
  <si>
    <t>Balance</t>
  </si>
  <si>
    <t>Remarks</t>
  </si>
  <si>
    <t>Vendor</t>
  </si>
  <si>
    <t>Ikes</t>
  </si>
  <si>
    <t>Thai Basil</t>
  </si>
  <si>
    <t>Chillis</t>
  </si>
  <si>
    <t>GESSA Finance (link to receipts)</t>
  </si>
  <si>
    <t>Taxi Lyft</t>
  </si>
  <si>
    <t>Gone to anton to order</t>
  </si>
  <si>
    <t>Coming back</t>
  </si>
  <si>
    <t>Mellow Mushroom</t>
  </si>
  <si>
    <t>Pita Pit</t>
  </si>
  <si>
    <t>Earl of Sandwich</t>
  </si>
  <si>
    <t>Anton sports</t>
  </si>
  <si>
    <t>CVS</t>
  </si>
  <si>
    <t>Stamp and Ink pad</t>
  </si>
  <si>
    <t>Choice</t>
  </si>
  <si>
    <t>Anton to collect tshirts and bags</t>
  </si>
  <si>
    <t>Return</t>
  </si>
  <si>
    <t>Print U</t>
  </si>
  <si>
    <t>Flyers for all 3 events</t>
  </si>
  <si>
    <t>Campus vendor list</t>
  </si>
  <si>
    <t>GESSA Social</t>
  </si>
  <si>
    <t>Food receipt</t>
  </si>
  <si>
    <t>Endgame</t>
  </si>
  <si>
    <t>Rajat, Sushrut drinks extra</t>
  </si>
  <si>
    <t>Plastic cups</t>
  </si>
  <si>
    <t>Food city</t>
  </si>
  <si>
    <t>Hungry Howies</t>
  </si>
  <si>
    <t>Pizza</t>
  </si>
  <si>
    <t>Merchandise and freebies</t>
  </si>
  <si>
    <t>Cold drinks</t>
  </si>
  <si>
    <t>Cups</t>
  </si>
  <si>
    <t>Safeway</t>
  </si>
  <si>
    <t>Sparky</t>
  </si>
  <si>
    <t>Ice cream</t>
  </si>
  <si>
    <t>Pizza for tutoring sesssion 2</t>
  </si>
  <si>
    <t>Cold drinks for session 2</t>
  </si>
  <si>
    <t>GPSA reimbursement</t>
  </si>
  <si>
    <t>Promotional Items</t>
  </si>
  <si>
    <t>For tutor Nitin</t>
  </si>
  <si>
    <t>GESSA Tshirts</t>
  </si>
  <si>
    <t>Flyers</t>
  </si>
  <si>
    <t>Social Food</t>
  </si>
  <si>
    <t>Walmart</t>
  </si>
  <si>
    <t>Napkins</t>
  </si>
  <si>
    <t>Sushrut</t>
  </si>
  <si>
    <t>Rajat</t>
  </si>
  <si>
    <t xml:space="preserve">Levine </t>
  </si>
  <si>
    <t>campus vendor list</t>
  </si>
  <si>
    <t>Dept reps meeting dinner</t>
  </si>
  <si>
    <t>Spent by</t>
  </si>
  <si>
    <t>T-shirts for tutors</t>
  </si>
  <si>
    <t>Chips for mock interview</t>
  </si>
  <si>
    <t>Nachos for meeting</t>
  </si>
  <si>
    <t>Mediterennean Café</t>
  </si>
  <si>
    <t>PostMeeting</t>
  </si>
  <si>
    <t>Pizzas, Cold drinks and plates</t>
  </si>
  <si>
    <t>Website (Godaddy)</t>
  </si>
  <si>
    <t>Money to be received from GPSA</t>
  </si>
  <si>
    <t>Vignesh</t>
  </si>
  <si>
    <t>Akshay</t>
  </si>
  <si>
    <t>Campus Corner</t>
  </si>
  <si>
    <t>Pizzas</t>
  </si>
  <si>
    <t>Pizza, Drinks</t>
  </si>
  <si>
    <t>Sushrut (Tip not included in BMF and RFF so it was 92.21)</t>
  </si>
  <si>
    <t>FedEx</t>
  </si>
  <si>
    <t>Reimbursement for tshirts</t>
  </si>
  <si>
    <t>Chips &amp; Drinks</t>
  </si>
  <si>
    <t>Hoodies</t>
  </si>
  <si>
    <t>Printing of photographs</t>
  </si>
  <si>
    <t>against 5.39</t>
  </si>
  <si>
    <t>against 105.07</t>
  </si>
  <si>
    <t>against 91.22</t>
  </si>
  <si>
    <t>Angels</t>
  </si>
  <si>
    <t>Pita Jungle</t>
  </si>
  <si>
    <t>45 billed, 25 shared</t>
  </si>
  <si>
    <t>ACCOUNT CLOSES FOR FALL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</si>
</sst>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.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2.1"/>
      <color theme="1"/>
      <name val="Calibri"/>
      <family val="2"/>
      <scheme val="minor"/>
    </font>
    <font>
      <sz val="12.1"/>
      <color rgb="FFFF0000"/>
      <name val="Calibri"/>
      <family val="2"/>
      <scheme val="minor"/>
    </font>
    <font>
      <sz val="11"/>
      <color rgb="FF000000"/>
      <name val="Arial"/>
      <family val="2"/>
    </font>
    <font>
      <sz val="12.1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555555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2">
    <xf numFmtId="0" fontId="0" fillId="0" borderId="0" xfId="0"/>
    <xf numFmtId="164" fontId="0" fillId="0" borderId="0" xfId="0" applyNumberFormat="1"/>
    <xf numFmtId="0" fontId="2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/>
    </xf>
    <xf numFmtId="16" fontId="2" fillId="3" borderId="1" xfId="0" applyNumberFormat="1" applyFont="1" applyFill="1" applyBorder="1" applyAlignment="1">
      <alignment horizontal="right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wrapText="1"/>
    </xf>
    <xf numFmtId="0" fontId="3" fillId="0" borderId="1" xfId="0" applyFont="1" applyBorder="1" applyAlignment="1">
      <alignment horizontal="right" wrapText="1"/>
    </xf>
    <xf numFmtId="16" fontId="2" fillId="0" borderId="1" xfId="0" applyNumberFormat="1" applyFont="1" applyBorder="1" applyAlignment="1">
      <alignment horizontal="right"/>
    </xf>
    <xf numFmtId="14" fontId="4" fillId="3" borderId="1" xfId="0" applyNumberFormat="1" applyFont="1" applyFill="1" applyBorder="1" applyAlignment="1">
      <alignment horizontal="right"/>
    </xf>
    <xf numFmtId="0" fontId="4" fillId="3" borderId="1" xfId="0" applyFont="1" applyFill="1" applyBorder="1"/>
    <xf numFmtId="0" fontId="4" fillId="3" borderId="1" xfId="0" applyFont="1" applyFill="1" applyBorder="1" applyAlignment="1">
      <alignment horizontal="right"/>
    </xf>
    <xf numFmtId="0" fontId="6" fillId="0" borderId="0" xfId="0" applyFont="1"/>
    <xf numFmtId="14" fontId="4" fillId="4" borderId="1" xfId="0" applyNumberFormat="1" applyFont="1" applyFill="1" applyBorder="1" applyAlignment="1">
      <alignment horizontal="right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right"/>
    </xf>
    <xf numFmtId="0" fontId="3" fillId="4" borderId="1" xfId="0" applyFont="1" applyFill="1" applyBorder="1" applyAlignment="1">
      <alignment wrapText="1"/>
    </xf>
    <xf numFmtId="14" fontId="0" fillId="0" borderId="0" xfId="0" applyNumberFormat="1"/>
    <xf numFmtId="14" fontId="8" fillId="4" borderId="0" xfId="0" applyNumberFormat="1" applyFont="1" applyFill="1"/>
    <xf numFmtId="0" fontId="8" fillId="4" borderId="0" xfId="0" applyFont="1" applyFill="1"/>
    <xf numFmtId="0" fontId="7" fillId="4" borderId="2" xfId="0" applyFont="1" applyFill="1" applyBorder="1" applyAlignment="1">
      <alignment horizontal="right"/>
    </xf>
    <xf numFmtId="0" fontId="3" fillId="0" borderId="0" xfId="0" applyFont="1" applyBorder="1" applyAlignment="1">
      <alignment vertical="center" wrapText="1"/>
    </xf>
    <xf numFmtId="16" fontId="2" fillId="4" borderId="1" xfId="0" applyNumberFormat="1" applyFont="1" applyFill="1" applyBorder="1" applyAlignment="1">
      <alignment horizontal="right"/>
    </xf>
    <xf numFmtId="0" fontId="2" fillId="4" borderId="1" xfId="0" applyFont="1" applyFill="1" applyBorder="1"/>
    <xf numFmtId="0" fontId="3" fillId="4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vertical="center" wrapText="1"/>
    </xf>
    <xf numFmtId="14" fontId="0" fillId="4" borderId="0" xfId="0" applyNumberFormat="1" applyFill="1"/>
    <xf numFmtId="0" fontId="0" fillId="4" borderId="0" xfId="0" applyFill="1"/>
    <xf numFmtId="0" fontId="10" fillId="4" borderId="0" xfId="0" applyFont="1" applyFill="1"/>
    <xf numFmtId="14" fontId="4" fillId="4" borderId="0" xfId="0" applyNumberFormat="1" applyFont="1" applyFill="1" applyBorder="1" applyAlignment="1">
      <alignment horizontal="right"/>
    </xf>
    <xf numFmtId="0" fontId="4" fillId="4" borderId="0" xfId="0" applyFont="1" applyFill="1" applyBorder="1"/>
    <xf numFmtId="0" fontId="4" fillId="4" borderId="2" xfId="0" applyFont="1" applyFill="1" applyBorder="1" applyAlignment="1">
      <alignment horizontal="right"/>
    </xf>
    <xf numFmtId="0" fontId="3" fillId="4" borderId="0" xfId="0" applyFont="1" applyFill="1" applyBorder="1" applyAlignment="1">
      <alignment wrapText="1"/>
    </xf>
    <xf numFmtId="14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right"/>
    </xf>
    <xf numFmtId="0" fontId="9" fillId="4" borderId="0" xfId="0" applyFont="1" applyFill="1"/>
    <xf numFmtId="0" fontId="1" fillId="2" borderId="0" xfId="1" applyFill="1" applyAlignment="1">
      <alignment horizontal="center"/>
    </xf>
    <xf numFmtId="164" fontId="10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drive/folders/0B91uUYlaIEDtZ0hiTzY0OXBESD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A4" sqref="A4"/>
    </sheetView>
  </sheetViews>
  <sheetFormatPr defaultRowHeight="15" x14ac:dyDescent="0.25"/>
  <cols>
    <col min="1" max="1" width="9.7109375" style="1" bestFit="1" customWidth="1"/>
    <col min="2" max="2" width="20.5703125" customWidth="1"/>
    <col min="6" max="6" width="25.42578125" customWidth="1"/>
    <col min="7" max="7" width="16" customWidth="1"/>
  </cols>
  <sheetData>
    <row r="1" spans="1:7" x14ac:dyDescent="0.25">
      <c r="A1" s="40" t="s">
        <v>9</v>
      </c>
      <c r="B1" s="40"/>
      <c r="C1" s="40"/>
      <c r="D1" s="40"/>
      <c r="E1" s="40"/>
      <c r="F1" s="40"/>
      <c r="G1" s="40"/>
    </row>
    <row r="2" spans="1:7" x14ac:dyDescent="0.25">
      <c r="A2" s="1" t="s">
        <v>0</v>
      </c>
      <c r="B2" t="s">
        <v>5</v>
      </c>
      <c r="C2" t="s">
        <v>1</v>
      </c>
      <c r="D2" t="s">
        <v>2</v>
      </c>
      <c r="E2" t="s">
        <v>3</v>
      </c>
      <c r="F2" t="s">
        <v>4</v>
      </c>
    </row>
    <row r="3" spans="1:7" x14ac:dyDescent="0.25">
      <c r="A3" s="1">
        <v>42132</v>
      </c>
      <c r="B3" t="s">
        <v>14</v>
      </c>
      <c r="C3">
        <v>22.24</v>
      </c>
      <c r="E3">
        <f>SUM(D3:D1997)-SUM(C3:C1997)</f>
        <v>-1.2499999999999432</v>
      </c>
    </row>
    <row r="4" spans="1:7" x14ac:dyDescent="0.25">
      <c r="A4" s="1">
        <v>42140</v>
      </c>
      <c r="B4" t="s">
        <v>15</v>
      </c>
      <c r="C4">
        <v>17.8</v>
      </c>
    </row>
    <row r="5" spans="1:7" x14ac:dyDescent="0.25">
      <c r="A5" s="1">
        <v>42175</v>
      </c>
      <c r="B5" t="s">
        <v>6</v>
      </c>
      <c r="C5">
        <v>11.34</v>
      </c>
    </row>
    <row r="6" spans="1:7" x14ac:dyDescent="0.25">
      <c r="A6" s="1">
        <v>42186</v>
      </c>
      <c r="B6" t="s">
        <v>8</v>
      </c>
      <c r="C6">
        <v>31.08</v>
      </c>
    </row>
    <row r="7" spans="1:7" x14ac:dyDescent="0.25">
      <c r="A7" s="1">
        <v>42217</v>
      </c>
      <c r="B7" t="s">
        <v>7</v>
      </c>
      <c r="C7">
        <v>39</v>
      </c>
    </row>
    <row r="8" spans="1:7" x14ac:dyDescent="0.25">
      <c r="A8" s="1">
        <v>42222</v>
      </c>
      <c r="B8" t="s">
        <v>10</v>
      </c>
      <c r="C8">
        <v>4.4400000000000004</v>
      </c>
      <c r="F8" t="s">
        <v>11</v>
      </c>
    </row>
    <row r="9" spans="1:7" x14ac:dyDescent="0.25">
      <c r="A9" s="1">
        <v>42222</v>
      </c>
      <c r="B9" t="s">
        <v>10</v>
      </c>
      <c r="C9">
        <v>1.18</v>
      </c>
      <c r="F9" t="s">
        <v>12</v>
      </c>
    </row>
    <row r="10" spans="1:7" x14ac:dyDescent="0.25">
      <c r="A10" s="1">
        <v>42225</v>
      </c>
      <c r="B10" t="s">
        <v>14</v>
      </c>
      <c r="C10">
        <v>7.34</v>
      </c>
    </row>
    <row r="11" spans="1:7" x14ac:dyDescent="0.25">
      <c r="A11" s="1">
        <v>42232</v>
      </c>
      <c r="B11" t="s">
        <v>13</v>
      </c>
      <c r="C11">
        <v>60</v>
      </c>
    </row>
    <row r="12" spans="1:7" x14ac:dyDescent="0.25">
      <c r="A12" s="1">
        <v>42234</v>
      </c>
      <c r="B12" t="s">
        <v>10</v>
      </c>
      <c r="C12">
        <v>6.17</v>
      </c>
      <c r="F12" t="s">
        <v>20</v>
      </c>
    </row>
    <row r="13" spans="1:7" x14ac:dyDescent="0.25">
      <c r="A13" s="1">
        <v>42234</v>
      </c>
      <c r="B13" t="s">
        <v>10</v>
      </c>
      <c r="C13">
        <v>5</v>
      </c>
      <c r="F13" t="s">
        <v>21</v>
      </c>
    </row>
    <row r="14" spans="1:7" x14ac:dyDescent="0.25">
      <c r="A14" s="1">
        <v>42235</v>
      </c>
      <c r="B14" t="s">
        <v>19</v>
      </c>
      <c r="D14">
        <v>200</v>
      </c>
      <c r="F14" t="s">
        <v>24</v>
      </c>
    </row>
    <row r="15" spans="1:7" x14ac:dyDescent="0.25">
      <c r="A15" s="1">
        <v>42236</v>
      </c>
      <c r="B15" t="s">
        <v>17</v>
      </c>
      <c r="C15">
        <v>3</v>
      </c>
      <c r="F15" t="s">
        <v>18</v>
      </c>
    </row>
    <row r="16" spans="1:7" x14ac:dyDescent="0.25">
      <c r="A16" s="1">
        <v>42244</v>
      </c>
      <c r="B16" t="s">
        <v>27</v>
      </c>
      <c r="C16">
        <v>4.5</v>
      </c>
      <c r="F16" t="s">
        <v>28</v>
      </c>
    </row>
    <row r="17" spans="1:6" x14ac:dyDescent="0.25">
      <c r="A17" s="1">
        <v>42244</v>
      </c>
      <c r="B17" t="s">
        <v>17</v>
      </c>
      <c r="C17">
        <v>3.22</v>
      </c>
      <c r="F17" t="s">
        <v>18</v>
      </c>
    </row>
    <row r="18" spans="1:6" x14ac:dyDescent="0.25">
      <c r="A18" s="1">
        <v>42249</v>
      </c>
      <c r="B18" t="s">
        <v>30</v>
      </c>
      <c r="C18">
        <v>3</v>
      </c>
      <c r="F18" t="s">
        <v>35</v>
      </c>
    </row>
    <row r="19" spans="1:6" x14ac:dyDescent="0.25">
      <c r="A19" s="1">
        <v>42258</v>
      </c>
      <c r="B19" t="s">
        <v>37</v>
      </c>
      <c r="C19">
        <v>16</v>
      </c>
      <c r="F19" t="s">
        <v>38</v>
      </c>
    </row>
    <row r="20" spans="1:6" x14ac:dyDescent="0.25">
      <c r="A20" s="1">
        <v>42263</v>
      </c>
      <c r="B20" t="s">
        <v>14</v>
      </c>
      <c r="C20">
        <v>10.36</v>
      </c>
      <c r="F20" t="s">
        <v>43</v>
      </c>
    </row>
    <row r="21" spans="1:6" x14ac:dyDescent="0.25">
      <c r="A21" s="1">
        <v>42265</v>
      </c>
      <c r="B21" t="s">
        <v>51</v>
      </c>
      <c r="D21">
        <v>150</v>
      </c>
      <c r="F21" t="s">
        <v>52</v>
      </c>
    </row>
    <row r="22" spans="1:6" x14ac:dyDescent="0.25">
      <c r="A22" s="1">
        <v>42266</v>
      </c>
      <c r="B22" t="s">
        <v>7</v>
      </c>
      <c r="C22">
        <v>97.7</v>
      </c>
      <c r="F22" t="s">
        <v>53</v>
      </c>
    </row>
    <row r="23" spans="1:6" x14ac:dyDescent="0.25">
      <c r="A23" s="1">
        <v>42274</v>
      </c>
      <c r="B23" t="s">
        <v>27</v>
      </c>
      <c r="C23">
        <v>6</v>
      </c>
      <c r="F23" t="s">
        <v>57</v>
      </c>
    </row>
    <row r="24" spans="1:6" x14ac:dyDescent="0.25">
      <c r="A24" s="1">
        <v>42275</v>
      </c>
      <c r="B24" t="s">
        <v>61</v>
      </c>
      <c r="C24">
        <v>8.17</v>
      </c>
    </row>
    <row r="25" spans="1:6" x14ac:dyDescent="0.25">
      <c r="A25" s="1">
        <v>42280</v>
      </c>
      <c r="B25" t="s">
        <v>58</v>
      </c>
      <c r="C25">
        <v>48.71</v>
      </c>
      <c r="F25" t="s">
        <v>59</v>
      </c>
    </row>
    <row r="26" spans="1:6" x14ac:dyDescent="0.25">
      <c r="A26" s="1">
        <v>42714</v>
      </c>
      <c r="B26" t="s">
        <v>77</v>
      </c>
      <c r="D26">
        <v>75</v>
      </c>
    </row>
    <row r="27" spans="1:6" x14ac:dyDescent="0.25">
      <c r="A27" s="1">
        <v>42388</v>
      </c>
      <c r="B27" t="s">
        <v>78</v>
      </c>
      <c r="C27">
        <v>20</v>
      </c>
      <c r="F27" t="s">
        <v>79</v>
      </c>
    </row>
    <row r="28" spans="1:6" x14ac:dyDescent="0.25">
      <c r="A28" s="41" t="s">
        <v>80</v>
      </c>
      <c r="B28" s="41"/>
      <c r="C28" s="41"/>
      <c r="D28" s="41"/>
      <c r="E28" s="41"/>
      <c r="F28" s="41"/>
    </row>
  </sheetData>
  <sortState ref="A3:G17">
    <sortCondition ref="A3:A17"/>
  </sortState>
  <mergeCells count="2">
    <mergeCell ref="A1:G1"/>
    <mergeCell ref="A28:F28"/>
  </mergeCells>
  <hyperlinks>
    <hyperlink ref="A1:G1" r:id="rId1" display="GESSA Finance (link to receipts)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tabSelected="1" workbookViewId="0">
      <selection activeCell="K10" sqref="K10"/>
    </sheetView>
  </sheetViews>
  <sheetFormatPr defaultRowHeight="15" x14ac:dyDescent="0.25"/>
  <cols>
    <col min="1" max="1" width="12.140625" customWidth="1"/>
    <col min="2" max="2" width="20.42578125" customWidth="1"/>
    <col min="6" max="6" width="30.7109375" customWidth="1"/>
  </cols>
  <sheetData>
    <row r="1" spans="1:13" ht="52.5" thickBot="1" x14ac:dyDescent="0.3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54</v>
      </c>
      <c r="H1" s="3"/>
      <c r="I1" s="3"/>
      <c r="J1" s="3" t="s">
        <v>62</v>
      </c>
      <c r="K1" s="3"/>
      <c r="L1" s="3"/>
      <c r="M1" s="3"/>
    </row>
    <row r="2" spans="1:13" ht="15.75" thickBot="1" x14ac:dyDescent="0.3">
      <c r="A2" s="3"/>
      <c r="B2" s="3"/>
      <c r="C2" s="4"/>
      <c r="D2" s="4"/>
      <c r="E2" s="15">
        <f>SUM(D3:D114)-SUM(C3:C114)</f>
        <v>-317.61999999999989</v>
      </c>
      <c r="F2" s="15" t="str">
        <f>"Left for Nov $"&amp;(2658-SUM(C3:C22))</f>
        <v>Left for Nov $1556.14</v>
      </c>
      <c r="G2" s="4"/>
      <c r="H2" s="4"/>
      <c r="I2" s="4"/>
      <c r="J2" s="3" t="s">
        <v>49</v>
      </c>
      <c r="K2" s="3" t="s">
        <v>50</v>
      </c>
      <c r="L2" s="3" t="s">
        <v>63</v>
      </c>
      <c r="M2" s="3" t="s">
        <v>64</v>
      </c>
    </row>
    <row r="3" spans="1:13" ht="16.5" thickBot="1" x14ac:dyDescent="0.3">
      <c r="A3" s="6">
        <v>42223</v>
      </c>
      <c r="B3" s="7" t="s">
        <v>16</v>
      </c>
      <c r="C3" s="8">
        <v>503.35</v>
      </c>
      <c r="D3" s="9"/>
      <c r="E3" s="9"/>
      <c r="F3" s="7" t="s">
        <v>33</v>
      </c>
      <c r="G3" s="9" t="s">
        <v>50</v>
      </c>
      <c r="H3" s="4"/>
      <c r="I3" s="4"/>
      <c r="J3" s="5">
        <f>552.15+85.07</f>
        <v>637.22</v>
      </c>
      <c r="K3" s="10">
        <f>521.53-105.07+85.07-D41-D43+C45+C46+C47</f>
        <v>358.85999999999996</v>
      </c>
      <c r="L3" s="4"/>
      <c r="M3" s="4"/>
    </row>
    <row r="4" spans="1:13" ht="16.5" thickBot="1" x14ac:dyDescent="0.3">
      <c r="A4" s="6">
        <v>42234</v>
      </c>
      <c r="B4" s="7" t="s">
        <v>22</v>
      </c>
      <c r="C4" s="8">
        <v>25.95</v>
      </c>
      <c r="D4" s="9"/>
      <c r="E4" s="9"/>
      <c r="F4" s="7" t="s">
        <v>23</v>
      </c>
      <c r="G4" s="9" t="s">
        <v>50</v>
      </c>
      <c r="H4" s="4"/>
      <c r="I4" s="4"/>
      <c r="J4" s="3"/>
      <c r="K4" s="4"/>
      <c r="L4" s="4"/>
      <c r="M4" s="4"/>
    </row>
    <row r="5" spans="1:13" ht="16.5" thickBot="1" x14ac:dyDescent="0.3">
      <c r="A5" s="6">
        <v>42244</v>
      </c>
      <c r="B5" s="7" t="s">
        <v>25</v>
      </c>
      <c r="C5" s="8">
        <v>140</v>
      </c>
      <c r="D5" s="9"/>
      <c r="E5" s="9"/>
      <c r="F5" s="7" t="s">
        <v>26</v>
      </c>
      <c r="G5" s="9" t="s">
        <v>50</v>
      </c>
      <c r="H5" s="4"/>
      <c r="I5" s="4"/>
      <c r="J5" s="3"/>
      <c r="K5" s="4"/>
      <c r="L5" s="4"/>
      <c r="M5" s="4"/>
    </row>
    <row r="6" spans="1:13" ht="16.5" thickBot="1" x14ac:dyDescent="0.3">
      <c r="A6" s="11">
        <v>42251</v>
      </c>
      <c r="B6" s="2" t="s">
        <v>30</v>
      </c>
      <c r="C6" s="5">
        <v>3.85</v>
      </c>
      <c r="D6" s="3"/>
      <c r="E6" s="3"/>
      <c r="F6" s="2" t="s">
        <v>29</v>
      </c>
      <c r="G6" s="3" t="s">
        <v>50</v>
      </c>
      <c r="H6" s="4"/>
      <c r="I6" s="4"/>
      <c r="J6" s="3"/>
      <c r="K6" s="4"/>
      <c r="L6" s="4"/>
      <c r="M6" s="4"/>
    </row>
    <row r="7" spans="1:13" ht="16.5" thickBot="1" x14ac:dyDescent="0.3">
      <c r="A7" s="6">
        <v>42251</v>
      </c>
      <c r="B7" s="7" t="s">
        <v>31</v>
      </c>
      <c r="C7" s="8">
        <v>88.83</v>
      </c>
      <c r="D7" s="9"/>
      <c r="E7" s="9"/>
      <c r="F7" s="7" t="s">
        <v>32</v>
      </c>
      <c r="G7" s="9" t="s">
        <v>50</v>
      </c>
      <c r="H7" s="4"/>
      <c r="I7" s="4"/>
      <c r="J7" s="3"/>
      <c r="K7" s="4"/>
      <c r="L7" s="4"/>
      <c r="M7" s="4"/>
    </row>
    <row r="8" spans="1:13" ht="16.5" thickBot="1" x14ac:dyDescent="0.3">
      <c r="A8" s="6">
        <v>42251</v>
      </c>
      <c r="B8" s="7" t="s">
        <v>17</v>
      </c>
      <c r="C8" s="8">
        <v>8.91</v>
      </c>
      <c r="D8" s="9"/>
      <c r="E8" s="9"/>
      <c r="F8" s="7" t="s">
        <v>34</v>
      </c>
      <c r="G8" s="9" t="s">
        <v>50</v>
      </c>
      <c r="H8" s="4"/>
      <c r="I8" s="4"/>
      <c r="J8" s="3"/>
      <c r="K8" s="4"/>
      <c r="L8" s="4"/>
      <c r="M8" s="4"/>
    </row>
    <row r="9" spans="1:13" ht="16.5" thickBot="1" x14ac:dyDescent="0.3">
      <c r="A9" s="6">
        <v>42254</v>
      </c>
      <c r="B9" s="7" t="s">
        <v>36</v>
      </c>
      <c r="C9" s="8">
        <v>7</v>
      </c>
      <c r="D9" s="9"/>
      <c r="E9" s="9"/>
      <c r="F9" s="7" t="s">
        <v>35</v>
      </c>
      <c r="G9" s="9" t="s">
        <v>50</v>
      </c>
      <c r="H9" s="4"/>
      <c r="I9" s="4"/>
      <c r="J9" s="3"/>
      <c r="K9" s="4"/>
      <c r="L9" s="4"/>
      <c r="M9" s="4"/>
    </row>
    <row r="10" spans="1:13" ht="16.5" thickBot="1" x14ac:dyDescent="0.3">
      <c r="A10" s="6">
        <v>42258</v>
      </c>
      <c r="B10" s="7" t="s">
        <v>31</v>
      </c>
      <c r="C10" s="8">
        <v>88.83</v>
      </c>
      <c r="D10" s="9"/>
      <c r="E10" s="9"/>
      <c r="F10" s="7" t="s">
        <v>39</v>
      </c>
      <c r="G10" s="9" t="s">
        <v>50</v>
      </c>
      <c r="H10" s="4"/>
      <c r="I10" s="4"/>
      <c r="J10" s="3"/>
      <c r="K10" s="4"/>
      <c r="L10" s="4"/>
      <c r="M10" s="4"/>
    </row>
    <row r="11" spans="1:13" ht="16.5" thickBot="1" x14ac:dyDescent="0.3">
      <c r="A11" s="6">
        <v>42258</v>
      </c>
      <c r="B11" s="7" t="s">
        <v>17</v>
      </c>
      <c r="C11" s="8">
        <v>6.81</v>
      </c>
      <c r="D11" s="9"/>
      <c r="E11" s="9"/>
      <c r="F11" s="7" t="s">
        <v>40</v>
      </c>
      <c r="G11" s="9" t="s">
        <v>50</v>
      </c>
      <c r="H11" s="4"/>
      <c r="I11" s="4"/>
      <c r="J11" s="3"/>
      <c r="K11" s="4"/>
      <c r="L11" s="4"/>
      <c r="M11" s="4"/>
    </row>
    <row r="12" spans="1:13" ht="16.5" thickBot="1" x14ac:dyDescent="0.3">
      <c r="A12" s="6">
        <v>42263</v>
      </c>
      <c r="B12" s="7" t="s">
        <v>41</v>
      </c>
      <c r="C12" s="9"/>
      <c r="D12" s="8">
        <v>255.03</v>
      </c>
      <c r="E12" s="9"/>
      <c r="F12" s="7" t="s">
        <v>42</v>
      </c>
      <c r="G12" s="9"/>
      <c r="H12" s="4"/>
      <c r="I12" s="4"/>
      <c r="J12" s="3"/>
      <c r="K12" s="4"/>
      <c r="L12" s="4"/>
      <c r="M12" s="4"/>
    </row>
    <row r="13" spans="1:13" ht="16.5" thickBot="1" x14ac:dyDescent="0.3">
      <c r="A13" s="9"/>
      <c r="B13" s="9"/>
      <c r="C13" s="9"/>
      <c r="D13" s="8">
        <v>140</v>
      </c>
      <c r="E13" s="9"/>
      <c r="F13" s="7" t="s">
        <v>46</v>
      </c>
      <c r="G13" s="9"/>
      <c r="H13" s="4"/>
      <c r="I13" s="4"/>
      <c r="J13" s="3"/>
      <c r="K13" s="4"/>
      <c r="L13" s="4"/>
      <c r="M13" s="4"/>
    </row>
    <row r="14" spans="1:13" ht="16.5" thickBot="1" x14ac:dyDescent="0.3">
      <c r="A14" s="9"/>
      <c r="B14" s="9"/>
      <c r="C14" s="9"/>
      <c r="D14" s="8">
        <v>25.95</v>
      </c>
      <c r="E14" s="9"/>
      <c r="F14" s="7" t="s">
        <v>45</v>
      </c>
      <c r="G14" s="9"/>
      <c r="H14" s="4"/>
      <c r="I14" s="4"/>
      <c r="J14" s="3"/>
      <c r="K14" s="4"/>
      <c r="L14" s="4"/>
      <c r="M14" s="4"/>
    </row>
    <row r="15" spans="1:13" ht="16.5" thickBot="1" x14ac:dyDescent="0.3">
      <c r="A15" s="9"/>
      <c r="B15" s="9"/>
      <c r="C15" s="9"/>
      <c r="D15" s="8">
        <v>248.32</v>
      </c>
      <c r="E15" s="9"/>
      <c r="F15" s="7" t="s">
        <v>44</v>
      </c>
      <c r="G15" s="9"/>
      <c r="H15" s="4"/>
      <c r="I15" s="4"/>
      <c r="J15" s="4"/>
      <c r="K15" s="4"/>
      <c r="L15" s="4"/>
      <c r="M15" s="4"/>
    </row>
    <row r="16" spans="1:13" ht="16.5" thickBot="1" x14ac:dyDescent="0.3">
      <c r="A16" s="11">
        <v>42265</v>
      </c>
      <c r="B16" s="2" t="s">
        <v>17</v>
      </c>
      <c r="C16" s="5">
        <v>7.02</v>
      </c>
      <c r="D16" s="4"/>
      <c r="E16" s="4"/>
      <c r="F16" s="2" t="s">
        <v>34</v>
      </c>
      <c r="G16" s="2" t="s">
        <v>50</v>
      </c>
      <c r="H16" s="4"/>
      <c r="I16" s="4"/>
      <c r="J16" s="4"/>
      <c r="K16" s="4"/>
      <c r="L16" s="4"/>
      <c r="M16" s="4"/>
    </row>
    <row r="17" spans="1:13" ht="16.5" thickBot="1" x14ac:dyDescent="0.3">
      <c r="A17" s="11">
        <v>42265</v>
      </c>
      <c r="B17" s="2" t="s">
        <v>31</v>
      </c>
      <c r="C17" s="5">
        <v>89</v>
      </c>
      <c r="D17" s="4"/>
      <c r="E17" s="4"/>
      <c r="F17" s="2" t="s">
        <v>32</v>
      </c>
      <c r="G17" s="2" t="s">
        <v>49</v>
      </c>
      <c r="H17" s="4"/>
      <c r="I17" s="4"/>
      <c r="J17" s="4"/>
      <c r="K17" s="4"/>
      <c r="L17" s="4"/>
      <c r="M17" s="4"/>
    </row>
    <row r="18" spans="1:13" ht="16.5" thickBot="1" x14ac:dyDescent="0.3">
      <c r="A18" s="11">
        <v>42265</v>
      </c>
      <c r="B18" s="2" t="s">
        <v>47</v>
      </c>
      <c r="C18" s="10">
        <v>10.99</v>
      </c>
      <c r="D18" s="4"/>
      <c r="E18" s="4"/>
      <c r="F18" s="2" t="s">
        <v>34</v>
      </c>
      <c r="G18" s="2" t="s">
        <v>49</v>
      </c>
      <c r="H18" s="4"/>
      <c r="I18" s="4"/>
      <c r="J18" s="4"/>
      <c r="K18" s="4"/>
      <c r="L18" s="4"/>
      <c r="M18" s="4"/>
    </row>
    <row r="19" spans="1:13" ht="16.5" thickBot="1" x14ac:dyDescent="0.3">
      <c r="A19" s="11">
        <v>42265</v>
      </c>
      <c r="B19" s="2" t="s">
        <v>65</v>
      </c>
      <c r="C19" s="5">
        <v>6</v>
      </c>
      <c r="D19" s="4"/>
      <c r="E19" s="4"/>
      <c r="F19" s="2" t="s">
        <v>48</v>
      </c>
      <c r="G19" s="2" t="s">
        <v>49</v>
      </c>
      <c r="H19" s="4"/>
      <c r="I19" s="4"/>
      <c r="J19" s="4"/>
      <c r="K19" s="4"/>
      <c r="L19" s="4"/>
      <c r="M19" s="4"/>
    </row>
    <row r="20" spans="1:13" ht="16.5" thickBot="1" x14ac:dyDescent="0.3">
      <c r="A20" s="25">
        <v>42279</v>
      </c>
      <c r="B20" s="26" t="s">
        <v>31</v>
      </c>
      <c r="C20" s="27">
        <v>98.26</v>
      </c>
      <c r="D20" s="28"/>
      <c r="E20" s="28"/>
      <c r="F20" s="26" t="s">
        <v>66</v>
      </c>
      <c r="G20" s="26" t="s">
        <v>49</v>
      </c>
      <c r="H20" s="4"/>
      <c r="I20" s="4"/>
      <c r="J20" s="4"/>
      <c r="K20" s="4"/>
      <c r="L20" s="4"/>
      <c r="M20" s="4"/>
    </row>
    <row r="21" spans="1:13" ht="16.5" thickBot="1" x14ac:dyDescent="0.3">
      <c r="A21" s="25">
        <v>42279</v>
      </c>
      <c r="B21" s="26" t="s">
        <v>31</v>
      </c>
      <c r="C21" s="27">
        <v>12.06</v>
      </c>
      <c r="D21" s="28"/>
      <c r="E21" s="28"/>
      <c r="F21" s="26" t="s">
        <v>34</v>
      </c>
      <c r="G21" s="26" t="s">
        <v>49</v>
      </c>
      <c r="H21" s="4"/>
      <c r="I21" s="4"/>
      <c r="J21" s="4"/>
      <c r="K21" s="4"/>
      <c r="L21" s="4"/>
      <c r="M21" s="4"/>
    </row>
    <row r="22" spans="1:13" ht="26.25" thickBot="1" x14ac:dyDescent="0.3">
      <c r="A22" s="25">
        <v>42279</v>
      </c>
      <c r="B22" s="26" t="s">
        <v>65</v>
      </c>
      <c r="C22" s="27">
        <v>5</v>
      </c>
      <c r="D22" s="28"/>
      <c r="E22" s="28"/>
      <c r="F22" s="26" t="s">
        <v>35</v>
      </c>
      <c r="G22" s="19" t="s">
        <v>49</v>
      </c>
      <c r="H22" s="28" t="s">
        <v>74</v>
      </c>
      <c r="I22" s="4"/>
      <c r="J22" s="4"/>
      <c r="K22" s="4"/>
      <c r="L22" s="4"/>
      <c r="M22" s="4"/>
    </row>
    <row r="23" spans="1:13" ht="16.5" thickBot="1" x14ac:dyDescent="0.3">
      <c r="A23" s="25">
        <v>42286</v>
      </c>
      <c r="B23" s="26" t="s">
        <v>31</v>
      </c>
      <c r="C23" s="27">
        <v>80</v>
      </c>
      <c r="D23" s="28"/>
      <c r="E23" s="28"/>
      <c r="F23" s="26" t="s">
        <v>66</v>
      </c>
      <c r="G23" s="19" t="s">
        <v>50</v>
      </c>
      <c r="H23" s="4"/>
      <c r="I23" s="4"/>
      <c r="J23" s="4"/>
      <c r="K23" s="4"/>
      <c r="L23" s="4"/>
      <c r="M23" s="4"/>
    </row>
    <row r="24" spans="1:13" ht="16.5" thickBot="1" x14ac:dyDescent="0.3">
      <c r="A24" s="25">
        <v>42286</v>
      </c>
      <c r="B24" s="26" t="s">
        <v>31</v>
      </c>
      <c r="C24" s="27">
        <v>12.06</v>
      </c>
      <c r="D24" s="28"/>
      <c r="E24" s="28"/>
      <c r="F24" s="26" t="s">
        <v>34</v>
      </c>
      <c r="G24" s="19" t="s">
        <v>50</v>
      </c>
      <c r="H24" s="4"/>
      <c r="I24" s="4"/>
      <c r="J24" s="4"/>
      <c r="K24" s="4"/>
      <c r="L24" s="4"/>
      <c r="M24" s="4"/>
    </row>
    <row r="25" spans="1:13" ht="16.5" thickBot="1" x14ac:dyDescent="0.3">
      <c r="A25" s="25">
        <v>42293</v>
      </c>
      <c r="B25" s="26" t="s">
        <v>31</v>
      </c>
      <c r="C25" s="27">
        <v>100</v>
      </c>
      <c r="D25" s="28"/>
      <c r="E25" s="28"/>
      <c r="F25" s="26" t="s">
        <v>67</v>
      </c>
      <c r="G25" s="19" t="s">
        <v>49</v>
      </c>
      <c r="H25" s="4"/>
      <c r="I25" s="4"/>
      <c r="J25" s="4"/>
      <c r="K25" s="4"/>
      <c r="L25" s="4"/>
      <c r="M25" s="4"/>
    </row>
    <row r="26" spans="1:13" ht="90.75" thickBot="1" x14ac:dyDescent="0.3">
      <c r="A26" s="25">
        <v>42300</v>
      </c>
      <c r="B26" s="26" t="s">
        <v>31</v>
      </c>
      <c r="C26" s="27">
        <v>100</v>
      </c>
      <c r="D26" s="28"/>
      <c r="E26" s="28"/>
      <c r="F26" s="26" t="s">
        <v>67</v>
      </c>
      <c r="G26" s="19" t="s">
        <v>68</v>
      </c>
      <c r="H26" s="4"/>
      <c r="I26" s="4"/>
      <c r="J26" s="4"/>
      <c r="K26" s="4"/>
      <c r="L26" s="4"/>
      <c r="M26" s="4"/>
    </row>
    <row r="27" spans="1:13" ht="16.5" thickBot="1" x14ac:dyDescent="0.3">
      <c r="A27" s="25">
        <v>42300</v>
      </c>
      <c r="B27" s="26" t="s">
        <v>17</v>
      </c>
      <c r="C27" s="27">
        <v>3.66</v>
      </c>
      <c r="D27" s="28"/>
      <c r="E27" s="28"/>
      <c r="F27" s="26" t="s">
        <v>35</v>
      </c>
      <c r="G27" s="19" t="s">
        <v>49</v>
      </c>
      <c r="H27" s="4"/>
      <c r="I27" s="4"/>
      <c r="J27" s="4"/>
      <c r="K27" s="4"/>
      <c r="L27" s="4"/>
      <c r="M27" s="4"/>
    </row>
    <row r="28" spans="1:13" ht="16.5" thickBot="1" x14ac:dyDescent="0.3">
      <c r="A28" s="25">
        <v>42300</v>
      </c>
      <c r="B28" s="26" t="s">
        <v>17</v>
      </c>
      <c r="C28" s="27">
        <v>3.45</v>
      </c>
      <c r="D28" s="28"/>
      <c r="E28" s="28"/>
      <c r="F28" s="26" t="s">
        <v>48</v>
      </c>
      <c r="G28" s="19" t="s">
        <v>49</v>
      </c>
      <c r="H28" s="4"/>
      <c r="I28" s="4"/>
      <c r="J28" s="4"/>
      <c r="K28" s="4"/>
      <c r="L28" s="4"/>
      <c r="M28" s="4"/>
    </row>
    <row r="29" spans="1:13" ht="16.5" thickBot="1" x14ac:dyDescent="0.3">
      <c r="A29" s="25">
        <v>42300</v>
      </c>
      <c r="B29" s="26" t="s">
        <v>69</v>
      </c>
      <c r="C29" s="27">
        <v>33.729999999999997</v>
      </c>
      <c r="D29" s="28"/>
      <c r="E29" s="28"/>
      <c r="F29" s="26" t="s">
        <v>45</v>
      </c>
      <c r="G29" s="19" t="s">
        <v>49</v>
      </c>
      <c r="H29" s="4"/>
      <c r="I29" s="4"/>
      <c r="J29" s="4"/>
      <c r="K29" s="4"/>
      <c r="L29" s="4"/>
      <c r="M29" s="4"/>
    </row>
    <row r="30" spans="1:13" ht="26.25" thickBot="1" x14ac:dyDescent="0.3">
      <c r="A30" s="25">
        <v>42307</v>
      </c>
      <c r="B30" s="26" t="s">
        <v>31</v>
      </c>
      <c r="C30" s="27">
        <v>90</v>
      </c>
      <c r="D30" s="28"/>
      <c r="E30" s="28"/>
      <c r="F30" s="26" t="s">
        <v>67</v>
      </c>
      <c r="G30" s="19" t="s">
        <v>49</v>
      </c>
      <c r="H30" s="28" t="s">
        <v>76</v>
      </c>
      <c r="I30" s="4"/>
      <c r="J30" s="4"/>
      <c r="K30" s="4"/>
      <c r="L30" s="4"/>
      <c r="M30" s="4"/>
    </row>
    <row r="31" spans="1:13" ht="16.5" thickBot="1" x14ac:dyDescent="0.3">
      <c r="A31" s="12">
        <v>42291</v>
      </c>
      <c r="B31" s="13" t="s">
        <v>41</v>
      </c>
      <c r="C31" s="9"/>
      <c r="D31" s="14">
        <v>7.02</v>
      </c>
      <c r="E31" s="9"/>
      <c r="F31" s="9"/>
      <c r="G31" s="13" t="s">
        <v>50</v>
      </c>
      <c r="H31" s="4"/>
      <c r="I31" s="4"/>
      <c r="J31" s="4"/>
      <c r="K31" s="4"/>
      <c r="L31" s="4"/>
      <c r="M31" s="4"/>
    </row>
    <row r="32" spans="1:13" ht="16.5" thickBot="1" x14ac:dyDescent="0.3">
      <c r="A32" s="12">
        <v>42296</v>
      </c>
      <c r="B32" s="13" t="s">
        <v>41</v>
      </c>
      <c r="C32" s="9"/>
      <c r="D32" s="14">
        <v>97.74</v>
      </c>
      <c r="E32" s="9"/>
      <c r="F32" s="9"/>
      <c r="G32" s="13" t="s">
        <v>50</v>
      </c>
      <c r="H32" s="4"/>
      <c r="I32" s="4"/>
      <c r="J32" s="4"/>
      <c r="K32" s="4"/>
      <c r="L32" s="4"/>
      <c r="M32" s="4"/>
    </row>
    <row r="33" spans="1:13" ht="16.5" thickBot="1" x14ac:dyDescent="0.3">
      <c r="A33" s="12">
        <v>42296</v>
      </c>
      <c r="B33" s="13" t="s">
        <v>41</v>
      </c>
      <c r="C33" s="9"/>
      <c r="D33" s="14">
        <v>95.64</v>
      </c>
      <c r="E33" s="9"/>
      <c r="F33" s="9"/>
      <c r="G33" s="13" t="s">
        <v>50</v>
      </c>
      <c r="H33" s="4"/>
      <c r="I33" s="4"/>
      <c r="J33" s="4"/>
      <c r="K33" s="4"/>
      <c r="L33" s="4"/>
      <c r="M33" s="4"/>
    </row>
    <row r="34" spans="1:13" ht="26.25" thickBot="1" x14ac:dyDescent="0.3">
      <c r="A34" s="36">
        <v>42286</v>
      </c>
      <c r="B34" s="37" t="s">
        <v>31</v>
      </c>
      <c r="C34" s="38">
        <v>98.8</v>
      </c>
      <c r="D34" s="19"/>
      <c r="E34" s="19"/>
      <c r="F34" s="37" t="s">
        <v>60</v>
      </c>
      <c r="G34" s="37" t="s">
        <v>50</v>
      </c>
      <c r="H34" s="4" t="s">
        <v>75</v>
      </c>
      <c r="I34" s="4"/>
      <c r="J34" s="4"/>
      <c r="K34" s="4"/>
      <c r="L34" s="4"/>
      <c r="M34" s="4"/>
    </row>
    <row r="35" spans="1:13" ht="16.5" thickBot="1" x14ac:dyDescent="0.3">
      <c r="A35" s="16">
        <v>42272</v>
      </c>
      <c r="B35" s="17" t="s">
        <v>17</v>
      </c>
      <c r="C35" s="18">
        <v>6.81</v>
      </c>
      <c r="D35" s="19"/>
      <c r="E35" s="19"/>
      <c r="F35" s="17" t="s">
        <v>34</v>
      </c>
      <c r="G35" s="17" t="s">
        <v>50</v>
      </c>
      <c r="H35" s="4"/>
      <c r="I35" s="4"/>
      <c r="J35" s="4"/>
      <c r="K35" s="4"/>
      <c r="L35" s="4"/>
      <c r="M35" s="4"/>
    </row>
    <row r="36" spans="1:13" ht="16.5" thickBot="1" x14ac:dyDescent="0.3">
      <c r="A36" s="16">
        <v>42272</v>
      </c>
      <c r="B36" s="17" t="s">
        <v>31</v>
      </c>
      <c r="C36" s="18">
        <v>98.26</v>
      </c>
      <c r="D36" s="19"/>
      <c r="E36" s="19"/>
      <c r="F36" s="17" t="s">
        <v>32</v>
      </c>
      <c r="G36" s="17" t="s">
        <v>50</v>
      </c>
      <c r="H36" s="4"/>
      <c r="I36" s="4"/>
      <c r="J36" s="4"/>
      <c r="K36" s="4"/>
      <c r="L36" s="4"/>
      <c r="M36" s="4"/>
    </row>
    <row r="37" spans="1:13" ht="16.5" thickBot="1" x14ac:dyDescent="0.3">
      <c r="A37" s="16">
        <v>42272</v>
      </c>
      <c r="B37" s="17" t="s">
        <v>16</v>
      </c>
      <c r="C37" s="18">
        <v>206.63</v>
      </c>
      <c r="D37" s="19"/>
      <c r="E37" s="19"/>
      <c r="F37" s="17" t="s">
        <v>55</v>
      </c>
      <c r="G37" s="17" t="s">
        <v>50</v>
      </c>
      <c r="H37" s="4"/>
      <c r="I37" s="4"/>
      <c r="J37" s="4"/>
      <c r="K37" s="4"/>
      <c r="L37" s="4"/>
      <c r="M37" s="4"/>
    </row>
    <row r="38" spans="1:13" ht="16.5" thickBot="1" x14ac:dyDescent="0.3">
      <c r="A38" s="16">
        <v>42272</v>
      </c>
      <c r="B38" s="17" t="s">
        <v>47</v>
      </c>
      <c r="C38" s="18">
        <v>8.1</v>
      </c>
      <c r="D38" s="19"/>
      <c r="E38" s="19"/>
      <c r="F38" s="17" t="s">
        <v>56</v>
      </c>
      <c r="G38" s="17" t="s">
        <v>50</v>
      </c>
      <c r="H38" s="4"/>
      <c r="I38" s="4"/>
      <c r="J38" s="4"/>
      <c r="K38" s="4"/>
      <c r="L38" s="4"/>
      <c r="M38" s="4"/>
    </row>
    <row r="39" spans="1:13" ht="15.75" x14ac:dyDescent="0.25">
      <c r="A39" s="32">
        <v>42314</v>
      </c>
      <c r="B39" s="33" t="s">
        <v>31</v>
      </c>
      <c r="C39" s="34">
        <v>85.07</v>
      </c>
      <c r="D39" s="35"/>
      <c r="E39" s="35"/>
      <c r="F39" s="33" t="s">
        <v>32</v>
      </c>
      <c r="G39" s="33" t="s">
        <v>49</v>
      </c>
      <c r="H39" s="24"/>
      <c r="I39" s="24"/>
      <c r="J39" s="24"/>
      <c r="K39" s="24"/>
      <c r="L39" s="24"/>
      <c r="M39" s="24"/>
    </row>
    <row r="40" spans="1:13" ht="15.75" x14ac:dyDescent="0.25">
      <c r="A40" s="29">
        <v>42310</v>
      </c>
      <c r="B40" s="30" t="s">
        <v>41</v>
      </c>
      <c r="C40" s="34"/>
      <c r="D40" s="30">
        <v>105.07</v>
      </c>
      <c r="E40" s="30"/>
      <c r="F40" s="30"/>
      <c r="G40" s="30" t="s">
        <v>50</v>
      </c>
    </row>
    <row r="41" spans="1:13" ht="15.75" x14ac:dyDescent="0.25">
      <c r="A41" s="21">
        <v>42319</v>
      </c>
      <c r="B41" s="22" t="s">
        <v>41</v>
      </c>
      <c r="C41" s="23"/>
      <c r="D41" s="22">
        <v>201.63</v>
      </c>
      <c r="E41" s="22"/>
      <c r="F41" s="22" t="s">
        <v>70</v>
      </c>
      <c r="G41" s="22" t="s">
        <v>50</v>
      </c>
    </row>
    <row r="42" spans="1:13" ht="15.75" x14ac:dyDescent="0.25">
      <c r="A42" s="29">
        <v>42321</v>
      </c>
      <c r="B42" s="30" t="s">
        <v>31</v>
      </c>
      <c r="C42" s="34">
        <v>85.07</v>
      </c>
      <c r="D42" s="30"/>
      <c r="E42" s="30"/>
      <c r="F42" s="30" t="s">
        <v>32</v>
      </c>
      <c r="G42" s="30" t="s">
        <v>50</v>
      </c>
    </row>
    <row r="43" spans="1:13" x14ac:dyDescent="0.25">
      <c r="A43" s="29">
        <v>42325</v>
      </c>
      <c r="B43" s="30" t="s">
        <v>41</v>
      </c>
      <c r="C43" s="30"/>
      <c r="D43" s="39">
        <v>92.06</v>
      </c>
      <c r="E43" s="30"/>
      <c r="F43" s="30"/>
      <c r="G43" s="30" t="s">
        <v>50</v>
      </c>
    </row>
    <row r="44" spans="1:13" x14ac:dyDescent="0.25">
      <c r="A44" s="20">
        <v>42328</v>
      </c>
      <c r="B44" t="s">
        <v>71</v>
      </c>
      <c r="G44" t="s">
        <v>49</v>
      </c>
    </row>
    <row r="45" spans="1:13" x14ac:dyDescent="0.25">
      <c r="A45" s="29">
        <v>42329</v>
      </c>
      <c r="B45" s="30" t="s">
        <v>72</v>
      </c>
      <c r="C45" s="30">
        <v>32.340000000000003</v>
      </c>
      <c r="D45" s="30"/>
      <c r="E45" s="30"/>
      <c r="F45" s="30"/>
      <c r="G45" s="30" t="s">
        <v>50</v>
      </c>
    </row>
    <row r="46" spans="1:13" x14ac:dyDescent="0.25">
      <c r="A46" s="29">
        <v>42329</v>
      </c>
      <c r="B46" s="30" t="s">
        <v>14</v>
      </c>
      <c r="C46" s="30">
        <v>80.97</v>
      </c>
      <c r="D46" s="30"/>
      <c r="E46" s="30"/>
      <c r="F46" s="30"/>
      <c r="G46" s="30" t="s">
        <v>50</v>
      </c>
    </row>
    <row r="47" spans="1:13" x14ac:dyDescent="0.25">
      <c r="A47" s="29">
        <v>42329</v>
      </c>
      <c r="B47" s="30" t="s">
        <v>17</v>
      </c>
      <c r="C47" s="30">
        <v>37.71</v>
      </c>
      <c r="D47" s="30"/>
      <c r="E47" s="30"/>
      <c r="F47" s="30"/>
      <c r="G47" s="30" t="s">
        <v>50</v>
      </c>
    </row>
    <row r="48" spans="1:13" x14ac:dyDescent="0.25">
      <c r="A48" s="20">
        <v>42329</v>
      </c>
      <c r="B48" t="s">
        <v>69</v>
      </c>
      <c r="C48">
        <v>40.270000000000003</v>
      </c>
      <c r="F48" t="s">
        <v>73</v>
      </c>
      <c r="G48" t="s">
        <v>50</v>
      </c>
    </row>
    <row r="49" spans="1:7" x14ac:dyDescent="0.25">
      <c r="A49" s="29">
        <v>42366</v>
      </c>
      <c r="B49" s="30" t="s">
        <v>41</v>
      </c>
      <c r="C49" s="30"/>
      <c r="D49" s="30">
        <v>32.340000000000003</v>
      </c>
      <c r="E49" s="30"/>
      <c r="F49" s="30"/>
      <c r="G49" s="30" t="s">
        <v>50</v>
      </c>
    </row>
    <row r="50" spans="1:7" x14ac:dyDescent="0.25">
      <c r="A50" s="29">
        <v>42366</v>
      </c>
      <c r="B50" s="30" t="s">
        <v>41</v>
      </c>
      <c r="C50" s="30"/>
      <c r="D50" s="30">
        <v>118.68</v>
      </c>
      <c r="E50" s="30"/>
      <c r="F50" s="30"/>
      <c r="G50" s="30" t="s">
        <v>50</v>
      </c>
    </row>
    <row r="51" spans="1:7" x14ac:dyDescent="0.25">
      <c r="A51" s="29">
        <v>42366</v>
      </c>
      <c r="B51" s="31"/>
      <c r="C51" s="30"/>
      <c r="D51" s="30">
        <v>85.07</v>
      </c>
      <c r="E51" s="30"/>
      <c r="F51" s="30"/>
      <c r="G51" s="30" t="s">
        <v>50</v>
      </c>
    </row>
    <row r="52" spans="1:7" x14ac:dyDescent="0.25">
      <c r="A52" s="29">
        <v>42321</v>
      </c>
      <c r="B52" s="30" t="s">
        <v>41</v>
      </c>
      <c r="C52" s="30"/>
      <c r="D52" s="30">
        <v>110.32</v>
      </c>
      <c r="E52" s="30"/>
      <c r="F52" s="30"/>
      <c r="G52" s="30" t="s">
        <v>49</v>
      </c>
    </row>
    <row r="53" spans="1:7" x14ac:dyDescent="0.25">
      <c r="A53" s="29">
        <v>42321</v>
      </c>
      <c r="B53" s="30" t="s">
        <v>41</v>
      </c>
      <c r="C53" s="30"/>
      <c r="D53" s="30">
        <v>5.39</v>
      </c>
      <c r="E53" s="30"/>
      <c r="F53" s="30"/>
      <c r="G53" s="30" t="s">
        <v>49</v>
      </c>
    </row>
    <row r="54" spans="1:7" x14ac:dyDescent="0.25">
      <c r="A54" s="29">
        <v>42321</v>
      </c>
      <c r="B54" s="30" t="s">
        <v>41</v>
      </c>
      <c r="C54" s="30"/>
      <c r="D54" s="30">
        <v>92.21</v>
      </c>
      <c r="E54" s="30"/>
      <c r="F54" s="30"/>
      <c r="G54" s="30" t="s">
        <v>49</v>
      </c>
    </row>
    <row r="55" spans="1:7" x14ac:dyDescent="0.25">
      <c r="A55" s="29">
        <v>42321</v>
      </c>
      <c r="B55" s="30" t="s">
        <v>41</v>
      </c>
      <c r="C55" s="30"/>
      <c r="D55" s="30">
        <v>7.11</v>
      </c>
      <c r="E55" s="30"/>
      <c r="F55" s="30"/>
      <c r="G55" s="30" t="s">
        <v>49</v>
      </c>
    </row>
    <row r="56" spans="1:7" x14ac:dyDescent="0.25">
      <c r="A56" s="29">
        <v>42321</v>
      </c>
      <c r="B56" s="30" t="s">
        <v>41</v>
      </c>
      <c r="C56" s="30"/>
      <c r="D56" s="30">
        <v>33.729999999999997</v>
      </c>
      <c r="E56" s="30"/>
      <c r="F56" s="30"/>
      <c r="G56" s="30" t="s">
        <v>49</v>
      </c>
    </row>
    <row r="57" spans="1:7" x14ac:dyDescent="0.25">
      <c r="A57" s="29">
        <v>42321</v>
      </c>
      <c r="B57" s="30" t="s">
        <v>41</v>
      </c>
      <c r="C57" s="30"/>
      <c r="D57" s="30">
        <v>100</v>
      </c>
      <c r="E57" s="30"/>
      <c r="F57" s="30"/>
      <c r="G57" s="30" t="s">
        <v>49</v>
      </c>
    </row>
    <row r="58" spans="1:7" x14ac:dyDescent="0.25">
      <c r="A58" s="29">
        <v>42328</v>
      </c>
      <c r="B58" s="30" t="s">
        <v>41</v>
      </c>
      <c r="C58" s="30"/>
      <c r="D58" s="30">
        <v>85.07</v>
      </c>
      <c r="E58" s="30"/>
      <c r="F58" s="30"/>
      <c r="G58" s="30" t="s">
        <v>49</v>
      </c>
    </row>
    <row r="59" spans="1:7" x14ac:dyDescent="0.25">
      <c r="A59" s="29">
        <v>42328</v>
      </c>
      <c r="B59" s="30" t="s">
        <v>41</v>
      </c>
      <c r="C59" s="30"/>
      <c r="D59" s="30">
        <v>91.22</v>
      </c>
      <c r="E59" s="30"/>
      <c r="F59" s="30"/>
      <c r="G59" s="30" t="s">
        <v>49</v>
      </c>
    </row>
    <row r="60" spans="1:7" x14ac:dyDescent="0.25">
      <c r="A60" s="20">
        <v>42348</v>
      </c>
      <c r="B60" s="30" t="s">
        <v>41</v>
      </c>
      <c r="D60" s="30">
        <v>22.38</v>
      </c>
      <c r="G60" s="30" t="s">
        <v>49</v>
      </c>
    </row>
    <row r="61" spans="1:7" x14ac:dyDescent="0.25">
      <c r="A61" s="20">
        <v>42348</v>
      </c>
      <c r="B61" s="30" t="s">
        <v>41</v>
      </c>
      <c r="D61" s="30">
        <v>15.93</v>
      </c>
      <c r="G61" s="30" t="s">
        <v>49</v>
      </c>
    </row>
    <row r="62" spans="1:7" x14ac:dyDescent="0.25">
      <c r="A62" s="20">
        <v>42017</v>
      </c>
      <c r="B62" s="30" t="s">
        <v>41</v>
      </c>
      <c r="D62" s="30">
        <v>78.069999999999993</v>
      </c>
      <c r="G62" s="30" t="s">
        <v>49</v>
      </c>
    </row>
    <row r="63" spans="1:7" x14ac:dyDescent="0.25">
      <c r="C63">
        <f>SUM(C2:C62)</f>
        <v>2304.79</v>
      </c>
      <c r="D63">
        <f>SUM(D2:D62)</f>
        <v>2145.98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CVLFall2015</vt:lpstr>
      <vt:lpstr>GPSAFall2015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</dc:creator>
  <cp:lastModifiedBy>Rajat</cp:lastModifiedBy>
  <dcterms:created xsi:type="dcterms:W3CDTF">2015-08-22T02:48:33Z</dcterms:created>
  <dcterms:modified xsi:type="dcterms:W3CDTF">2016-01-27T02:32:49Z</dcterms:modified>
</cp:coreProperties>
</file>