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jason/Dropbox/GEUS/bibliometrics_GEUS/raw/"/>
    </mc:Choice>
  </mc:AlternateContent>
  <xr:revisionPtr revIDLastSave="0" documentId="13_ncr:1_{2FA10D53-260A-9543-8162-F0F236D86281}" xr6:coauthVersionLast="47" xr6:coauthVersionMax="47" xr10:uidLastSave="{00000000-0000-0000-0000-000000000000}"/>
  <bookViews>
    <workbookView xWindow="0" yWindow="500" windowWidth="27640" windowHeight="16440" xr2:uid="{5E98971A-BC5B-FC42-9828-BA3A6FAA61FB}"/>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62" i="1" l="1"/>
  <c r="P462" i="1"/>
  <c r="Q462" i="1" s="1"/>
  <c r="O462" i="1"/>
  <c r="M462" i="1"/>
  <c r="K462" i="1"/>
  <c r="S461" i="1"/>
  <c r="P461" i="1"/>
  <c r="Q461" i="1" s="1"/>
  <c r="O461" i="1"/>
  <c r="M461" i="1"/>
  <c r="K461" i="1"/>
  <c r="S460" i="1"/>
  <c r="P460" i="1"/>
  <c r="Q460" i="1" s="1"/>
  <c r="O460" i="1"/>
  <c r="M460" i="1"/>
  <c r="K460" i="1"/>
  <c r="S459" i="1"/>
  <c r="P459" i="1"/>
  <c r="Q459" i="1" s="1"/>
  <c r="O459" i="1"/>
  <c r="M459" i="1"/>
  <c r="K459" i="1"/>
  <c r="S458" i="1"/>
  <c r="P458" i="1"/>
  <c r="Q458" i="1" s="1"/>
  <c r="O458" i="1"/>
  <c r="M458" i="1"/>
  <c r="K458" i="1"/>
  <c r="S457" i="1"/>
  <c r="P457" i="1"/>
  <c r="Q457" i="1" s="1"/>
  <c r="O457" i="1"/>
  <c r="M457" i="1"/>
  <c r="K457" i="1"/>
  <c r="S456" i="1"/>
  <c r="P456" i="1"/>
  <c r="Q456" i="1" s="1"/>
  <c r="O456" i="1"/>
  <c r="M456" i="1"/>
  <c r="K456" i="1"/>
  <c r="S455" i="1"/>
  <c r="P455" i="1"/>
  <c r="Q455" i="1" s="1"/>
  <c r="O455" i="1"/>
  <c r="M455" i="1"/>
  <c r="K455" i="1"/>
  <c r="S454" i="1"/>
  <c r="P454" i="1"/>
  <c r="Q454" i="1" s="1"/>
  <c r="O454" i="1"/>
  <c r="M454" i="1"/>
  <c r="K454" i="1"/>
  <c r="S453" i="1"/>
  <c r="P453" i="1"/>
  <c r="Q453" i="1" s="1"/>
  <c r="O453" i="1"/>
  <c r="M453" i="1"/>
  <c r="K453" i="1"/>
  <c r="S452" i="1"/>
  <c r="P452" i="1"/>
  <c r="Q452" i="1" s="1"/>
  <c r="O452" i="1"/>
  <c r="M452" i="1"/>
  <c r="K452" i="1"/>
  <c r="S451" i="1"/>
  <c r="P451" i="1"/>
  <c r="Q451" i="1" s="1"/>
  <c r="O451" i="1"/>
  <c r="M451" i="1"/>
  <c r="K451" i="1"/>
  <c r="S450" i="1"/>
  <c r="P450" i="1"/>
  <c r="Q450" i="1" s="1"/>
  <c r="O450" i="1"/>
  <c r="M450" i="1"/>
  <c r="K450" i="1"/>
  <c r="S449" i="1"/>
  <c r="P449" i="1"/>
  <c r="Q449" i="1" s="1"/>
  <c r="O449" i="1"/>
  <c r="M449" i="1"/>
  <c r="K449" i="1"/>
  <c r="S448" i="1"/>
  <c r="P448" i="1"/>
  <c r="Q448" i="1" s="1"/>
  <c r="O448" i="1"/>
  <c r="M448" i="1"/>
  <c r="K448" i="1"/>
  <c r="S447" i="1"/>
  <c r="P447" i="1"/>
  <c r="Q447" i="1" s="1"/>
  <c r="O447" i="1"/>
  <c r="M447" i="1"/>
  <c r="K447" i="1"/>
  <c r="S446" i="1"/>
  <c r="P446" i="1"/>
  <c r="Q446" i="1" s="1"/>
  <c r="O446" i="1"/>
  <c r="M446" i="1"/>
  <c r="K446" i="1"/>
  <c r="S445" i="1"/>
  <c r="P445" i="1"/>
  <c r="Q445" i="1" s="1"/>
  <c r="O445" i="1"/>
  <c r="M445" i="1"/>
  <c r="K445" i="1"/>
  <c r="S444" i="1"/>
  <c r="P444" i="1"/>
  <c r="Q444" i="1" s="1"/>
  <c r="O444" i="1"/>
  <c r="M444" i="1"/>
  <c r="K444" i="1"/>
  <c r="S443" i="1"/>
  <c r="P443" i="1"/>
  <c r="Q443" i="1" s="1"/>
  <c r="O443" i="1"/>
  <c r="M443" i="1"/>
  <c r="K443" i="1"/>
  <c r="S442" i="1"/>
  <c r="P442" i="1"/>
  <c r="Q442" i="1" s="1"/>
  <c r="O442" i="1"/>
  <c r="M442" i="1"/>
  <c r="K442" i="1"/>
  <c r="S441" i="1"/>
  <c r="P441" i="1"/>
  <c r="Q441" i="1" s="1"/>
  <c r="O441" i="1"/>
  <c r="M441" i="1"/>
  <c r="K441" i="1"/>
  <c r="S440" i="1"/>
  <c r="P440" i="1"/>
  <c r="Q440" i="1" s="1"/>
  <c r="O440" i="1"/>
  <c r="M440" i="1"/>
  <c r="K440" i="1"/>
  <c r="S439" i="1"/>
  <c r="P439" i="1"/>
  <c r="Q439" i="1" s="1"/>
  <c r="O439" i="1"/>
  <c r="M439" i="1"/>
  <c r="K439" i="1"/>
  <c r="S438" i="1"/>
  <c r="P438" i="1"/>
  <c r="Q438" i="1" s="1"/>
  <c r="O438" i="1"/>
  <c r="M438" i="1"/>
  <c r="K438" i="1"/>
  <c r="S437" i="1"/>
  <c r="P437" i="1"/>
  <c r="Q437" i="1" s="1"/>
  <c r="O437" i="1"/>
  <c r="M437" i="1"/>
  <c r="K437" i="1"/>
  <c r="S436" i="1"/>
  <c r="P436" i="1"/>
  <c r="Q436" i="1" s="1"/>
  <c r="O436" i="1"/>
  <c r="M436" i="1"/>
  <c r="K436" i="1"/>
  <c r="S435" i="1"/>
  <c r="P435" i="1"/>
  <c r="Q435" i="1" s="1"/>
  <c r="O435" i="1"/>
  <c r="M435" i="1"/>
  <c r="K435" i="1"/>
  <c r="S434" i="1"/>
  <c r="P434" i="1"/>
  <c r="Q434" i="1" s="1"/>
  <c r="O434" i="1"/>
  <c r="M434" i="1"/>
  <c r="K434" i="1"/>
  <c r="S433" i="1"/>
  <c r="P433" i="1"/>
  <c r="Q433" i="1" s="1"/>
  <c r="O433" i="1"/>
  <c r="M433" i="1"/>
  <c r="K433" i="1"/>
  <c r="S432" i="1"/>
  <c r="P432" i="1"/>
  <c r="Q432" i="1" s="1"/>
  <c r="O432" i="1"/>
  <c r="M432" i="1"/>
  <c r="K432" i="1"/>
  <c r="S431" i="1"/>
  <c r="P431" i="1"/>
  <c r="Q431" i="1" s="1"/>
  <c r="O431" i="1"/>
  <c r="M431" i="1"/>
  <c r="K431" i="1"/>
  <c r="S430" i="1"/>
  <c r="P430" i="1"/>
  <c r="Q430" i="1" s="1"/>
  <c r="O430" i="1"/>
  <c r="M430" i="1"/>
  <c r="K430" i="1"/>
  <c r="S429" i="1"/>
  <c r="P429" i="1"/>
  <c r="Q429" i="1" s="1"/>
  <c r="O429" i="1"/>
  <c r="M429" i="1"/>
  <c r="K429" i="1"/>
  <c r="S428" i="1"/>
  <c r="P428" i="1"/>
  <c r="Q428" i="1" s="1"/>
  <c r="O428" i="1"/>
  <c r="M428" i="1"/>
  <c r="K428" i="1"/>
  <c r="S427" i="1"/>
  <c r="P427" i="1"/>
  <c r="Q427" i="1" s="1"/>
  <c r="O427" i="1"/>
  <c r="M427" i="1"/>
  <c r="K427" i="1"/>
  <c r="S426" i="1"/>
  <c r="P426" i="1"/>
  <c r="Q426" i="1" s="1"/>
  <c r="O426" i="1"/>
  <c r="M426" i="1"/>
  <c r="K426" i="1"/>
  <c r="S425" i="1"/>
  <c r="P425" i="1"/>
  <c r="Q425" i="1" s="1"/>
  <c r="O425" i="1"/>
  <c r="M425" i="1"/>
  <c r="K425" i="1"/>
  <c r="S424" i="1"/>
  <c r="P424" i="1"/>
  <c r="Q424" i="1" s="1"/>
  <c r="O424" i="1"/>
  <c r="M424" i="1"/>
  <c r="K424" i="1"/>
  <c r="S423" i="1"/>
  <c r="P423" i="1"/>
  <c r="Q423" i="1" s="1"/>
  <c r="O423" i="1"/>
  <c r="M423" i="1"/>
  <c r="K423" i="1"/>
  <c r="S422" i="1"/>
  <c r="P422" i="1"/>
  <c r="Q422" i="1" s="1"/>
  <c r="O422" i="1"/>
  <c r="M422" i="1"/>
  <c r="K422" i="1"/>
  <c r="S421" i="1"/>
  <c r="P421" i="1"/>
  <c r="Q421" i="1" s="1"/>
  <c r="O421" i="1"/>
  <c r="M421" i="1"/>
  <c r="K421" i="1"/>
  <c r="S420" i="1"/>
  <c r="P420" i="1"/>
  <c r="Q420" i="1" s="1"/>
  <c r="O420" i="1"/>
  <c r="M420" i="1"/>
  <c r="K420" i="1"/>
  <c r="S419" i="1"/>
  <c r="P419" i="1"/>
  <c r="Q419" i="1" s="1"/>
  <c r="O419" i="1"/>
  <c r="M419" i="1"/>
  <c r="K419" i="1"/>
  <c r="S418" i="1"/>
  <c r="P418" i="1"/>
  <c r="Q418" i="1" s="1"/>
  <c r="O418" i="1"/>
  <c r="M418" i="1"/>
  <c r="K418" i="1"/>
  <c r="S417" i="1"/>
  <c r="P417" i="1"/>
  <c r="Q417" i="1" s="1"/>
  <c r="O417" i="1"/>
  <c r="M417" i="1"/>
  <c r="K417" i="1"/>
  <c r="S416" i="1"/>
  <c r="P416" i="1"/>
  <c r="Q416" i="1" s="1"/>
  <c r="O416" i="1"/>
  <c r="M416" i="1"/>
  <c r="K416" i="1"/>
  <c r="S415" i="1"/>
  <c r="P415" i="1"/>
  <c r="Q415" i="1" s="1"/>
  <c r="O415" i="1"/>
  <c r="M415" i="1"/>
  <c r="K415" i="1"/>
  <c r="S414" i="1"/>
  <c r="P414" i="1"/>
  <c r="Q414" i="1" s="1"/>
  <c r="O414" i="1"/>
  <c r="M414" i="1"/>
  <c r="K414" i="1"/>
  <c r="S413" i="1"/>
  <c r="P413" i="1"/>
  <c r="Q413" i="1" s="1"/>
  <c r="O413" i="1"/>
  <c r="M413" i="1"/>
  <c r="K413" i="1"/>
  <c r="S412" i="1"/>
  <c r="P412" i="1"/>
  <c r="Q412" i="1" s="1"/>
  <c r="O412" i="1"/>
  <c r="M412" i="1"/>
  <c r="K412" i="1"/>
  <c r="S411" i="1"/>
  <c r="P411" i="1"/>
  <c r="Q411" i="1" s="1"/>
  <c r="O411" i="1"/>
  <c r="M411" i="1"/>
  <c r="K411" i="1"/>
  <c r="S410" i="1"/>
  <c r="P410" i="1"/>
  <c r="Q410" i="1" s="1"/>
  <c r="O410" i="1"/>
  <c r="M410" i="1"/>
  <c r="K410" i="1"/>
  <c r="S409" i="1"/>
  <c r="P409" i="1"/>
  <c r="Q409" i="1" s="1"/>
  <c r="O409" i="1"/>
  <c r="M409" i="1"/>
  <c r="K409" i="1"/>
  <c r="S408" i="1"/>
  <c r="P408" i="1"/>
  <c r="Q408" i="1" s="1"/>
  <c r="O408" i="1"/>
  <c r="M408" i="1"/>
  <c r="K408" i="1"/>
  <c r="S407" i="1"/>
  <c r="P407" i="1"/>
  <c r="Q407" i="1" s="1"/>
  <c r="O407" i="1"/>
  <c r="M407" i="1"/>
  <c r="K407" i="1"/>
  <c r="S406" i="1"/>
  <c r="P406" i="1"/>
  <c r="Q406" i="1" s="1"/>
  <c r="O406" i="1"/>
  <c r="M406" i="1"/>
  <c r="K406" i="1"/>
  <c r="S405" i="1"/>
  <c r="P405" i="1"/>
  <c r="Q405" i="1" s="1"/>
  <c r="O405" i="1"/>
  <c r="M405" i="1"/>
  <c r="K405" i="1"/>
  <c r="S404" i="1"/>
  <c r="P404" i="1"/>
  <c r="Q404" i="1" s="1"/>
  <c r="O404" i="1"/>
  <c r="M404" i="1"/>
  <c r="K404" i="1"/>
  <c r="S403" i="1"/>
  <c r="P403" i="1"/>
  <c r="Q403" i="1" s="1"/>
  <c r="O403" i="1"/>
  <c r="M403" i="1"/>
  <c r="K403" i="1"/>
  <c r="S402" i="1"/>
  <c r="P402" i="1"/>
  <c r="Q402" i="1" s="1"/>
  <c r="O402" i="1"/>
  <c r="M402" i="1"/>
  <c r="K402" i="1"/>
  <c r="S401" i="1"/>
  <c r="P401" i="1"/>
  <c r="Q401" i="1" s="1"/>
  <c r="O401" i="1"/>
  <c r="M401" i="1"/>
  <c r="K401" i="1"/>
  <c r="S400" i="1"/>
  <c r="P400" i="1"/>
  <c r="Q400" i="1" s="1"/>
  <c r="O400" i="1"/>
  <c r="M400" i="1"/>
  <c r="K400" i="1"/>
  <c r="S399" i="1"/>
  <c r="P399" i="1"/>
  <c r="Q399" i="1" s="1"/>
  <c r="O399" i="1"/>
  <c r="M399" i="1"/>
  <c r="K399" i="1"/>
  <c r="S398" i="1"/>
  <c r="P398" i="1"/>
  <c r="Q398" i="1" s="1"/>
  <c r="O398" i="1"/>
  <c r="M398" i="1"/>
  <c r="K398" i="1"/>
  <c r="S397" i="1"/>
  <c r="P397" i="1"/>
  <c r="Q397" i="1" s="1"/>
  <c r="O397" i="1"/>
  <c r="M397" i="1"/>
  <c r="K397" i="1"/>
  <c r="S396" i="1"/>
  <c r="P396" i="1"/>
  <c r="Q396" i="1" s="1"/>
  <c r="O396" i="1"/>
  <c r="M396" i="1"/>
  <c r="K396" i="1"/>
  <c r="S395" i="1"/>
  <c r="P395" i="1"/>
  <c r="Q395" i="1" s="1"/>
  <c r="O395" i="1"/>
  <c r="M395" i="1"/>
  <c r="K395" i="1"/>
  <c r="S394" i="1"/>
  <c r="P394" i="1"/>
  <c r="Q394" i="1" s="1"/>
  <c r="O394" i="1"/>
  <c r="M394" i="1"/>
  <c r="K394" i="1"/>
  <c r="S393" i="1"/>
  <c r="P393" i="1"/>
  <c r="Q393" i="1" s="1"/>
  <c r="O393" i="1"/>
  <c r="M393" i="1"/>
  <c r="K393" i="1"/>
  <c r="S392" i="1"/>
  <c r="P392" i="1"/>
  <c r="Q392" i="1" s="1"/>
  <c r="O392" i="1"/>
  <c r="M392" i="1"/>
  <c r="K392" i="1"/>
  <c r="S391" i="1"/>
  <c r="P391" i="1"/>
  <c r="Q391" i="1" s="1"/>
  <c r="O391" i="1"/>
  <c r="M391" i="1"/>
  <c r="K391" i="1"/>
  <c r="S390" i="1"/>
  <c r="P390" i="1"/>
  <c r="Q390" i="1" s="1"/>
  <c r="O390" i="1"/>
  <c r="M390" i="1"/>
  <c r="K390" i="1"/>
  <c r="S389" i="1"/>
  <c r="P389" i="1"/>
  <c r="Q389" i="1" s="1"/>
  <c r="O389" i="1"/>
  <c r="M389" i="1"/>
  <c r="K389" i="1"/>
  <c r="S388" i="1"/>
  <c r="P388" i="1"/>
  <c r="Q388" i="1" s="1"/>
  <c r="O388" i="1"/>
  <c r="M388" i="1"/>
  <c r="K388" i="1"/>
  <c r="S387" i="1"/>
  <c r="P387" i="1"/>
  <c r="Q387" i="1" s="1"/>
  <c r="O387" i="1"/>
  <c r="M387" i="1"/>
  <c r="K387" i="1"/>
  <c r="S386" i="1"/>
  <c r="P386" i="1"/>
  <c r="Q386" i="1" s="1"/>
  <c r="O386" i="1"/>
  <c r="M386" i="1"/>
  <c r="K386" i="1"/>
  <c r="S385" i="1"/>
  <c r="P385" i="1"/>
  <c r="Q385" i="1" s="1"/>
  <c r="O385" i="1"/>
  <c r="M385" i="1"/>
  <c r="K385" i="1"/>
  <c r="S384" i="1"/>
  <c r="P384" i="1"/>
  <c r="Q384" i="1" s="1"/>
  <c r="O384" i="1"/>
  <c r="M384" i="1"/>
  <c r="K384" i="1"/>
  <c r="S383" i="1"/>
  <c r="P383" i="1"/>
  <c r="Q383" i="1" s="1"/>
  <c r="O383" i="1"/>
  <c r="M383" i="1"/>
  <c r="K383" i="1"/>
  <c r="S382" i="1"/>
  <c r="P382" i="1"/>
  <c r="Q382" i="1" s="1"/>
  <c r="O382" i="1"/>
  <c r="M382" i="1"/>
  <c r="K382" i="1"/>
  <c r="S381" i="1"/>
  <c r="P381" i="1"/>
  <c r="Q381" i="1" s="1"/>
  <c r="O381" i="1"/>
  <c r="M381" i="1"/>
  <c r="K381" i="1"/>
  <c r="S380" i="1"/>
  <c r="P380" i="1"/>
  <c r="Q380" i="1" s="1"/>
  <c r="O380" i="1"/>
  <c r="M380" i="1"/>
  <c r="K380" i="1"/>
  <c r="S379" i="1"/>
  <c r="P379" i="1"/>
  <c r="Q379" i="1" s="1"/>
  <c r="O379" i="1"/>
  <c r="M379" i="1"/>
  <c r="K379" i="1"/>
  <c r="S378" i="1"/>
  <c r="P378" i="1"/>
  <c r="Q378" i="1" s="1"/>
  <c r="O378" i="1"/>
  <c r="M378" i="1"/>
  <c r="K378" i="1"/>
  <c r="S377" i="1"/>
  <c r="P377" i="1"/>
  <c r="Q377" i="1" s="1"/>
  <c r="O377" i="1"/>
  <c r="M377" i="1"/>
  <c r="K377" i="1"/>
  <c r="S376" i="1"/>
  <c r="P376" i="1"/>
  <c r="Q376" i="1" s="1"/>
  <c r="O376" i="1"/>
  <c r="M376" i="1"/>
  <c r="K376" i="1"/>
  <c r="S375" i="1"/>
  <c r="P375" i="1"/>
  <c r="Q375" i="1" s="1"/>
  <c r="O375" i="1"/>
  <c r="M375" i="1"/>
  <c r="K375" i="1"/>
  <c r="S374" i="1"/>
  <c r="P374" i="1"/>
  <c r="Q374" i="1" s="1"/>
  <c r="O374" i="1"/>
  <c r="M374" i="1"/>
  <c r="K374" i="1"/>
  <c r="S373" i="1"/>
  <c r="P373" i="1"/>
  <c r="Q373" i="1" s="1"/>
  <c r="O373" i="1"/>
  <c r="M373" i="1"/>
  <c r="K373" i="1"/>
  <c r="S372" i="1"/>
  <c r="P372" i="1"/>
  <c r="Q372" i="1" s="1"/>
  <c r="O372" i="1"/>
  <c r="M372" i="1"/>
  <c r="K372" i="1"/>
  <c r="S371" i="1"/>
  <c r="P371" i="1"/>
  <c r="Q371" i="1" s="1"/>
  <c r="O371" i="1"/>
  <c r="M371" i="1"/>
  <c r="K371" i="1"/>
  <c r="S370" i="1"/>
  <c r="P370" i="1"/>
  <c r="Q370" i="1" s="1"/>
  <c r="O370" i="1"/>
  <c r="M370" i="1"/>
  <c r="K370" i="1"/>
  <c r="S369" i="1"/>
  <c r="P369" i="1"/>
  <c r="Q369" i="1" s="1"/>
  <c r="O369" i="1"/>
  <c r="M369" i="1"/>
  <c r="K369" i="1"/>
  <c r="S368" i="1"/>
  <c r="O368" i="1"/>
  <c r="M368" i="1"/>
  <c r="K368" i="1"/>
  <c r="P368" i="1"/>
  <c r="Q368" i="1" s="1"/>
  <c r="S367" i="1"/>
  <c r="P367" i="1"/>
  <c r="Q367" i="1" s="1"/>
  <c r="O367" i="1"/>
  <c r="M367" i="1"/>
  <c r="K367" i="1"/>
  <c r="S366" i="1"/>
  <c r="P366" i="1"/>
  <c r="Q366" i="1" s="1"/>
  <c r="O366" i="1"/>
  <c r="M366" i="1"/>
  <c r="K366" i="1"/>
  <c r="S365" i="1"/>
  <c r="P365" i="1"/>
  <c r="Q365" i="1" s="1"/>
  <c r="O365" i="1"/>
  <c r="M365" i="1"/>
  <c r="K365" i="1"/>
  <c r="S364" i="1"/>
  <c r="P364" i="1"/>
  <c r="Q364" i="1" s="1"/>
  <c r="O364" i="1"/>
  <c r="M364" i="1"/>
  <c r="K364" i="1"/>
  <c r="S363" i="1"/>
  <c r="P363" i="1"/>
  <c r="Q363" i="1" s="1"/>
  <c r="O363" i="1"/>
  <c r="M363" i="1"/>
  <c r="K363" i="1"/>
  <c r="S362" i="1"/>
  <c r="P362" i="1"/>
  <c r="Q362" i="1" s="1"/>
  <c r="O362" i="1"/>
  <c r="M362" i="1"/>
  <c r="K362" i="1"/>
  <c r="S361" i="1"/>
  <c r="P361" i="1"/>
  <c r="Q361" i="1" s="1"/>
  <c r="O361" i="1"/>
  <c r="M361" i="1"/>
  <c r="K361" i="1"/>
  <c r="S360" i="1"/>
  <c r="P360" i="1"/>
  <c r="Q360" i="1" s="1"/>
  <c r="O360" i="1"/>
  <c r="M360" i="1"/>
  <c r="K360" i="1"/>
  <c r="S359" i="1"/>
  <c r="P359" i="1"/>
  <c r="Q359" i="1" s="1"/>
  <c r="O359" i="1"/>
  <c r="M359" i="1"/>
  <c r="K359" i="1"/>
  <c r="S358" i="1"/>
  <c r="P358" i="1"/>
  <c r="Q358" i="1" s="1"/>
  <c r="O358" i="1"/>
  <c r="M358" i="1"/>
  <c r="K358" i="1"/>
  <c r="S357" i="1"/>
  <c r="P357" i="1"/>
  <c r="Q357" i="1" s="1"/>
  <c r="O357" i="1"/>
  <c r="M357" i="1"/>
  <c r="K357" i="1"/>
  <c r="S356" i="1"/>
  <c r="P356" i="1"/>
  <c r="Q356" i="1" s="1"/>
  <c r="O356" i="1"/>
  <c r="M356" i="1"/>
  <c r="K356" i="1"/>
  <c r="S355" i="1"/>
  <c r="P355" i="1"/>
  <c r="Q355" i="1" s="1"/>
  <c r="O355" i="1"/>
  <c r="M355" i="1"/>
  <c r="K355" i="1"/>
  <c r="S354" i="1"/>
  <c r="P354" i="1"/>
  <c r="Q354" i="1" s="1"/>
  <c r="O354" i="1"/>
  <c r="M354" i="1"/>
  <c r="K354" i="1"/>
  <c r="S353" i="1"/>
  <c r="P353" i="1"/>
  <c r="Q353" i="1" s="1"/>
  <c r="O353" i="1"/>
  <c r="M353" i="1"/>
  <c r="K353" i="1"/>
  <c r="S352" i="1"/>
  <c r="P352" i="1"/>
  <c r="Q352" i="1" s="1"/>
  <c r="O352" i="1"/>
  <c r="M352" i="1"/>
  <c r="K352" i="1"/>
  <c r="S351" i="1"/>
  <c r="P351" i="1"/>
  <c r="Q351" i="1" s="1"/>
  <c r="O351" i="1"/>
  <c r="M351" i="1"/>
  <c r="K351" i="1"/>
  <c r="S350" i="1"/>
  <c r="P350" i="1"/>
  <c r="Q350" i="1" s="1"/>
  <c r="O350" i="1"/>
  <c r="M350" i="1"/>
  <c r="K350" i="1"/>
  <c r="S349" i="1"/>
  <c r="P349" i="1"/>
  <c r="Q349" i="1" s="1"/>
  <c r="O349" i="1"/>
  <c r="M349" i="1"/>
  <c r="K349" i="1"/>
  <c r="S348" i="1"/>
  <c r="P348" i="1"/>
  <c r="Q348" i="1" s="1"/>
  <c r="O348" i="1"/>
  <c r="M348" i="1"/>
  <c r="K348" i="1"/>
  <c r="S347" i="1"/>
  <c r="P347" i="1"/>
  <c r="Q347" i="1" s="1"/>
  <c r="O347" i="1"/>
  <c r="M347" i="1"/>
  <c r="K347" i="1"/>
  <c r="S346" i="1"/>
  <c r="P346" i="1"/>
  <c r="Q346" i="1" s="1"/>
  <c r="O346" i="1"/>
  <c r="M346" i="1"/>
  <c r="K346" i="1"/>
  <c r="S345" i="1"/>
  <c r="P345" i="1"/>
  <c r="Q345" i="1" s="1"/>
  <c r="O345" i="1"/>
  <c r="M345" i="1"/>
  <c r="K345" i="1"/>
  <c r="S344" i="1"/>
  <c r="P344" i="1"/>
  <c r="Q344" i="1" s="1"/>
  <c r="O344" i="1"/>
  <c r="M344" i="1"/>
  <c r="K344" i="1"/>
  <c r="S343" i="1"/>
  <c r="P343" i="1"/>
  <c r="Q343" i="1" s="1"/>
  <c r="O343" i="1"/>
  <c r="M343" i="1"/>
  <c r="K343" i="1"/>
  <c r="S342" i="1"/>
  <c r="P342" i="1"/>
  <c r="Q342" i="1" s="1"/>
  <c r="O342" i="1"/>
  <c r="M342" i="1"/>
  <c r="K342" i="1"/>
  <c r="S341" i="1"/>
  <c r="P341" i="1"/>
  <c r="Q341" i="1" s="1"/>
  <c r="O341" i="1"/>
  <c r="M341" i="1"/>
  <c r="K341" i="1"/>
  <c r="S340" i="1"/>
  <c r="P340" i="1"/>
  <c r="Q340" i="1" s="1"/>
  <c r="O340" i="1"/>
  <c r="M340" i="1"/>
  <c r="K340" i="1"/>
  <c r="S339" i="1"/>
  <c r="P339" i="1"/>
  <c r="Q339" i="1" s="1"/>
  <c r="O339" i="1"/>
  <c r="M339" i="1"/>
  <c r="K339" i="1"/>
  <c r="S338" i="1"/>
  <c r="P338" i="1"/>
  <c r="Q338" i="1" s="1"/>
  <c r="O338" i="1"/>
  <c r="M338" i="1"/>
  <c r="K338" i="1"/>
  <c r="S337" i="1"/>
  <c r="P337" i="1"/>
  <c r="Q337" i="1" s="1"/>
  <c r="O337" i="1"/>
  <c r="M337" i="1"/>
  <c r="K337" i="1"/>
  <c r="S336" i="1"/>
  <c r="P336" i="1"/>
  <c r="Q336" i="1" s="1"/>
  <c r="O336" i="1"/>
  <c r="M336" i="1"/>
  <c r="K336" i="1"/>
  <c r="S335" i="1"/>
  <c r="P335" i="1"/>
  <c r="Q335" i="1" s="1"/>
  <c r="O335" i="1"/>
  <c r="M335" i="1"/>
  <c r="K335" i="1"/>
  <c r="S334" i="1"/>
  <c r="P334" i="1"/>
  <c r="Q334" i="1" s="1"/>
  <c r="O334" i="1"/>
  <c r="M334" i="1"/>
  <c r="K334" i="1"/>
  <c r="S333" i="1"/>
  <c r="P333" i="1"/>
  <c r="Q333" i="1" s="1"/>
  <c r="O333" i="1"/>
  <c r="M333" i="1"/>
  <c r="K333" i="1"/>
  <c r="S332" i="1"/>
  <c r="P332" i="1"/>
  <c r="Q332" i="1" s="1"/>
  <c r="O332" i="1"/>
  <c r="M332" i="1"/>
  <c r="K332" i="1"/>
  <c r="S331" i="1"/>
  <c r="P331" i="1"/>
  <c r="Q331" i="1" s="1"/>
  <c r="O331" i="1"/>
  <c r="M331" i="1"/>
  <c r="K331" i="1"/>
  <c r="S330" i="1"/>
  <c r="P330" i="1"/>
  <c r="Q330" i="1" s="1"/>
  <c r="O330" i="1"/>
  <c r="M330" i="1"/>
  <c r="K330" i="1"/>
  <c r="S329" i="1"/>
  <c r="P329" i="1"/>
  <c r="Q329" i="1" s="1"/>
  <c r="O329" i="1"/>
  <c r="M329" i="1"/>
  <c r="K329" i="1"/>
  <c r="S328" i="1"/>
  <c r="P328" i="1"/>
  <c r="Q328" i="1" s="1"/>
  <c r="O328" i="1"/>
  <c r="M328" i="1"/>
  <c r="K328" i="1"/>
  <c r="S327" i="1"/>
  <c r="P327" i="1"/>
  <c r="Q327" i="1" s="1"/>
  <c r="O327" i="1"/>
  <c r="M327" i="1"/>
  <c r="K327" i="1"/>
  <c r="S326" i="1"/>
  <c r="P326" i="1"/>
  <c r="Q326" i="1" s="1"/>
  <c r="O326" i="1"/>
  <c r="M326" i="1"/>
  <c r="K326" i="1"/>
  <c r="S325" i="1"/>
  <c r="P325" i="1"/>
  <c r="Q325" i="1" s="1"/>
  <c r="O325" i="1"/>
  <c r="M325" i="1"/>
  <c r="K325" i="1"/>
  <c r="S324" i="1"/>
  <c r="P324" i="1"/>
  <c r="Q324" i="1" s="1"/>
  <c r="O324" i="1"/>
  <c r="M324" i="1"/>
  <c r="K324" i="1"/>
  <c r="S323" i="1"/>
  <c r="P323" i="1"/>
  <c r="Q323" i="1" s="1"/>
  <c r="O323" i="1"/>
  <c r="M323" i="1"/>
  <c r="K323" i="1"/>
  <c r="S322" i="1"/>
  <c r="P322" i="1"/>
  <c r="Q322" i="1" s="1"/>
  <c r="O322" i="1"/>
  <c r="M322" i="1"/>
  <c r="K322" i="1"/>
  <c r="S321" i="1"/>
  <c r="P321" i="1"/>
  <c r="Q321" i="1" s="1"/>
  <c r="O321" i="1"/>
  <c r="M321" i="1"/>
  <c r="K321" i="1"/>
  <c r="S320" i="1"/>
  <c r="P320" i="1"/>
  <c r="Q320" i="1" s="1"/>
  <c r="O320" i="1"/>
  <c r="M320" i="1"/>
  <c r="K320" i="1"/>
  <c r="S319" i="1"/>
  <c r="P319" i="1"/>
  <c r="Q319" i="1" s="1"/>
  <c r="O319" i="1"/>
  <c r="M319" i="1"/>
  <c r="K319" i="1"/>
  <c r="S318" i="1"/>
  <c r="P318" i="1"/>
  <c r="Q318" i="1" s="1"/>
  <c r="O318" i="1"/>
  <c r="M318" i="1"/>
  <c r="K318" i="1"/>
  <c r="S317" i="1"/>
  <c r="P317" i="1"/>
  <c r="Q317" i="1" s="1"/>
  <c r="O317" i="1"/>
  <c r="M317" i="1"/>
  <c r="K317" i="1"/>
  <c r="S316" i="1"/>
  <c r="P316" i="1"/>
  <c r="Q316" i="1" s="1"/>
  <c r="O316" i="1"/>
  <c r="M316" i="1"/>
  <c r="K316" i="1"/>
  <c r="S315" i="1"/>
  <c r="P315" i="1"/>
  <c r="Q315" i="1" s="1"/>
  <c r="O315" i="1"/>
  <c r="M315" i="1"/>
  <c r="K315" i="1"/>
  <c r="S314" i="1"/>
  <c r="P314" i="1"/>
  <c r="Q314" i="1" s="1"/>
  <c r="O314" i="1"/>
  <c r="M314" i="1"/>
  <c r="K314" i="1"/>
  <c r="S313" i="1"/>
  <c r="P313" i="1"/>
  <c r="Q313" i="1" s="1"/>
  <c r="O313" i="1"/>
  <c r="M313" i="1"/>
  <c r="K313" i="1"/>
  <c r="S312" i="1"/>
  <c r="P312" i="1"/>
  <c r="Q312" i="1" s="1"/>
  <c r="O312" i="1"/>
  <c r="M312" i="1"/>
  <c r="K312" i="1"/>
  <c r="S311" i="1"/>
  <c r="P311" i="1"/>
  <c r="Q311" i="1" s="1"/>
  <c r="O311" i="1"/>
  <c r="M311" i="1"/>
  <c r="K311" i="1"/>
  <c r="S310" i="1"/>
  <c r="P310" i="1"/>
  <c r="Q310" i="1" s="1"/>
  <c r="O310" i="1"/>
  <c r="M310" i="1"/>
  <c r="K310" i="1"/>
  <c r="S309" i="1"/>
  <c r="P309" i="1"/>
  <c r="Q309" i="1" s="1"/>
  <c r="O309" i="1"/>
  <c r="M309" i="1"/>
  <c r="K309" i="1"/>
  <c r="S308" i="1"/>
  <c r="P308" i="1"/>
  <c r="Q308" i="1" s="1"/>
  <c r="O308" i="1"/>
  <c r="M308" i="1"/>
  <c r="K308" i="1"/>
  <c r="S307" i="1"/>
  <c r="P307" i="1"/>
  <c r="Q307" i="1" s="1"/>
  <c r="O307" i="1"/>
  <c r="M307" i="1"/>
  <c r="K307" i="1"/>
  <c r="S306" i="1"/>
  <c r="P306" i="1"/>
  <c r="Q306" i="1" s="1"/>
  <c r="O306" i="1"/>
  <c r="M306" i="1"/>
  <c r="K306" i="1"/>
  <c r="S305" i="1"/>
  <c r="P305" i="1"/>
  <c r="Q305" i="1" s="1"/>
  <c r="O305" i="1"/>
  <c r="M305" i="1"/>
  <c r="K305" i="1"/>
  <c r="S304" i="1"/>
  <c r="P304" i="1"/>
  <c r="Q304" i="1" s="1"/>
  <c r="O304" i="1"/>
  <c r="M304" i="1"/>
  <c r="K304" i="1"/>
  <c r="S303" i="1"/>
  <c r="P303" i="1"/>
  <c r="Q303" i="1" s="1"/>
  <c r="O303" i="1"/>
  <c r="M303" i="1"/>
  <c r="K303" i="1"/>
  <c r="S302" i="1"/>
  <c r="P302" i="1"/>
  <c r="Q302" i="1" s="1"/>
  <c r="O302" i="1"/>
  <c r="M302" i="1"/>
  <c r="K302" i="1"/>
  <c r="S301" i="1"/>
  <c r="P301" i="1"/>
  <c r="Q301" i="1" s="1"/>
  <c r="O301" i="1"/>
  <c r="M301" i="1"/>
  <c r="K301" i="1"/>
  <c r="S300" i="1"/>
  <c r="P300" i="1"/>
  <c r="Q300" i="1" s="1"/>
  <c r="O300" i="1"/>
  <c r="M300" i="1"/>
  <c r="K300" i="1"/>
  <c r="S299" i="1"/>
  <c r="P299" i="1"/>
  <c r="Q299" i="1" s="1"/>
  <c r="O299" i="1"/>
  <c r="M299" i="1"/>
  <c r="K299" i="1"/>
  <c r="S298" i="1"/>
  <c r="P298" i="1"/>
  <c r="Q298" i="1" s="1"/>
  <c r="O298" i="1"/>
  <c r="M298" i="1"/>
  <c r="K298" i="1"/>
  <c r="S297" i="1"/>
  <c r="P297" i="1"/>
  <c r="Q297" i="1" s="1"/>
  <c r="O297" i="1"/>
  <c r="M297" i="1"/>
  <c r="K297" i="1"/>
  <c r="S296" i="1"/>
  <c r="P296" i="1"/>
  <c r="Q296" i="1" s="1"/>
  <c r="O296" i="1"/>
  <c r="M296" i="1"/>
  <c r="K296" i="1"/>
  <c r="S295" i="1"/>
  <c r="P295" i="1"/>
  <c r="Q295" i="1" s="1"/>
  <c r="O295" i="1"/>
  <c r="M295" i="1"/>
  <c r="K295" i="1"/>
  <c r="S294" i="1"/>
  <c r="P294" i="1"/>
  <c r="Q294" i="1" s="1"/>
  <c r="O294" i="1"/>
  <c r="M294" i="1"/>
  <c r="K294" i="1"/>
  <c r="S293" i="1"/>
  <c r="P293" i="1"/>
  <c r="Q293" i="1" s="1"/>
  <c r="O293" i="1"/>
  <c r="M293" i="1"/>
  <c r="K293" i="1"/>
  <c r="S292" i="1"/>
  <c r="P292" i="1"/>
  <c r="Q292" i="1" s="1"/>
  <c r="O292" i="1"/>
  <c r="M292" i="1"/>
  <c r="K292" i="1"/>
  <c r="S291" i="1"/>
  <c r="P291" i="1"/>
  <c r="Q291" i="1" s="1"/>
  <c r="O291" i="1"/>
  <c r="M291" i="1"/>
  <c r="K291" i="1"/>
  <c r="S290" i="1"/>
  <c r="P290" i="1"/>
  <c r="Q290" i="1" s="1"/>
  <c r="O290" i="1"/>
  <c r="M290" i="1"/>
  <c r="K290" i="1"/>
  <c r="S289" i="1"/>
  <c r="P289" i="1"/>
  <c r="Q289" i="1" s="1"/>
  <c r="O289" i="1"/>
  <c r="M289" i="1"/>
  <c r="K289" i="1"/>
  <c r="S288" i="1"/>
  <c r="P288" i="1"/>
  <c r="Q288" i="1" s="1"/>
  <c r="O288" i="1"/>
  <c r="M288" i="1"/>
  <c r="K288" i="1"/>
  <c r="S287" i="1"/>
  <c r="P287" i="1"/>
  <c r="Q287" i="1" s="1"/>
  <c r="O287" i="1"/>
  <c r="M287" i="1"/>
  <c r="K287" i="1"/>
  <c r="S286" i="1"/>
  <c r="P286" i="1"/>
  <c r="Q286" i="1" s="1"/>
  <c r="O286" i="1"/>
  <c r="M286" i="1"/>
  <c r="K286" i="1"/>
  <c r="S285" i="1"/>
  <c r="P285" i="1"/>
  <c r="Q285" i="1" s="1"/>
  <c r="O285" i="1"/>
  <c r="M285" i="1"/>
  <c r="K285" i="1"/>
  <c r="S284" i="1"/>
  <c r="P284" i="1"/>
  <c r="Q284" i="1" s="1"/>
  <c r="O284" i="1"/>
  <c r="M284" i="1"/>
  <c r="K284" i="1"/>
  <c r="S283" i="1"/>
  <c r="P283" i="1"/>
  <c r="Q283" i="1" s="1"/>
  <c r="O283" i="1"/>
  <c r="M283" i="1"/>
  <c r="K283" i="1"/>
  <c r="S282" i="1"/>
  <c r="P282" i="1"/>
  <c r="Q282" i="1" s="1"/>
  <c r="O282" i="1"/>
  <c r="M282" i="1"/>
  <c r="K282" i="1"/>
  <c r="S281" i="1"/>
  <c r="P281" i="1"/>
  <c r="Q281" i="1" s="1"/>
  <c r="O281" i="1"/>
  <c r="M281" i="1"/>
  <c r="K281" i="1"/>
  <c r="S280" i="1"/>
  <c r="P280" i="1"/>
  <c r="Q280" i="1" s="1"/>
  <c r="O280" i="1"/>
  <c r="M280" i="1"/>
  <c r="K280" i="1"/>
  <c r="S279" i="1"/>
  <c r="P279" i="1"/>
  <c r="Q279" i="1" s="1"/>
  <c r="O279" i="1"/>
  <c r="M279" i="1"/>
  <c r="K279" i="1"/>
  <c r="S278" i="1"/>
  <c r="P278" i="1"/>
  <c r="Q278" i="1" s="1"/>
  <c r="O278" i="1"/>
  <c r="M278" i="1"/>
  <c r="K278" i="1"/>
  <c r="S277" i="1"/>
  <c r="P277" i="1"/>
  <c r="Q277" i="1" s="1"/>
  <c r="O277" i="1"/>
  <c r="M277" i="1"/>
  <c r="K277" i="1"/>
  <c r="S276" i="1"/>
  <c r="P276" i="1"/>
  <c r="Q276" i="1" s="1"/>
  <c r="O276" i="1"/>
  <c r="M276" i="1"/>
  <c r="K276" i="1"/>
  <c r="S275" i="1"/>
  <c r="P275" i="1"/>
  <c r="Q275" i="1" s="1"/>
  <c r="O275" i="1"/>
  <c r="M275" i="1"/>
  <c r="K275" i="1"/>
  <c r="S274" i="1"/>
  <c r="P274" i="1"/>
  <c r="Q274" i="1" s="1"/>
  <c r="O274" i="1"/>
  <c r="M274" i="1"/>
  <c r="K274" i="1"/>
  <c r="S273" i="1"/>
  <c r="P273" i="1"/>
  <c r="Q273" i="1" s="1"/>
  <c r="O273" i="1"/>
  <c r="M273" i="1"/>
  <c r="K273" i="1"/>
  <c r="S272" i="1"/>
  <c r="P272" i="1"/>
  <c r="Q272" i="1" s="1"/>
  <c r="O272" i="1"/>
  <c r="M272" i="1"/>
  <c r="K272" i="1"/>
  <c r="S271" i="1"/>
  <c r="P271" i="1"/>
  <c r="Q271" i="1" s="1"/>
  <c r="O271" i="1"/>
  <c r="M271" i="1"/>
  <c r="K271" i="1"/>
  <c r="S270" i="1"/>
  <c r="P270" i="1"/>
  <c r="Q270" i="1" s="1"/>
  <c r="O270" i="1"/>
  <c r="M270" i="1"/>
  <c r="K270" i="1"/>
  <c r="S269" i="1"/>
  <c r="P269" i="1"/>
  <c r="Q269" i="1" s="1"/>
  <c r="O269" i="1"/>
  <c r="M269" i="1"/>
  <c r="K269" i="1"/>
  <c r="S268" i="1"/>
  <c r="P268" i="1"/>
  <c r="Q268" i="1" s="1"/>
  <c r="O268" i="1"/>
  <c r="M268" i="1"/>
  <c r="K268" i="1"/>
  <c r="S267" i="1"/>
  <c r="P267" i="1"/>
  <c r="Q267" i="1" s="1"/>
  <c r="O267" i="1"/>
  <c r="M267" i="1"/>
  <c r="K267" i="1"/>
  <c r="S266" i="1"/>
  <c r="P266" i="1"/>
  <c r="Q266" i="1" s="1"/>
  <c r="O266" i="1"/>
  <c r="M266" i="1"/>
  <c r="K266" i="1"/>
  <c r="S265" i="1"/>
  <c r="P265" i="1"/>
  <c r="Q265" i="1" s="1"/>
  <c r="O265" i="1"/>
  <c r="M265" i="1"/>
  <c r="K265" i="1"/>
  <c r="S264" i="1"/>
  <c r="P264" i="1"/>
  <c r="Q264" i="1" s="1"/>
  <c r="O264" i="1"/>
  <c r="M264" i="1"/>
  <c r="K264" i="1"/>
  <c r="S263" i="1"/>
  <c r="P263" i="1"/>
  <c r="Q263" i="1" s="1"/>
  <c r="O263" i="1"/>
  <c r="M263" i="1"/>
  <c r="K263" i="1"/>
  <c r="S262" i="1"/>
  <c r="P262" i="1"/>
  <c r="Q262" i="1" s="1"/>
  <c r="O262" i="1"/>
  <c r="M262" i="1"/>
  <c r="K262" i="1"/>
  <c r="S261" i="1"/>
  <c r="P261" i="1"/>
  <c r="Q261" i="1" s="1"/>
  <c r="O261" i="1"/>
  <c r="M261" i="1"/>
  <c r="K261" i="1"/>
  <c r="S260" i="1"/>
  <c r="P260" i="1"/>
  <c r="Q260" i="1" s="1"/>
  <c r="O260" i="1"/>
  <c r="M260" i="1"/>
  <c r="K260" i="1"/>
  <c r="S259" i="1"/>
  <c r="P259" i="1"/>
  <c r="Q259" i="1" s="1"/>
  <c r="O259" i="1"/>
  <c r="M259" i="1"/>
  <c r="K259" i="1"/>
  <c r="S258" i="1"/>
  <c r="P258" i="1"/>
  <c r="Q258" i="1" s="1"/>
  <c r="O258" i="1"/>
  <c r="M258" i="1"/>
  <c r="K258" i="1"/>
  <c r="S257" i="1"/>
  <c r="P257" i="1"/>
  <c r="Q257" i="1" s="1"/>
  <c r="O257" i="1"/>
  <c r="M257" i="1"/>
  <c r="K257" i="1"/>
  <c r="S256" i="1"/>
  <c r="P256" i="1"/>
  <c r="Q256" i="1" s="1"/>
  <c r="O256" i="1"/>
  <c r="M256" i="1"/>
  <c r="K256" i="1"/>
  <c r="S255" i="1"/>
  <c r="P255" i="1"/>
  <c r="Q255" i="1" s="1"/>
  <c r="O255" i="1"/>
  <c r="M255" i="1"/>
  <c r="K255" i="1"/>
  <c r="S254" i="1"/>
  <c r="P254" i="1"/>
  <c r="Q254" i="1" s="1"/>
  <c r="O254" i="1"/>
  <c r="M254" i="1"/>
  <c r="K254" i="1"/>
  <c r="S253" i="1"/>
  <c r="P253" i="1"/>
  <c r="Q253" i="1" s="1"/>
  <c r="O253" i="1"/>
  <c r="M253" i="1"/>
  <c r="K253" i="1"/>
  <c r="S252" i="1"/>
  <c r="P252" i="1"/>
  <c r="Q252" i="1" s="1"/>
  <c r="O252" i="1"/>
  <c r="M252" i="1"/>
  <c r="K252" i="1"/>
  <c r="S251" i="1"/>
  <c r="P251" i="1"/>
  <c r="Q251" i="1" s="1"/>
  <c r="O251" i="1"/>
  <c r="M251" i="1"/>
  <c r="K251" i="1"/>
  <c r="S250" i="1"/>
  <c r="P250" i="1"/>
  <c r="Q250" i="1" s="1"/>
  <c r="O250" i="1"/>
  <c r="M250" i="1"/>
  <c r="K250" i="1"/>
  <c r="S249" i="1"/>
  <c r="P249" i="1"/>
  <c r="Q249" i="1" s="1"/>
  <c r="O249" i="1"/>
  <c r="M249" i="1"/>
  <c r="K249" i="1"/>
  <c r="S248" i="1"/>
  <c r="P248" i="1"/>
  <c r="Q248" i="1" s="1"/>
  <c r="O248" i="1"/>
  <c r="M248" i="1"/>
  <c r="K248" i="1"/>
  <c r="S247" i="1"/>
  <c r="P247" i="1"/>
  <c r="Q247" i="1" s="1"/>
  <c r="O247" i="1"/>
  <c r="M247" i="1"/>
  <c r="K247" i="1"/>
  <c r="S246" i="1"/>
  <c r="P246" i="1"/>
  <c r="Q246" i="1" s="1"/>
  <c r="O246" i="1"/>
  <c r="M246" i="1"/>
  <c r="K246" i="1"/>
  <c r="S245" i="1"/>
  <c r="P245" i="1"/>
  <c r="Q245" i="1" s="1"/>
  <c r="O245" i="1"/>
  <c r="M245" i="1"/>
  <c r="K245" i="1"/>
  <c r="S244" i="1"/>
  <c r="P244" i="1"/>
  <c r="Q244" i="1" s="1"/>
  <c r="O244" i="1"/>
  <c r="M244" i="1"/>
  <c r="K244" i="1"/>
  <c r="S243" i="1"/>
  <c r="P243" i="1"/>
  <c r="Q243" i="1" s="1"/>
  <c r="O243" i="1"/>
  <c r="M243" i="1"/>
  <c r="K243" i="1"/>
  <c r="S242" i="1"/>
  <c r="P242" i="1"/>
  <c r="Q242" i="1" s="1"/>
  <c r="O242" i="1"/>
  <c r="M242" i="1"/>
  <c r="K242" i="1"/>
  <c r="S241" i="1"/>
  <c r="P241" i="1"/>
  <c r="Q241" i="1" s="1"/>
  <c r="O241" i="1"/>
  <c r="M241" i="1"/>
  <c r="K241" i="1"/>
  <c r="S240" i="1"/>
  <c r="P240" i="1"/>
  <c r="Q240" i="1" s="1"/>
  <c r="O240" i="1"/>
  <c r="M240" i="1"/>
  <c r="K240" i="1"/>
  <c r="S239" i="1"/>
  <c r="P239" i="1"/>
  <c r="Q239" i="1" s="1"/>
  <c r="O239" i="1"/>
  <c r="M239" i="1"/>
  <c r="K239" i="1"/>
  <c r="S238" i="1"/>
  <c r="P238" i="1"/>
  <c r="Q238" i="1" s="1"/>
  <c r="O238" i="1"/>
  <c r="M238" i="1"/>
  <c r="K238" i="1"/>
  <c r="S237" i="1"/>
  <c r="P237" i="1"/>
  <c r="Q237" i="1" s="1"/>
  <c r="O237" i="1"/>
  <c r="M237" i="1"/>
  <c r="K237" i="1"/>
  <c r="S236" i="1"/>
  <c r="P236" i="1"/>
  <c r="Q236" i="1" s="1"/>
  <c r="O236" i="1"/>
  <c r="M236" i="1"/>
  <c r="K236" i="1"/>
  <c r="S235" i="1"/>
  <c r="P235" i="1"/>
  <c r="Q235" i="1" s="1"/>
  <c r="O235" i="1"/>
  <c r="M235" i="1"/>
  <c r="K235" i="1"/>
  <c r="S234" i="1"/>
  <c r="P234" i="1"/>
  <c r="Q234" i="1" s="1"/>
  <c r="O234" i="1"/>
  <c r="M234" i="1"/>
  <c r="K234" i="1"/>
  <c r="S233" i="1"/>
  <c r="P233" i="1"/>
  <c r="Q233" i="1" s="1"/>
  <c r="O233" i="1"/>
  <c r="M233" i="1"/>
  <c r="K233" i="1"/>
  <c r="S232" i="1"/>
  <c r="P232" i="1"/>
  <c r="Q232" i="1" s="1"/>
  <c r="O232" i="1"/>
  <c r="M232" i="1"/>
  <c r="K232" i="1"/>
  <c r="S231" i="1"/>
  <c r="P231" i="1"/>
  <c r="Q231" i="1" s="1"/>
  <c r="O231" i="1"/>
  <c r="M231" i="1"/>
  <c r="K231" i="1"/>
  <c r="S230" i="1"/>
  <c r="P230" i="1"/>
  <c r="Q230" i="1" s="1"/>
  <c r="O230" i="1"/>
  <c r="M230" i="1"/>
  <c r="K230" i="1"/>
  <c r="S229" i="1"/>
  <c r="P229" i="1"/>
  <c r="Q229" i="1" s="1"/>
  <c r="O229" i="1"/>
  <c r="M229" i="1"/>
  <c r="K229" i="1"/>
  <c r="S228" i="1"/>
  <c r="P228" i="1"/>
  <c r="Q228" i="1" s="1"/>
  <c r="O228" i="1"/>
  <c r="M228" i="1"/>
  <c r="K228" i="1"/>
  <c r="S227" i="1"/>
  <c r="P227" i="1"/>
  <c r="Q227" i="1" s="1"/>
  <c r="O227" i="1"/>
  <c r="M227" i="1"/>
  <c r="K227" i="1"/>
  <c r="S226" i="1"/>
  <c r="P226" i="1"/>
  <c r="Q226" i="1" s="1"/>
  <c r="O226" i="1"/>
  <c r="M226" i="1"/>
  <c r="K226" i="1"/>
  <c r="S225" i="1"/>
  <c r="P225" i="1"/>
  <c r="Q225" i="1" s="1"/>
  <c r="O225" i="1"/>
  <c r="M225" i="1"/>
  <c r="K225" i="1"/>
  <c r="S224" i="1"/>
  <c r="P224" i="1"/>
  <c r="Q224" i="1" s="1"/>
  <c r="O224" i="1"/>
  <c r="M224" i="1"/>
  <c r="K224" i="1"/>
  <c r="S223" i="1"/>
  <c r="P223" i="1"/>
  <c r="Q223" i="1" s="1"/>
  <c r="O223" i="1"/>
  <c r="M223" i="1"/>
  <c r="K223" i="1"/>
  <c r="S222" i="1"/>
  <c r="P222" i="1"/>
  <c r="Q222" i="1" s="1"/>
  <c r="O222" i="1"/>
  <c r="M222" i="1"/>
  <c r="K222" i="1"/>
  <c r="S221" i="1"/>
  <c r="P221" i="1"/>
  <c r="Q221" i="1" s="1"/>
  <c r="O221" i="1"/>
  <c r="M221" i="1"/>
  <c r="K221" i="1"/>
  <c r="S220" i="1"/>
  <c r="P220" i="1"/>
  <c r="Q220" i="1" s="1"/>
  <c r="O220" i="1"/>
  <c r="M220" i="1"/>
  <c r="K220" i="1"/>
  <c r="S219" i="1"/>
  <c r="P219" i="1"/>
  <c r="Q219" i="1" s="1"/>
  <c r="O219" i="1"/>
  <c r="M219" i="1"/>
  <c r="K219" i="1"/>
  <c r="S218" i="1"/>
  <c r="P218" i="1"/>
  <c r="Q218" i="1" s="1"/>
  <c r="O218" i="1"/>
  <c r="M218" i="1"/>
  <c r="K218" i="1"/>
  <c r="S217" i="1"/>
  <c r="P217" i="1"/>
  <c r="Q217" i="1" s="1"/>
  <c r="O217" i="1"/>
  <c r="M217" i="1"/>
  <c r="K217" i="1"/>
  <c r="S216" i="1"/>
  <c r="P216" i="1"/>
  <c r="Q216" i="1" s="1"/>
  <c r="O216" i="1"/>
  <c r="M216" i="1"/>
  <c r="K216" i="1"/>
  <c r="S215" i="1"/>
  <c r="P215" i="1"/>
  <c r="Q215" i="1" s="1"/>
  <c r="O215" i="1"/>
  <c r="M215" i="1"/>
  <c r="K215" i="1"/>
  <c r="S214" i="1"/>
  <c r="P214" i="1"/>
  <c r="Q214" i="1" s="1"/>
  <c r="O214" i="1"/>
  <c r="M214" i="1"/>
  <c r="K214" i="1"/>
  <c r="S213" i="1"/>
  <c r="P213" i="1"/>
  <c r="Q213" i="1" s="1"/>
  <c r="O213" i="1"/>
  <c r="M213" i="1"/>
  <c r="K213" i="1"/>
  <c r="S212" i="1"/>
  <c r="P212" i="1"/>
  <c r="Q212" i="1" s="1"/>
  <c r="O212" i="1"/>
  <c r="M212" i="1"/>
  <c r="K212" i="1"/>
  <c r="S211" i="1"/>
  <c r="P211" i="1"/>
  <c r="Q211" i="1" s="1"/>
  <c r="O211" i="1"/>
  <c r="M211" i="1"/>
  <c r="K211" i="1"/>
  <c r="S210" i="1"/>
  <c r="P210" i="1"/>
  <c r="Q210" i="1" s="1"/>
  <c r="O210" i="1"/>
  <c r="M210" i="1"/>
  <c r="K210" i="1"/>
  <c r="S209" i="1"/>
  <c r="P209" i="1"/>
  <c r="Q209" i="1" s="1"/>
  <c r="O209" i="1"/>
  <c r="M209" i="1"/>
  <c r="K209" i="1"/>
  <c r="S208" i="1"/>
  <c r="P208" i="1"/>
  <c r="Q208" i="1" s="1"/>
  <c r="O208" i="1"/>
  <c r="M208" i="1"/>
  <c r="K208" i="1"/>
  <c r="S207" i="1"/>
  <c r="P207" i="1"/>
  <c r="Q207" i="1" s="1"/>
  <c r="O207" i="1"/>
  <c r="M207" i="1"/>
  <c r="K207" i="1"/>
  <c r="S206" i="1"/>
  <c r="P206" i="1"/>
  <c r="Q206" i="1" s="1"/>
  <c r="O206" i="1"/>
  <c r="M206" i="1"/>
  <c r="K206" i="1"/>
  <c r="S205" i="1"/>
  <c r="P205" i="1"/>
  <c r="Q205" i="1" s="1"/>
  <c r="O205" i="1"/>
  <c r="M205" i="1"/>
  <c r="K205" i="1"/>
  <c r="S204" i="1"/>
  <c r="P204" i="1"/>
  <c r="Q204" i="1" s="1"/>
  <c r="O204" i="1"/>
  <c r="M204" i="1"/>
  <c r="K204" i="1"/>
  <c r="S203" i="1"/>
  <c r="P203" i="1"/>
  <c r="Q203" i="1" s="1"/>
  <c r="O203" i="1"/>
  <c r="M203" i="1"/>
  <c r="K203" i="1"/>
  <c r="S202" i="1"/>
  <c r="P202" i="1"/>
  <c r="Q202" i="1" s="1"/>
  <c r="O202" i="1"/>
  <c r="M202" i="1"/>
  <c r="K202" i="1"/>
  <c r="S201" i="1"/>
  <c r="P201" i="1"/>
  <c r="Q201" i="1" s="1"/>
  <c r="O201" i="1"/>
  <c r="M201" i="1"/>
  <c r="K201" i="1"/>
  <c r="S200" i="1"/>
  <c r="P200" i="1"/>
  <c r="Q200" i="1" s="1"/>
  <c r="O200" i="1"/>
  <c r="M200" i="1"/>
  <c r="K200" i="1"/>
  <c r="S199" i="1"/>
  <c r="P199" i="1"/>
  <c r="Q199" i="1" s="1"/>
  <c r="O199" i="1"/>
  <c r="M199" i="1"/>
  <c r="K199" i="1"/>
  <c r="S198" i="1"/>
  <c r="P198" i="1"/>
  <c r="Q198" i="1" s="1"/>
  <c r="O198" i="1"/>
  <c r="M198" i="1"/>
  <c r="K198" i="1"/>
  <c r="S197" i="1"/>
  <c r="P197" i="1"/>
  <c r="Q197" i="1" s="1"/>
  <c r="O197" i="1"/>
  <c r="M197" i="1"/>
  <c r="K197" i="1"/>
  <c r="S196" i="1"/>
  <c r="P196" i="1"/>
  <c r="Q196" i="1" s="1"/>
  <c r="O196" i="1"/>
  <c r="M196" i="1"/>
  <c r="K196" i="1"/>
  <c r="S195" i="1"/>
  <c r="P195" i="1"/>
  <c r="Q195" i="1" s="1"/>
  <c r="O195" i="1"/>
  <c r="M195" i="1"/>
  <c r="K195" i="1"/>
  <c r="S194" i="1"/>
  <c r="P194" i="1"/>
  <c r="Q194" i="1" s="1"/>
  <c r="O194" i="1"/>
  <c r="M194" i="1"/>
  <c r="K194" i="1"/>
  <c r="S193" i="1"/>
  <c r="P193" i="1"/>
  <c r="Q193" i="1" s="1"/>
  <c r="O193" i="1"/>
  <c r="M193" i="1"/>
  <c r="K193" i="1"/>
  <c r="S192" i="1"/>
  <c r="P192" i="1"/>
  <c r="Q192" i="1" s="1"/>
  <c r="O192" i="1"/>
  <c r="M192" i="1"/>
  <c r="K192" i="1"/>
  <c r="S191" i="1"/>
  <c r="P191" i="1"/>
  <c r="Q191" i="1" s="1"/>
  <c r="O191" i="1"/>
  <c r="M191" i="1"/>
  <c r="K191" i="1"/>
  <c r="S190" i="1"/>
  <c r="P190" i="1"/>
  <c r="Q190" i="1" s="1"/>
  <c r="O190" i="1"/>
  <c r="M190" i="1"/>
  <c r="K190" i="1"/>
  <c r="S189" i="1"/>
  <c r="P189" i="1"/>
  <c r="Q189" i="1" s="1"/>
  <c r="O189" i="1"/>
  <c r="M189" i="1"/>
  <c r="K189" i="1"/>
  <c r="S188" i="1"/>
  <c r="P188" i="1"/>
  <c r="Q188" i="1" s="1"/>
  <c r="O188" i="1"/>
  <c r="M188" i="1"/>
  <c r="K188" i="1"/>
  <c r="S187" i="1"/>
  <c r="P187" i="1"/>
  <c r="Q187" i="1" s="1"/>
  <c r="O187" i="1"/>
  <c r="M187" i="1"/>
  <c r="K187" i="1"/>
  <c r="S186" i="1"/>
  <c r="P186" i="1"/>
  <c r="Q186" i="1" s="1"/>
  <c r="O186" i="1"/>
  <c r="M186" i="1"/>
  <c r="K186" i="1"/>
  <c r="S185" i="1"/>
  <c r="P185" i="1"/>
  <c r="Q185" i="1" s="1"/>
  <c r="O185" i="1"/>
  <c r="M185" i="1"/>
  <c r="K185" i="1"/>
  <c r="S184" i="1"/>
  <c r="P184" i="1"/>
  <c r="Q184" i="1" s="1"/>
  <c r="O184" i="1"/>
  <c r="M184" i="1"/>
  <c r="K184" i="1"/>
  <c r="S183" i="1"/>
  <c r="P183" i="1"/>
  <c r="Q183" i="1" s="1"/>
  <c r="O183" i="1"/>
  <c r="M183" i="1"/>
  <c r="K183" i="1"/>
  <c r="S182" i="1"/>
  <c r="P182" i="1"/>
  <c r="Q182" i="1" s="1"/>
  <c r="O182" i="1"/>
  <c r="M182" i="1"/>
  <c r="K182" i="1"/>
  <c r="S181" i="1"/>
  <c r="P181" i="1"/>
  <c r="Q181" i="1" s="1"/>
  <c r="O181" i="1"/>
  <c r="M181" i="1"/>
  <c r="K181" i="1"/>
  <c r="S180" i="1"/>
  <c r="P180" i="1"/>
  <c r="Q180" i="1" s="1"/>
  <c r="O180" i="1"/>
  <c r="M180" i="1"/>
  <c r="K180" i="1"/>
  <c r="S179" i="1"/>
  <c r="P179" i="1"/>
  <c r="Q179" i="1" s="1"/>
  <c r="O179" i="1"/>
  <c r="M179" i="1"/>
  <c r="K179" i="1"/>
  <c r="S178" i="1"/>
  <c r="P178" i="1"/>
  <c r="Q178" i="1" s="1"/>
  <c r="O178" i="1"/>
  <c r="M178" i="1"/>
  <c r="K178" i="1"/>
  <c r="S177" i="1"/>
  <c r="P177" i="1"/>
  <c r="Q177" i="1" s="1"/>
  <c r="O177" i="1"/>
  <c r="M177" i="1"/>
  <c r="K177" i="1"/>
  <c r="S176" i="1"/>
  <c r="P176" i="1"/>
  <c r="Q176" i="1" s="1"/>
  <c r="O176" i="1"/>
  <c r="M176" i="1"/>
  <c r="K176" i="1"/>
  <c r="S175" i="1"/>
  <c r="P175" i="1"/>
  <c r="Q175" i="1" s="1"/>
  <c r="O175" i="1"/>
  <c r="M175" i="1"/>
  <c r="K175" i="1"/>
  <c r="S174" i="1"/>
  <c r="P174" i="1"/>
  <c r="Q174" i="1" s="1"/>
  <c r="O174" i="1"/>
  <c r="M174" i="1"/>
  <c r="K174" i="1"/>
  <c r="S173" i="1"/>
  <c r="P173" i="1"/>
  <c r="Q173" i="1" s="1"/>
  <c r="O173" i="1"/>
  <c r="M173" i="1"/>
  <c r="K173" i="1"/>
  <c r="S172" i="1"/>
  <c r="P172" i="1"/>
  <c r="Q172" i="1" s="1"/>
  <c r="O172" i="1"/>
  <c r="M172" i="1"/>
  <c r="K172" i="1"/>
  <c r="S171" i="1"/>
  <c r="P171" i="1"/>
  <c r="Q171" i="1" s="1"/>
  <c r="O171" i="1"/>
  <c r="M171" i="1"/>
  <c r="S170" i="1"/>
  <c r="P170" i="1"/>
  <c r="Q170" i="1" s="1"/>
  <c r="O170" i="1"/>
  <c r="M170" i="1"/>
  <c r="K170" i="1"/>
  <c r="S169" i="1"/>
  <c r="P169" i="1"/>
  <c r="Q169" i="1" s="1"/>
  <c r="O169" i="1"/>
  <c r="M169" i="1"/>
  <c r="K169" i="1"/>
  <c r="S168" i="1"/>
  <c r="P168" i="1"/>
  <c r="Q168" i="1" s="1"/>
  <c r="O168" i="1"/>
  <c r="M168" i="1"/>
  <c r="K168" i="1"/>
  <c r="S167" i="1"/>
  <c r="P167" i="1"/>
  <c r="Q167" i="1" s="1"/>
  <c r="O167" i="1"/>
  <c r="M167" i="1"/>
  <c r="K167" i="1"/>
  <c r="S166" i="1"/>
  <c r="P166" i="1"/>
  <c r="Q166" i="1" s="1"/>
  <c r="O166" i="1"/>
  <c r="M166" i="1"/>
  <c r="K166" i="1"/>
  <c r="S165" i="1"/>
  <c r="P165" i="1"/>
  <c r="Q165" i="1" s="1"/>
  <c r="O165" i="1"/>
  <c r="M165" i="1"/>
  <c r="K165" i="1"/>
  <c r="S164" i="1"/>
  <c r="P164" i="1"/>
  <c r="Q164" i="1" s="1"/>
  <c r="O164" i="1"/>
  <c r="M164" i="1"/>
  <c r="K164" i="1"/>
  <c r="S163" i="1"/>
  <c r="P163" i="1"/>
  <c r="Q163" i="1" s="1"/>
  <c r="O163" i="1"/>
  <c r="M163" i="1"/>
  <c r="K163" i="1"/>
  <c r="S162" i="1"/>
  <c r="P162" i="1"/>
  <c r="Q162" i="1" s="1"/>
  <c r="O162" i="1"/>
  <c r="M162" i="1"/>
  <c r="K162" i="1"/>
  <c r="S161" i="1"/>
  <c r="P161" i="1"/>
  <c r="Q161" i="1" s="1"/>
  <c r="O161" i="1"/>
  <c r="M161" i="1"/>
  <c r="K161" i="1"/>
  <c r="S160" i="1"/>
  <c r="P160" i="1"/>
  <c r="Q160" i="1" s="1"/>
  <c r="O160" i="1"/>
  <c r="M160" i="1"/>
  <c r="K160" i="1"/>
  <c r="S159" i="1"/>
  <c r="P159" i="1"/>
  <c r="Q159" i="1" s="1"/>
  <c r="O159" i="1"/>
  <c r="M159" i="1"/>
  <c r="K159" i="1"/>
  <c r="S158" i="1"/>
  <c r="O158" i="1"/>
  <c r="M158" i="1"/>
  <c r="K158" i="1"/>
  <c r="R157" i="1"/>
  <c r="N157" i="1"/>
  <c r="L157" i="1"/>
  <c r="J157" i="1"/>
  <c r="I157" i="1"/>
  <c r="H157" i="1"/>
  <c r="F157" i="1"/>
  <c r="E157" i="1"/>
  <c r="A157" i="1"/>
  <c r="S156" i="1"/>
  <c r="P156" i="1"/>
  <c r="Q156" i="1" s="1"/>
  <c r="O156" i="1"/>
  <c r="M156" i="1"/>
  <c r="K156" i="1"/>
  <c r="S155" i="1"/>
  <c r="P155" i="1"/>
  <c r="Q155" i="1" s="1"/>
  <c r="O155" i="1"/>
  <c r="M155" i="1"/>
  <c r="K155" i="1"/>
  <c r="S154" i="1"/>
  <c r="P154" i="1"/>
  <c r="Q154" i="1" s="1"/>
  <c r="O154" i="1"/>
  <c r="M154" i="1"/>
  <c r="K154" i="1"/>
  <c r="S153" i="1"/>
  <c r="O153" i="1"/>
  <c r="M153" i="1"/>
  <c r="K153" i="1"/>
  <c r="S152" i="1"/>
  <c r="P152" i="1"/>
  <c r="Q152" i="1" s="1"/>
  <c r="O152" i="1"/>
  <c r="M152" i="1"/>
  <c r="K152" i="1"/>
  <c r="S151" i="1"/>
  <c r="P151" i="1"/>
  <c r="Q151" i="1" s="1"/>
  <c r="O151" i="1"/>
  <c r="M151" i="1"/>
  <c r="K151" i="1"/>
  <c r="S150" i="1"/>
  <c r="P150" i="1"/>
  <c r="Q150" i="1" s="1"/>
  <c r="O150" i="1"/>
  <c r="M150" i="1"/>
  <c r="K150" i="1"/>
  <c r="S149" i="1"/>
  <c r="O149" i="1"/>
  <c r="M149" i="1"/>
  <c r="K149" i="1"/>
  <c r="S148" i="1"/>
  <c r="P148" i="1"/>
  <c r="Q148" i="1" s="1"/>
  <c r="O148" i="1"/>
  <c r="M148" i="1"/>
  <c r="K148" i="1"/>
  <c r="S147" i="1"/>
  <c r="P147" i="1"/>
  <c r="Q147" i="1" s="1"/>
  <c r="O147" i="1"/>
  <c r="M147" i="1"/>
  <c r="K147" i="1"/>
  <c r="S146" i="1"/>
  <c r="P146" i="1"/>
  <c r="Q146" i="1" s="1"/>
  <c r="O146" i="1"/>
  <c r="M146" i="1"/>
  <c r="K146" i="1"/>
  <c r="S145" i="1"/>
  <c r="P145" i="1"/>
  <c r="Q145" i="1" s="1"/>
  <c r="O145" i="1"/>
  <c r="M145" i="1"/>
  <c r="K145" i="1"/>
  <c r="S144" i="1"/>
  <c r="P144" i="1"/>
  <c r="Q144" i="1" s="1"/>
  <c r="O144" i="1"/>
  <c r="M144" i="1"/>
  <c r="K144" i="1"/>
  <c r="S143" i="1"/>
  <c r="P143" i="1"/>
  <c r="Q143" i="1" s="1"/>
  <c r="O143" i="1"/>
  <c r="M143" i="1"/>
  <c r="K143" i="1"/>
  <c r="S142" i="1"/>
  <c r="P142" i="1"/>
  <c r="Q142" i="1" s="1"/>
  <c r="O142" i="1"/>
  <c r="M142" i="1"/>
  <c r="K142" i="1"/>
  <c r="S141" i="1"/>
  <c r="P141" i="1"/>
  <c r="Q141" i="1" s="1"/>
  <c r="O141" i="1"/>
  <c r="M141" i="1"/>
  <c r="K141" i="1"/>
  <c r="S140" i="1"/>
  <c r="O140" i="1"/>
  <c r="M140" i="1"/>
  <c r="K140" i="1"/>
  <c r="S139" i="1"/>
  <c r="O139" i="1"/>
  <c r="M139" i="1"/>
  <c r="K139" i="1"/>
  <c r="S138" i="1"/>
  <c r="O138" i="1"/>
  <c r="M138" i="1"/>
  <c r="K138" i="1"/>
  <c r="S137" i="1"/>
  <c r="O137" i="1"/>
  <c r="M137" i="1"/>
  <c r="K137" i="1"/>
  <c r="S136" i="1"/>
  <c r="P136" i="1"/>
  <c r="Q136" i="1" s="1"/>
  <c r="O136" i="1"/>
  <c r="M136" i="1"/>
  <c r="K136" i="1"/>
  <c r="S135" i="1"/>
  <c r="P135" i="1"/>
  <c r="Q135" i="1" s="1"/>
  <c r="O135" i="1"/>
  <c r="M135" i="1"/>
  <c r="K135" i="1"/>
  <c r="S134" i="1"/>
  <c r="P134" i="1"/>
  <c r="Q134" i="1" s="1"/>
  <c r="O134" i="1"/>
  <c r="M134" i="1"/>
  <c r="K134" i="1"/>
  <c r="S133" i="1"/>
  <c r="P133" i="1"/>
  <c r="Q133" i="1" s="1"/>
  <c r="O133" i="1"/>
  <c r="M133" i="1"/>
  <c r="K133" i="1"/>
  <c r="S132" i="1"/>
  <c r="P132" i="1"/>
  <c r="Q132" i="1" s="1"/>
  <c r="O132" i="1"/>
  <c r="M132" i="1"/>
  <c r="K132" i="1"/>
  <c r="S131" i="1"/>
  <c r="O131" i="1"/>
  <c r="M131" i="1"/>
  <c r="K131" i="1"/>
  <c r="S130" i="1"/>
  <c r="O130" i="1"/>
  <c r="M130" i="1"/>
  <c r="K130" i="1"/>
  <c r="S129" i="1"/>
  <c r="P129" i="1"/>
  <c r="Q129" i="1" s="1"/>
  <c r="O129" i="1"/>
  <c r="M129" i="1"/>
  <c r="K129" i="1"/>
  <c r="S128" i="1"/>
  <c r="P128" i="1"/>
  <c r="Q128" i="1" s="1"/>
  <c r="O128" i="1"/>
  <c r="M128" i="1"/>
  <c r="K128" i="1"/>
  <c r="S127" i="1"/>
  <c r="O127" i="1"/>
  <c r="M127" i="1"/>
  <c r="K127" i="1"/>
  <c r="S126" i="1"/>
  <c r="P126" i="1"/>
  <c r="Q126" i="1" s="1"/>
  <c r="O126" i="1"/>
  <c r="M126" i="1"/>
  <c r="K126" i="1"/>
  <c r="S125" i="1"/>
  <c r="P125" i="1"/>
  <c r="Q125" i="1" s="1"/>
  <c r="O125" i="1"/>
  <c r="M125" i="1"/>
  <c r="K125" i="1"/>
  <c r="S124" i="1"/>
  <c r="P124" i="1"/>
  <c r="Q124" i="1" s="1"/>
  <c r="O124" i="1"/>
  <c r="M124" i="1"/>
  <c r="K124" i="1"/>
  <c r="S123" i="1"/>
  <c r="P123" i="1"/>
  <c r="Q123" i="1" s="1"/>
  <c r="O123" i="1"/>
  <c r="M123" i="1"/>
  <c r="K123" i="1"/>
  <c r="S122" i="1"/>
  <c r="P122" i="1"/>
  <c r="Q122" i="1" s="1"/>
  <c r="O122" i="1"/>
  <c r="M122" i="1"/>
  <c r="K122" i="1"/>
  <c r="S121" i="1"/>
  <c r="P121" i="1"/>
  <c r="Q121" i="1" s="1"/>
  <c r="O121" i="1"/>
  <c r="M121" i="1"/>
  <c r="K121" i="1"/>
  <c r="S120" i="1"/>
  <c r="P120" i="1"/>
  <c r="Q120" i="1" s="1"/>
  <c r="O120" i="1"/>
  <c r="M120" i="1"/>
  <c r="K120" i="1"/>
  <c r="S119" i="1"/>
  <c r="P119" i="1"/>
  <c r="Q119" i="1" s="1"/>
  <c r="O119" i="1"/>
  <c r="M119" i="1"/>
  <c r="K119" i="1"/>
  <c r="S118" i="1"/>
  <c r="P118" i="1"/>
  <c r="Q118" i="1" s="1"/>
  <c r="O118" i="1"/>
  <c r="M118" i="1"/>
  <c r="K118" i="1"/>
  <c r="S117" i="1"/>
  <c r="P117" i="1"/>
  <c r="Q117" i="1" s="1"/>
  <c r="O117" i="1"/>
  <c r="M117" i="1"/>
  <c r="K117" i="1"/>
  <c r="S116" i="1"/>
  <c r="P116" i="1"/>
  <c r="Q116" i="1" s="1"/>
  <c r="Q157" i="1" s="1"/>
  <c r="O116" i="1"/>
  <c r="M116" i="1"/>
  <c r="K116" i="1"/>
  <c r="S115" i="1"/>
  <c r="P115" i="1"/>
  <c r="Q115" i="1" s="1"/>
  <c r="O115" i="1"/>
  <c r="M115" i="1"/>
  <c r="K115" i="1"/>
  <c r="S114" i="1"/>
  <c r="P114" i="1"/>
  <c r="Q114" i="1" s="1"/>
  <c r="O114" i="1"/>
  <c r="M114" i="1"/>
  <c r="K114" i="1"/>
  <c r="S113" i="1"/>
  <c r="P113" i="1"/>
  <c r="Q113" i="1" s="1"/>
  <c r="O113" i="1"/>
  <c r="M113" i="1"/>
  <c r="K113" i="1"/>
  <c r="S112" i="1"/>
  <c r="P112" i="1"/>
  <c r="Q112" i="1" s="1"/>
  <c r="O112" i="1"/>
  <c r="M112" i="1"/>
  <c r="K112" i="1"/>
  <c r="S111" i="1"/>
  <c r="P111" i="1"/>
  <c r="Q111" i="1" s="1"/>
  <c r="O111" i="1"/>
  <c r="M111" i="1"/>
  <c r="K111" i="1"/>
  <c r="S110" i="1"/>
  <c r="P110" i="1"/>
  <c r="Q110" i="1" s="1"/>
  <c r="O110" i="1"/>
  <c r="M110" i="1"/>
  <c r="K110" i="1"/>
  <c r="S109" i="1"/>
  <c r="P109" i="1"/>
  <c r="Q109" i="1" s="1"/>
  <c r="O109" i="1"/>
  <c r="M109" i="1"/>
  <c r="K109" i="1"/>
  <c r="S108" i="1"/>
  <c r="P108" i="1"/>
  <c r="Q108" i="1" s="1"/>
  <c r="O108" i="1"/>
  <c r="M108" i="1"/>
  <c r="K108" i="1"/>
  <c r="S107" i="1"/>
  <c r="P107" i="1"/>
  <c r="Q107" i="1" s="1"/>
  <c r="O107" i="1"/>
  <c r="M107" i="1"/>
  <c r="K107" i="1"/>
  <c r="S106" i="1"/>
  <c r="P106" i="1"/>
  <c r="Q106" i="1" s="1"/>
  <c r="O106" i="1"/>
  <c r="M106" i="1"/>
  <c r="K106" i="1"/>
  <c r="S105" i="1"/>
  <c r="P105" i="1"/>
  <c r="Q105" i="1" s="1"/>
  <c r="O105" i="1"/>
  <c r="M105" i="1"/>
  <c r="K105" i="1"/>
  <c r="S104" i="1"/>
  <c r="P104" i="1"/>
  <c r="Q104" i="1" s="1"/>
  <c r="O104" i="1"/>
  <c r="M104" i="1"/>
  <c r="K104" i="1"/>
  <c r="S103" i="1"/>
  <c r="P103" i="1"/>
  <c r="Q103" i="1" s="1"/>
  <c r="O103" i="1"/>
  <c r="M103" i="1"/>
  <c r="K103" i="1"/>
  <c r="S102" i="1"/>
  <c r="P102" i="1"/>
  <c r="Q102" i="1" s="1"/>
  <c r="O102" i="1"/>
  <c r="M102" i="1"/>
  <c r="K102" i="1"/>
  <c r="S101" i="1"/>
  <c r="P101" i="1"/>
  <c r="Q101" i="1" s="1"/>
  <c r="O101" i="1"/>
  <c r="M101" i="1"/>
  <c r="K101" i="1"/>
  <c r="S100" i="1"/>
  <c r="P100" i="1"/>
  <c r="Q100" i="1" s="1"/>
  <c r="O100" i="1"/>
  <c r="M100" i="1"/>
  <c r="K100" i="1"/>
  <c r="S99" i="1"/>
  <c r="P99" i="1"/>
  <c r="Q99" i="1" s="1"/>
  <c r="O99" i="1"/>
  <c r="M99" i="1"/>
  <c r="K99" i="1"/>
  <c r="S98" i="1"/>
  <c r="P98" i="1"/>
  <c r="Q98" i="1" s="1"/>
  <c r="O98" i="1"/>
  <c r="M98" i="1"/>
  <c r="K98" i="1"/>
  <c r="S97" i="1"/>
  <c r="P97" i="1"/>
  <c r="Q97" i="1" s="1"/>
  <c r="O97" i="1"/>
  <c r="M97" i="1"/>
  <c r="K97" i="1"/>
  <c r="S96" i="1"/>
  <c r="P96" i="1"/>
  <c r="Q96" i="1" s="1"/>
  <c r="O96" i="1"/>
  <c r="M96" i="1"/>
  <c r="K96" i="1"/>
  <c r="S95" i="1"/>
  <c r="P95" i="1"/>
  <c r="Q95" i="1" s="1"/>
  <c r="O95" i="1"/>
  <c r="M95" i="1"/>
  <c r="K95" i="1"/>
  <c r="S94" i="1"/>
  <c r="P94" i="1"/>
  <c r="Q94" i="1" s="1"/>
  <c r="O94" i="1"/>
  <c r="M94" i="1"/>
  <c r="K94" i="1"/>
  <c r="S93" i="1"/>
  <c r="P93" i="1"/>
  <c r="Q93" i="1" s="1"/>
  <c r="O93" i="1"/>
  <c r="M93" i="1"/>
  <c r="K93" i="1"/>
  <c r="S92" i="1"/>
  <c r="P92" i="1"/>
  <c r="Q92" i="1" s="1"/>
  <c r="O92" i="1"/>
  <c r="M92" i="1"/>
  <c r="K92" i="1"/>
  <c r="S91" i="1"/>
  <c r="P91" i="1"/>
  <c r="Q91" i="1" s="1"/>
  <c r="O91" i="1"/>
  <c r="M91" i="1"/>
  <c r="K91" i="1"/>
  <c r="S90" i="1"/>
  <c r="P90" i="1"/>
  <c r="Q90" i="1" s="1"/>
  <c r="O90" i="1"/>
  <c r="M90" i="1"/>
  <c r="K90" i="1"/>
  <c r="S89" i="1"/>
  <c r="P89" i="1"/>
  <c r="Q89" i="1" s="1"/>
  <c r="O89" i="1"/>
  <c r="M89" i="1"/>
  <c r="K89" i="1"/>
  <c r="S88" i="1"/>
  <c r="P88" i="1"/>
  <c r="Q88" i="1" s="1"/>
  <c r="O88" i="1"/>
  <c r="M88" i="1"/>
  <c r="K88" i="1"/>
  <c r="S87" i="1"/>
  <c r="P87" i="1"/>
  <c r="Q87" i="1" s="1"/>
  <c r="O87" i="1"/>
  <c r="M87" i="1"/>
  <c r="K87" i="1"/>
  <c r="S86" i="1"/>
  <c r="P86" i="1"/>
  <c r="Q86" i="1" s="1"/>
  <c r="O86" i="1"/>
  <c r="M86" i="1"/>
  <c r="K86" i="1"/>
  <c r="S85" i="1"/>
  <c r="P85" i="1"/>
  <c r="Q85" i="1" s="1"/>
  <c r="O85" i="1"/>
  <c r="M85" i="1"/>
  <c r="K85" i="1"/>
  <c r="S84" i="1"/>
  <c r="P84" i="1"/>
  <c r="Q84" i="1" s="1"/>
  <c r="O84" i="1"/>
  <c r="M84" i="1"/>
  <c r="K84" i="1"/>
  <c r="S83" i="1"/>
  <c r="P83" i="1"/>
  <c r="Q83" i="1" s="1"/>
  <c r="O83" i="1"/>
  <c r="M83" i="1"/>
  <c r="K83" i="1"/>
  <c r="S82" i="1"/>
  <c r="P82" i="1"/>
  <c r="Q82" i="1" s="1"/>
  <c r="O82" i="1"/>
  <c r="M82" i="1"/>
  <c r="K82" i="1"/>
  <c r="S81" i="1"/>
  <c r="P81" i="1"/>
  <c r="Q81" i="1" s="1"/>
  <c r="O81" i="1"/>
  <c r="M81" i="1"/>
  <c r="K81" i="1"/>
  <c r="S80" i="1"/>
  <c r="P80" i="1"/>
  <c r="Q80" i="1" s="1"/>
  <c r="O80" i="1"/>
  <c r="M80" i="1"/>
  <c r="K80" i="1"/>
  <c r="S79" i="1"/>
  <c r="P79" i="1"/>
  <c r="Q79" i="1" s="1"/>
  <c r="O79" i="1"/>
  <c r="M79" i="1"/>
  <c r="K79" i="1"/>
  <c r="S78" i="1"/>
  <c r="O78" i="1"/>
  <c r="M78" i="1"/>
  <c r="K78" i="1"/>
  <c r="S77" i="1"/>
  <c r="P77" i="1"/>
  <c r="O77" i="1"/>
  <c r="M77" i="1"/>
  <c r="K77" i="1"/>
  <c r="S76" i="1"/>
  <c r="P76" i="1"/>
  <c r="Q76" i="1" s="1"/>
  <c r="O76" i="1"/>
  <c r="M76" i="1"/>
  <c r="K76" i="1"/>
  <c r="S75" i="1"/>
  <c r="P75" i="1"/>
  <c r="Q75" i="1" s="1"/>
  <c r="O75" i="1"/>
  <c r="M75" i="1"/>
  <c r="K75" i="1"/>
  <c r="S74" i="1"/>
  <c r="P74" i="1"/>
  <c r="Q74" i="1" s="1"/>
  <c r="O74" i="1"/>
  <c r="M74" i="1"/>
  <c r="K74" i="1"/>
  <c r="S73" i="1"/>
  <c r="P73" i="1"/>
  <c r="Q73" i="1" s="1"/>
  <c r="O73" i="1"/>
  <c r="M73" i="1"/>
  <c r="K73" i="1"/>
  <c r="S72" i="1"/>
  <c r="P72" i="1"/>
  <c r="Q72" i="1" s="1"/>
  <c r="O72" i="1"/>
  <c r="M72" i="1"/>
  <c r="K72" i="1"/>
  <c r="S71" i="1"/>
  <c r="P71" i="1"/>
  <c r="Q71" i="1" s="1"/>
  <c r="O71" i="1"/>
  <c r="M71" i="1"/>
  <c r="K71" i="1"/>
  <c r="S70" i="1"/>
  <c r="P70" i="1"/>
  <c r="Q70" i="1" s="1"/>
  <c r="O70" i="1"/>
  <c r="M70" i="1"/>
  <c r="K70" i="1"/>
  <c r="S69" i="1"/>
  <c r="P69" i="1"/>
  <c r="Q69" i="1" s="1"/>
  <c r="O69" i="1"/>
  <c r="M69" i="1"/>
  <c r="K69" i="1"/>
  <c r="S68" i="1"/>
  <c r="P68" i="1"/>
  <c r="Q68" i="1" s="1"/>
  <c r="O68" i="1"/>
  <c r="M68" i="1"/>
  <c r="K68" i="1"/>
  <c r="S67" i="1"/>
  <c r="O67" i="1"/>
  <c r="M67" i="1"/>
  <c r="K67" i="1"/>
  <c r="S66" i="1"/>
  <c r="P66" i="1"/>
  <c r="Q66" i="1" s="1"/>
  <c r="O66" i="1"/>
  <c r="M66" i="1"/>
  <c r="K66" i="1"/>
  <c r="S65" i="1"/>
  <c r="P65" i="1"/>
  <c r="Q65" i="1" s="1"/>
  <c r="O65" i="1"/>
  <c r="M65" i="1"/>
  <c r="K65" i="1"/>
  <c r="S64" i="1"/>
  <c r="P64" i="1"/>
  <c r="O64" i="1"/>
  <c r="M64" i="1"/>
  <c r="K64" i="1"/>
  <c r="O157" i="1" l="1"/>
  <c r="P157" i="1"/>
  <c r="S157" i="1"/>
  <c r="Q64" i="1"/>
  <c r="M157" i="1"/>
  <c r="K157" i="1"/>
</calcChain>
</file>

<file path=xl/sharedStrings.xml><?xml version="1.0" encoding="utf-8"?>
<sst xmlns="http://schemas.openxmlformats.org/spreadsheetml/2006/main" count="1334" uniqueCount="1037">
  <si>
    <t>IF</t>
  </si>
  <si>
    <t>year</t>
  </si>
  <si>
    <t>Citations Sep 21</t>
  </si>
  <si>
    <t>Journal</t>
  </si>
  <si>
    <t>IF 2020</t>
  </si>
  <si>
    <t>IF 5Y</t>
  </si>
  <si>
    <t>DOI</t>
  </si>
  <si>
    <t>G_overall</t>
  </si>
  <si>
    <t>G_lead</t>
  </si>
  <si>
    <t>citations</t>
  </si>
  <si>
    <t>P_overall</t>
  </si>
  <si>
    <t>P_lead</t>
  </si>
  <si>
    <t>M_overall</t>
  </si>
  <si>
    <t>M_lead</t>
  </si>
  <si>
    <t>O_overall</t>
  </si>
  <si>
    <t>O_lead</t>
  </si>
  <si>
    <t>article</t>
  </si>
  <si>
    <t>10.3189/172756505781829214</t>
  </si>
  <si>
    <t>Ahlstrom AP, Mohr JJ, Reeh N, Christensen EL, Hooke RL (2005) Controls on the basal water pressure in subglacial channels near the margin of the Greenland ice sheet. J. Glaciol., 51 (174), 443-450 (doi:10.3189/172756505781829214)</t>
  </si>
  <si>
    <t xml:space="preserve">10.1256/wea.226.05 </t>
  </si>
  <si>
    <r>
      <t xml:space="preserve">Bøggild C.E. and S. Podlech , 2006. Significant thinning of the south Greenland Ice Sheet margin, Weather, Vol. 61, No. 4 , 102-105, </t>
    </r>
    <r>
      <rPr>
        <i/>
        <sz val="11"/>
        <color rgb="FF000000"/>
        <rFont val="Calibri"/>
      </rPr>
      <t>doi: 10.1256/wea.22</t>
    </r>
    <r>
      <rPr>
        <sz val="12"/>
        <color theme="1"/>
        <rFont val="Calibri"/>
        <family val="2"/>
        <scheme val="minor"/>
      </rPr>
      <t xml:space="preserve">6.05 </t>
    </r>
  </si>
  <si>
    <t xml:space="preserve">Ahlstrøm AP, Bøggild CE, Olesen OB, Petersen D and Mohr JJ (2007) Mass balance of the Amitsulq ice cap. Glacier Mass Balance Changes and Meltwater Discharge. IAHS Red -2s 318, 107-115 International Association of Hydrological Sciences. IAHS Press. </t>
  </si>
  <si>
    <t>Fausto RS, Mayer C and Ahlstrøm AP (2007) Satellite derived surface type and melt area of the Greenland ice sheet using MODIS data from 2000 to 2005. Ann. Glac., 46, 35-42</t>
  </si>
  <si>
    <t>Smelror M, Ahlstrøm A, Ekelund L, Hansen JM, Nenonen K and Mortensen AK (2008) The Nordic geological surveys: Geology for society in practice. Episodes, 31 (1), 193-200</t>
  </si>
  <si>
    <t>Ahlstrøm AP, Gravesen P, Andersen SB, Van As D, Citterio M, Fausto RS, Nielsen S, Jepsen HF, Kristensen SS, Christensen EL, Stenseng L, Forsberg R, Hanson S, Petersen D and PROMICE Project Team (2008) A new programme for monitoring the mass loss of the Greenland ice sheet. Geol. Surv. Den. Green. Bull., 15, 61-64</t>
  </si>
  <si>
    <t>10.1177/0959683608093521</t>
  </si>
  <si>
    <t>Jessen, C. A., Rundgren, M., Björck, S., Andresen, C.S, Conley, D. 2008: Variability and seasonality of North Atlantic climate during the early Holocene: evidence from Faroe Island lake sediments. The Holocene 18(6). DOI: 10.1177/0959683608093521</t>
  </si>
  <si>
    <t>10.1029/2008GL036127</t>
  </si>
  <si>
    <t>Nettles M, Larsen TB, Elosegui P, Hamilton GS, Stearns LA, Ahlstrøm AP, Davis JL, Andersen ML, de Juan J, Khan SA, Stenseng L, Ekström G and Forsberg R (2008) Step-wise changes in glacier flow speed coincide with calving and glacial earthquakes at Helheim Glacier, Greenland. Geophys. Res. Lett., 35, L24503 (doi:10.1029/2008GL036127)</t>
  </si>
  <si>
    <t>Schmidt R., Roth, M., Tessadri, R., Weckström, K. (2008) Disentangling late-Holocene climate and land use impacts on an Austrian alpine lake using seasonal temperature anomalies, ice-cover, sedimentology, and pollen tracers. Journal of Paleolimnology 40, 453–469</t>
  </si>
  <si>
    <t>Citterio M, Mottram RH, Larsen SH and Ahlstrøm AP (2009) Glaciological investigations at the Malmbjerg mining prospect, central East Greenland. Geol. Surv. Den. Green. Bull., 17, 73-76</t>
  </si>
  <si>
    <t>Citterio M, Paul F, Ahlstrøm AP, Jepsen HF and Weidick A (2009) Remote sensing of glacier change in West Greenland: accounting for the occurence of surge-type glaciers. Ann. Glac., 50 (53), 70-80</t>
  </si>
  <si>
    <t>Fausto RS, Ahlstrøm AP, Van As D, Boggild CE and Johnsen SJ (2009) A new present-day temperature parameterization for Greenland. J. Glac., 55 (189), 95-105</t>
  </si>
  <si>
    <t>Fausto RS, Ahlstrøm AP, Van As D, Johnsen, SJ Langen PL and Steffen K (2009) Improving surface boundary conditions with focus on coupling snow densification and meltwater retention in large-scale ice-sheet models of Greenland. J. Glac., 55 (193), 869-878</t>
  </si>
  <si>
    <t>Huber K., Kamenik, C., Weckström, K., Schmidt, R. (2009) Taxonomy, stratigraphy, and palaeoecology of chrysophyte cysts from a Late Glacial sediment core section of Längsee, Austria. Nova Hedwigia 89, 245-261</t>
  </si>
  <si>
    <t>Mottram R, Nielsen C, Ahlstrøm AP, Reeh N, Kristensen SS, Christensen EL, Forsberg R and Stenseng L (2009) A new regional high-resolution map of basal and surface topography for the Greenland ice sheet margin at Paakitsoq, West Greenland. Ann. Glac., 50 (51), 105-111</t>
  </si>
  <si>
    <t>Nick FM, Vieli A, Howat IM and Joughin I (2009) Large-scale changes in Greenland outlet glacier dynamics triggered at the terminus. Nature Geosc., 2, 110-114</t>
  </si>
  <si>
    <t>Turner B.L., Weckström, K. (2009) Phytate as a novel phosphorus-specific palaeo-indicator in aquatic sediments. Journal of Paleolimnology 42, 391–400</t>
  </si>
  <si>
    <t>10.1029/2010JF001760</t>
  </si>
  <si>
    <t>Andersen ML, Larsen TB, Nettles M, Elosegui P, Van As D, Hamilton GS, Stearns LA, Davis JL, Ahlstrøm AP, De Juan J, Ekström G, Stenseng L, Khan SA, Forsberg R and Dahl-Jensen D (2010) Spatial and temporal melt variability at Helheim Glacier, East Greenland, and its effect on ice dynamics. J. Geophys. Res., 115, F04041 (doi:10.1029/2010JF001760)</t>
  </si>
  <si>
    <t>Andresen, C.S., Nørgaard-Pedersen, N., Jensen, J. B., and Larsen, B. 2010: Southeast Greenland ice-sheet variability elucidated by shallow seismic survey and sediment coring in the Sermilik Fjord near the Helheim Glacier in 2009. Geol. Surv. Den. Green. Bull.20, 83-86.</t>
  </si>
  <si>
    <t>Dawes PR and Van As D (2010) An advancing glacier in a recessive ice regime: Berlingske Bræ, North-West Greenland. Geol. Surv. Den. Green. Bull., 20, 79-82</t>
  </si>
  <si>
    <t>10.1029/2010GL043289</t>
  </si>
  <si>
    <t>De Juan J, Elosegui P, Nettles M, Larsen TB, Davis JL, Hamilton GS, Stearns LA, Andersen ML, Ekström G, Ahlstrøm AP, Stenseng L, Khan SA and Forsberg R (2010) Sudden increase in tidal response linked to calving and acceleration at a large Greenland outlet glacier. Geophys. Res. Lett., 37, 12501 (doi:10.1029/2010GL043289)</t>
  </si>
  <si>
    <t>Huber K., Weckström, K., Drescher-Schneider, R., Knoll, J., Schmidt, J., Schmidt, R. (2010) Climate changes during the last glacial termination inferred from diatom-based temperatures and pollen in a sediment core from Längsee (Austria). Journal of Paleolimnology 43, 131-147</t>
  </si>
  <si>
    <t>10.5194/tc-4-453-2010</t>
  </si>
  <si>
    <t>Mernild SH, Howat IM, Ahn Y, Liston GE, Steffen K, Jakobsen BH, Hasholt B, Fog B and Van As D (2010) Freshwater flux to Sermilik Fjord, SE Greenland. Cryosph., 4 (4), 453-465 (doi:10.5194/tc-4-453-2010)</t>
  </si>
  <si>
    <t>Nick FM, Van der Veen CJ, Vieli A and Benn DI (2010) A physically based calving model applied to marine outlet glaciers and implications for the glacier dynamics. J. Glac., 56 (199), 781-794</t>
  </si>
  <si>
    <t>Tuovinen N., Weckström, K., Virtasalo, J. (2010) Assessment of recent eutrophication and climate influence in the Archipelago Sea based on the subfossil diatom record. Journal of Paleolimnology 44, 95-108</t>
  </si>
  <si>
    <t>Weckström K., Rasmussen, P., Vad Odgaard, B., Andersen, T.J., Virtanen, T., Olsen, J. (2010) Recent changes in the nutrient status of a soft-water Lobelia lake, Hampen Sø, Denmark. Geol. Surv. Den. Green. Bull.20, 43-46.</t>
  </si>
  <si>
    <t>Weckström K., Weckström, J., Yliniemi, L.-M., Korhola, A. (2010) The ecology of Pediastrum (Chlorophyceae) in subarctic lakes and their potential as paleobioindicators. Journal of Paleolimnology 43, 61-73</t>
  </si>
  <si>
    <t>Andersen ML, Nettles M, Larsen TB, Elosegui P, Hamilton GS and Stearns LA (2011) Quantitative estimates of velocity sensitivity to surface melt variations at a large Greenland outlet glacier. J. Glac., 57 (204), 609-620</t>
  </si>
  <si>
    <t>Andresen, C., McCarthy, D., Dylmer, C., Seidenkrantz, M.-S., Kuijpers, A., Lloyd, J. 2011: Interaction between subsurface ocean waters and calving of the Jakobshavn Isbræ during the late Holocene. The Holocene 21(2), 211–224.</t>
  </si>
  <si>
    <t>10.1002/jqs.1487</t>
  </si>
  <si>
    <t>Axford, Y., Andresen, C.S., Andrews, J.T., Belt, S.T., Geirsdottir, A., Masse, G., Miller, G.H., Olafsdottir, S., and Vare, L.L. 2011. Do paleoclimate proxies agree? A test comparing nineteen late Holocene climate and sea-ice reconstructions from Icelandic marine and lake sediments. Journal of Quaternary Science. DOI: 10.1002/jqs.1487.</t>
  </si>
  <si>
    <t>Box JE, Ahlstrøm A, Cappelen J, Fettweis X, Decker D, Mote T, Van As D, Van de Wal RSW, Vinther B and Wahr J (2011) Greenland [in "State of the Climate in 2010"]. Bull. Amer. Meteor. Soc., 92 (6), S161-171</t>
  </si>
  <si>
    <t>10.1177/0959683611414926</t>
  </si>
  <si>
    <t>Brown KJ, Seppä H, Schoups G, Fausto RS, Rasmussen P and Birks HJB (2011) A spatio-temporal reconstruction of Holocene temperature change in southern Scandinavia. Holocene, 22 (2), 165-177 (doi:10.1177/0959683611414926)</t>
  </si>
  <si>
    <t>Fausto RS, Ahlstrøm AP, Van As D and Steffen K ( 2011) Present-day temperature standard deviation parameterization for Greenland. J. Glac., 57 (206), 1181-1183</t>
  </si>
  <si>
    <r>
      <rPr>
        <sz val="12"/>
        <color theme="1"/>
        <rFont val="Calibri"/>
        <family val="2"/>
        <scheme val="minor"/>
      </rPr>
      <t xml:space="preserve">Lundholm, N., Ribeiro, S, Andersen, T.J., Koch, T., Ekelund, F., Ellegaard, M. 2011. Buried alive – long-term survival and germination of marine protist resting stages. </t>
    </r>
    <r>
      <rPr>
        <i/>
        <sz val="11"/>
        <color rgb="FF000000"/>
        <rFont val="Calibri"/>
      </rPr>
      <t>Phycologia</t>
    </r>
    <r>
      <rPr>
        <sz val="12"/>
        <color theme="1"/>
        <rFont val="Calibri"/>
        <family val="2"/>
        <scheme val="minor"/>
      </rPr>
      <t xml:space="preserve"> 50, 629-640</t>
    </r>
  </si>
  <si>
    <r>
      <rPr>
        <sz val="12"/>
        <color theme="1"/>
        <rFont val="Calibri"/>
        <family val="2"/>
        <scheme val="minor"/>
      </rPr>
      <t xml:space="preserve">McCarthy, F., Mertens, K., Ellegaard, M., Pospelova, V., Ribeiro, S., Vercauteren, D. 2011. Resting cysts of freshwater dinoflagellates in southeastern Georgian Bay (Lake Huron) as proxies of cultural eutrophication. </t>
    </r>
    <r>
      <rPr>
        <i/>
        <sz val="11"/>
        <color rgb="FF000000"/>
        <rFont val="Calibri"/>
      </rPr>
      <t xml:space="preserve">Review of Palaeobotany and Palynology </t>
    </r>
    <r>
      <rPr>
        <sz val="12"/>
        <color theme="1"/>
        <rFont val="Calibri"/>
        <family val="2"/>
        <scheme val="minor"/>
      </rPr>
      <t>166: 46-62</t>
    </r>
  </si>
  <si>
    <r>
      <rPr>
        <sz val="12"/>
        <color theme="1"/>
        <rFont val="Calibri"/>
        <family val="2"/>
        <scheme val="minor"/>
      </rPr>
      <t xml:space="preserve">Ribeiro, S. </t>
    </r>
    <r>
      <rPr>
        <sz val="12"/>
        <color theme="1"/>
        <rFont val="Calibri"/>
        <family val="2"/>
        <scheme val="minor"/>
      </rPr>
      <t xml:space="preserve">Berge, T., Lundholm, N., Andersen, T., Abrantes, F., Ellegaard, M. 2011. Phytoplankton growth after a century of dormancy illuminates past resilience to catastrophic darkness. </t>
    </r>
    <r>
      <rPr>
        <i/>
        <sz val="11"/>
        <color rgb="FF000000"/>
        <rFont val="Calibri"/>
      </rPr>
      <t xml:space="preserve">Nature Communications </t>
    </r>
    <r>
      <rPr>
        <sz val="12"/>
        <color theme="1"/>
        <rFont val="Calibri"/>
        <family val="2"/>
        <scheme val="minor"/>
      </rPr>
      <t>2, article 311</t>
    </r>
  </si>
  <si>
    <t>Van As D (2011) Warming, glacier melt and surface energy budget from weather station observations in the Melville Bay region of northwest Greenland. J. Glac., 57 (202), 208-220</t>
  </si>
  <si>
    <t>Van As D, Fausto RS and PROMICE Project Team (2011) Programme for Monitoring of the Greenland Ice Sheet (PROMICE): first temperature and ablation records. Geol. Surv. Den. Green. Bull., 23, 73-76</t>
  </si>
  <si>
    <t>Weidick A and Citterio M (2011) The ice-dammed lake Isvand, West Greenland, has lost its water. J. Glaciol., 57 (201), 186-188</t>
  </si>
  <si>
    <t>10.1038/ngeo134</t>
  </si>
  <si>
    <t>Andresen CS, Straneo F, Ribergaard MH, Bjørk AA, Andersen TJ, Kuijpers A, Nørgaard-Pedersen N, Kjær KH, Schjøth F, Weckström K and Ahlstrøm AP (2012) Rapid response of Helheim Glacier in Greenland to climate variability over the past century. Nature Geosc., 5, 37-41 (doi:10.1038/ngeo1349)</t>
  </si>
  <si>
    <t>10.1029/2012JF002393</t>
  </si>
  <si>
    <t>Banwell AF, Arnold N, Willis I, Tedesco M and Ahlstrøm A (2012) Modelling supraglacial water routing and lake filling on the Greenland Ice Sheet. J. Geophys. Res., 117, F0401 (doi:10.1029/2012JF002393)</t>
  </si>
  <si>
    <t>10.3189/2012JoG12J034</t>
  </si>
  <si>
    <t>Banwell AF, Willis I, Arnold N, Messerli A, Rye C and Ahlstrøm A (2012) Calibration and validation of a high resolution surface mass balance model for Paakitsoq, west Greenland. J. Glac., 58 (212), 1047-1062 (doi:10.3189/2012JoG12J034)</t>
  </si>
  <si>
    <t>10.1038/ngeo1481</t>
  </si>
  <si>
    <t>Bjørk AA, Kjær KH, Korsgaard NJ, Khan AS, Kjeldsen KK, Andresen CS, Box JE, Larsen NK and Funder S (2012) Historical aerial photographs uncover eighty years of ice-climate interaction in southeast Greenland. Nature Geosc., 5, 427-432 (doi:10.1038/ngeo1481)</t>
  </si>
  <si>
    <t>Brown KJ, Seppä H, Schoups H, Fausto RS, Rasmussen P and Birks HJB (2012) A spatio-temporal reconstruction of Holocene temperature change in southern Scandinavia. Holocene, 22 (2), 165-177 (doi:10.1177/0959683611414926)</t>
  </si>
  <si>
    <t>Fausto RS, Mernild SH, Hasholt B, Ahlstrøm AP and Knudsen NT (2012) Modeling suspended sediment concentration and transport for Mittivakkat Glacier, Southeast Greenland. Arct. Antarct. Alp. Res., 44 (3), 306-318</t>
  </si>
  <si>
    <t>Fausto RS, Van As D and PROMICE Project Team (2012) Ablation observations for 2008–2011 from the Programme for Monitoring of the Greenland Ice Sheet (PROMICE). Geol. Surv. Den. Green. Bull., 26, 73-76</t>
  </si>
  <si>
    <t>10.3189/2012JoG12J075</t>
  </si>
  <si>
    <t>Fausto RS, Van As D, Ahlstrøm AP and Citterio M (2012) Assessing the accuracy of Greenland ice sheet surface ablation measurements by pressure transducer. J. Glac., 58 (212), 1144-1150 (doi:10.3189/2012JoG12J075)</t>
  </si>
  <si>
    <t>Jiskoot H, Juhlin D, St Pierre H and Citterio M (2012) Tidewater Glacier Fluctuations in Central East Greenland Coastal and Fjord Regions (1980s-2005). Ann. Glac., 53 (60), 35-44</t>
  </si>
  <si>
    <t>10.5194/tc-6-533-2012</t>
  </si>
  <si>
    <t>Kargel JS, Ahlstrøm AP, Alley RB, Bamber JL, Benham TJ, Box JE, Chen C, Christoffersen P, Citterio M, Cogley JG, Jiskoot H, Leonard GJ, Morin P, Scambos T, Sheldon T and Willis I (2012) Brief communication: Greenland's shrinking ice cover: "fast times" but not that fast. Cryosph., 6, 533-537 (doi:10.5194/tc-6-533-2012)</t>
  </si>
  <si>
    <t>Kuijpers, A., Kunzendorf, H., Rasmussen, P., Sicre, M.-A., Ezat, U., Fernane, A., Weckström, K. (2012). The Baltic Sea inflow regime at the termination of the Medieval Climate Anomaly linked to North Atlantic large-scale circulation. Baltica 25, 57-64.</t>
  </si>
  <si>
    <t>10.5194/tc-6-1339-2012</t>
  </si>
  <si>
    <t>Leclercq PW, Weidick A, Paul F, Bolch T, Citterio M and Oerlemans J (2012) Brief communication "Historical glacier length changes in West Greenland".  Cryosph., 6, 1339-1343 (doi:10.5194/tc-6-1339-2012)</t>
  </si>
  <si>
    <r>
      <rPr>
        <sz val="12"/>
        <color theme="1"/>
        <rFont val="Calibri"/>
        <family val="2"/>
        <scheme val="minor"/>
      </rPr>
      <t xml:space="preserve">Mertens, K. N., Yamaguchi, A., Kawami, H., Ribeiro, S., Leander, B., Price, A., Pospelova, V., Ellegaard, M., Matsuoka, K. 2012. </t>
    </r>
    <r>
      <rPr>
        <i/>
        <sz val="11"/>
        <color rgb="FF000000"/>
        <rFont val="Calibri"/>
      </rPr>
      <t>Archaeperidinium saanichi</t>
    </r>
    <r>
      <rPr>
        <sz val="12"/>
        <color theme="1"/>
        <rFont val="Calibri"/>
        <family val="2"/>
        <scheme val="minor"/>
      </rPr>
      <t xml:space="preserve"> sp. nov.: a new species based on morphological variation of cyst and theca within the </t>
    </r>
    <r>
      <rPr>
        <i/>
        <sz val="11"/>
        <color rgb="FF000000"/>
        <rFont val="Calibri"/>
      </rPr>
      <t xml:space="preserve">Archeperidinium minutum </t>
    </r>
    <r>
      <rPr>
        <sz val="12"/>
        <color theme="1"/>
        <rFont val="Calibri"/>
        <family val="2"/>
        <scheme val="minor"/>
      </rPr>
      <t xml:space="preserve">Jörgensen 1912 species complex. </t>
    </r>
    <r>
      <rPr>
        <i/>
        <sz val="11"/>
        <color rgb="FF000000"/>
        <rFont val="Calibri"/>
      </rPr>
      <t>Marine Micropaleontology</t>
    </r>
    <r>
      <rPr>
        <sz val="12"/>
        <color theme="1"/>
        <rFont val="Calibri"/>
        <family val="2"/>
        <scheme val="minor"/>
      </rPr>
      <t xml:space="preserve"> 96-97: 48-62</t>
    </r>
  </si>
  <si>
    <t>Mertens, K.N., Bringué, M., Van Nieuwenhove, N., Takano, Y., Pospelova, V., Rochon, A., de Vernal, A., Radi, T., Dale, B., Patterson, R.T., Weckström, K., Andrén, E., Louwye, S., Matsuoka, K. (2012). Process length variation of the cyst of the dinoflagellate Protoceratium reticulatum in the North Pacific and Baltic-Skagerrak region: calibration as annual density proxy and first evidence of pseudo-cryptic speciation. Journal of Quaternary Science 27, 734–744</t>
  </si>
  <si>
    <t>Nick FM, Luckman A, Vieli A, Van der Veen CJ, Van As D, Van de Wal RSW, Pattyn F, Hubbard AL and Floricioiu D (2012) The response of Petermann Glacier, Greenland, to large calving events, and its future stability in the context of atmospheric and oceanic warming. J. Glac., 58 (208), 229-239</t>
  </si>
  <si>
    <r>
      <rPr>
        <sz val="12"/>
        <color theme="1"/>
        <rFont val="Calibri"/>
        <family val="2"/>
        <scheme val="minor"/>
      </rPr>
      <t>Ribeiro, S.</t>
    </r>
    <r>
      <rPr>
        <sz val="12"/>
        <color theme="1"/>
        <rFont val="Calibri"/>
        <family val="2"/>
        <scheme val="minor"/>
      </rPr>
      <t xml:space="preserve"> Amorim, A., Andersen, T. J., Abrantes, F. Ellegaard, M. 2012. Reconstructing the history of an invasion: the toxic phytoplankton species </t>
    </r>
    <r>
      <rPr>
        <i/>
        <sz val="11"/>
        <color rgb="FF000000"/>
        <rFont val="Calibri"/>
      </rPr>
      <t>Gymnodinium catenatum</t>
    </r>
    <r>
      <rPr>
        <sz val="12"/>
        <color theme="1"/>
        <rFont val="Calibri"/>
        <family val="2"/>
        <scheme val="minor"/>
      </rPr>
      <t xml:space="preserve"> in the Northeast Atlantic. </t>
    </r>
    <r>
      <rPr>
        <i/>
        <sz val="11"/>
        <color rgb="FF000000"/>
        <rFont val="Calibri"/>
      </rPr>
      <t xml:space="preserve">Biological Invasions </t>
    </r>
    <r>
      <rPr>
        <sz val="12"/>
        <color theme="1"/>
        <rFont val="Calibri"/>
        <family val="2"/>
        <scheme val="minor"/>
      </rPr>
      <t>14 (5): 969-985</t>
    </r>
  </si>
  <si>
    <r>
      <rPr>
        <sz val="12"/>
        <color theme="1"/>
        <rFont val="Calibri"/>
        <family val="2"/>
        <scheme val="minor"/>
      </rPr>
      <t>Ribeiro, S.</t>
    </r>
    <r>
      <rPr>
        <sz val="12"/>
        <color theme="1"/>
        <rFont val="Calibri"/>
        <family val="2"/>
        <scheme val="minor"/>
      </rPr>
      <t xml:space="preserve">, Moros, M, Ellegaard, M., Kuijpers, A. 2012. Climate variability in West Greenland during the last 1500 years – evidence from a high-resolution marine palynological record from Disko Bay. </t>
    </r>
    <r>
      <rPr>
        <i/>
        <sz val="11"/>
        <color rgb="FF000000"/>
        <rFont val="Calibri"/>
      </rPr>
      <t>Boreas</t>
    </r>
    <r>
      <rPr>
        <sz val="12"/>
        <color theme="1"/>
        <rFont val="Calibri"/>
        <family val="2"/>
        <scheme val="minor"/>
      </rPr>
      <t xml:space="preserve"> 41, 68-83</t>
    </r>
  </si>
  <si>
    <t>Schjøth, F., Andresen, C. S., Straneo, F., Murray, T., Scharrer, K. and Korablev, A. 2012: Campaign to map the bathymetry of a major Greenland fjord. Eos Transactions, American Geophysical Union (Brief Report) 93 (14), p.1</t>
  </si>
  <si>
    <t>10.1002/jqs.1505</t>
  </si>
  <si>
    <t>Schmidt R., Weckström, K., Lauterbach, S., Tessadri, R., Huber, K. (2012). North Atlantic climate impact on early late glacial climate oscillations in the southeastern Alps inferred from a multi-proxy lake sediment record. Journal of Quaternary Science 27, 40-50. DOI: 10.1002/jqs.1505</t>
  </si>
  <si>
    <t>Tuovinen N., Weckström, K., Salonen, V.-P. (2012) Impact of acid mine drainage on diatom communities of Lake Orijärvi and Määrjärvi (SW Finland). Boreal Environmental Research 17, 437-446</t>
  </si>
  <si>
    <t>10.5194/tc-6-199-2012</t>
  </si>
  <si>
    <t>Van As D, Hubbard AL, Hasholt B, Mikkelsen AB, Van den Broeke MR and Fausto RS (2012) Large surface meltwater discharge from the Kangerlussuaq sector of the Greenland ice sheet during the record-warm year 2010 explained by detailed energy budget observations. Cryosph., 6, 199-209 (doi: 10.5194/tc-6-199-2012)</t>
  </si>
  <si>
    <t>Weidick A, Bennike O, Citterio M and Nørgaard-Pedersen N (2012) Neoglacial and historical glacier changes around Kangersuneq fjord in southern West Greenland. Geol. Surv. Den. Green. Bull., 27, 68 pp</t>
  </si>
  <si>
    <t>EARTH SYSTEM SCIENCE DATA</t>
  </si>
  <si>
    <t>10.5194/essd-5-277-2013</t>
  </si>
  <si>
    <r>
      <t>Ahlstrøm, A.P., Andersen, S.B., Andersen, M.L.,</t>
    </r>
    <r>
      <rPr>
        <sz val="12"/>
        <color theme="1"/>
        <rFont val="Calibri"/>
        <family val="2"/>
        <scheme val="minor"/>
      </rPr>
      <t xml:space="preserve"> Machguth, H., Nick, F.M., Joughin, I., Reijmer, C.H., van de Wal, R.S.W., Merryman Boncori, J.P., </t>
    </r>
    <r>
      <rPr>
        <b/>
        <sz val="11"/>
        <color theme="1"/>
        <rFont val="Calibri"/>
        <family val="2"/>
        <scheme val="minor"/>
      </rPr>
      <t>Box, J.E., Citterio, M., van As, D., Fausto, R.S.</t>
    </r>
    <r>
      <rPr>
        <sz val="12"/>
        <color theme="1"/>
        <rFont val="Calibri"/>
        <family val="2"/>
        <scheme val="minor"/>
      </rPr>
      <t xml:space="preserve"> &amp; Hubbard, A. 2013: Seasonal velocities of eight major marine-terminating outlet glaciers of the Greenland ice sheet from continuous in situ GPS instruments. Earth System Science Data 5, 277-287.</t>
    </r>
  </si>
  <si>
    <t>HOLOCENE</t>
  </si>
  <si>
    <t>10.1177/0959683612460789</t>
  </si>
  <si>
    <r>
      <rPr>
        <b/>
        <sz val="11"/>
        <color theme="1"/>
        <rFont val="Calibri"/>
        <family val="2"/>
        <scheme val="minor"/>
      </rPr>
      <t>Andresen, C.S., Hansen, M.</t>
    </r>
    <r>
      <rPr>
        <sz val="12"/>
        <color theme="1"/>
        <rFont val="Calibri"/>
        <family val="2"/>
        <scheme val="minor"/>
      </rPr>
      <t xml:space="preserve">, Seidenkrantz, M.-S., Jennings, A.E., Knudsen, F.M., </t>
    </r>
    <r>
      <rPr>
        <b/>
        <sz val="11"/>
        <color theme="1"/>
        <rFont val="Calibri"/>
        <family val="2"/>
        <scheme val="minor"/>
      </rPr>
      <t>Nørgaard-Pedersen, N.,</t>
    </r>
    <r>
      <rPr>
        <sz val="12"/>
        <color theme="1"/>
        <rFont val="Calibri"/>
        <family val="2"/>
        <scheme val="minor"/>
      </rPr>
      <t xml:space="preserve"> Larsen, N., </t>
    </r>
    <r>
      <rPr>
        <b/>
        <sz val="11"/>
        <color theme="1"/>
        <rFont val="Calibri"/>
        <family val="2"/>
        <scheme val="minor"/>
      </rPr>
      <t>Kuijpers, A</t>
    </r>
    <r>
      <rPr>
        <sz val="12"/>
        <color theme="1"/>
        <rFont val="Calibri"/>
        <family val="2"/>
        <scheme val="minor"/>
      </rPr>
      <t>. &amp; Pearce, C. 2013: Mid- to Late Holocene oceanographic variability on the Southeast Greenland shelf. The Holocene 23(2), 167-178.</t>
    </r>
  </si>
  <si>
    <t>CONTINENTAL SHELF RESEARCH</t>
  </si>
  <si>
    <t>10.1016/j.csr.2013.10.003</t>
  </si>
  <si>
    <r>
      <t>Andresen, C.S.,</t>
    </r>
    <r>
      <rPr>
        <sz val="12"/>
        <color theme="1"/>
        <rFont val="Calibri"/>
        <family val="2"/>
        <scheme val="minor"/>
      </rPr>
      <t xml:space="preserve"> Sicre, M.-A., Straneo, F., Sutherland, D., Schmith, T., Ribergaard, M.H., </t>
    </r>
    <r>
      <rPr>
        <b/>
        <sz val="11"/>
        <color theme="1"/>
        <rFont val="Calibri"/>
        <family val="2"/>
        <scheme val="minor"/>
      </rPr>
      <t xml:space="preserve">Kuijpers, A. </t>
    </r>
    <r>
      <rPr>
        <sz val="12"/>
        <color theme="1"/>
        <rFont val="Calibri"/>
        <family val="2"/>
        <scheme val="minor"/>
      </rPr>
      <t>&amp; Lloyd, J.M. 2013: A 100-yearlong record of alkenone-derived SST changes by Southeast Greenland. Continental Shelf Research 71, 45-51.</t>
    </r>
  </si>
  <si>
    <t>PAGES Newsletter</t>
  </si>
  <si>
    <t>-</t>
  </si>
  <si>
    <r>
      <t xml:space="preserve">Andresen, C.S., </t>
    </r>
    <r>
      <rPr>
        <sz val="12"/>
        <color theme="1"/>
        <rFont val="Calibri"/>
        <family val="2"/>
        <scheme val="minor"/>
      </rPr>
      <t xml:space="preserve">Straneo, F., Riberrgaard, M.H., Bjørk, A.A., </t>
    </r>
    <r>
      <rPr>
        <b/>
        <sz val="11"/>
        <color theme="1"/>
        <rFont val="Calibri"/>
        <family val="2"/>
        <scheme val="minor"/>
      </rPr>
      <t>Kuijpers, A.</t>
    </r>
    <r>
      <rPr>
        <sz val="12"/>
        <color theme="1"/>
        <rFont val="Calibri"/>
        <family val="2"/>
        <scheme val="minor"/>
      </rPr>
      <t xml:space="preserve"> &amp; Kjær, K.H. 2013: Using marine sediment archives to reconstruct past outlet glacier variability. PAGES Newsletter 21, 12-13.</t>
    </r>
  </si>
  <si>
    <t>POLAR RECORD</t>
  </si>
  <si>
    <t>10.1017/S0032247412000277</t>
  </si>
  <si>
    <r>
      <t>Bennike, O.</t>
    </r>
    <r>
      <rPr>
        <sz val="12"/>
        <color theme="1"/>
        <rFont val="Calibri"/>
        <family val="2"/>
        <scheme val="minor"/>
      </rPr>
      <t xml:space="preserve"> &amp; Wagner, B. 2013: Holocene range of Mytilus edulis in central East Greenland. Polar Record 49, 291-296.</t>
    </r>
  </si>
  <si>
    <t>GEOPHYSICAL RESEARCH LETTERS</t>
  </si>
  <si>
    <t>10.1002/grl.50270</t>
  </si>
  <si>
    <r>
      <t xml:space="preserve">Bolch, T., Sørensen, L.S., Simonsen, S.B., Mölg, N., </t>
    </r>
    <r>
      <rPr>
        <b/>
        <sz val="11"/>
        <color theme="1"/>
        <rFont val="Calibri"/>
        <family val="2"/>
        <scheme val="minor"/>
      </rPr>
      <t>Machguth, H.,</t>
    </r>
    <r>
      <rPr>
        <sz val="12"/>
        <color theme="1"/>
        <rFont val="Calibri"/>
        <family val="2"/>
        <scheme val="minor"/>
      </rPr>
      <t xml:space="preserve"> Rastnerm, P. &amp; Paul, F. 2013: Mass loss of Greenland's glaciers and ice caps 2003-2008 revealed from ICESat data. Geophysical Research Letters 40(5), 875-881.</t>
    </r>
  </si>
  <si>
    <t>JOURNAL OF CLIMATE</t>
  </si>
  <si>
    <t>10.1175/JCLI-D-12-00546.1</t>
  </si>
  <si>
    <r>
      <t>Box, J.E. &amp; Colgan, W.</t>
    </r>
    <r>
      <rPr>
        <sz val="12"/>
        <color theme="1"/>
        <rFont val="Calibri"/>
        <family val="2"/>
        <scheme val="minor"/>
      </rPr>
      <t xml:space="preserve"> 2013: Greenland ice sheet mass balance reconstruction. Part III: Marine ice loss and total mass balance (1840-2010). Journal of Climate 26(18), 6990-7002.</t>
    </r>
  </si>
  <si>
    <t>QUATERNARY RESEARCH</t>
  </si>
  <si>
    <t>10.1016/j.yqres.2013.09.008</t>
  </si>
  <si>
    <r>
      <t xml:space="preserve">Briner, J.P., Håkansson, L. &amp; </t>
    </r>
    <r>
      <rPr>
        <b/>
        <sz val="11"/>
        <color theme="1"/>
        <rFont val="Calibri"/>
        <family val="2"/>
        <scheme val="minor"/>
      </rPr>
      <t>Bennike, O.</t>
    </r>
    <r>
      <rPr>
        <sz val="12"/>
        <color theme="1"/>
        <rFont val="Calibri"/>
        <family val="2"/>
        <scheme val="minor"/>
      </rPr>
      <t xml:space="preserve"> 2013: The deglaciation and neoglaciation of Upernavik Isstrøm, Greenland. Quaternary Research 80, 459-467.</t>
    </r>
  </si>
  <si>
    <t>PLOS ONE</t>
  </si>
  <si>
    <t>10.1371/journal.pone.0074435</t>
  </si>
  <si>
    <r>
      <t xml:space="preserve">Bräuner, E.V., Andersen, Z.J., Andersen, C.V., Pedersen, C., </t>
    </r>
    <r>
      <rPr>
        <b/>
        <sz val="11"/>
        <color theme="1"/>
        <rFont val="Calibri"/>
        <family val="2"/>
        <scheme val="minor"/>
      </rPr>
      <t>Gravesen, P.,</t>
    </r>
    <r>
      <rPr>
        <sz val="12"/>
        <color theme="1"/>
        <rFont val="Calibri"/>
        <family val="2"/>
        <scheme val="minor"/>
      </rPr>
      <t xml:space="preserve"> Ulbak, K., Hertel, H., Loft, S. &amp; Raaschou-Nielsen, O. 2013: Residential Radon and Brain Tumour Incidence in a Danish Cohort. PLoS One 8(9), e74435.</t>
    </r>
  </si>
  <si>
    <t>CRYOSPHERE</t>
  </si>
  <si>
    <t>10.5194/tc-7-445-2013</t>
  </si>
  <si>
    <r>
      <t>Citterio, M. &amp; Ahlstrøm, A.P</t>
    </r>
    <r>
      <rPr>
        <sz val="12"/>
        <color theme="1"/>
        <rFont val="Calibri"/>
        <family val="2"/>
        <scheme val="minor"/>
      </rPr>
      <t>. 2013: Brief communication "The aerophotogrammetric map of Greenland ice masses". The Cryosphere 7, 445-449.</t>
    </r>
  </si>
  <si>
    <t>J. OF COLD REGIONS ENGINEERING</t>
  </si>
  <si>
    <t>10.1061/(ASCE)CR.1943-5495.0000057</t>
  </si>
  <si>
    <r>
      <t>Colgan, W.</t>
    </r>
    <r>
      <rPr>
        <sz val="12"/>
        <color theme="1"/>
        <rFont val="Calibri"/>
        <family val="2"/>
        <scheme val="minor"/>
      </rPr>
      <t xml:space="preserve"> &amp; Arenson, L. 2013: Open pit glacier ice excavation: A brief review. Journal of Cold Regions Engineering 27(4), 223-243.</t>
    </r>
  </si>
  <si>
    <t>10.5194/tc-7-1901-2013</t>
  </si>
  <si>
    <r>
      <t xml:space="preserve">Colgan, W., </t>
    </r>
    <r>
      <rPr>
        <sz val="12"/>
        <color theme="1"/>
        <rFont val="Calibri"/>
        <family val="2"/>
        <scheme val="minor"/>
      </rPr>
      <t xml:space="preserve">Luthcke S., Abdalati, W. &amp; </t>
    </r>
    <r>
      <rPr>
        <b/>
        <sz val="11"/>
        <color theme="1"/>
        <rFont val="Calibri"/>
        <family val="2"/>
        <scheme val="minor"/>
      </rPr>
      <t>Citterio, M.</t>
    </r>
    <r>
      <rPr>
        <sz val="12"/>
        <color theme="1"/>
        <rFont val="Calibri"/>
        <family val="2"/>
        <scheme val="minor"/>
      </rPr>
      <t xml:space="preserve"> 2013: Constraining GRACE-derived cryosphere-attributed signal to irregularly shaped ice-covered areas. The Cryosphere 7, 1901-1914.</t>
    </r>
  </si>
  <si>
    <t>QUATERNARY SCIENCE REVIEWS</t>
  </si>
  <si>
    <t>10.1016/j.quascirev.2013.02.004</t>
  </si>
  <si>
    <r>
      <t xml:space="preserve">Collins, L.G., Allen, C.S., Pike, J., Hodgson, D.A., </t>
    </r>
    <r>
      <rPr>
        <b/>
        <sz val="11"/>
        <color theme="1"/>
        <rFont val="Calibri"/>
        <family val="2"/>
        <scheme val="minor"/>
      </rPr>
      <t>Weckström, K.</t>
    </r>
    <r>
      <rPr>
        <sz val="12"/>
        <color theme="1"/>
        <rFont val="Calibri"/>
        <family val="2"/>
        <scheme val="minor"/>
      </rPr>
      <t xml:space="preserve"> &amp; Massé, G. 2013: Evaluating highly branched isoprenoids (HBIs) as an Antarctic sea-ice proxy in deep-water glacial sediments. Quaternary Science Reviews 79, 87-98.</t>
    </r>
  </si>
  <si>
    <t>Book Chapter</t>
  </si>
  <si>
    <t>10.1144/TMS5.14</t>
  </si>
  <si>
    <r>
      <t xml:space="preserve">Ellegaard, M., </t>
    </r>
    <r>
      <rPr>
        <b/>
        <sz val="11"/>
        <color theme="1"/>
        <rFont val="Calibri"/>
        <family val="2"/>
        <scheme val="minor"/>
      </rPr>
      <t>Ribeiro, S.,</t>
    </r>
    <r>
      <rPr>
        <sz val="12"/>
        <color theme="1"/>
        <rFont val="Calibri"/>
        <family val="2"/>
        <scheme val="minor"/>
      </rPr>
      <t xml:space="preserve"> Lundholm, N., Andersen, T.J., Berge, T., Ekelund, F., Härnström, K. &amp; Godhe, A. 2013: Using the sediment archive of living dinoflagellate cysts and other protist resting stages to study temporal population dynamics. In: Marret, F., Lewis, J.M. &amp; Bradley, L.R. (eds): Biological and Geological Perspectives of Dinoflagellates. TMS Special Publication 5, 149-153. Geological Society of London.</t>
    </r>
  </si>
  <si>
    <t>EOS transactions AGU</t>
  </si>
  <si>
    <t>10.1002/2013EO440001</t>
  </si>
  <si>
    <r>
      <t>Fausto, R.S., Colgan, W.</t>
    </r>
    <r>
      <rPr>
        <sz val="12"/>
        <color theme="1"/>
        <rFont val="Calibri"/>
        <family val="2"/>
        <scheme val="minor"/>
      </rPr>
      <t xml:space="preserve"> &amp; Langen, P.L. 2013: Real-Time Changes in Arctic Ice Presented in Online Portal. EOS transactions American Geophysical Union 94(44), 397-398.</t>
    </r>
  </si>
  <si>
    <t>J GLACIOLOGY</t>
  </si>
  <si>
    <t>10.3189/2013JoG12J143</t>
  </si>
  <si>
    <r>
      <t xml:space="preserve">Fitzpatrick A.A.W., Hubbard, A., Joughin, I., Quincey, D.J., </t>
    </r>
    <r>
      <rPr>
        <b/>
        <sz val="11"/>
        <color theme="1"/>
        <rFont val="Calibri"/>
        <family val="2"/>
        <scheme val="minor"/>
      </rPr>
      <t>van As, D.,</t>
    </r>
    <r>
      <rPr>
        <sz val="12"/>
        <color theme="1"/>
        <rFont val="Calibri"/>
        <family val="2"/>
        <scheme val="minor"/>
      </rPr>
      <t xml:space="preserve"> Mikkelsen, A.P.B., Doyle, S.H., Hasholt, B., Jones, G.A 2013: Ice flow dynamics and surface meltwater flux at a land-terminating sector of the Greenland Ice Sheet. Journal of Glaciology 59(216), 687-696.</t>
    </r>
  </si>
  <si>
    <t>10.3189/2013JoG12J182</t>
  </si>
  <si>
    <r>
      <t xml:space="preserve">Goelzer, H., Huybrechts, P., Fürst, J.J., </t>
    </r>
    <r>
      <rPr>
        <b/>
        <sz val="11"/>
        <color theme="1"/>
        <rFont val="Calibri"/>
        <family val="2"/>
        <scheme val="minor"/>
      </rPr>
      <t>Andersen, M. L.,</t>
    </r>
    <r>
      <rPr>
        <sz val="12"/>
        <color theme="1"/>
        <rFont val="Calibri"/>
        <family val="2"/>
        <scheme val="minor"/>
      </rPr>
      <t xml:space="preserve"> Edwards, T.L., Fettweis, X., Nick, F.M., Payne, A.J. &amp; Shannon, S. 2013: Sensitivity of Greenland ice sheet projections to model formulations. Journal of Glaciology 59(216), 733-749.</t>
    </r>
  </si>
  <si>
    <t>10.1016/j.quascirev.2013.02.025</t>
  </si>
  <si>
    <r>
      <t xml:space="preserve">Herren, P.-A., Eichler, A., </t>
    </r>
    <r>
      <rPr>
        <b/>
        <sz val="11"/>
        <color theme="1"/>
        <rFont val="Calibri"/>
        <family val="2"/>
        <scheme val="minor"/>
      </rPr>
      <t>Machguth, H.,</t>
    </r>
    <r>
      <rPr>
        <sz val="12"/>
        <color theme="1"/>
        <rFont val="Calibri"/>
        <family val="2"/>
        <scheme val="minor"/>
      </rPr>
      <t xml:space="preserve"> Papina, T., Tobler, L., Zapf, A. &amp; Schwikowski, M. 2013: The onset of Neoglaciation 6000 years ago in western Mongolia revealed by an ice core from the Tsambagarav mountain range. Quaternary Science Reviews 69, 59-68.</t>
    </r>
  </si>
  <si>
    <t>EARTH AND PLANETARY SCIENCE LETTERS</t>
  </si>
  <si>
    <t>10.1016/j.epsl.2013.06.008</t>
  </si>
  <si>
    <r>
      <t>Knutz, P.C.,</t>
    </r>
    <r>
      <rPr>
        <sz val="12"/>
        <color theme="1"/>
        <rFont val="Calibri"/>
        <family val="2"/>
        <scheme val="minor"/>
      </rPr>
      <t xml:space="preserve"> Storey, M. &amp; </t>
    </r>
    <r>
      <rPr>
        <b/>
        <sz val="11"/>
        <color theme="1"/>
        <rFont val="Calibri"/>
        <family val="2"/>
        <scheme val="minor"/>
      </rPr>
      <t>Kuijpers, A.</t>
    </r>
    <r>
      <rPr>
        <sz val="12"/>
        <color theme="1"/>
        <rFont val="Calibri"/>
        <family val="2"/>
        <scheme val="minor"/>
      </rPr>
      <t xml:space="preserve"> 2013: Greenland iceberg emissions constrained by 40Ar/39/Ar hornblende ages: Implications for ocean-climate variability during last glaciation. Earth and Planetary Science Letters 375, 441-449.</t>
    </r>
  </si>
  <si>
    <t>CLIMATE OF THE PAST</t>
  </si>
  <si>
    <t>10.5194/cp-9-2299-2013</t>
  </si>
  <si>
    <r>
      <t xml:space="preserve">Kobashi, T., Goto-Azuma, K., </t>
    </r>
    <r>
      <rPr>
        <b/>
        <sz val="11"/>
        <color theme="1"/>
        <rFont val="Calibri"/>
        <family val="2"/>
        <scheme val="minor"/>
      </rPr>
      <t>Box, J.E.,</t>
    </r>
    <r>
      <rPr>
        <sz val="12"/>
        <color theme="1"/>
        <rFont val="Calibri"/>
        <family val="2"/>
        <scheme val="minor"/>
      </rPr>
      <t xml:space="preserve"> Gao, C.-C. &amp; Nakaegawa, T. 2013: Causes of Greenland temperature variability over the past 4000 yr: implications for northern hemispheric temperature changes. Climate of the Past 9, 2299-2317.</t>
    </r>
  </si>
  <si>
    <t>10.1016/j.quascirev.2013.01.025</t>
  </si>
  <si>
    <r>
      <t xml:space="preserve">Krawczyk, D.W., Witkowski, A., Lloyd, J., Moros, M., Harff, J. &amp; </t>
    </r>
    <r>
      <rPr>
        <b/>
        <sz val="11"/>
        <color theme="1"/>
        <rFont val="Calibri"/>
        <family val="2"/>
        <scheme val="minor"/>
      </rPr>
      <t>Kuijpers, A.</t>
    </r>
    <r>
      <rPr>
        <sz val="12"/>
        <color theme="1"/>
        <rFont val="Calibri"/>
        <family val="2"/>
        <scheme val="minor"/>
      </rPr>
      <t xml:space="preserve"> 2013: Late-Holocene diatom derived seasonal variability in hydrological conditions off Disko Bay, West Greenland. Quaternary Science Reviews 67, 93-104.</t>
    </r>
  </si>
  <si>
    <t>GEOLOGY</t>
  </si>
  <si>
    <t>10.1130/G34784.1</t>
  </si>
  <si>
    <r>
      <t xml:space="preserve">Laberg, J.S., Forwich, M., Husum, K. &amp; </t>
    </r>
    <r>
      <rPr>
        <b/>
        <sz val="11"/>
        <color theme="1"/>
        <rFont val="Calibri"/>
        <family val="2"/>
        <scheme val="minor"/>
      </rPr>
      <t>Nielsen, T.</t>
    </r>
    <r>
      <rPr>
        <sz val="12"/>
        <color theme="1"/>
        <rFont val="Calibri"/>
        <family val="2"/>
        <scheme val="minor"/>
      </rPr>
      <t xml:space="preserve"> 2013: A re-evaluation of the Pleistocene behavior of the Scoresby Sund sector of the Greenland Ice Sheet. Geology 41(12), 1231-1234.</t>
    </r>
  </si>
  <si>
    <t>10.1016/j.quascirev.2013.05.020</t>
  </si>
  <si>
    <r>
      <t xml:space="preserve">Lewis, J.P., Ryves, D.B., </t>
    </r>
    <r>
      <rPr>
        <b/>
        <sz val="11"/>
        <color theme="1"/>
        <rFont val="Calibri"/>
        <family val="2"/>
        <scheme val="minor"/>
      </rPr>
      <t>Rasmussen, P.,</t>
    </r>
    <r>
      <rPr>
        <sz val="12"/>
        <color theme="1"/>
        <rFont val="Calibri"/>
        <family val="2"/>
        <scheme val="minor"/>
      </rPr>
      <t xml:space="preserve"> Knudsen, K.L., </t>
    </r>
    <r>
      <rPr>
        <b/>
        <sz val="11"/>
        <color theme="1"/>
        <rFont val="Calibri"/>
        <family val="2"/>
        <scheme val="minor"/>
      </rPr>
      <t>Petersen, K.S.,</t>
    </r>
    <r>
      <rPr>
        <sz val="12"/>
        <color theme="1"/>
        <rFont val="Calibri"/>
        <family val="2"/>
        <scheme val="minor"/>
      </rPr>
      <t xml:space="preserve"> Olsen, J., Leng, M.J., Kristensen, P., McGowan, S. &amp; Philippsen, B. 2013: Environmental change in the Limfjord, Denmark (ca 7500-1500 cal yrs BP): a multiproxy study. Quaternary Science Reviews 78, 126-140.</t>
    </r>
  </si>
  <si>
    <t>ANNALS OF GLACIOLOGY</t>
  </si>
  <si>
    <t>10.3189/2013AoG63A400</t>
  </si>
  <si>
    <r>
      <t xml:space="preserve">Linsbauer, A., Paul, F., </t>
    </r>
    <r>
      <rPr>
        <b/>
        <sz val="11"/>
        <color theme="1"/>
        <rFont val="Calibri"/>
        <family val="2"/>
        <scheme val="minor"/>
      </rPr>
      <t>Machguth, H.</t>
    </r>
    <r>
      <rPr>
        <sz val="12"/>
        <color theme="1"/>
        <rFont val="Calibri"/>
        <family val="2"/>
        <scheme val="minor"/>
      </rPr>
      <t xml:space="preserve"> &amp; Haeberli, W. 2013: Comparing three different methods to model scenarios of future glacier change in the Swiss Alps. Annals of Glaciology 54(63), 241-253.</t>
    </r>
  </si>
  <si>
    <t>10.1016/j.quascirev.2012.11.012</t>
  </si>
  <si>
    <r>
      <t xml:space="preserve">Lowell, T.V., Hall, B.L., Kelly, M.A., </t>
    </r>
    <r>
      <rPr>
        <b/>
        <sz val="11"/>
        <color theme="1"/>
        <rFont val="Calibri"/>
        <family val="2"/>
        <scheme val="minor"/>
      </rPr>
      <t>Bennike, O.,</t>
    </r>
    <r>
      <rPr>
        <sz val="12"/>
        <color theme="1"/>
        <rFont val="Calibri"/>
        <family val="2"/>
        <scheme val="minor"/>
      </rPr>
      <t xml:space="preserve"> Lusas, A.R., Honsaker, W., Smith, C.A., Levy, L.B., Travis, S. &amp; Denton, G.H. 2013: Late Holocene expansion of Istorvet ice cap, Liverpool Land, east Greenland. Quaternary Science Reviews 63, 128-140.</t>
    </r>
  </si>
  <si>
    <t>10.1016/j.quascirev.2013.06.009</t>
  </si>
  <si>
    <r>
      <t xml:space="preserve">Lowell, T.V., Hall, B.L., Kelly, M.A., </t>
    </r>
    <r>
      <rPr>
        <b/>
        <sz val="11"/>
        <color theme="1"/>
        <rFont val="Calibri"/>
        <family val="2"/>
        <scheme val="minor"/>
      </rPr>
      <t>Bennike, O.,</t>
    </r>
    <r>
      <rPr>
        <sz val="12"/>
        <color theme="1"/>
        <rFont val="Calibri"/>
        <family val="2"/>
        <scheme val="minor"/>
      </rPr>
      <t xml:space="preserve"> Smith, C.A. &amp; Denton, G.H. 2013: Reply to Miller et al. (2013) Substantial agreement on the timing and magnitude of Late Holocene ice cap expansion between east Greenland and the eastern Canadian Arctic: a commentary on Lowell et al. (2013). Quaternary Science Reviews 77, 246-247.</t>
    </r>
  </si>
  <si>
    <t>ENVIRONMENTAL RESEARCH LETTERS</t>
  </si>
  <si>
    <t>10.1088/1748-9326/8/2/025005</t>
  </si>
  <si>
    <r>
      <t>Machguth, H.,</t>
    </r>
    <r>
      <rPr>
        <sz val="12"/>
        <color theme="1"/>
        <rFont val="Calibri"/>
        <family val="2"/>
        <scheme val="minor"/>
      </rPr>
      <t xml:space="preserve"> Rastner, P., Bolch, T., Mölg, N., Sandberg Sørensen, L., Aðalgeirsdottir, G., Van Angelen, J.H., Van den Broeke, M.R. &amp; Fettweis, X. 2013: The future sea-level rise contribution of Greenland's glaciers and ice caps. Environmental Research Letters 8(2), 025005 (14 pp).</t>
    </r>
  </si>
  <si>
    <t>10.1002/grl.50456</t>
  </si>
  <si>
    <r>
      <t xml:space="preserve">McGrath, D., </t>
    </r>
    <r>
      <rPr>
        <b/>
        <sz val="11"/>
        <color theme="1"/>
        <rFont val="Calibri"/>
        <family val="2"/>
        <scheme val="minor"/>
      </rPr>
      <t>Colgan, W.,</t>
    </r>
    <r>
      <rPr>
        <sz val="12"/>
        <color theme="1"/>
        <rFont val="Calibri"/>
        <family val="2"/>
        <scheme val="minor"/>
      </rPr>
      <t xml:space="preserve"> Bayou, N., Muto, A. &amp; Steffen, K. 2013: Recent warming at Summit, Greenland: Global Context and Implications. Geophysical Research Letters 40(10), 2091-2096.</t>
    </r>
  </si>
  <si>
    <t>10.3189/2013JoG13J017</t>
  </si>
  <si>
    <r>
      <t xml:space="preserve">Mernild, S.H., Knudsen, N.T., Yde, J.C., Hoffman, M.J., Limpscomb, W.H., Hanna, E., Malmros, J.K. &amp; </t>
    </r>
    <r>
      <rPr>
        <b/>
        <sz val="11"/>
        <color theme="1"/>
        <rFont val="Calibri"/>
        <family val="2"/>
        <scheme val="minor"/>
      </rPr>
      <t>Fausto, R.S.</t>
    </r>
    <r>
      <rPr>
        <sz val="12"/>
        <color theme="1"/>
        <rFont val="Calibri"/>
        <family val="2"/>
        <scheme val="minor"/>
      </rPr>
      <t xml:space="preserve"> 2013: Volume and velocity changes at Mittivakkat Gletscher, southeast Greenland. Journal of Glaciology, 59(216), 660-670</t>
    </r>
  </si>
  <si>
    <t>GEO-MARINE LETTERS</t>
  </si>
  <si>
    <t>10.1007/s00367-013-0329-z</t>
  </si>
  <si>
    <r>
      <t xml:space="preserve">Mogollón, J.M., Dale, A.W., </t>
    </r>
    <r>
      <rPr>
        <b/>
        <sz val="11"/>
        <color theme="1"/>
        <rFont val="Calibri"/>
        <family val="2"/>
        <scheme val="minor"/>
      </rPr>
      <t>Jensen, J.B.,</t>
    </r>
    <r>
      <rPr>
        <sz val="12"/>
        <color theme="1"/>
        <rFont val="Calibri"/>
        <family val="2"/>
        <scheme val="minor"/>
      </rPr>
      <t xml:space="preserve"> Schlüter, M. &amp; Regniere, P. 2013: A method for the calculation of anaerobic oxidation of methane rates across regional scales: an example from the Belt Seas and The Sound (North Sea-Baltic Sea transition). Geo-Marine Letters 33, 299-310.</t>
    </r>
  </si>
  <si>
    <t>NATURE</t>
  </si>
  <si>
    <t>10.1038/nature12068</t>
  </si>
  <si>
    <r>
      <t xml:space="preserve">Nick, F.M., Vieli, A., </t>
    </r>
    <r>
      <rPr>
        <b/>
        <sz val="11"/>
        <color theme="1"/>
        <rFont val="Calibri"/>
        <family val="2"/>
        <scheme val="minor"/>
      </rPr>
      <t>Andersen, M.L.,</t>
    </r>
    <r>
      <rPr>
        <sz val="12"/>
        <color theme="1"/>
        <rFont val="Calibri"/>
        <family val="2"/>
        <scheme val="minor"/>
      </rPr>
      <t xml:space="preserve"> Joughin, I., Payne, A., Edwards, T.L., Pattyn, F. &amp; Van de Wal, R.S.W. 2013: Future sea-level rise from Greenland's main outlet glaciers in a warming climate. Nature 497, 235-238.</t>
    </r>
  </si>
  <si>
    <t>SCIENTIFIC REPORTS</t>
  </si>
  <si>
    <t>10.1038/srep01875</t>
  </si>
  <si>
    <r>
      <t>Nielsen, T. &amp; Kuijpers, A.</t>
    </r>
    <r>
      <rPr>
        <sz val="12"/>
        <color theme="1"/>
        <rFont val="Calibri"/>
        <family val="2"/>
        <scheme val="minor"/>
      </rPr>
      <t xml:space="preserve"> 2013: Only 5 southern Greenland shelf edge glaciations since the early Pliocene. Nature Scientific Reports 3, 1875.</t>
    </r>
  </si>
  <si>
    <t>NATURE COMMUNICATIONS</t>
  </si>
  <si>
    <t>10.1038/ncomms2686</t>
  </si>
  <si>
    <r>
      <t xml:space="preserve">Pearce, C., Seidenkrentz, M.-S., </t>
    </r>
    <r>
      <rPr>
        <b/>
        <sz val="11"/>
        <color theme="1"/>
        <rFont val="Calibri"/>
        <family val="2"/>
        <scheme val="minor"/>
      </rPr>
      <t>Kuijpers, A.,</t>
    </r>
    <r>
      <rPr>
        <sz val="12"/>
        <color theme="1"/>
        <rFont val="Calibri"/>
        <family val="2"/>
        <scheme val="minor"/>
      </rPr>
      <t xml:space="preserve"> Massé, G., Reynisson, N.F. &amp; Kristiansen, S.M. 2013: Ocean lead at the termination of the Younger Dryas cold spell. Nature Communications 41664, 1-6.</t>
    </r>
  </si>
  <si>
    <t>10.1177/0959683612474480</t>
  </si>
  <si>
    <r>
      <t xml:space="preserve">Pedersen, J.B.T., Kroon, A., Jakobsen, B.H., Mernild, S, Andersen, T.J. &amp; </t>
    </r>
    <r>
      <rPr>
        <b/>
        <sz val="11"/>
        <color theme="1"/>
        <rFont val="Calibri"/>
        <family val="2"/>
        <scheme val="minor"/>
      </rPr>
      <t>Andresen, C.S.</t>
    </r>
    <r>
      <rPr>
        <sz val="12"/>
        <color theme="1"/>
        <rFont val="Calibri"/>
        <family val="2"/>
        <scheme val="minor"/>
      </rPr>
      <t xml:space="preserve"> 2013: Fluctuations of sediment accumulation rates in front of an Arctic delta in Greenland. The Holocene 23(6), 860-868.</t>
    </r>
  </si>
  <si>
    <t>J. OF QUATERNARY SCIENCE</t>
  </si>
  <si>
    <t>10.1002/jqs.2638</t>
  </si>
  <si>
    <r>
      <t xml:space="preserve">Perner, K., Moros, M., Snowball, I., Lloyd, J.M., </t>
    </r>
    <r>
      <rPr>
        <b/>
        <sz val="11"/>
        <color theme="1"/>
        <rFont val="Calibri"/>
        <family val="2"/>
        <scheme val="minor"/>
      </rPr>
      <t>Kuijpers, A.</t>
    </r>
    <r>
      <rPr>
        <sz val="12"/>
        <color theme="1"/>
        <rFont val="Calibri"/>
        <family val="2"/>
        <scheme val="minor"/>
      </rPr>
      <t xml:space="preserve"> &amp; Richter, T. 2013: Establishment of modern circulation pattern at c. 6000 cal a BP in Disko Bugt, central West Greenland: opening of the Vaigat Strait. Journal of Quaternary Science 28(5), 480-489.</t>
    </r>
  </si>
  <si>
    <t>10.1177/0959683613479681</t>
  </si>
  <si>
    <r>
      <t xml:space="preserve">Philippsen, B., Olsen, J., Lewis, J.P., </t>
    </r>
    <r>
      <rPr>
        <b/>
        <sz val="11"/>
        <color theme="1"/>
        <rFont val="Calibri"/>
        <family val="2"/>
        <scheme val="minor"/>
      </rPr>
      <t>Rasmussen, P.,</t>
    </r>
    <r>
      <rPr>
        <sz val="12"/>
        <color theme="1"/>
        <rFont val="Calibri"/>
        <family val="2"/>
        <scheme val="minor"/>
      </rPr>
      <t xml:space="preserve"> Ryves, D.B. &amp; Knudsen, K. L. 2013: Mid- to late-Holocene reservoir-age variability and isotope-based palaeoenvironmental reconstruction in the Limfjord, Denmark. The Holocene 23(7), 1017-1027.</t>
    </r>
  </si>
  <si>
    <t>J GEOPHY RES EARTH SURFACE</t>
  </si>
  <si>
    <t>10.1002/jgrf.20079</t>
  </si>
  <si>
    <r>
      <t xml:space="preserve">Phillips, T., Rajaram, H., </t>
    </r>
    <r>
      <rPr>
        <b/>
        <sz val="11"/>
        <color theme="1"/>
        <rFont val="Calibri"/>
        <family val="2"/>
        <scheme val="minor"/>
      </rPr>
      <t>Colgan, W.,</t>
    </r>
    <r>
      <rPr>
        <sz val="12"/>
        <color theme="1"/>
        <rFont val="Calibri"/>
        <family val="2"/>
        <scheme val="minor"/>
      </rPr>
      <t xml:space="preserve"> Steffen, K. &amp; Abdalati, W. 2013: Evaluation of cryo-hydrologic warming as an explanation for increased ice velocities in the wet snow zone, Sermeq Avannarleq, West Greenland. Journal of Geophysical Research: Earth Surface 118(3), 1241-1256.</t>
    </r>
  </si>
  <si>
    <t>PLANT AND SOIL</t>
  </si>
  <si>
    <t>10.1007/s11104-013-1660-x</t>
  </si>
  <si>
    <r>
      <t xml:space="preserve">Rasmussen, J., Kusliene, G., </t>
    </r>
    <r>
      <rPr>
        <b/>
        <sz val="11"/>
        <color theme="1"/>
        <rFont val="Calibri"/>
        <family val="2"/>
        <scheme val="minor"/>
      </rPr>
      <t>Jacobsen, O.S.,</t>
    </r>
    <r>
      <rPr>
        <sz val="12"/>
        <color theme="1"/>
        <rFont val="Calibri"/>
        <family val="2"/>
        <scheme val="minor"/>
      </rPr>
      <t xml:space="preserve"> Kuzyakov, Y. &amp; Eriksen, J. 2013: Bicarbonate as tracer for assimilated C and homogeneity of 14C and 15N distribution in plants by alternative labeling approaches. Plant and Soil 371, 191-198.</t>
    </r>
  </si>
  <si>
    <t>TERRA NOVA</t>
  </si>
  <si>
    <t>10.1111/ter.12033</t>
  </si>
  <si>
    <r>
      <t xml:space="preserve">Raussen, S., Lykke-Andersen, H. &amp; </t>
    </r>
    <r>
      <rPr>
        <b/>
        <sz val="11"/>
        <color theme="1"/>
        <rFont val="Calibri"/>
        <family val="2"/>
        <scheme val="minor"/>
      </rPr>
      <t>Kuijpers, A.</t>
    </r>
    <r>
      <rPr>
        <sz val="12"/>
        <color theme="1"/>
        <rFont val="Calibri"/>
        <family val="2"/>
        <scheme val="minor"/>
      </rPr>
      <t xml:space="preserve"> 2013: Tectonics of Virgin Islands Basin, north eastern Caribbean. Terra Nova 25(3), 252-257.</t>
    </r>
  </si>
  <si>
    <t>10.5194/tc-7-1433-2013</t>
  </si>
  <si>
    <r>
      <t xml:space="preserve">Rennermalm, A.K., Smith, L.C., Chu, V.W., </t>
    </r>
    <r>
      <rPr>
        <b/>
        <sz val="11"/>
        <color theme="1"/>
        <rFont val="Calibri"/>
        <family val="2"/>
        <scheme val="minor"/>
      </rPr>
      <t>Box, J.E.,</t>
    </r>
    <r>
      <rPr>
        <sz val="12"/>
        <color theme="1"/>
        <rFont val="Calibri"/>
        <family val="2"/>
        <scheme val="minor"/>
      </rPr>
      <t xml:space="preserve"> Forster, R.R., Van den Broeke, M.R., </t>
    </r>
    <r>
      <rPr>
        <b/>
        <sz val="11"/>
        <color theme="1"/>
        <rFont val="Calibri"/>
        <family val="2"/>
        <scheme val="minor"/>
      </rPr>
      <t>van As, D.</t>
    </r>
    <r>
      <rPr>
        <sz val="12"/>
        <color theme="1"/>
        <rFont val="Calibri"/>
        <family val="2"/>
        <scheme val="minor"/>
      </rPr>
      <t xml:space="preserve"> &amp; Moustafa, S.E. 2013: Evidence of meltwater retention within the Greenland ice sheet. The Cryosphere 7, 1433-1445.</t>
    </r>
  </si>
  <si>
    <t>10.1371/journal.pone.0061184</t>
  </si>
  <si>
    <r>
      <t>Ribeiro, S.</t>
    </r>
    <r>
      <rPr>
        <sz val="12"/>
        <color theme="1"/>
        <rFont val="Calibri"/>
        <family val="2"/>
        <scheme val="minor"/>
      </rPr>
      <t xml:space="preserve"> Berge, T., Lundholm, N. &amp; Ellegaard, M. 2013: Hundred years of environmental change and phytoplankton ecophysiological variability archived in coastal sediments. PloS ONE 8(4), e61184 (8 p.).</t>
    </r>
  </si>
  <si>
    <t>10.1002/jgrf.20038</t>
  </si>
  <si>
    <r>
      <t xml:space="preserve">Schaefer, M., </t>
    </r>
    <r>
      <rPr>
        <b/>
        <sz val="11"/>
        <color theme="1"/>
        <rFont val="Calibri"/>
        <family val="2"/>
        <scheme val="minor"/>
      </rPr>
      <t>Machguth, H.,</t>
    </r>
    <r>
      <rPr>
        <sz val="12"/>
        <color theme="1"/>
        <rFont val="Calibri"/>
        <family val="2"/>
        <scheme val="minor"/>
      </rPr>
      <t xml:space="preserve"> Falvey, M. &amp; Casassa, G. 2013: Modeling past and future surface mass balance of the Northern Patagonia Icefield. Journal of Geophysical Research: Earth Surface 118(2), 571-588.</t>
    </r>
  </si>
  <si>
    <t>PALAEOGEOGRAPHY PALAEOCLIMATOLOGY PALAEOECOLOGY</t>
  </si>
  <si>
    <t>10.1016/j.palaeo.2012.04.006</t>
  </si>
  <si>
    <r>
      <t xml:space="preserve">Seidenkrantz, M.S., Ebbesen, H., Aagaard-Sørensen, S., Moros, M., Lloyd, J.M. &amp; </t>
    </r>
    <r>
      <rPr>
        <b/>
        <sz val="11"/>
        <color theme="1"/>
        <rFont val="Calibri"/>
        <family val="2"/>
        <scheme val="minor"/>
      </rPr>
      <t>Kuijpers, A.</t>
    </r>
    <r>
      <rPr>
        <sz val="12"/>
        <color theme="1"/>
        <rFont val="Calibri"/>
        <family val="2"/>
        <scheme val="minor"/>
      </rPr>
      <t xml:space="preserve"> 2013: Early Holocene large-scale meltwater discharge from Greenland documented by foraminifera and sediment parameters. Palaeogeography, Palaeoclimatology, Palaeoecology 391, 71-81.</t>
    </r>
  </si>
  <si>
    <t>10.3189/2013JoG12J158</t>
  </si>
  <si>
    <r>
      <t xml:space="preserve">Simonsen, S.B., Stenseng, L., Adalgeirsdóttir, G., </t>
    </r>
    <r>
      <rPr>
        <b/>
        <sz val="11"/>
        <color theme="1"/>
        <rFont val="Calibri"/>
        <family val="2"/>
        <scheme val="minor"/>
      </rPr>
      <t>Fausto, R.S.,</t>
    </r>
    <r>
      <rPr>
        <sz val="12"/>
        <color theme="1"/>
        <rFont val="Calibri"/>
        <family val="2"/>
        <scheme val="minor"/>
      </rPr>
      <t xml:space="preserve"> Hvidberg, C.S. &amp; Lucas-Picher, P. 2013: Assessing a multilayered dynamic firn-compaction model for Greenland with ASIRAS radar measurements. Journal of Glaciology 59(215), 545-558.</t>
    </r>
  </si>
  <si>
    <t>10.1016/j.quascirev.2013.02.020</t>
  </si>
  <si>
    <r>
      <t xml:space="preserve">Sparrenbom, C.J., </t>
    </r>
    <r>
      <rPr>
        <b/>
        <sz val="11"/>
        <color theme="1"/>
        <rFont val="Calibri"/>
        <family val="2"/>
        <scheme val="minor"/>
      </rPr>
      <t>Bennike, O.,</t>
    </r>
    <r>
      <rPr>
        <sz val="12"/>
        <color theme="1"/>
        <rFont val="Calibri"/>
        <family val="2"/>
        <scheme val="minor"/>
      </rPr>
      <t xml:space="preserve"> Fredh, D., Randsalu-Wendrup, L., Zwartz, D., Ljung, K., Björck, S. &amp; Lambeck, K. 2013: Holocene relative sea-level changes in the inner Bredefjord area, southern Greenland. Quaternary Science Reviews 69, 107-124.</t>
    </r>
  </si>
  <si>
    <t>10.1016/j.quascirev.2013.06.016</t>
  </si>
  <si>
    <r>
      <t>Staines-Urias, F., Kuijpers, A.</t>
    </r>
    <r>
      <rPr>
        <sz val="12"/>
        <color theme="1"/>
        <rFont val="Calibri"/>
        <family val="2"/>
        <scheme val="minor"/>
      </rPr>
      <t xml:space="preserve"> &amp; Korte, C. 2013: Evolution of Subpolar North Atlantic Surface circulation since the early Holocene inferred from planktic foraminifera fauna and isotope records. Quaternary Science Reviews 76, 66-81.</t>
    </r>
  </si>
  <si>
    <t>REMOTE SENSING OF ENVIRONMENT</t>
  </si>
  <si>
    <t>10.1016/j.rse.2013.07.023</t>
  </si>
  <si>
    <r>
      <t xml:space="preserve">Stroeve, J.C., </t>
    </r>
    <r>
      <rPr>
        <b/>
        <sz val="11"/>
        <color theme="1"/>
        <rFont val="Calibri"/>
        <family val="2"/>
        <scheme val="minor"/>
      </rPr>
      <t>Box, J.E.,</t>
    </r>
    <r>
      <rPr>
        <sz val="12"/>
        <color theme="1"/>
        <rFont val="Calibri"/>
        <family val="2"/>
        <scheme val="minor"/>
      </rPr>
      <t xml:space="preserve"> Wang, Z., Schaaf, C. &amp; Barrett, A. 2013: Re-evaluation of MODIS MCD43 Greenland albedo accuracy and trends. Remote Sensing of Environment 138, 199-214.</t>
    </r>
  </si>
  <si>
    <t>BULL. OF THE AMERICAN METEOROLOGICAL SOCIETY</t>
  </si>
  <si>
    <t>10.1175/2013BAMSStateoftheClimate.1</t>
  </si>
  <si>
    <r>
      <t xml:space="preserve">Tedesco, M., Alexander, P., </t>
    </r>
    <r>
      <rPr>
        <b/>
        <sz val="11"/>
        <color theme="1"/>
        <rFont val="Calibri"/>
        <family val="2"/>
        <scheme val="minor"/>
      </rPr>
      <t>Box, J.E.,</t>
    </r>
    <r>
      <rPr>
        <sz val="12"/>
        <color theme="1"/>
        <rFont val="Calibri"/>
        <family val="2"/>
        <scheme val="minor"/>
      </rPr>
      <t xml:space="preserve"> Cappelen, J., Mote, T., Steffen, K., van de Wal, R.S.W, Wahr, J. &amp; Wouters, B. 2013: (Arctic) Greenland ice sheet. In: State of the Climate in 2012. Special Supplement, American Meteorological Society Bulletin 94(8), S121-S123.</t>
    </r>
  </si>
  <si>
    <t>JOURNAL OF PALEOLIMNOLOGY</t>
  </si>
  <si>
    <t>10.1007/s10933-013-9713-y</t>
  </si>
  <si>
    <r>
      <t xml:space="preserve">Vaalgamaa, S., Sonninen, E., Korhola, A. &amp; </t>
    </r>
    <r>
      <rPr>
        <b/>
        <sz val="11"/>
        <color theme="1"/>
        <rFont val="Calibri"/>
        <family val="2"/>
        <scheme val="minor"/>
      </rPr>
      <t>Weckström, K.</t>
    </r>
    <r>
      <rPr>
        <sz val="12"/>
        <color theme="1"/>
        <rFont val="Calibri"/>
        <family val="2"/>
        <scheme val="minor"/>
      </rPr>
      <t xml:space="preserve"> 2013: Identifying recent sources of organic matter enrichment and eutrophication trends at coastal sites using stable nitrogen and carbon isotope ratios in sediment cores. Journal of Paleolimnology 50(2), 191-2016.</t>
    </r>
  </si>
  <si>
    <t>BIOLOGY LETTERS</t>
  </si>
  <si>
    <t>10.1098/rsbl.2013.0849</t>
  </si>
  <si>
    <r>
      <t xml:space="preserve">Watts, P.C., Lundholm, N., </t>
    </r>
    <r>
      <rPr>
        <b/>
        <sz val="11"/>
        <color theme="1"/>
        <rFont val="Calibri"/>
        <family val="2"/>
        <scheme val="minor"/>
      </rPr>
      <t>Ribeiro, S.</t>
    </r>
    <r>
      <rPr>
        <sz val="12"/>
        <color theme="1"/>
        <rFont val="Calibri"/>
        <family val="2"/>
        <scheme val="minor"/>
      </rPr>
      <t xml:space="preserve"> &amp; Ellegaard, M. 2013: A century-long genetic record reveals that protist effective population size are comparable to those of macroscopic species. Biology Letters 9(6), 4 p.</t>
    </r>
  </si>
  <si>
    <t>10.1016/j.quascirev.2013.02.012</t>
  </si>
  <si>
    <r>
      <t>Weckström, K.,</t>
    </r>
    <r>
      <rPr>
        <sz val="12"/>
        <color theme="1"/>
        <rFont val="Calibri"/>
        <family val="2"/>
        <scheme val="minor"/>
      </rPr>
      <t xml:space="preserve"> Massé, G., Collins, L.G., Hanhijärvi, S., Bouloubassi, I., Sicre, M.-A., Seidenkrantz, M.-S., Schmidt, S., Andersen, T.J., </t>
    </r>
    <r>
      <rPr>
        <b/>
        <sz val="11"/>
        <color theme="1"/>
        <rFont val="Calibri"/>
        <family val="2"/>
        <scheme val="minor"/>
      </rPr>
      <t>Andersen, M.L.,</t>
    </r>
    <r>
      <rPr>
        <sz val="12"/>
        <color theme="1"/>
        <rFont val="Calibri"/>
        <family val="2"/>
        <scheme val="minor"/>
      </rPr>
      <t xml:space="preserve"> Hill, B. &amp; </t>
    </r>
    <r>
      <rPr>
        <b/>
        <sz val="11"/>
        <color theme="1"/>
        <rFont val="Calibri"/>
        <family val="2"/>
        <scheme val="minor"/>
      </rPr>
      <t>Kuijpers, A.</t>
    </r>
    <r>
      <rPr>
        <sz val="12"/>
        <color theme="1"/>
        <rFont val="Calibri"/>
        <family val="2"/>
        <scheme val="minor"/>
      </rPr>
      <t xml:space="preserve"> 2013: Evaluation of the sea ice proxy IP25 against obserrvational and diatom proxy data in the SW Labrador Sea. Quaternary Science Reviews 79, 53-62.</t>
    </r>
  </si>
  <si>
    <t>10.3189/2013JoG12J202</t>
  </si>
  <si>
    <r>
      <t xml:space="preserve">Zhang, T., Xiao, C., </t>
    </r>
    <r>
      <rPr>
        <b/>
        <sz val="11"/>
        <color theme="1"/>
        <rFont val="Calibri"/>
        <family val="2"/>
        <scheme val="minor"/>
      </rPr>
      <t>Colgan, W.,</t>
    </r>
    <r>
      <rPr>
        <sz val="12"/>
        <color theme="1"/>
        <rFont val="Calibri"/>
        <family val="2"/>
        <scheme val="minor"/>
      </rPr>
      <t xml:space="preserve"> Qin, X., Du, W., Liu, X., Sun, W., Liu, Y. &amp; Ding, M. 2013: Observed and modelled ice temperature and velocity along the main flowline of the East Rongbuk Glacier, Mt. Qomolangma (Everest). Journal of Glaciology 59(215), 438-448.</t>
    </r>
  </si>
  <si>
    <t>POLAR RESEARCH</t>
  </si>
  <si>
    <t>10.3402/polar.v33.20313</t>
  </si>
  <si>
    <r>
      <t xml:space="preserve">Alexanderson, H., </t>
    </r>
    <r>
      <rPr>
        <b/>
        <sz val="11"/>
        <color theme="1"/>
        <rFont val="Calibri"/>
        <family val="2"/>
        <scheme val="minor"/>
      </rPr>
      <t xml:space="preserve">Håkansson, L. </t>
    </r>
    <r>
      <rPr>
        <sz val="12"/>
        <color theme="1"/>
        <rFont val="Calibri"/>
        <family val="2"/>
        <scheme val="minor"/>
      </rPr>
      <t>2014: Coastal glaciers advanced onto jameson land, east greenland during the late glacial-early holocene milne land stade. Polar Research 33 (1 SUPPL), art. no. 20313.</t>
    </r>
  </si>
  <si>
    <t>10.1016/j.csr.2014.05.017</t>
  </si>
  <si>
    <r>
      <t>Andresen, C.S.,</t>
    </r>
    <r>
      <rPr>
        <sz val="12"/>
        <color theme="1"/>
        <rFont val="Calibri"/>
        <family val="2"/>
        <scheme val="minor"/>
      </rPr>
      <t xml:space="preserve"> Schmidt, S., Seidenkrantz, M.-S., Straneo, F., Grycel, Hass, C.A., Kjær, K.H., Nørgaard-Pedersen, N., Dyke, L.M., Olsen, J.M. &amp; </t>
    </r>
    <r>
      <rPr>
        <b/>
        <sz val="11"/>
        <color theme="1"/>
        <rFont val="Calibri"/>
        <family val="2"/>
        <scheme val="minor"/>
      </rPr>
      <t>Kuijpers, A.</t>
    </r>
    <r>
      <rPr>
        <sz val="12"/>
        <color theme="1"/>
        <rFont val="Calibri"/>
        <family val="2"/>
        <scheme val="minor"/>
      </rPr>
      <t xml:space="preserve"> 2014: A 100-year record of changes in water renewal rate in Sermilik fjord and its influence on calving of Helheim glacier, southeast Greenland. Continental Shelf Research 85, 21-29. Continental Shelf Research 85, 21-29.</t>
    </r>
  </si>
  <si>
    <t>10.1017/S0032247413000193</t>
  </si>
  <si>
    <r>
      <t>Bennike, O.</t>
    </r>
    <r>
      <rPr>
        <sz val="12"/>
        <color theme="1"/>
        <rFont val="Calibri"/>
        <family val="2"/>
        <scheme val="minor"/>
      </rPr>
      <t xml:space="preserve"> 2014: Radiocarbon dating of musk-ox (Ovibos moschatus) bones from the Thule region, northwest Greenland. Polar Record 50, 113-118.</t>
    </r>
  </si>
  <si>
    <t>GFF</t>
  </si>
  <si>
    <t>10.1080/11035897.2013.848929</t>
  </si>
  <si>
    <r>
      <t>Bennike, O.</t>
    </r>
    <r>
      <rPr>
        <sz val="12"/>
        <color theme="1"/>
        <rFont val="Calibri"/>
        <family val="2"/>
        <scheme val="minor"/>
      </rPr>
      <t xml:space="preserve"> &amp; Liljegreen, R. 2014: Dating of a muskox (Ovibos moschatus) skull fragment from Jämtland, Sweden: Middle Weichselian age. GFF 136, 406-409.</t>
    </r>
  </si>
  <si>
    <t>10.1130/G34843.1</t>
  </si>
  <si>
    <r>
      <t xml:space="preserve">Briner, J.P., Kaufman, D.S., </t>
    </r>
    <r>
      <rPr>
        <b/>
        <sz val="11"/>
        <color theme="1"/>
        <rFont val="Calibri"/>
        <family val="2"/>
        <scheme val="minor"/>
      </rPr>
      <t>Bennike, O.</t>
    </r>
    <r>
      <rPr>
        <sz val="12"/>
        <color theme="1"/>
        <rFont val="Calibri"/>
        <family val="2"/>
        <scheme val="minor"/>
      </rPr>
      <t xml:space="preserve"> &amp; Kosnik, M.A. 2014: Amino acid ratios in reworked bivalve shells constrain Greenland Ice Sheet history during the Holocene. Geology 42, 75-78.</t>
    </r>
  </si>
  <si>
    <t>10.5194/tc-8-1457-2014</t>
  </si>
  <si>
    <r>
      <t xml:space="preserve">Chauché, N., Hubbard, A., Gascard, J.-C., </t>
    </r>
    <r>
      <rPr>
        <b/>
        <sz val="11"/>
        <color theme="1"/>
        <rFont val="Calibri"/>
        <family val="2"/>
        <scheme val="minor"/>
      </rPr>
      <t>Box, J.E.,</t>
    </r>
    <r>
      <rPr>
        <sz val="12"/>
        <color theme="1"/>
        <rFont val="Calibri"/>
        <family val="2"/>
        <scheme val="minor"/>
      </rPr>
      <t xml:space="preserve"> Bates, R., Koppes, M., Sole, A., Christoffersen, P., Patton, H. 2014: Ice-ocean interaction and calving front morphology at two west Greenland tidewater outlet glaciers. Cryosphere 8(4), 1457-1468.</t>
    </r>
  </si>
  <si>
    <t>10.1061/(ASCE)CR.1943-5495.0000067</t>
  </si>
  <si>
    <r>
      <t>Colgan, W.</t>
    </r>
    <r>
      <rPr>
        <sz val="12"/>
        <color theme="1"/>
        <rFont val="Calibri"/>
        <family val="2"/>
        <scheme val="minor"/>
      </rPr>
      <t xml:space="preserve"> 2014: Considering the Ice Excavation Required to Establish and Maintain an Open Ice Pit. Journal of Cold Regions Engineering 28(3), 04014003.</t>
    </r>
  </si>
  <si>
    <t>10.3189/2014JoG13J230</t>
  </si>
  <si>
    <r>
      <t xml:space="preserve">Davis, J.L., Juan, J., Nettles, M., Elosegui, P., </t>
    </r>
    <r>
      <rPr>
        <b/>
        <sz val="11"/>
        <color theme="1"/>
        <rFont val="Calibri"/>
        <family val="2"/>
        <scheme val="minor"/>
      </rPr>
      <t>Andersen, M.L.</t>
    </r>
    <r>
      <rPr>
        <sz val="12"/>
        <color theme="1"/>
        <rFont val="Calibri"/>
        <family val="2"/>
        <scheme val="minor"/>
      </rPr>
      <t xml:space="preserve"> 2014: Evidence for non-tidal diurnal velocity variations of helheim glacier, East Greenland. Journal of Glaciology 60(224), 1221-1231.</t>
    </r>
  </si>
  <si>
    <t>10.1002/2013GL058933</t>
  </si>
  <si>
    <r>
      <t xml:space="preserve">Doyle, S.H., Hubbard, A., Fitzpatrick, A.A.W., </t>
    </r>
    <r>
      <rPr>
        <b/>
        <sz val="11"/>
        <color theme="1"/>
        <rFont val="Calibri"/>
        <family val="2"/>
        <scheme val="minor"/>
      </rPr>
      <t>van As, D.,</t>
    </r>
    <r>
      <rPr>
        <sz val="12"/>
        <color theme="1"/>
        <rFont val="Calibri"/>
        <family val="2"/>
        <scheme val="minor"/>
      </rPr>
      <t xml:space="preserve"> Mikkelsen, A.B., Pettersson, R. &amp; Hubbard, B. 2014: Persistent flow acceleration within the interior of the Greenland Ice Sheet. Geophysical Research Letters 41(3), 899-905.</t>
    </r>
  </si>
  <si>
    <t>10.1016/j.quascirev.2014.06.001</t>
  </si>
  <si>
    <r>
      <t xml:space="preserve">Dyke, L.M., Hughes, A.L.C., Murray, T., Hiemstra, J.F., </t>
    </r>
    <r>
      <rPr>
        <b/>
        <sz val="11"/>
        <color theme="1"/>
        <rFont val="Calibri"/>
        <family val="2"/>
        <scheme val="minor"/>
      </rPr>
      <t xml:space="preserve">Andresen, C.S. </t>
    </r>
    <r>
      <rPr>
        <sz val="12"/>
        <color theme="1"/>
        <rFont val="Calibri"/>
        <family val="2"/>
        <scheme val="minor"/>
      </rPr>
      <t>&amp; Rodés 2014: Evidence for the asynchronous retreat of large outlet glaciers in southeast Greenland at the end of the last glaciation. Quaternary Science Review 99(1), 244-259.</t>
    </r>
  </si>
  <si>
    <t>ESTUARINE COASTAL AND SHELF SCIENCE</t>
  </si>
  <si>
    <t>10.1016/j.ecss.2014.03.007</t>
  </si>
  <si>
    <r>
      <t xml:space="preserve">Ellegaard, M., Nguyen, N.T.G., Andersen, T.J., Michelsen, A., Nguyen, N.L., Doan, N.H., Kristensen, E., </t>
    </r>
    <r>
      <rPr>
        <b/>
        <sz val="11"/>
        <color theme="1"/>
        <rFont val="Calibri"/>
        <family val="2"/>
        <scheme val="minor"/>
      </rPr>
      <t>Weckström, K.,</t>
    </r>
    <r>
      <rPr>
        <sz val="12"/>
        <color theme="1"/>
        <rFont val="Calibri"/>
        <family val="2"/>
        <scheme val="minor"/>
      </rPr>
      <t xml:space="preserve"> Son, T.P.H., Lund-Hansen, L.C. 2014: Temporal changes in physical, chemical and biological sediment parameters in a tropical estuary after mangrove deforestation. Estuarine, Coastal and Shelf Science 142, 32-40.</t>
    </r>
  </si>
  <si>
    <t>GEOSCIENCES</t>
  </si>
  <si>
    <t>10.3390/geosciences4040316</t>
  </si>
  <si>
    <r>
      <t xml:space="preserve">Engström, J. &amp; </t>
    </r>
    <r>
      <rPr>
        <b/>
        <sz val="11"/>
        <color theme="1"/>
        <rFont val="Calibri"/>
        <family val="2"/>
        <scheme val="minor"/>
      </rPr>
      <t xml:space="preserve">Klint, K.E.S. </t>
    </r>
    <r>
      <rPr>
        <sz val="12"/>
        <color theme="1"/>
        <rFont val="Calibri"/>
        <family val="2"/>
        <scheme val="minor"/>
      </rPr>
      <t>2014: Continental Collision Structures and Post-Orogenic Geological History of the Kangerlussuaq Area in the Southern Part of the Nagssugtoqidian Orogen, Central West Greenland. In: Geological Mapping and Modelling of Earth Arcitechture. Geosciences (online) 4(4), 316-334.</t>
    </r>
  </si>
  <si>
    <t>10.5194/tc-8-107-2014</t>
  </si>
  <si>
    <r>
      <t xml:space="preserve">Fitzpatrick, A.A.W., Hubbard, A.L., </t>
    </r>
    <r>
      <rPr>
        <b/>
        <sz val="11"/>
        <color theme="1"/>
        <rFont val="Calibri"/>
        <family val="2"/>
        <scheme val="minor"/>
      </rPr>
      <t>Box, J.E.,</t>
    </r>
    <r>
      <rPr>
        <sz val="12"/>
        <color theme="1"/>
        <rFont val="Calibri"/>
        <family val="2"/>
        <scheme val="minor"/>
      </rPr>
      <t xml:space="preserve"> Quincey, D.J., </t>
    </r>
    <r>
      <rPr>
        <b/>
        <sz val="11"/>
        <color theme="1"/>
        <rFont val="Calibri"/>
        <family val="2"/>
        <scheme val="minor"/>
      </rPr>
      <t>van As, D.,</t>
    </r>
    <r>
      <rPr>
        <sz val="12"/>
        <color theme="1"/>
        <rFont val="Calibri"/>
        <family val="2"/>
        <scheme val="minor"/>
      </rPr>
      <t xml:space="preserve"> Mikkelsen, A.P.B., Doyle, S.H., Dow, C.F., Hasholt, B. &amp; Jones, G.A. 2014: A decade (2002-2012) of supraglacial lake volume estimates across Russell Glacier, West Greenland. The Cryosphere 8, 107-121.</t>
    </r>
  </si>
  <si>
    <t>NATURE GEOSCIENCE</t>
  </si>
  <si>
    <t>10.1038/NGEO2043</t>
  </si>
  <si>
    <r>
      <t xml:space="preserve">Forster, R.R., </t>
    </r>
    <r>
      <rPr>
        <b/>
        <sz val="11"/>
        <color theme="1"/>
        <rFont val="Calibri"/>
        <family val="2"/>
        <scheme val="minor"/>
      </rPr>
      <t>Box, J.E.,</t>
    </r>
    <r>
      <rPr>
        <sz val="12"/>
        <color theme="1"/>
        <rFont val="Calibri"/>
        <family val="2"/>
        <scheme val="minor"/>
      </rPr>
      <t xml:space="preserve"> Van den Broeke, M.R., Miège, C., Burgess, E.W., Van Angelen, J.H., Lenaerts, J.T.M., Koenig, L.S., Paden, J., Lewis, C., Gogineni, S.P., Leuschen, C. &amp; McConnell, J.R. 2014: Extensive liquid meltwater storage in firn within the Greenland ice sheet. Nature Geoscience 7, 95-98.</t>
    </r>
  </si>
  <si>
    <t>Book chapter</t>
  </si>
  <si>
    <t>10.1007/978-94-007-7161-1_10</t>
  </si>
  <si>
    <r>
      <t xml:space="preserve">Goodsite, M., Skov, H., Asmund, G., </t>
    </r>
    <r>
      <rPr>
        <b/>
        <sz val="11"/>
        <color theme="1"/>
        <rFont val="Calibri"/>
        <family val="2"/>
        <scheme val="minor"/>
      </rPr>
      <t>Bennike, O.,</t>
    </r>
    <r>
      <rPr>
        <sz val="12"/>
        <color theme="1"/>
        <rFont val="Calibri"/>
        <family val="2"/>
        <scheme val="minor"/>
      </rPr>
      <t xml:space="preserve"> Feolberg, A., Glasius, M., Gross, A. &amp; Hermanson, M.H. 2014: Pilot study of contaminants in marine and freshwater sediments as well as ground level atmosphere close to Station Nord, a small military Danish airbase and research station in NE Greenland. In: Sustainable cities and military installations, 177-198, Springer. Dordrecht.</t>
    </r>
  </si>
  <si>
    <r>
      <t xml:space="preserve">Heirman, K., </t>
    </r>
    <r>
      <rPr>
        <b/>
        <sz val="11"/>
        <color theme="1"/>
        <rFont val="Calibri"/>
        <family val="2"/>
        <scheme val="minor"/>
      </rPr>
      <t>Nielsen, T. &amp; Kuijpers, A. 2014</t>
    </r>
    <r>
      <rPr>
        <sz val="12"/>
        <color theme="1"/>
        <rFont val="Calibri"/>
        <family val="2"/>
        <scheme val="minor"/>
      </rPr>
      <t>: Down, across and along: sediment deposition and erosion on the glaciated southeast Greenland margin. In: Van Rooij, D. &amp; Rüggeberg, A. (eds): 2nd Deep-Water Circulation Congress: "The Contourite Log-book" Ghent, Belgium, 10-12 September 2014. VLIZ Special Publication 69, 21-22. Ghent University, Department of Geology and Soil Science - Vlaams Instituut voor de Zee - Flanders Marine Institute (VLIZ). Oostend, Belgium.</t>
    </r>
  </si>
  <si>
    <t>10.1016/j.quascirev.2014.05.016</t>
  </si>
  <si>
    <r>
      <t xml:space="preserve">Håkansson, L., Briner, J.P., </t>
    </r>
    <r>
      <rPr>
        <b/>
        <sz val="11"/>
        <color theme="1"/>
        <rFont val="Calibri"/>
        <family val="2"/>
        <scheme val="minor"/>
      </rPr>
      <t>Andresen, C.S.,</t>
    </r>
    <r>
      <rPr>
        <sz val="12"/>
        <color theme="1"/>
        <rFont val="Calibri"/>
        <family val="2"/>
        <scheme val="minor"/>
      </rPr>
      <t xml:space="preserve"> Thomas, E. K. &amp; </t>
    </r>
    <r>
      <rPr>
        <b/>
        <sz val="11"/>
        <color theme="1"/>
        <rFont val="Calibri"/>
        <family val="2"/>
        <scheme val="minor"/>
      </rPr>
      <t>Bennike, O.</t>
    </r>
    <r>
      <rPr>
        <sz val="12"/>
        <color theme="1"/>
        <rFont val="Calibri"/>
        <family val="2"/>
        <scheme val="minor"/>
      </rPr>
      <t xml:space="preserve"> 2014: Slow retreat of a land-based sector of the West Greenland Ice Sheet during the Holocene Thermal Maximum: evidence from threshold lakes at Paakitsoq. Quaternary Science Reviews 98, 74-83.</t>
    </r>
  </si>
  <si>
    <t>10.1016/j.quascirev.2013.07.033</t>
  </si>
  <si>
    <r>
      <t xml:space="preserve">Jakobsson, M., Andreassen, K., Bjarnadóttir, L.R., Dove, D., Dowdeswell, J.A, England, S., Hogan, K., Ingólfsson, O., Jennings, A., Krog-Larsen, N., Kirchne, N., Landvik, J.Y., Mayer, L., </t>
    </r>
    <r>
      <rPr>
        <b/>
        <sz val="11"/>
        <color theme="1"/>
        <rFont val="Calibri"/>
        <family val="2"/>
        <scheme val="minor"/>
      </rPr>
      <t>Mikkelsen, N.,</t>
    </r>
    <r>
      <rPr>
        <sz val="12"/>
        <color theme="1"/>
        <rFont val="Calibri"/>
        <family val="2"/>
        <scheme val="minor"/>
      </rPr>
      <t xml:space="preserve"> Möller, P., Niessen, F., Nilsson, J., O'Regan, M., Polyak, L., </t>
    </r>
    <r>
      <rPr>
        <b/>
        <sz val="11"/>
        <color theme="1"/>
        <rFont val="Calibri"/>
        <family val="2"/>
        <scheme val="minor"/>
      </rPr>
      <t>Nørgaard-Petersen, N.</t>
    </r>
    <r>
      <rPr>
        <sz val="12"/>
        <color theme="1"/>
        <rFont val="Calibri"/>
        <family val="2"/>
        <scheme val="minor"/>
      </rPr>
      <t xml:space="preserve"> &amp; Stein, R. 2014: Arctic Ocean Glacial History. Quaternary Science Reviews 92, 40-67.</t>
    </r>
  </si>
  <si>
    <t>10.5194/tc-8-1497-2014</t>
  </si>
  <si>
    <r>
      <t xml:space="preserve">Khan, S.A., Kjeldsen, K.K., Kjær, K.H., Bevan, S., Luckman, A., Bjørk, A.A., Kors¬gaard, N.J., </t>
    </r>
    <r>
      <rPr>
        <b/>
        <sz val="11"/>
        <color theme="1"/>
        <rFont val="Calibri"/>
        <family val="2"/>
        <scheme val="minor"/>
      </rPr>
      <t>Box, J.E.,</t>
    </r>
    <r>
      <rPr>
        <sz val="12"/>
        <color theme="1"/>
        <rFont val="Calibri"/>
        <family val="2"/>
        <scheme val="minor"/>
      </rPr>
      <t xml:space="preserve"> Van Den Broeke, M., Van Dam, T.M., Fitzner, A. 2014: Glacier dynamics at Helheim and Kangerdlugssuaq glaciers, southeast Greenland, since the Little Ice Age. Cryosphere 8(4), 1497-1507.</t>
    </r>
  </si>
  <si>
    <t>BOREAS</t>
  </si>
  <si>
    <t>10.1111/bor.12035</t>
  </si>
  <si>
    <r>
      <t xml:space="preserve">Knudsen, K.L., </t>
    </r>
    <r>
      <rPr>
        <b/>
        <sz val="11"/>
        <color theme="1"/>
        <rFont val="Calibri"/>
        <family val="2"/>
        <scheme val="minor"/>
      </rPr>
      <t>Ditlefsen, C.,</t>
    </r>
    <r>
      <rPr>
        <sz val="12"/>
        <color theme="1"/>
        <rFont val="Calibri"/>
        <family val="2"/>
        <scheme val="minor"/>
      </rPr>
      <t xml:space="preserve"> Penney, D.N., Kristensen, P., Kronborg, C., Eiríksson, J. 2014: Elsterian-Holsteinian deposits at Kås Hoved, northern Denmark: Sediments, foraminifera, ostracods, and stable isotopes. Boreas 43(1), 251-271.</t>
    </r>
  </si>
  <si>
    <t>AMBIO</t>
  </si>
  <si>
    <t>10.1007/s13280-013-0477-4</t>
  </si>
  <si>
    <r>
      <t xml:space="preserve">Kotilainen, A.T., Arppe, L., Dobosz,, Jansen, E., Kabel, K., Karhu, J., Kotilainen, M., </t>
    </r>
    <r>
      <rPr>
        <b/>
        <sz val="11"/>
        <color theme="1"/>
        <rFont val="Calibri"/>
        <family val="2"/>
        <scheme val="minor"/>
      </rPr>
      <t>Kuijpers, A.,</t>
    </r>
    <r>
      <rPr>
        <sz val="12"/>
        <color theme="1"/>
        <rFont val="Calibri"/>
        <family val="2"/>
        <scheme val="minor"/>
      </rPr>
      <t xml:space="preserve"> Lougheed, B., Meier, H.E.M., Moros, M., Neumann, T., Porsche, C., Poulsen, N., Rasmussen, P., </t>
    </r>
    <r>
      <rPr>
        <b/>
        <sz val="11"/>
        <color theme="1"/>
        <rFont val="Calibri"/>
        <family val="2"/>
        <scheme val="minor"/>
      </rPr>
      <t>Ribeiro, S.,</t>
    </r>
    <r>
      <rPr>
        <sz val="12"/>
        <color theme="1"/>
        <rFont val="Calibri"/>
        <family val="2"/>
        <scheme val="minor"/>
      </rPr>
      <t xml:space="preserve"> Risebrobakken, B., Ryabchuk, D., Schimanke, S., Snowball, I., Spiridonov, M., Virtasalo, J., </t>
    </r>
    <r>
      <rPr>
        <b/>
        <sz val="11"/>
        <color theme="1"/>
        <rFont val="Calibri"/>
        <family val="2"/>
        <scheme val="minor"/>
      </rPr>
      <t>Weckström, K.,</t>
    </r>
    <r>
      <rPr>
        <sz val="12"/>
        <color theme="1"/>
        <rFont val="Calibri"/>
        <family val="2"/>
        <scheme val="minor"/>
      </rPr>
      <t xml:space="preserve"> Witkowski, A. &amp; Zhamoida, V. 2014: Echoes from the past - a healthy Baltic Sea requires more effort. Ambio 43(1), 60-68.</t>
    </r>
  </si>
  <si>
    <t>10.1007/978-94-007-6644-0_166-1</t>
  </si>
  <si>
    <r>
      <t>Kuijpers, A. &amp; Andresen, C.S.</t>
    </r>
    <r>
      <rPr>
        <sz val="12"/>
        <color theme="1"/>
        <rFont val="Calibri"/>
        <family val="2"/>
        <scheme val="minor"/>
      </rPr>
      <t xml:space="preserve"> 2014: Fjord. In: Harff, J., Meschede, M., Petersen, S. &amp; Thiede, J. (eds): Encyclopedia of Marine Geosciences, 1-2. Springer Science+Business Media. Dordrecht.</t>
    </r>
  </si>
  <si>
    <t>10.1007/978-94-007-6644-0_171-1</t>
  </si>
  <si>
    <r>
      <t>Kuijpers, A. &amp; Nielsen, T.</t>
    </r>
    <r>
      <rPr>
        <sz val="12"/>
        <color theme="1"/>
        <rFont val="Calibri"/>
        <family val="2"/>
        <scheme val="minor"/>
      </rPr>
      <t xml:space="preserve"> 2014: Grounding Line. In: Harff, J., Meschede, M., Petersen, S. &amp; Thiede, J. (eds): Encyclopedia of Marine Geosciences, 2 pp. Springer Science+Business Media. Dordrecht. DOI: /10.1007/978-94-007-6644-0.</t>
    </r>
  </si>
  <si>
    <t>10.1007/978-94-007-6644-0_182-1</t>
  </si>
  <si>
    <r>
      <t>Kuijpers, A., Knutz, P.</t>
    </r>
    <r>
      <rPr>
        <sz val="12"/>
        <color theme="1"/>
        <rFont val="Calibri"/>
        <family val="2"/>
        <scheme val="minor"/>
      </rPr>
      <t xml:space="preserve"> &amp; Moros, M. 2014: Ice-rafted Debris (IRD). In: Harff, J., Meschede, M., Petersen, S. &amp; Thiede, J. (eds): Encyclopedia of Marine Geosciences, 1-7. Springer Science+Business Media. Dordrecht.</t>
    </r>
  </si>
  <si>
    <t>10.3721/037.002.sp603</t>
  </si>
  <si>
    <r>
      <t>Kuijpers, A., Mikkelsen, N., Ribeiro, S.</t>
    </r>
    <r>
      <rPr>
        <sz val="12"/>
        <color theme="1"/>
        <rFont val="Calibri"/>
        <family val="2"/>
        <scheme val="minor"/>
      </rPr>
      <t xml:space="preserve"> &amp; Seidenkrantz, M-S. 2014: Impact of the Medieval fjord hydrography and climate on the Western and Eastern Settlements in Greenland. Journal of North Atlantic Special Volume 6, 1-13.</t>
    </r>
  </si>
  <si>
    <t>10.5194/tc-8-2031-2014</t>
  </si>
  <si>
    <r>
      <t xml:space="preserve">Lea, J.M., Mair, D.W.F., Nick, F.M., Rea, B.R., </t>
    </r>
    <r>
      <rPr>
        <b/>
        <sz val="11"/>
        <color theme="1"/>
        <rFont val="Calibri"/>
        <family val="2"/>
        <scheme val="minor"/>
      </rPr>
      <t>van As, D.,</t>
    </r>
    <r>
      <rPr>
        <sz val="12"/>
        <color theme="1"/>
        <rFont val="Calibri"/>
        <family val="2"/>
        <scheme val="minor"/>
      </rPr>
      <t xml:space="preserve"> Morlighem, M., Nienow, P.W. &amp; </t>
    </r>
    <r>
      <rPr>
        <b/>
        <sz val="11"/>
        <color theme="1"/>
        <rFont val="Calibri"/>
        <family val="2"/>
        <scheme val="minor"/>
      </rPr>
      <t>Weidick, A.</t>
    </r>
    <r>
      <rPr>
        <sz val="12"/>
        <color theme="1"/>
        <rFont val="Calibri"/>
        <family val="2"/>
        <scheme val="minor"/>
      </rPr>
      <t xml:space="preserve"> 2014: Fluctuations of a Greenlandic tidewater glacier driven by changes in atmospheric forcing: observations and modelling of Kangiata Nunaata Sermia, 1859-present. The Cryosphere 8, 2031-2014.</t>
    </r>
  </si>
  <si>
    <t>10.3189/2014JoG13J163</t>
  </si>
  <si>
    <r>
      <t xml:space="preserve">Lea, J.M., Mairm, D.W.F., Nick, F.M., Rea, B.R., </t>
    </r>
    <r>
      <rPr>
        <b/>
        <sz val="11"/>
        <color theme="1"/>
        <rFont val="Calibri"/>
        <family val="2"/>
        <scheme val="minor"/>
      </rPr>
      <t>Weidick, A.,</t>
    </r>
    <r>
      <rPr>
        <sz val="12"/>
        <color theme="1"/>
        <rFont val="Calibri"/>
        <family val="2"/>
        <scheme val="minor"/>
      </rPr>
      <t xml:space="preserve"> Kjær, K.H., Morlighem, M., v</t>
    </r>
    <r>
      <rPr>
        <b/>
        <sz val="11"/>
        <color theme="1"/>
        <rFont val="Calibri"/>
        <family val="2"/>
        <scheme val="minor"/>
      </rPr>
      <t>an As, D.</t>
    </r>
    <r>
      <rPr>
        <sz val="12"/>
        <color theme="1"/>
        <rFont val="Calibri"/>
        <family val="2"/>
        <scheme val="minor"/>
      </rPr>
      <t xml:space="preserve"> &amp; Schofield, J.E. 2014: Terminus-driven retreat of a major southwest Greenland tidewater glacier during the early 19th century: insights from glacier reconstructions and numerical modelling. Journal of Glaciology 60(220), 333-344.</t>
    </r>
  </si>
  <si>
    <t>JOURNAL OF APPLIED PHYCOLOGY</t>
  </si>
  <si>
    <t>10.1007/s10811-013-0123-3</t>
  </si>
  <si>
    <r>
      <t xml:space="preserve">Lundholm, N., Nielsen. L. R., </t>
    </r>
    <r>
      <rPr>
        <b/>
        <sz val="11"/>
        <color theme="1"/>
        <rFont val="Calibri"/>
        <family val="2"/>
        <scheme val="minor"/>
      </rPr>
      <t xml:space="preserve">Ribeiro. S. </t>
    </r>
    <r>
      <rPr>
        <sz val="12"/>
        <color theme="1"/>
        <rFont val="Calibri"/>
        <family val="2"/>
        <scheme val="minor"/>
      </rPr>
      <t>&amp; Ellegaard. M. 2014: Microsatellite markers for the palaeo-temperature indicator pentapharsodinium dalei (Dinophyceae). Journal of Applied Phycology 26(1), 417-420.</t>
    </r>
  </si>
  <si>
    <t>VEGETATION HISTORY AND ARCHAEOBOTANY</t>
  </si>
  <si>
    <t>10.1007/s00334-014-0433-7</t>
  </si>
  <si>
    <r>
      <t xml:space="preserve">Mortensen, M.F., Henriksen, P.S. &amp; </t>
    </r>
    <r>
      <rPr>
        <b/>
        <sz val="11"/>
        <color theme="1"/>
        <rFont val="Calibri"/>
        <family val="2"/>
        <scheme val="minor"/>
      </rPr>
      <t>Bennike, O.</t>
    </r>
    <r>
      <rPr>
        <sz val="12"/>
        <color theme="1"/>
        <rFont val="Calibri"/>
        <family val="2"/>
        <scheme val="minor"/>
      </rPr>
      <t xml:space="preserve"> 2014: Living on the good soil: relationships between soils, vegetation and human settlement during the late Allerød in Denmark. Vegetation History and Archaeobotany 23, 195-205.</t>
    </r>
  </si>
  <si>
    <t>GEOPHYSICAL JOURNAL INTERNATIONAL</t>
  </si>
  <si>
    <t>10.1093/gji/ggu290</t>
  </si>
  <si>
    <r>
      <t xml:space="preserve">Nielsen, L., </t>
    </r>
    <r>
      <rPr>
        <b/>
        <sz val="11"/>
        <color theme="1"/>
        <rFont val="Calibri"/>
        <family val="2"/>
        <scheme val="minor"/>
      </rPr>
      <t>Hansen, J.M.,</t>
    </r>
    <r>
      <rPr>
        <sz val="12"/>
        <color theme="1"/>
        <rFont val="Calibri"/>
        <family val="2"/>
        <scheme val="minor"/>
      </rPr>
      <t xml:space="preserve"> Hede, M.U., Clemmensen, L.B., Pejrup, M., Noe-Nygaard, N. 2014: Simultaneous estimation of lithospheric uplift rates and absolute sea level change in southwest Scandinavia from inversion of sea level data.  Geophysical Journal International 199(2), 1018-1029.</t>
    </r>
  </si>
  <si>
    <t>10.1007/s00367-014-0382-2</t>
  </si>
  <si>
    <r>
      <t>Nielsen, T., Laier, T., Kuijpers, A.,</t>
    </r>
    <r>
      <rPr>
        <sz val="12"/>
        <color theme="1"/>
        <rFont val="Calibri"/>
        <family val="2"/>
        <scheme val="minor"/>
      </rPr>
      <t xml:space="preserve"> Rasmussen, T., </t>
    </r>
    <r>
      <rPr>
        <b/>
        <sz val="11"/>
        <color theme="1"/>
        <rFont val="Calibri"/>
        <family val="2"/>
        <scheme val="minor"/>
      </rPr>
      <t>Mikkelsen, N. &amp; Nørgaard-Pedersen, N</t>
    </r>
    <r>
      <rPr>
        <sz val="12"/>
        <color theme="1"/>
        <rFont val="Calibri"/>
        <family val="2"/>
        <scheme val="minor"/>
      </rPr>
      <t xml:space="preserve"> 2014: Fluid flow and methans occurrences in the Disko Bay area offshore West Greenland: Indications for gas hydrates? Geo-Marine Letters 34, 511-523.</t>
    </r>
  </si>
  <si>
    <t>MARINE MICROPALEONTOLOGY</t>
  </si>
  <si>
    <t>10.1016/j.marmicro.2014.08.004</t>
  </si>
  <si>
    <r>
      <t xml:space="preserve">Pearce, C., Seidenkrantz, M.-S., </t>
    </r>
    <r>
      <rPr>
        <b/>
        <sz val="11"/>
        <color theme="1"/>
        <rFont val="Calibri"/>
        <family val="2"/>
        <scheme val="minor"/>
      </rPr>
      <t>Kuijpers, A.</t>
    </r>
    <r>
      <rPr>
        <sz val="12"/>
        <color theme="1"/>
        <rFont val="Calibri"/>
        <family val="2"/>
        <scheme val="minor"/>
      </rPr>
      <t xml:space="preserve"> &amp; Reynisson, N.F. 2014: A multi-proxy reconstruction of oceanographic conditions around the Younger Dryas - Holocene transition in Placentia Bay, Newfoundland. Marine Micropaleontology 112, 39-49.</t>
    </r>
  </si>
  <si>
    <t>DIATOM RESEARCH</t>
  </si>
  <si>
    <t>10.1080/0269249X.2014.925508</t>
  </si>
  <si>
    <r>
      <t xml:space="preserve">Pearce, C., </t>
    </r>
    <r>
      <rPr>
        <b/>
        <sz val="11"/>
        <color theme="1"/>
        <rFont val="Calibri"/>
        <family val="2"/>
        <scheme val="minor"/>
      </rPr>
      <t>Weckström, K.,</t>
    </r>
    <r>
      <rPr>
        <sz val="12"/>
        <color theme="1"/>
        <rFont val="Calibri"/>
        <family val="2"/>
        <scheme val="minor"/>
      </rPr>
      <t xml:space="preserve"> Sha, L., Miettinen, A., Seidenkrantz, M.-S. 2014: The Holocene marine diatom flora of Eastern Newfoundland bays. Diatom Research 29(4), 441-454.</t>
    </r>
  </si>
  <si>
    <t>10.3390/geosciences4040269</t>
  </si>
  <si>
    <r>
      <t>Pedersen, S.A.S.</t>
    </r>
    <r>
      <rPr>
        <sz val="12"/>
        <color theme="1"/>
        <rFont val="Calibri"/>
        <family val="2"/>
        <scheme val="minor"/>
      </rPr>
      <t xml:space="preserve"> 2014: Architecture of Glaciotectonic Complexes. Geosciences 2014(4), 269-296.</t>
    </r>
  </si>
  <si>
    <t>10.1016/j.palaeo.2014.03.028</t>
  </si>
  <si>
    <r>
      <t xml:space="preserve">Sha, L., Jiang, H., Seidenkrantz, M.-S., Knudsen, K.L., Olsen, J., </t>
    </r>
    <r>
      <rPr>
        <b/>
        <sz val="11"/>
        <color theme="1"/>
        <rFont val="Calibri"/>
        <family val="2"/>
        <scheme val="minor"/>
      </rPr>
      <t>Kuijpers, A.</t>
    </r>
    <r>
      <rPr>
        <sz val="12"/>
        <color theme="1"/>
        <rFont val="Calibri"/>
        <family val="2"/>
        <scheme val="minor"/>
      </rPr>
      <t xml:space="preserve"> &amp; Liu, Y. 2014: A diatom-based sea-ice reconstruction for the Vaigat Strait (Disko Bugt, West Greenland) over the last 5000 yr. Palaeogeography, Palaeoclimatology, Palaeoecology 403, 66-79.</t>
    </r>
  </si>
  <si>
    <t>10.1016/j.epsl.2014.05.016</t>
  </si>
  <si>
    <r>
      <t xml:space="preserve">Sicre, M.-A., </t>
    </r>
    <r>
      <rPr>
        <b/>
        <sz val="11"/>
        <color theme="1"/>
        <rFont val="Calibri"/>
        <family val="2"/>
        <scheme val="minor"/>
      </rPr>
      <t>Weckström, K.,</t>
    </r>
    <r>
      <rPr>
        <sz val="12"/>
        <color theme="1"/>
        <rFont val="Calibri"/>
        <family val="2"/>
        <scheme val="minor"/>
      </rPr>
      <t xml:space="preserve"> Seidenkrantz, M.-S., </t>
    </r>
    <r>
      <rPr>
        <b/>
        <sz val="11"/>
        <color theme="1"/>
        <rFont val="Calibri"/>
        <family val="2"/>
        <scheme val="minor"/>
      </rPr>
      <t>Kuijpers, A.,</t>
    </r>
    <r>
      <rPr>
        <sz val="12"/>
        <color theme="1"/>
        <rFont val="Calibri"/>
        <family val="2"/>
        <scheme val="minor"/>
      </rPr>
      <t xml:space="preserve"> Benetti, M., Masse, G., Ezat, U., Schmidt, S., Bouloubassi, I., Olsen, J. &amp; Khodri, J. 2014: Labrador Current variability over the last 2000 years. Earth and Planetary Science Letters 400, 26-32.</t>
    </r>
  </si>
  <si>
    <t>MARINE GEOLOGY</t>
  </si>
  <si>
    <t>10.1016/j.margeo.2013.12.014</t>
  </si>
  <si>
    <r>
      <rPr>
        <b/>
        <sz val="11"/>
        <color theme="1"/>
        <rFont val="Calibri"/>
        <family val="2"/>
        <scheme val="minor"/>
      </rPr>
      <t>Śliwińska, K. K., Dybkjær, K.,</t>
    </r>
    <r>
      <rPr>
        <sz val="12"/>
        <color theme="1"/>
        <rFont val="Calibri"/>
        <family val="2"/>
        <scheme val="minor"/>
      </rPr>
      <t xml:space="preserve"> Schoon, P.L., Beyer, C., King, C., Schouten, S., Nielsen, O.B., 2014. Paleoclimatic and paleoenvironmental record of the Oligocene-Miocene transition, central Jylland, Denmark. Marine Geology 350, 1-15.</t>
    </r>
  </si>
  <si>
    <t>10.1175/2014BAMSStateoftheClimate.1</t>
  </si>
  <si>
    <r>
      <t xml:space="preserve">Tedesco, M., </t>
    </r>
    <r>
      <rPr>
        <b/>
        <sz val="11"/>
        <color theme="1"/>
        <rFont val="Calibri"/>
        <family val="2"/>
        <scheme val="minor"/>
      </rPr>
      <t>Box, J.E.,</t>
    </r>
    <r>
      <rPr>
        <sz val="12"/>
        <color theme="1"/>
        <rFont val="Calibri"/>
        <family val="2"/>
        <scheme val="minor"/>
      </rPr>
      <t xml:space="preserve"> Cappelen, J., Fettweis, X, </t>
    </r>
    <r>
      <rPr>
        <b/>
        <sz val="11"/>
        <color theme="1"/>
        <rFont val="Calibri"/>
        <family val="2"/>
        <scheme val="minor"/>
      </rPr>
      <t>Jensen, T.S.,</t>
    </r>
    <r>
      <rPr>
        <sz val="12"/>
        <color theme="1"/>
        <rFont val="Calibri"/>
        <family val="2"/>
        <scheme val="minor"/>
      </rPr>
      <t xml:space="preserve"> Mote, T., Rennermalm, A., K., Smith, L.C., van de Wal, R.S.W. &amp; Wahr, J.  2014: (Arctic) Greenland ice sheet. In: Blunden, J., &amp; D. S. Arndt (eds) 2014: State of the Climate in 2013. American Meteorological Society Bulletin 95(7), S136-S138.</t>
    </r>
  </si>
  <si>
    <t>Cont Shelf Research</t>
  </si>
  <si>
    <t>10.1016/j.csr.2014.08.007</t>
  </si>
  <si>
    <r>
      <t xml:space="preserve">Tóth, Z., Spiess, V. &amp; </t>
    </r>
    <r>
      <rPr>
        <b/>
        <sz val="11"/>
        <color theme="1"/>
        <rFont val="Calibri"/>
        <family val="2"/>
        <scheme val="minor"/>
      </rPr>
      <t>Jensen, J.B</t>
    </r>
    <r>
      <rPr>
        <sz val="12"/>
        <color theme="1"/>
        <rFont val="Calibri"/>
        <family val="2"/>
        <scheme val="minor"/>
      </rPr>
      <t>. 2014: Seismo-acoustic signatures of shallow free gas in the Bornholm Basin. Continental Shelf Research 88, 228 - 239.</t>
    </r>
  </si>
  <si>
    <t>J Geophy Res Solid Earth</t>
  </si>
  <si>
    <t>10.1002/2014JB010989</t>
  </si>
  <si>
    <r>
      <t xml:space="preserve">Tóth, Z., Spiess, V., Mogollõn, J.M., </t>
    </r>
    <r>
      <rPr>
        <b/>
        <sz val="11"/>
        <color theme="1"/>
        <rFont val="Calibri"/>
        <family val="2"/>
        <scheme val="minor"/>
      </rPr>
      <t>Jensen, J.B.</t>
    </r>
    <r>
      <rPr>
        <sz val="12"/>
        <color theme="1"/>
        <rFont val="Calibri"/>
        <family val="2"/>
        <scheme val="minor"/>
      </rPr>
      <t xml:space="preserve"> 2014: Estimating the free gas content in Baltic Sea sediments using compressional wave velocity from marine seismic data. Journal of Geophysical Research: Solid Earth 119(12), 8577-8593.</t>
    </r>
  </si>
  <si>
    <t>10.3189/2014JoG13J065</t>
  </si>
  <si>
    <r>
      <t>van As, D., Andersen, M.L.,</t>
    </r>
    <r>
      <rPr>
        <sz val="12"/>
        <color theme="1"/>
        <rFont val="Calibri"/>
        <family val="2"/>
        <scheme val="minor"/>
      </rPr>
      <t xml:space="preserve"> Petersen, D., Fettweis, X., Van Angelen, J.H., Lenaerts, J.T.M., Van den Broeke, M.R., Lea, J.M., Bøggild, C.E., </t>
    </r>
    <r>
      <rPr>
        <b/>
        <sz val="11"/>
        <color theme="1"/>
        <rFont val="Calibri"/>
        <family val="2"/>
        <scheme val="minor"/>
      </rPr>
      <t>Ahlstrøm, A.P.</t>
    </r>
    <r>
      <rPr>
        <sz val="12"/>
        <color theme="1"/>
        <rFont val="Calibri"/>
        <family val="2"/>
        <scheme val="minor"/>
      </rPr>
      <t xml:space="preserve"> &amp; Steffen, K. 2014: Increasing meltwater discharge from the Nuuk region of the Greenland ice sheet and implications for mass balance (1960-2012). Journal of Glaciology 60(220), 314-322.</t>
    </r>
  </si>
  <si>
    <t>Full volume, not chapter</t>
  </si>
  <si>
    <t>10.1016/B978-0-12-394849-6.00020-2</t>
  </si>
  <si>
    <r>
      <t xml:space="preserve">Allison, I., </t>
    </r>
    <r>
      <rPr>
        <b/>
        <sz val="11"/>
        <color theme="1"/>
        <rFont val="Calibri"/>
        <family val="2"/>
        <scheme val="minor"/>
      </rPr>
      <t>Colgan, W.,</t>
    </r>
    <r>
      <rPr>
        <sz val="12"/>
        <color theme="1"/>
        <rFont val="Calibri"/>
        <family val="2"/>
        <scheme val="minor"/>
      </rPr>
      <t xml:space="preserve"> King, M. &amp; Paul, F. 2014: Ice Sheets, Glaciers, and Sea Level Rise. In: Haeberli, W. &amp; Whiteman, C. (eds): Snow and Ice-related Hazards, Risks and Disasters, 713-747. Elsevier.</t>
    </r>
  </si>
  <si>
    <t>10.1016/j.epsl.2014.10.015</t>
  </si>
  <si>
    <r>
      <t>Andersen, M.L.,</t>
    </r>
    <r>
      <rPr>
        <sz val="12"/>
        <color theme="1"/>
        <rFont val="Calibri"/>
        <family val="2"/>
        <scheme val="minor"/>
      </rPr>
      <t xml:space="preserve"> Stenseng, L., Skourup, H., </t>
    </r>
    <r>
      <rPr>
        <b/>
        <sz val="11"/>
        <color theme="1"/>
        <rFont val="Calibri"/>
        <family val="2"/>
        <scheme val="minor"/>
      </rPr>
      <t>Colgan, W.,</t>
    </r>
    <r>
      <rPr>
        <sz val="12"/>
        <color theme="1"/>
        <rFont val="Calibri"/>
        <family val="2"/>
        <scheme val="minor"/>
      </rPr>
      <t xml:space="preserve"> Khan, S.A., Kristensen, S.S., </t>
    </r>
    <r>
      <rPr>
        <b/>
        <sz val="11"/>
        <color theme="1"/>
        <rFont val="Calibri"/>
        <family val="2"/>
        <scheme val="minor"/>
      </rPr>
      <t xml:space="preserve">Andersen, S.B., Box, J.E., Ahlstrøm, A.P., </t>
    </r>
    <r>
      <rPr>
        <sz val="12"/>
        <color theme="1"/>
        <rFont val="Calibri"/>
        <family val="2"/>
        <scheme val="minor"/>
      </rPr>
      <t>Fettweis, X. &amp; Forsberg, R. 2015: Basin-scale partitioning of Greenland ice sheet mass balance components (2007-2011). Earth and Planetary Science Letters 409, 89-95.</t>
    </r>
  </si>
  <si>
    <t>10.1371/journal.pone.0119217</t>
  </si>
  <si>
    <r>
      <t xml:space="preserve">Appelqvist, C., </t>
    </r>
    <r>
      <rPr>
        <b/>
        <sz val="11"/>
        <color theme="1"/>
        <rFont val="Calibri"/>
        <family val="2"/>
        <scheme val="minor"/>
      </rPr>
      <t>Al-Hamdani, Z.K.,</t>
    </r>
    <r>
      <rPr>
        <sz val="12"/>
        <color theme="1"/>
        <rFont val="Calibri"/>
        <family val="2"/>
        <scheme val="minor"/>
      </rPr>
      <t xml:space="preserve"> Jonsson, P.R. &amp; Havenhand, J.N. 2015: Climate Envelope Modeling and Dispersal Simulations Show Little Risk of Range Extension of the Shipworm, Teredo navalis (L.), in the Baltic Sea. PLoS One 10(3), 16.</t>
    </r>
  </si>
  <si>
    <t>10.1016/B978-0-12-394849-6.00002-0</t>
  </si>
  <si>
    <r>
      <t xml:space="preserve">Arenson, L., </t>
    </r>
    <r>
      <rPr>
        <b/>
        <sz val="11"/>
        <color theme="1"/>
        <rFont val="Calibri"/>
        <family val="2"/>
        <scheme val="minor"/>
      </rPr>
      <t xml:space="preserve">Colgan, W. </t>
    </r>
    <r>
      <rPr>
        <sz val="12"/>
        <color theme="1"/>
        <rFont val="Calibri"/>
        <family val="2"/>
        <scheme val="minor"/>
      </rPr>
      <t>&amp; Marshall, H.P. 2014: Physical, thermal and mechanical properties of snow, ice and permafrost. In: Haeberli, W. &amp; Whiteman, C. (eds): Snow and Ice-related Hazards, Risks and Disasters, 35-75. Elsevier.</t>
    </r>
  </si>
  <si>
    <t>10.1016/j.yqres.2015.03.003</t>
  </si>
  <si>
    <r>
      <t>Brown, K.J.,</t>
    </r>
    <r>
      <rPr>
        <sz val="12"/>
        <color theme="1"/>
        <rFont val="Calibri"/>
        <family val="2"/>
        <scheme val="minor"/>
      </rPr>
      <t xml:space="preserve"> Schoups, G. 2015: Multi-millennial streamflow dynamics in two forested watersheds on Vancouver Island, Canada. Quaternary Research 83(3), 415-426.</t>
    </r>
  </si>
  <si>
    <t>10.5194/tc-9-2163-2015</t>
  </si>
  <si>
    <r>
      <t>Charalampidis, C., van As, D., Box, J.E.,</t>
    </r>
    <r>
      <rPr>
        <sz val="12"/>
        <color theme="1"/>
        <rFont val="Calibri"/>
        <family val="2"/>
        <scheme val="minor"/>
      </rPr>
      <t xml:space="preserve"> van den Broeke, M.R., </t>
    </r>
    <r>
      <rPr>
        <b/>
        <sz val="11"/>
        <color theme="1"/>
        <rFont val="Calibri"/>
        <family val="2"/>
        <scheme val="minor"/>
      </rPr>
      <t>Colgan, W.T.,</t>
    </r>
    <r>
      <rPr>
        <sz val="12"/>
        <color theme="1"/>
        <rFont val="Calibri"/>
        <family val="2"/>
        <scheme val="minor"/>
      </rPr>
      <t xml:space="preserve"> Doyle, S.H., Hubbard, A.L., MacFerrin, M., Machguth, H. &amp; Smeets, C.J.P.P. 2015: Changing surface-atmosphere energy exchange and refreezing capacity of the lower accumulation area, West Greenland. The Cryosphere 9, 2867-2913.</t>
    </r>
  </si>
  <si>
    <t>10.1016/j.rse.2015.06.016</t>
  </si>
  <si>
    <r>
      <t>Colgan, W.,</t>
    </r>
    <r>
      <rPr>
        <sz val="12"/>
        <color theme="1"/>
        <rFont val="Calibri"/>
        <family val="2"/>
        <scheme val="minor"/>
      </rPr>
      <t xml:space="preserve"> Abdalati, W., </t>
    </r>
    <r>
      <rPr>
        <b/>
        <sz val="11"/>
        <color theme="1"/>
        <rFont val="Calibri"/>
        <family val="2"/>
        <scheme val="minor"/>
      </rPr>
      <t>Citterio, M.,</t>
    </r>
    <r>
      <rPr>
        <sz val="12"/>
        <color theme="1"/>
        <rFont val="Calibri"/>
        <family val="2"/>
        <scheme val="minor"/>
      </rPr>
      <t xml:space="preserve"> Csatho, B., Fettweis, X., Luthcke, S., Moholdt, G., Simonsen, S.B. &amp; Stober, M. 2015: Hybrid glacier Inventory, Gravimetry and Altimetry (HIGA) mass balance product for Greenland and the Canadian Arctic. Remote Sensing of Environment 168, 24-39.</t>
    </r>
  </si>
  <si>
    <t>10.3189/2015AoG70A967</t>
  </si>
  <si>
    <r>
      <t>Colgan, W., Box, J.E., Andersen, M.L.,</t>
    </r>
    <r>
      <rPr>
        <sz val="12"/>
        <color theme="1"/>
        <rFont val="Calibri"/>
        <family val="2"/>
        <scheme val="minor"/>
      </rPr>
      <t xml:space="preserve"> Fettweis, X., Csatho, B., </t>
    </r>
    <r>
      <rPr>
        <b/>
        <sz val="11"/>
        <color theme="1"/>
        <rFont val="Calibri"/>
        <family val="2"/>
        <scheme val="minor"/>
      </rPr>
      <t>Fausto, R.S., van As, D</t>
    </r>
    <r>
      <rPr>
        <sz val="12"/>
        <color theme="1"/>
        <rFont val="Calibri"/>
        <family val="2"/>
        <scheme val="minor"/>
      </rPr>
      <t>. &amp; Wahr, J. 2015: Greenland high-elevation mass balance: Inference and implications of reference period (1961-1990) imbalance. Annals of Glaciology 56(70), 105-117.</t>
    </r>
  </si>
  <si>
    <t>EARTHS FUTURE</t>
  </si>
  <si>
    <t>10.1002/2015EF000301</t>
  </si>
  <si>
    <r>
      <t>Colgan, W.,</t>
    </r>
    <r>
      <rPr>
        <sz val="12"/>
        <color theme="1"/>
        <rFont val="Calibri"/>
        <family val="2"/>
        <scheme val="minor"/>
      </rPr>
      <t xml:space="preserve"> Sommers, A., Rajaram, H., Abdalati, W., Frahm, J. 2015: Considering thermal-viscous collapse of the Greenland ice sheet. Earth's Future 3(7), 252-267.</t>
    </r>
  </si>
  <si>
    <t>10.1002/2014JF003333</t>
  </si>
  <si>
    <r>
      <t xml:space="preserve">Dow, C., Kulessa, B., Rutt, I.C., Tsai, V.C., Pimentel, S., Doyle, S.H., </t>
    </r>
    <r>
      <rPr>
        <b/>
        <sz val="11"/>
        <color theme="1"/>
        <rFont val="Calibri"/>
        <family val="2"/>
        <scheme val="minor"/>
      </rPr>
      <t>van As, D.,</t>
    </r>
    <r>
      <rPr>
        <sz val="12"/>
        <color theme="1"/>
        <rFont val="Calibri"/>
        <family val="2"/>
        <scheme val="minor"/>
      </rPr>
      <t xml:space="preserve"> Lindbäck, K., Pettersson, R., Jones, G.A. &amp; Hubbard, A. 2015: Modeling of subglacial hydrological development following rapid supraglacial lake drainage. Journal of Geophysical Research: Earth Surface 120(6), 1127-1147.</t>
    </r>
  </si>
  <si>
    <t>10.1038/NGEO2482</t>
  </si>
  <si>
    <r>
      <t xml:space="preserve">Doyle, S.H., Hubbard, A., van de Wal, JR.S.W., </t>
    </r>
    <r>
      <rPr>
        <b/>
        <sz val="11"/>
        <color theme="1"/>
        <rFont val="Calibri"/>
        <family val="2"/>
        <scheme val="minor"/>
      </rPr>
      <t>Box, J.E., van As, D.,</t>
    </r>
    <r>
      <rPr>
        <sz val="12"/>
        <color theme="1"/>
        <rFont val="Calibri"/>
        <family val="2"/>
        <scheme val="minor"/>
      </rPr>
      <t xml:space="preserve"> Scharrer, K., Meierbachtol, T.W., Smeets, P.C.J.P., Harper, J.T., Johansson, E., Mottram, R.H., Mikkelsen, A.B., Wilhelms, F., Patton, H., Christoffersen, P. &amp; Hubbard, B. 2015: Amplified melt and flow of the Greenland ice sheet driven by late-summer cyclonic rainfall. Nature Geoscience 8, 647-653.</t>
    </r>
  </si>
  <si>
    <t>JOURNAL OF COASTAL RESEARCH</t>
  </si>
  <si>
    <t>10.2112/JCOASTRES-D-14-00204.1</t>
  </si>
  <si>
    <r>
      <t>Hansen, J.M.,</t>
    </r>
    <r>
      <rPr>
        <sz val="12"/>
        <color theme="1"/>
        <rFont val="Calibri"/>
        <family val="2"/>
        <scheme val="minor"/>
      </rPr>
      <t xml:space="preserve"> Aagaard, T. &amp; </t>
    </r>
    <r>
      <rPr>
        <b/>
        <sz val="11"/>
        <color theme="1"/>
        <rFont val="Calibri"/>
        <family val="2"/>
        <scheme val="minor"/>
      </rPr>
      <t>Kuijpers, A</t>
    </r>
    <r>
      <rPr>
        <sz val="12"/>
        <color theme="1"/>
        <rFont val="Calibri"/>
        <family val="2"/>
        <scheme val="minor"/>
      </rPr>
      <t>. 2015: Sea-Level Forcing by Synchronisation of 56- and 74-Year Oscillations with Moon's Nodal Tide on the Northwest European Shelf (Eastern North Sea to Central Baltic Sea). Journal of Coastal Research 31(5), 1041-1056.</t>
    </r>
  </si>
  <si>
    <t>10.5194/essd-7-93-2015</t>
  </si>
  <si>
    <r>
      <t xml:space="preserve">Johansson, E., Berglund, S., Lindborg, T., Petrone, J., </t>
    </r>
    <r>
      <rPr>
        <b/>
        <sz val="11"/>
        <color theme="1"/>
        <rFont val="Calibri"/>
        <family val="2"/>
        <scheme val="minor"/>
      </rPr>
      <t>van As, D.,</t>
    </r>
    <r>
      <rPr>
        <sz val="12"/>
        <color theme="1"/>
        <rFont val="Calibri"/>
        <family val="2"/>
        <scheme val="minor"/>
      </rPr>
      <t xml:space="preserve"> Gustafsson, L.-G., Näslund, J.-O. &amp; Laudon, H. 2015: Hydrological and meteorological investigations in a periglacial lake catchment near Kangerlussuaq, west Greenland Ð presentation of a new multi-parameter dataset. Earth System Science Data 7(1), 93-108.</t>
    </r>
  </si>
  <si>
    <t>10.1038/nature16183</t>
  </si>
  <si>
    <r>
      <t xml:space="preserve">Kjeldsen, K.K. Korsgaard, N.J., Bjørk, A.A., Khan, S.A., Funder, S., Larsen, N.K., Bamber, J., </t>
    </r>
    <r>
      <rPr>
        <b/>
        <sz val="11"/>
        <color theme="1"/>
        <rFont val="Calibri"/>
        <family val="2"/>
        <scheme val="minor"/>
      </rPr>
      <t>Box, J E., Colgan, W.,</t>
    </r>
    <r>
      <rPr>
        <sz val="12"/>
        <color theme="1"/>
        <rFont val="Calibri"/>
        <family val="2"/>
        <scheme val="minor"/>
      </rPr>
      <t xml:space="preserve"> van den Broeke, M., Siggaard-Andersen, M.-L., Schomacker, A., Long, A.J., Woodroffe, S.A., Vinther, B. </t>
    </r>
    <r>
      <rPr>
        <b/>
        <sz val="11"/>
        <color theme="1"/>
        <rFont val="Calibri"/>
        <family val="2"/>
        <scheme val="minor"/>
      </rPr>
      <t>Andresen, C.S.,</t>
    </r>
    <r>
      <rPr>
        <sz val="12"/>
        <color theme="1"/>
        <rFont val="Calibri"/>
        <family val="2"/>
        <scheme val="minor"/>
      </rPr>
      <t xml:space="preserve"> Willerslev, E. &amp; Kjær, K. 2015: Spatial and temporal distribution of mass loss from the Greenland Ice Sheet since 1900. Nature 528, 396-400.</t>
    </r>
  </si>
  <si>
    <t>10.1130/G36927.1</t>
  </si>
  <si>
    <r>
      <rPr>
        <b/>
        <sz val="11"/>
        <color theme="1"/>
        <rFont val="Calibri"/>
        <family val="2"/>
        <scheme val="minor"/>
      </rPr>
      <t>Knutz, P.C., Hopper, J.R., Gregersen, U., Nielsen, T. &amp; Japsen,</t>
    </r>
    <r>
      <rPr>
        <sz val="12"/>
        <color theme="1"/>
        <rFont val="Calibri"/>
        <family val="2"/>
        <scheme val="minor"/>
      </rPr>
      <t xml:space="preserve"> P. 2015: A contourite drift system on the Baffin Bay - West Greenland margin linking Pliocene Arctic warming to poleward ocean circulation. Geology 43, 907–910.</t>
    </r>
  </si>
  <si>
    <t>10.1002/2015GL064764</t>
  </si>
  <si>
    <r>
      <t xml:space="preserve">Kobashi, T., </t>
    </r>
    <r>
      <rPr>
        <b/>
        <sz val="11"/>
        <color theme="1"/>
        <rFont val="Calibri"/>
        <family val="2"/>
        <scheme val="minor"/>
      </rPr>
      <t>Box, J.E.,</t>
    </r>
    <r>
      <rPr>
        <sz val="12"/>
        <color theme="1"/>
        <rFont val="Calibri"/>
        <family val="2"/>
        <scheme val="minor"/>
      </rPr>
      <t xml:space="preserve"> Vinther, B.M., Goto-Azuma, K., Blunier, T., White, J.W.C., Nakaegawa, T. &amp; </t>
    </r>
    <r>
      <rPr>
        <b/>
        <sz val="11"/>
        <color theme="1"/>
        <rFont val="Calibri"/>
        <family val="2"/>
        <scheme val="minor"/>
      </rPr>
      <t xml:space="preserve">Andresen, C. S. </t>
    </r>
    <r>
      <rPr>
        <sz val="12"/>
        <color theme="1"/>
        <rFont val="Calibri"/>
        <family val="2"/>
        <scheme val="minor"/>
      </rPr>
      <t>2015: Modern solar maximum forced late twentieth century Greenland cooling. Geophysical Research Letters 42(14), 5992-5999.</t>
    </r>
  </si>
  <si>
    <t>10.5194/tc-9-2009-2015</t>
  </si>
  <si>
    <r>
      <t xml:space="preserve">Kuipers Munneke, P., Ligtenberg, S.R.M., Noël, B.P.Y., Howat, I. M., </t>
    </r>
    <r>
      <rPr>
        <b/>
        <sz val="11"/>
        <color theme="1"/>
        <rFont val="Calibri"/>
        <family val="2"/>
        <scheme val="minor"/>
      </rPr>
      <t>Box, J.E.,</t>
    </r>
    <r>
      <rPr>
        <sz val="12"/>
        <color theme="1"/>
        <rFont val="Calibri"/>
        <family val="2"/>
        <scheme val="minor"/>
      </rPr>
      <t xml:space="preserve"> Mosley-Thompson, E., McConnell, J.R., Steffen, K., Harper, J.T., Das, S.B. &amp; van den Broeke, M. R. 2015: Elevation change of the Greenland Ice Sheet due to surface mass balance and firn processes, 1960-2014. The Cryosphere 9, 2009-2025.</t>
    </r>
  </si>
  <si>
    <t>10.1175/JCLI-D-14-00271.1</t>
  </si>
  <si>
    <r>
      <t xml:space="preserve">Langen, P.L., Mottram, R.H., Christensen, J.H., Boberg, F., Rodehacke, C.B., Stendel, M., </t>
    </r>
    <r>
      <rPr>
        <b/>
        <sz val="11"/>
        <color theme="1"/>
        <rFont val="Calibri"/>
        <family val="2"/>
        <scheme val="minor"/>
      </rPr>
      <t>van As, D., Ahlstrøm, A.P.,</t>
    </r>
    <r>
      <rPr>
        <sz val="12"/>
        <color theme="1"/>
        <rFont val="Calibri"/>
        <family val="2"/>
        <scheme val="minor"/>
      </rPr>
      <t xml:space="preserve"> Mortensen, J., Rysgaard, S., Petersen, D., Svendsen, K.H., Aðalgeirsdóttir, G. &amp; Cappelen, J. 2015: Quantifying energy and mass fluxes controlling Godthåbsfjord freshwater input in a 5 km simulation (1991-2012). Journal of Climate 28, 3694-3713.</t>
    </r>
  </si>
  <si>
    <t>10.1002/2015GL065393</t>
  </si>
  <si>
    <r>
      <t xml:space="preserve">Lindbäck, K., Pettersson, R., Hubbard, A.L., Doyle, S.H., </t>
    </r>
    <r>
      <rPr>
        <b/>
        <sz val="11"/>
        <color theme="1"/>
        <rFont val="Calibri"/>
        <family val="2"/>
        <scheme val="minor"/>
      </rPr>
      <t>van As, D.,</t>
    </r>
    <r>
      <rPr>
        <sz val="12"/>
        <color theme="1"/>
        <rFont val="Calibri"/>
        <family val="2"/>
        <scheme val="minor"/>
      </rPr>
      <t xml:space="preserve"> Mikkelsen, A.B. &amp; Fitzpatrick, A.A. 2015: Subglacial water drainage and piracy beneath the Greenland Ice Sheet. Geophysical Research Letters 42(18), 7606-7614.</t>
    </r>
  </si>
  <si>
    <t>10.1130/G36444.1</t>
  </si>
  <si>
    <r>
      <rPr>
        <b/>
        <sz val="11"/>
        <color theme="1"/>
        <rFont val="Calibri"/>
        <family val="2"/>
        <scheme val="minor"/>
      </rPr>
      <t xml:space="preserve">Lindström, S., Pedersen G.K., </t>
    </r>
    <r>
      <rPr>
        <sz val="12"/>
        <color theme="1"/>
        <rFont val="Calibri"/>
        <family val="2"/>
        <scheme val="minor"/>
      </rPr>
      <t>van de Schootbrugge, B., Hansen K. H., Kuhlmann, N., Thein, J., Johansson, L., Petersen, H. I., Alwmark, C.,</t>
    </r>
    <r>
      <rPr>
        <b/>
        <sz val="11"/>
        <color theme="1"/>
        <rFont val="Calibri"/>
        <family val="2"/>
        <scheme val="minor"/>
      </rPr>
      <t xml:space="preserve"> Dybkjær, K., Weibel, R.,</t>
    </r>
    <r>
      <rPr>
        <sz val="12"/>
        <color theme="1"/>
        <rFont val="Calibri"/>
        <family val="2"/>
        <scheme val="minor"/>
      </rPr>
      <t xml:space="preserve"> Erlström, M., </t>
    </r>
    <r>
      <rPr>
        <b/>
        <sz val="11"/>
        <color theme="1"/>
        <rFont val="Calibri"/>
        <family val="2"/>
        <scheme val="minor"/>
      </rPr>
      <t>Nielsen, L. H.,</t>
    </r>
    <r>
      <rPr>
        <sz val="12"/>
        <color theme="1"/>
        <rFont val="Calibri"/>
        <family val="2"/>
        <scheme val="minor"/>
      </rPr>
      <t xml:space="preserve"> Oschmann, W. &amp; Tegner, C. 2015: Intense and widespread seismicity during the end-Triassic mass extinction due to emplacement of a large igneous province. Geology 43(5), 387–390.</t>
    </r>
  </si>
  <si>
    <t>PHYCOLOGICAL RESEARCH</t>
  </si>
  <si>
    <t>10.1111/pre.12081</t>
  </si>
  <si>
    <r>
      <t xml:space="preserve">Liu, T., Mertens, K., </t>
    </r>
    <r>
      <rPr>
        <b/>
        <sz val="11"/>
        <color theme="1"/>
        <rFont val="Calibri"/>
        <family val="2"/>
        <scheme val="minor"/>
      </rPr>
      <t>Ribeiro, S.,</t>
    </r>
    <r>
      <rPr>
        <sz val="12"/>
        <color theme="1"/>
        <rFont val="Calibri"/>
        <family val="2"/>
        <scheme val="minor"/>
      </rPr>
      <t xml:space="preserve"> Ellegaard, M., Matsuoka, K. &amp; Gu, H. 2015: Cyst-theca relationships and phylogenetic positions of peridiniales (Dinophyceae) with two anterior intercalary plates with description of archaeperidinimu bailongense n. sp. and protoperidinium fuzhouense n. sp. Phycological Research 63, 1-17.</t>
    </r>
  </si>
  <si>
    <t>POLAR BIOLOGY</t>
  </si>
  <si>
    <t>10.1007/s00300-014-1592-9</t>
  </si>
  <si>
    <r>
      <t xml:space="preserve">Luoto, T.P., </t>
    </r>
    <r>
      <rPr>
        <b/>
        <sz val="11"/>
        <color theme="1"/>
        <rFont val="Calibri"/>
        <family val="2"/>
        <scheme val="minor"/>
      </rPr>
      <t>Oksman, M.,</t>
    </r>
    <r>
      <rPr>
        <sz val="12"/>
        <color theme="1"/>
        <rFont val="Calibri"/>
        <family val="2"/>
        <scheme val="minor"/>
      </rPr>
      <t xml:space="preserve"> Ojala, A.E.K. 2015: Climate change and bird impact as drivers of High Arctic pond deterioration. Polar Biology 38(3), 357-368.</t>
    </r>
  </si>
  <si>
    <t>10.5194/tc-9-1481-2015</t>
  </si>
  <si>
    <r>
      <t xml:space="preserve">Masson-Delmotte, V., Steen-Larsen, H.C., Ortega, P., Swingedouw, D., Popp, T., Vinther, B. M., Oerter, H., Sveinbjornsdottir, A.E., Gudlaugsdottir, H., </t>
    </r>
    <r>
      <rPr>
        <b/>
        <sz val="11"/>
        <color theme="1"/>
        <rFont val="Calibri"/>
        <family val="2"/>
        <scheme val="minor"/>
      </rPr>
      <t>Box, J.E.,</t>
    </r>
    <r>
      <rPr>
        <sz val="12"/>
        <color theme="1"/>
        <rFont val="Calibri"/>
        <family val="2"/>
        <scheme val="minor"/>
      </rPr>
      <t xml:space="preserve"> Falourd, S., Fettweis, X., GallŽe, H., Garnier, E., Gkinis, V., Jouzel, J., Landais, A., Minster, B., Paradis, N., Orsi, A., Risi, C., Werner, M. &amp; White, J.W.C. 2015: Recent changes in north-west Greenland climate documented by NEEM shallow ice core data and simulations, and implications for past-temperature reconstructions. The Cryosphere 9, 1481-1504.</t>
    </r>
  </si>
  <si>
    <t>INT J CLIMATOLOGY</t>
  </si>
  <si>
    <t>10.1002/joc.4128</t>
  </si>
  <si>
    <r>
      <t xml:space="preserve">Mernild, S.H., Malmros, J.K., Yde, J.C., Wilson, R., Knudsen, N.T., Hanna, E., </t>
    </r>
    <r>
      <rPr>
        <b/>
        <sz val="11"/>
        <color theme="1"/>
        <rFont val="Calibri"/>
        <family val="2"/>
        <scheme val="minor"/>
      </rPr>
      <t>Fausto, R.S. &amp; van As, D</t>
    </r>
    <r>
      <rPr>
        <sz val="12"/>
        <color theme="1"/>
        <rFont val="Calibri"/>
        <family val="2"/>
        <scheme val="minor"/>
      </rPr>
      <t>. 2015: Albedo decline on Greenland's Mittivakkat Gletscher in a warming climate. International Journal of Climatology 35, 2294-2307.</t>
    </r>
  </si>
  <si>
    <t>PALEOCEANOGRAPHY</t>
  </si>
  <si>
    <t>10.1002/2015PA002884</t>
  </si>
  <si>
    <r>
      <t xml:space="preserve">Pearce, C., Andrews, J.T., Bouloubassi, I., Hillaire-Marcel, C., Jennings, A.E., Olsen, J., </t>
    </r>
    <r>
      <rPr>
        <b/>
        <sz val="11"/>
        <color theme="1"/>
        <rFont val="Calibri"/>
        <family val="2"/>
        <scheme val="minor"/>
      </rPr>
      <t>Kuijpers, A.</t>
    </r>
    <r>
      <rPr>
        <sz val="12"/>
        <color theme="1"/>
        <rFont val="Calibri"/>
        <family val="2"/>
        <scheme val="minor"/>
      </rPr>
      <t xml:space="preserve"> &amp; Seidenkrantz, M.-S. 2015: Heinrich 0 on the east Canadian margin: source, distribution and timing. Paleoceanography 30(12), 1613-1624.</t>
    </r>
  </si>
  <si>
    <t>NATURE CLIMATE CHANGE</t>
  </si>
  <si>
    <t>10.1038/NCLIMATE2554</t>
  </si>
  <si>
    <r>
      <t xml:space="preserve">Rahmstorf, S., </t>
    </r>
    <r>
      <rPr>
        <b/>
        <sz val="11"/>
        <color theme="1"/>
        <rFont val="Calibri"/>
        <family val="2"/>
        <scheme val="minor"/>
      </rPr>
      <t>Box, J.E.,</t>
    </r>
    <r>
      <rPr>
        <sz val="12"/>
        <color theme="1"/>
        <rFont val="Calibri"/>
        <family val="2"/>
        <scheme val="minor"/>
      </rPr>
      <t xml:space="preserve"> Feulner, G., Mann, M.E., Robinson, A., Rutherford, S. &amp; Schaffernicht, E.J. 2015: Exceptional twentieth-century slowdown in Atlantic Ocean overturning circulation. Nature Climate Change 5, 450-475.</t>
    </r>
  </si>
  <si>
    <t>10.5194/tc-9-1-2015</t>
  </si>
  <si>
    <r>
      <t xml:space="preserve">Ryan, J.C., Hubbard, A.L., </t>
    </r>
    <r>
      <rPr>
        <b/>
        <sz val="11"/>
        <color theme="1"/>
        <rFont val="Calibri"/>
        <family val="2"/>
        <scheme val="minor"/>
      </rPr>
      <t>Box, J.E.,</t>
    </r>
    <r>
      <rPr>
        <sz val="12"/>
        <color theme="1"/>
        <rFont val="Calibri"/>
        <family val="2"/>
        <scheme val="minor"/>
      </rPr>
      <t xml:space="preserve"> Todd, J., Christoffersen, P., Carr, J.R., Holt, T.O. &amp; Snooke, N. 2015: UAV photogrammetry and structure from motion to assess calving dynamics at Store Glacier, a large outlet draining the Greenland ice sheet. The Cryosphere 9(1), 1-11.</t>
    </r>
  </si>
  <si>
    <t>10.1002/2014JF003359</t>
  </si>
  <si>
    <r>
      <t xml:space="preserve">Schlegel, N.-J.., Larour, E., Seroussi, H., Morlighem, M. &amp; </t>
    </r>
    <r>
      <rPr>
        <b/>
        <sz val="11"/>
        <color theme="1"/>
        <rFont val="Calibri"/>
        <family val="2"/>
        <scheme val="minor"/>
      </rPr>
      <t>Box, J.E.</t>
    </r>
    <r>
      <rPr>
        <sz val="12"/>
        <color theme="1"/>
        <rFont val="Calibri"/>
        <family val="2"/>
        <scheme val="minor"/>
      </rPr>
      <t xml:space="preserve"> 2015: Ice discharge uncertainties in Northeast Greenland from boundary conditions and climate forcing of an ice flow model. Journal of Geophysical Research: Earth Surface 120(1), 29-54.</t>
    </r>
  </si>
  <si>
    <t>FRONTIERS IN MICROBIOLOGY</t>
  </si>
  <si>
    <t>10.3389/fmicb.2015.00399</t>
  </si>
  <si>
    <r>
      <t>Schostag, M., Stibal, M., Jacobsen, C.S.,</t>
    </r>
    <r>
      <rPr>
        <sz val="12"/>
        <color theme="1"/>
        <rFont val="Calibri"/>
        <family val="2"/>
        <scheme val="minor"/>
      </rPr>
      <t xml:space="preserve"> Bælum, J., Tas, N., Elberling, B., Jansson, J.K., Semenchuk, P., Priemé, A. 2015: Distinct summer and winter bacterial communities in the active layer of Svalbard permafrost revealed by DNA- and RNA-based analyses. Frontiers in Microbiology 6 (APR), art. no. 399.</t>
    </r>
  </si>
  <si>
    <t>PAGES</t>
  </si>
  <si>
    <t>10.22498/pages.23.1.24</t>
  </si>
  <si>
    <r>
      <t xml:space="preserve">Sha, L., Jiang, H., Seidenkrantz, M.-S., Knudsen, K.L., Olsen, J. &amp; </t>
    </r>
    <r>
      <rPr>
        <b/>
        <sz val="11"/>
        <color theme="1"/>
        <rFont val="Calibri"/>
        <family val="2"/>
        <scheme val="minor"/>
      </rPr>
      <t>Kuijpers, A.</t>
    </r>
    <r>
      <rPr>
        <sz val="12"/>
        <color theme="1"/>
        <rFont val="Calibri"/>
        <family val="2"/>
        <scheme val="minor"/>
      </rPr>
      <t xml:space="preserve"> 2015: Sea-ice variability off West Greenland over the last five millennia derived from diatom assemblages. Pages 23(1), 24-25.</t>
    </r>
  </si>
  <si>
    <t>ARKTOS</t>
  </si>
  <si>
    <t>10.1007/s41063-015-0010-z</t>
  </si>
  <si>
    <r>
      <t xml:space="preserve">Sheldon, C.M., Seidenkrantz, M.-S., Frandsen, P., Jacobsen, H.V., Van Nieuwenhove, N., Solignac, S., Pearce, C., Palitzsch, M.G. &amp; </t>
    </r>
    <r>
      <rPr>
        <b/>
        <sz val="11"/>
        <color theme="1"/>
        <rFont val="Calibri"/>
        <family val="2"/>
        <scheme val="minor"/>
      </rPr>
      <t>Kuijpers, A.</t>
    </r>
    <r>
      <rPr>
        <sz val="12"/>
        <color theme="1"/>
        <rFont val="Calibri"/>
        <family val="2"/>
        <scheme val="minor"/>
      </rPr>
      <t xml:space="preserve"> 2015: Variable influx of West Greenland Current water into the Labrador Current through the last 8000 years - a multi-proxy record from Trinity Bay (NE Newfoundland). Arktos 1, 1-19.</t>
    </r>
  </si>
  <si>
    <t>10.1016/j.ecss.2015.01.003</t>
  </si>
  <si>
    <r>
      <t xml:space="preserve">Sildever, S., Andersen, T.J., </t>
    </r>
    <r>
      <rPr>
        <b/>
        <sz val="11"/>
        <color theme="1"/>
        <rFont val="Calibri"/>
        <family val="2"/>
        <scheme val="minor"/>
      </rPr>
      <t>Ribeiro, S.</t>
    </r>
    <r>
      <rPr>
        <sz val="12"/>
        <color theme="1"/>
        <rFont val="Calibri"/>
        <family val="2"/>
        <scheme val="minor"/>
      </rPr>
      <t xml:space="preserve"> &amp; Ellegaard, M. 2015: Influence of surface salinity gradient on dinoflagellate cyst community structure, abundance and morphology in the Baltic sea, Kattegat and Skagerrak. Estuarine, Coastal and Shelf Science 155, 1-7.</t>
    </r>
  </si>
  <si>
    <t>10.1016/j.yqres.2015.03.007</t>
  </si>
  <si>
    <r>
      <t>Staines-Urías, F.,</t>
    </r>
    <r>
      <rPr>
        <sz val="12"/>
        <color theme="1"/>
        <rFont val="Calibri"/>
        <family val="2"/>
        <scheme val="minor"/>
      </rPr>
      <t xml:space="preserve"> González-Yajimovich, O., Beaufort, L. 2015: Reconstruction of past climate variability and ENSO-like fluctuations in the southern Gulf of California (Alfonso Basin) since the last glacial maximum. Quaternary Research (United States) 83(3), 488-501.</t>
    </r>
  </si>
  <si>
    <t>10.3389/fmicb.2015.00225</t>
  </si>
  <si>
    <r>
      <t>Stibal, M., Gözdereliler, E., Cameron, K.A., Box, J.E.,</t>
    </r>
    <r>
      <rPr>
        <sz val="12"/>
        <color theme="1"/>
        <rFont val="Calibri"/>
        <family val="2"/>
        <scheme val="minor"/>
      </rPr>
      <t xml:space="preserve"> Stevens, I.T., Gokul, J.K., Schostag, M., Zarsky, J.D., Edwards, A., Irvine-Fynn, T.D. &amp; Jacobsen, C.S. 2015: Microbial abundance in surface ice on the Greenland Ice Sheet. Frontiers in Microbiology 6, art no. 225.</t>
    </r>
  </si>
  <si>
    <t>ENVIRONMENTAL MICROBIOLOGY REPORTS</t>
  </si>
  <si>
    <t>10.1111/1758-2229.12246</t>
  </si>
  <si>
    <r>
      <t>Stibal, M.,</t>
    </r>
    <r>
      <rPr>
        <sz val="12"/>
        <color theme="1"/>
        <rFont val="Calibri"/>
        <family val="2"/>
        <scheme val="minor"/>
      </rPr>
      <t xml:space="preserve"> Schostag, M., </t>
    </r>
    <r>
      <rPr>
        <b/>
        <sz val="11"/>
        <color theme="1"/>
        <rFont val="Calibri"/>
        <family val="2"/>
        <scheme val="minor"/>
      </rPr>
      <t>Cameron, K.A.,</t>
    </r>
    <r>
      <rPr>
        <sz val="12"/>
        <color theme="1"/>
        <rFont val="Calibri"/>
        <family val="2"/>
        <scheme val="minor"/>
      </rPr>
      <t xml:space="preserve"> Hansen, L.H., Chandler, D.M., Wadham, J.L., </t>
    </r>
    <r>
      <rPr>
        <b/>
        <sz val="11"/>
        <color theme="1"/>
        <rFont val="Calibri"/>
        <family val="2"/>
        <scheme val="minor"/>
      </rPr>
      <t>Jacobsen, C.S.</t>
    </r>
    <r>
      <rPr>
        <sz val="12"/>
        <color theme="1"/>
        <rFont val="Calibri"/>
        <family val="2"/>
        <scheme val="minor"/>
      </rPr>
      <t xml:space="preserve"> 2015: Different bulk and active bacterial communities in cryoconite from the margin and interior of the Greenland ice sheet. Environmental Microbiology Reports 7 (2), 293-300.</t>
    </r>
  </si>
  <si>
    <t>10.1175/2015BAMSStateoftheClimate.1</t>
  </si>
  <si>
    <r>
      <t xml:space="preserve">Tedesco, M., </t>
    </r>
    <r>
      <rPr>
        <b/>
        <sz val="11"/>
        <color theme="1"/>
        <rFont val="Calibri"/>
        <family val="2"/>
        <scheme val="minor"/>
      </rPr>
      <t>Box, J.E.,</t>
    </r>
    <r>
      <rPr>
        <sz val="12"/>
        <color theme="1"/>
        <rFont val="Calibri"/>
        <family val="2"/>
        <scheme val="minor"/>
      </rPr>
      <t xml:space="preserve"> Cappelen, J., Fettweis, X., Mote, T., Van der Wal, R.S.W., Smeets, C.J.P.P. &amp; Wahr, J. 2015: (The Arctic) Greenland Ice Sheet. In: Blunden, J. &amp; Arndt, D.S. (eds.): State of the Climate in 2014.  American Meteorological Society Bulletin 96(7), S137-S139.</t>
    </r>
  </si>
  <si>
    <t>10.1111/bor.12085</t>
  </si>
  <si>
    <r>
      <t xml:space="preserve">Wagner, B., </t>
    </r>
    <r>
      <rPr>
        <b/>
        <sz val="11"/>
        <color theme="1"/>
        <rFont val="Calibri"/>
        <family val="2"/>
        <scheme val="minor"/>
      </rPr>
      <t>Bennike, O.</t>
    </r>
    <r>
      <rPr>
        <sz val="12"/>
        <color theme="1"/>
        <rFont val="Calibri"/>
        <family val="2"/>
        <scheme val="minor"/>
      </rPr>
      <t xml:space="preserve"> 2015: Holocene environmental change in the Skallingen area, eastern North Greenland, based on a lacustrine record. Boreas 44(1), 45-59.</t>
    </r>
  </si>
  <si>
    <t>PNAS</t>
  </si>
  <si>
    <t>10.1073/pnas.1505252112</t>
  </si>
  <si>
    <r>
      <t xml:space="preserve">Whiteside, J. H., </t>
    </r>
    <r>
      <rPr>
        <b/>
        <sz val="11"/>
        <color theme="1"/>
        <rFont val="Calibri"/>
        <family val="2"/>
        <scheme val="minor"/>
      </rPr>
      <t>Lindström, S.,</t>
    </r>
    <r>
      <rPr>
        <sz val="12"/>
        <color theme="1"/>
        <rFont val="Calibri"/>
        <family val="2"/>
        <scheme val="minor"/>
      </rPr>
      <t xml:space="preserve"> Irmis, R. B., Glasspool, I. J., Schaller, M. F., Dunlavey, M., Nesbitt, S. J., Smith, N. D. &amp; Turner A. H. 2015: Extreme ecosystem instability suppressed tropical dinosaur dominance for 30 million years. Proceedings of the National Academy of Sciences 112(26), 7909-7913.</t>
    </r>
  </si>
  <si>
    <t>10.3189/2015JoG15J017</t>
  </si>
  <si>
    <r>
      <t xml:space="preserve">Zemp, M. et al. (bl.a. </t>
    </r>
    <r>
      <rPr>
        <b/>
        <sz val="11"/>
        <color theme="1"/>
        <rFont val="Calibri"/>
        <family val="2"/>
        <scheme val="minor"/>
      </rPr>
      <t xml:space="preserve">Ahlstrøm, A.) </t>
    </r>
    <r>
      <rPr>
        <sz val="12"/>
        <color theme="1"/>
        <rFont val="Calibri"/>
        <family val="2"/>
        <scheme val="minor"/>
      </rPr>
      <t>2015: Historically unprecedented global glacier decline in the early 21st century. Journal of Glaciology 61(228).</t>
    </r>
  </si>
  <si>
    <t>10.1098/rsbl.2016.0264</t>
  </si>
  <si>
    <r>
      <t xml:space="preserve">Alsos, I.G., Ehrich, D., Seidenkrantz, M.-S., </t>
    </r>
    <r>
      <rPr>
        <b/>
        <sz val="11"/>
        <color theme="1"/>
        <rFont val="Calibri"/>
        <family val="2"/>
        <scheme val="minor"/>
      </rPr>
      <t>Bennike, O.,</t>
    </r>
    <r>
      <rPr>
        <sz val="12"/>
        <color theme="1"/>
        <rFont val="Calibri"/>
        <family val="2"/>
        <scheme val="minor"/>
      </rPr>
      <t xml:space="preserve"> Kirchhefer, A. &amp; Geirsdottir, A. 2016: The role of sea ice for vascular plant dispersal in the Arctic. Biology Letters 12(9), 4 p.</t>
    </r>
  </si>
  <si>
    <t>10.1016/j.quascirev.2016.08.021</t>
  </si>
  <si>
    <r>
      <t xml:space="preserve">Berg, S., White, D.A., </t>
    </r>
    <r>
      <rPr>
        <b/>
        <sz val="11"/>
        <color theme="1"/>
        <rFont val="Calibri"/>
        <family val="2"/>
        <scheme val="minor"/>
      </rPr>
      <t>Bennike, O.,</t>
    </r>
    <r>
      <rPr>
        <sz val="12"/>
        <color theme="1"/>
        <rFont val="Calibri"/>
        <family val="2"/>
        <scheme val="minor"/>
      </rPr>
      <t xml:space="preserve"> Fülöp, R.-H., Fink, D., Wagner, B. &amp; Melles, M. 2016: Unglaciated areas in East Antarctica during the last glacial (Marine isotope stage 3) - new evidence from Rauer Group. Quaternary Science Reviews 153, 1-10.</t>
    </r>
  </si>
  <si>
    <t>10.1016/j.quascirev.2016.02.010</t>
  </si>
  <si>
    <r>
      <t xml:space="preserve">Briner, J.P., McKay, N.P., Axford, Y., </t>
    </r>
    <r>
      <rPr>
        <b/>
        <sz val="11"/>
        <color theme="1"/>
        <rFont val="Calibri"/>
        <family val="2"/>
        <scheme val="minor"/>
      </rPr>
      <t>Bennike, O.,</t>
    </r>
    <r>
      <rPr>
        <sz val="12"/>
        <color theme="1"/>
        <rFont val="Calibri"/>
        <family val="2"/>
        <scheme val="minor"/>
      </rPr>
      <t xml:space="preserve"> Bradley, R.S., de Vernal, A.., Fisher, D., Francus, P., Fréchette, B., Gajewski, K., Jennings, A., Kaufman, D.S., Miller, G., Rouston, C. &amp; Wagner, B. 2016: Holocene climate change in Arctic Canada and Greenland. Quaternary Science Reviews 147, 340-364.</t>
    </r>
  </si>
  <si>
    <t>10.1017/aog.2016.2</t>
  </si>
  <si>
    <r>
      <t>Charalampidis, C., van As, D., Colgan, W.T., Fausto, R.S., Macferrin</t>
    </r>
    <r>
      <rPr>
        <sz val="12"/>
        <color theme="1"/>
        <rFont val="Calibri"/>
        <family val="2"/>
        <scheme val="minor"/>
      </rPr>
      <t xml:space="preserve">, M. &amp; </t>
    </r>
    <r>
      <rPr>
        <b/>
        <sz val="11"/>
        <color theme="1"/>
        <rFont val="Calibri"/>
        <family val="2"/>
        <scheme val="minor"/>
      </rPr>
      <t>Machguth, H</t>
    </r>
    <r>
      <rPr>
        <sz val="12"/>
        <color theme="1"/>
        <rFont val="Calibri"/>
        <family val="2"/>
        <scheme val="minor"/>
      </rPr>
      <t>. 2016: Thermal tracing of retained meltwater in the lower accumulation area of the Southwestern Greenland ice sheet. Annals of Glaciology 57 (72), 1-10.</t>
    </r>
  </si>
  <si>
    <t>10.1002/2016GL069688</t>
  </si>
  <si>
    <r>
      <t xml:space="preserve">Colgan, W., Machguth, H., MacFerrin, M., Colgan, J.D., </t>
    </r>
    <r>
      <rPr>
        <b/>
        <sz val="11"/>
        <color theme="1"/>
        <rFont val="Calibri"/>
        <family val="2"/>
        <scheme val="minor"/>
      </rPr>
      <t>van As, D.</t>
    </r>
    <r>
      <rPr>
        <sz val="12"/>
        <color theme="1"/>
        <rFont val="Calibri"/>
        <family val="2"/>
        <scheme val="minor"/>
      </rPr>
      <t xml:space="preserve"> &amp; MacGregor, J.A. 2016: The abandoned ice sheet base at Camp Century, Greenland, in a warming climate. Geophysical Research Letters 43 (15), 8091-8096.</t>
    </r>
  </si>
  <si>
    <t>10.1016/j.margeo.2016.03.015</t>
  </si>
  <si>
    <r>
      <t xml:space="preserve">Endler, M., Endler, R., Wunderlich, J., Bobertz, B., Leipe, T., Moros, M., </t>
    </r>
    <r>
      <rPr>
        <b/>
        <sz val="11"/>
        <color theme="1"/>
        <rFont val="Calibri"/>
        <family val="2"/>
        <scheme val="minor"/>
      </rPr>
      <t>Jensen, J.B.</t>
    </r>
    <r>
      <rPr>
        <sz val="12"/>
        <color theme="1"/>
        <rFont val="Calibri"/>
        <family val="2"/>
        <scheme val="minor"/>
      </rPr>
      <t xml:space="preserve"> &amp; Arz, H.W. 2016: Geo-acoustic modelling of late and postglacial sedimentary units in the Baltic Sea and their acoustic visibility. Marine Geology 376, 86-101.</t>
    </r>
  </si>
  <si>
    <t>FRONTIERS IN EARTH SCIENCE</t>
  </si>
  <si>
    <t>10.3389/feart.2016.00082</t>
  </si>
  <si>
    <r>
      <t>Fausto, R.S., van As, D., Box, J.E., Colgan, W</t>
    </r>
    <r>
      <rPr>
        <sz val="12"/>
        <color theme="1"/>
        <rFont val="Calibri"/>
        <family val="2"/>
        <scheme val="minor"/>
      </rPr>
      <t>. &amp; Langen, P.L. 2016: Quantifying the surface energy fluxes in south Greenland during the 2012 high melt episodes using in-situ observations. Frontiers in Earth Science 4(82), 9 p.</t>
    </r>
  </si>
  <si>
    <t>10.1002/2016GL067720</t>
  </si>
  <si>
    <r>
      <t>Fausto, R.S., van As, D., Box, J.E., Colgan, W.,</t>
    </r>
    <r>
      <rPr>
        <sz val="12"/>
        <color theme="1"/>
        <rFont val="Calibri"/>
        <family val="2"/>
        <scheme val="minor"/>
      </rPr>
      <t xml:space="preserve"> Langen, P.L. &amp; Mottram, R.H. 2016: The implication of nonradiative energy fluxes dominating Greenland ice sheet exceptional ablation area surface melt in 2012. Geophysical Research Letters 43(6), 2649-2658.</t>
    </r>
  </si>
  <si>
    <t>GEOCHIMICA ET COSMOCHIMICA ACTA</t>
  </si>
  <si>
    <t>10.1016/j.gca.2016.05.037</t>
  </si>
  <si>
    <r>
      <t xml:space="preserve">Flury, S., Røy, H., Dale, A.W., Fossing, H., Tóth, Z., Spiess, V., </t>
    </r>
    <r>
      <rPr>
        <b/>
        <sz val="11"/>
        <color theme="1"/>
        <rFont val="Calibri"/>
        <family val="2"/>
        <scheme val="minor"/>
      </rPr>
      <t>Jensen, J.B.</t>
    </r>
    <r>
      <rPr>
        <sz val="12"/>
        <color theme="1"/>
        <rFont val="Calibri"/>
        <family val="2"/>
        <scheme val="minor"/>
      </rPr>
      <t xml:space="preserve"> &amp; Jørgensen, B.B. 2016: Controls on subsurface methane fluxes and shallow gas formation in Baltic Sea sediment (Aarhus Bay, Denmark).  Geochimica et Cosmochimica Acta 188, 297-309.</t>
    </r>
  </si>
  <si>
    <t>10.1016/j.quascirev.2016.02.015</t>
  </si>
  <si>
    <r>
      <t xml:space="preserve">Fontijn, K., Rawson, H., Van Daele, M., Moernaut, J., Abarzúa, A.M., </t>
    </r>
    <r>
      <rPr>
        <b/>
        <sz val="11"/>
        <color theme="1"/>
        <rFont val="Calibri"/>
        <family val="2"/>
        <scheme val="minor"/>
      </rPr>
      <t>Heirman, K.,</t>
    </r>
    <r>
      <rPr>
        <sz val="12"/>
        <color theme="1"/>
        <rFont val="Calibri"/>
        <family val="2"/>
        <scheme val="minor"/>
      </rPr>
      <t xml:space="preserve"> Bertrand, S., Pyle, D.M., Mather, T.A., De Batist, M., Naranjo, J.-A. &amp; Moreno, H. 2016: Synchronisation of sedimentary records using tephra: A postglacial tephrochronological model for the Chilean Lake District. Quaternary Science Reviews 137, 234-254.</t>
    </r>
  </si>
  <si>
    <t>10.2112/JCOASTRES-D-15A-00004.1</t>
  </si>
  <si>
    <r>
      <t>Hansen, J.M.,</t>
    </r>
    <r>
      <rPr>
        <sz val="12"/>
        <color theme="1"/>
        <rFont val="Calibri"/>
        <family val="2"/>
        <scheme val="minor"/>
      </rPr>
      <t xml:space="preserve"> Aagaard, T. &amp; </t>
    </r>
    <r>
      <rPr>
        <b/>
        <sz val="11"/>
        <color theme="1"/>
        <rFont val="Calibri"/>
        <family val="2"/>
        <scheme val="minor"/>
      </rPr>
      <t>Kuijpers, A.</t>
    </r>
    <r>
      <rPr>
        <sz val="12"/>
        <color theme="1"/>
        <rFont val="Calibri"/>
        <family val="2"/>
        <scheme val="minor"/>
      </rPr>
      <t xml:space="preserve"> 2016: Reply to Schmith, T., Thejll, P., and Nielsen, J.W., 2016. Discussion of Hansen, J.M.; Aagaard, T., and Kuijpers, A., 2015. Sea-Level Forcing by Synchronization of 56- and 74-Year Oscillations with the Moon's Nodal Tide on the Northwest European Shelf (Eastern North Sea to Central Baltic Sea). (Journal of Coastal Research, 31(5), 1041-1056. Journal of Coastal Research, 32(2), 452-455.) Journal of Coastal Research 32 (2), 456-45.</t>
    </r>
  </si>
  <si>
    <t>BULL GEO SOC DENMARK</t>
  </si>
  <si>
    <t>10.37570/bgsd-2016-64-01</t>
  </si>
  <si>
    <r>
      <t>Hansen, J.M.,</t>
    </r>
    <r>
      <rPr>
        <sz val="12"/>
        <color theme="1"/>
        <rFont val="Calibri"/>
        <family val="2"/>
        <scheme val="minor"/>
      </rPr>
      <t xml:space="preserve"> Aagaard, T., </t>
    </r>
    <r>
      <rPr>
        <b/>
        <sz val="11"/>
        <color theme="1"/>
        <rFont val="Calibri"/>
        <family val="2"/>
        <scheme val="minor"/>
      </rPr>
      <t>Stockmarr, J., Møller, I.,</t>
    </r>
    <r>
      <rPr>
        <sz val="12"/>
        <color theme="1"/>
        <rFont val="Calibri"/>
        <family val="2"/>
        <scheme val="minor"/>
      </rPr>
      <t xml:space="preserve"> Nielsen, L., </t>
    </r>
    <r>
      <rPr>
        <b/>
        <sz val="11"/>
        <color theme="1"/>
        <rFont val="Calibri"/>
        <family val="2"/>
        <scheme val="minor"/>
      </rPr>
      <t>Binderup, M.,</t>
    </r>
    <r>
      <rPr>
        <sz val="12"/>
        <color theme="1"/>
        <rFont val="Calibri"/>
        <family val="2"/>
        <scheme val="minor"/>
      </rPr>
      <t xml:space="preserve"> Larsen, J.H. &amp; </t>
    </r>
    <r>
      <rPr>
        <b/>
        <sz val="11"/>
        <color theme="1"/>
        <rFont val="Calibri"/>
        <family val="2"/>
        <scheme val="minor"/>
      </rPr>
      <t>Larsen, B.</t>
    </r>
    <r>
      <rPr>
        <sz val="12"/>
        <color theme="1"/>
        <rFont val="Calibri"/>
        <family val="2"/>
        <scheme val="minor"/>
      </rPr>
      <t xml:space="preserve"> 2016: Continuous record of Holocene sea-level changes and coastal development of the Kattegat island Læsø (4900 years BP to present). Bulletin of the Geological Society of Denmark 64, 1-55.</t>
    </r>
  </si>
  <si>
    <t>10.3402/polar.v35.28858</t>
  </si>
  <si>
    <r>
      <t xml:space="preserve">Hasholt, B., </t>
    </r>
    <r>
      <rPr>
        <b/>
        <sz val="11"/>
        <color theme="1"/>
        <rFont val="Calibri"/>
        <family val="2"/>
        <scheme val="minor"/>
      </rPr>
      <t>van As, D</t>
    </r>
    <r>
      <rPr>
        <sz val="12"/>
        <color theme="1"/>
        <rFont val="Calibri"/>
        <family val="2"/>
        <scheme val="minor"/>
      </rPr>
      <t>. &amp; Knudsen, N.T. 2016: Historical ablation rates on south-east Greenland glaciers measured in the 1933 warm summer. Polar Research 35, art. no. 28858.</t>
    </r>
  </si>
  <si>
    <t>10.1038/srep37439</t>
  </si>
  <si>
    <r>
      <t xml:space="preserve">Himmler, T., Bayon, G., </t>
    </r>
    <r>
      <rPr>
        <b/>
        <sz val="11"/>
        <color theme="1"/>
        <rFont val="Calibri"/>
        <family val="2"/>
        <scheme val="minor"/>
      </rPr>
      <t>Wangner, D</t>
    </r>
    <r>
      <rPr>
        <sz val="12"/>
        <color theme="1"/>
        <rFont val="Calibri"/>
        <family val="2"/>
        <scheme val="minor"/>
      </rPr>
      <t>., Enzmann, F., Peckmann, J. &amp; Bohrmann, G. 2016: Seep-carbonate lamination controlled by cyclic particle flux. Nature Scientific Reports 6, 37439.</t>
    </r>
  </si>
  <si>
    <t>10.1016/j.quascirev.2016.05.019</t>
  </si>
  <si>
    <r>
      <rPr>
        <b/>
        <sz val="11"/>
        <color theme="1"/>
        <rFont val="Calibri"/>
        <family val="2"/>
        <scheme val="minor"/>
      </rPr>
      <t xml:space="preserve">Hofmann, J.C., Knutz, P.C., Nielsen, T. &amp; Kuijpers, A. </t>
    </r>
    <r>
      <rPr>
        <sz val="12"/>
        <color theme="1"/>
        <rFont val="Calibri"/>
        <family val="2"/>
        <scheme val="minor"/>
      </rPr>
      <t>2016: Seismic architecture and evolution of the Disko Bay trough-mouth fan, central West Greenland margin. Quaternary Science Reviews 147, 69-90.</t>
    </r>
  </si>
  <si>
    <t>10.1111/bor.12159</t>
  </si>
  <si>
    <r>
      <t xml:space="preserve">Houmark-Nielsen, M., </t>
    </r>
    <r>
      <rPr>
        <b/>
        <sz val="11"/>
        <color theme="1"/>
        <rFont val="Calibri"/>
        <family val="2"/>
        <scheme val="minor"/>
      </rPr>
      <t>Bennike, O.,</t>
    </r>
    <r>
      <rPr>
        <sz val="12"/>
        <color theme="1"/>
        <rFont val="Calibri"/>
        <family val="2"/>
        <scheme val="minor"/>
      </rPr>
      <t xml:space="preserve"> Lemdahl, G. &amp; Lüthgens, C. 2016: Evidence of ameliorated Middle Weichselian climate and sub-arctic environments in the western Baltic region: coring lake sediments at Klintholm, Møn, Denmark. Boreas 45(2), 347-359.</t>
    </r>
  </si>
  <si>
    <t>10.1017/jog.2016.12</t>
  </si>
  <si>
    <r>
      <t xml:space="preserve">Jensen, T.S., </t>
    </r>
    <r>
      <rPr>
        <b/>
        <sz val="11"/>
        <color theme="1"/>
        <rFont val="Calibri"/>
        <family val="2"/>
        <scheme val="minor"/>
      </rPr>
      <t>Box, J.E.</t>
    </r>
    <r>
      <rPr>
        <sz val="12"/>
        <color theme="1"/>
        <rFont val="Calibri"/>
        <family val="2"/>
        <scheme val="minor"/>
      </rPr>
      <t xml:space="preserve"> &amp; Hvidberg, C.S. 2016: A sensitivity study of annual area change for Greenland ice sheet marine terminating outlet glaciers: 1999-2013. Journal of Glaciology 62 (231), 72-81.</t>
    </r>
  </si>
  <si>
    <t>10.3402/polar.v35.21912</t>
  </si>
  <si>
    <r>
      <t xml:space="preserve">Klug, M., </t>
    </r>
    <r>
      <rPr>
        <b/>
        <sz val="11"/>
        <color theme="1"/>
        <rFont val="Calibri"/>
        <family val="2"/>
        <scheme val="minor"/>
      </rPr>
      <t>Bennike, O.</t>
    </r>
    <r>
      <rPr>
        <sz val="12"/>
        <color theme="1"/>
        <rFont val="Calibri"/>
        <family val="2"/>
        <scheme val="minor"/>
      </rPr>
      <t xml:space="preserve"> &amp; Wagner, B. 2016: Late Pleistocene to early Holocene environmental changes on Store Koldewey, coastal north-east Greenland. Polar Research 35, 21912.</t>
    </r>
  </si>
  <si>
    <t>10.1002/jqs.2898</t>
  </si>
  <si>
    <r>
      <t>Kokfelt, U.,</t>
    </r>
    <r>
      <rPr>
        <sz val="12"/>
        <color theme="1"/>
        <rFont val="Calibri"/>
        <family val="2"/>
        <scheme val="minor"/>
      </rPr>
      <t xml:space="preserve"> Muscheler, R., Mellström, A., Struyf, E., Rundgren, M. Wastegård, S. &amp; Hammarlund, D. 2016: Diatom blooms and associated vegetation shifts in a subarctic peatland: responses to distant volcanic eruptions? Journal of Quaternary Science 31(7), 723-730.</t>
    </r>
  </si>
  <si>
    <t>10.1002/2015JF003507</t>
  </si>
  <si>
    <r>
      <t>Larsen, S.H.,</t>
    </r>
    <r>
      <rPr>
        <sz val="12"/>
        <color theme="1"/>
        <rFont val="Calibri"/>
        <family val="2"/>
        <scheme val="minor"/>
      </rPr>
      <t xml:space="preserve"> Khan, S.A., </t>
    </r>
    <r>
      <rPr>
        <b/>
        <sz val="11"/>
        <color theme="1"/>
        <rFont val="Calibri"/>
        <family val="2"/>
        <scheme val="minor"/>
      </rPr>
      <t>Ahlstrøm, A.P.,</t>
    </r>
    <r>
      <rPr>
        <sz val="12"/>
        <color theme="1"/>
        <rFont val="Calibri"/>
        <family val="2"/>
        <scheme val="minor"/>
      </rPr>
      <t xml:space="preserve"> Hvidberg, C.S., Willis, M.J. &amp; </t>
    </r>
    <r>
      <rPr>
        <b/>
        <sz val="11"/>
        <color theme="1"/>
        <rFont val="Calibri"/>
        <family val="2"/>
        <scheme val="minor"/>
      </rPr>
      <t>Andersen, S.B.</t>
    </r>
    <r>
      <rPr>
        <sz val="12"/>
        <color theme="1"/>
        <rFont val="Calibri"/>
        <family val="2"/>
        <scheme val="minor"/>
      </rPr>
      <t xml:space="preserve"> 2016: Increased mass loss and asynchronous behavior of marine-terminating outlet glaciers at Upernavik Isstrøm, NW Greenland. Journal of Geophysical Research: Earth Surface 121(2), 241-256.</t>
    </r>
  </si>
  <si>
    <t>10.1144/M46.130</t>
  </si>
  <si>
    <r>
      <t xml:space="preserve">Lavoie, C., Domack, E.W., </t>
    </r>
    <r>
      <rPr>
        <b/>
        <sz val="11"/>
        <color theme="1"/>
        <rFont val="Calibri"/>
        <family val="2"/>
        <scheme val="minor"/>
      </rPr>
      <t>Heirman, K.,</t>
    </r>
    <r>
      <rPr>
        <sz val="12"/>
        <color theme="1"/>
        <rFont val="Calibri"/>
        <family val="2"/>
        <scheme val="minor"/>
      </rPr>
      <t xml:space="preserve"> Naudts, L. &amp; Brachfeld, S. 2016: A Holocene volcanic knoll within a glacial trough, Antarctic Sound, northern Antarctic Peninsula. Geological Society Memoir 46 (1), 125-126.</t>
    </r>
  </si>
  <si>
    <t>10.1016/j.quascirev.2016.09.004</t>
  </si>
  <si>
    <r>
      <t xml:space="preserve">Lewis, J.P., Ryves, D.B., </t>
    </r>
    <r>
      <rPr>
        <b/>
        <sz val="11"/>
        <color theme="1"/>
        <rFont val="Calibri"/>
        <family val="2"/>
        <scheme val="minor"/>
      </rPr>
      <t>Rasmussen, P.,</t>
    </r>
    <r>
      <rPr>
        <sz val="12"/>
        <color theme="1"/>
        <rFont val="Calibri"/>
        <family val="2"/>
        <scheme val="minor"/>
      </rPr>
      <t xml:space="preserve"> Olsen, J., Knudsen, K.-L., Andersen, S.H., </t>
    </r>
    <r>
      <rPr>
        <b/>
        <sz val="11"/>
        <color theme="1"/>
        <rFont val="Calibri"/>
        <family val="2"/>
        <scheme val="minor"/>
      </rPr>
      <t>Weckström, K.,</t>
    </r>
    <r>
      <rPr>
        <sz val="12"/>
        <color theme="1"/>
        <rFont val="Calibri"/>
        <family val="2"/>
        <scheme val="minor"/>
      </rPr>
      <t xml:space="preserve"> Clarke, A.L., Andrén, E. &amp; Juggins, S. 2016: The shellfish enigma across the Mesolithic-Neolithic transition in southern Scandinavia. Quaternary Science Reviews 151, 315-320.</t>
    </r>
  </si>
  <si>
    <t>GEOLOGICAL MAGAZINE</t>
  </si>
  <si>
    <t>10.1017/S0016756815000552</t>
  </si>
  <si>
    <r>
      <rPr>
        <b/>
        <sz val="11"/>
        <color theme="1"/>
        <rFont val="Calibri"/>
        <family val="2"/>
        <scheme val="minor"/>
      </rPr>
      <t>Lindström, S.</t>
    </r>
    <r>
      <rPr>
        <sz val="12"/>
        <color theme="1"/>
        <rFont val="Calibri"/>
        <family val="2"/>
        <scheme val="minor"/>
      </rPr>
      <t xml:space="preserve"> 2016: Palynofloral patterns of terrestrial ecosystem change during the end-Triassic event – a review. Geological Magazine 153(2), 223-25</t>
    </r>
  </si>
  <si>
    <t>REV PALAEOBOTANY AND PALYNOLOGY</t>
  </si>
  <si>
    <t>10.1016/j.revpalbo.2015.11.006</t>
  </si>
  <si>
    <r>
      <rPr>
        <b/>
        <sz val="11"/>
        <color theme="1"/>
        <rFont val="Calibri"/>
        <family val="2"/>
        <scheme val="minor"/>
      </rPr>
      <t>Lindström, S.,</t>
    </r>
    <r>
      <rPr>
        <sz val="12"/>
        <color theme="1"/>
        <rFont val="Calibri"/>
        <family val="2"/>
        <scheme val="minor"/>
      </rPr>
      <t xml:space="preserve"> Irmis, R.B., Whiteside, J.H., Smith, N.D., Nesbitt, S.J. &amp; Turner, A.H. 2016: Palynology of the upper Chinle Formation in northern New Mexico, USA: Implications for biostratigraphy and terrestrial ecosystem change during the Late Triassic (Norian-Rhaetian). Review of Palaeobotany and Palynology 225, 106-131.</t>
    </r>
  </si>
  <si>
    <t>10.1038/NCLIMATE2899</t>
  </si>
  <si>
    <r>
      <t>Machguth, H.,</t>
    </r>
    <r>
      <rPr>
        <sz val="12"/>
        <color theme="1"/>
        <rFont val="Calibri"/>
        <family val="2"/>
        <scheme val="minor"/>
      </rPr>
      <t xml:space="preserve"> MacFerrin, M., </t>
    </r>
    <r>
      <rPr>
        <b/>
        <sz val="11"/>
        <color theme="1"/>
        <rFont val="Calibri"/>
        <family val="2"/>
        <scheme val="minor"/>
      </rPr>
      <t>van As, D., Box, J.E., Charalampidis, C., Colgan, W., Fausto, R.S.,</t>
    </r>
    <r>
      <rPr>
        <sz val="12"/>
        <color theme="1"/>
        <rFont val="Calibri"/>
        <family val="2"/>
        <scheme val="minor"/>
      </rPr>
      <t xml:space="preserve"> Meijer, H.A.J., Mosley-Thompson, E. &amp; van de Wal, R.S.W. 2016: Greenland meltwater storage in firn limited by near-surface ice formation. Nature Climate Change 6, 390-393.</t>
    </r>
  </si>
  <si>
    <t>10.1017/jog.2016.75</t>
  </si>
  <si>
    <r>
      <t>Machguth, H., Thomsen, H.H., Weidick, A., Ahlstrøm, A.P</t>
    </r>
    <r>
      <rPr>
        <sz val="12"/>
        <color theme="1"/>
        <rFont val="Calibri"/>
        <family val="2"/>
        <scheme val="minor"/>
      </rPr>
      <t xml:space="preserve">., Abermann, J., </t>
    </r>
    <r>
      <rPr>
        <b/>
        <sz val="11"/>
        <color theme="1"/>
        <rFont val="Calibri"/>
        <family val="2"/>
        <scheme val="minor"/>
      </rPr>
      <t>Andersen, M.L.,</t>
    </r>
    <r>
      <rPr>
        <sz val="12"/>
        <color theme="1"/>
        <rFont val="Calibri"/>
        <family val="2"/>
        <scheme val="minor"/>
      </rPr>
      <t xml:space="preserve"> </t>
    </r>
    <r>
      <rPr>
        <b/>
        <sz val="11"/>
        <color theme="1"/>
        <rFont val="Calibri"/>
        <family val="2"/>
        <scheme val="minor"/>
      </rPr>
      <t>Andersen, S.B.,</t>
    </r>
    <r>
      <rPr>
        <sz val="12"/>
        <color theme="1"/>
        <rFont val="Calibri"/>
        <family val="2"/>
        <scheme val="minor"/>
      </rPr>
      <t xml:space="preserve"> Bjørk, A.A., </t>
    </r>
    <r>
      <rPr>
        <b/>
        <sz val="11"/>
        <color theme="1"/>
        <rFont val="Calibri"/>
        <family val="2"/>
        <scheme val="minor"/>
      </rPr>
      <t>Box, J.E.,</t>
    </r>
    <r>
      <rPr>
        <sz val="12"/>
        <color theme="1"/>
        <rFont val="Calibri"/>
        <family val="2"/>
        <scheme val="minor"/>
      </rPr>
      <t xml:space="preserve"> Braithwaite, R.J., Bøggild, C.E., </t>
    </r>
    <r>
      <rPr>
        <b/>
        <sz val="11"/>
        <color theme="1"/>
        <rFont val="Calibri"/>
        <family val="2"/>
        <scheme val="minor"/>
      </rPr>
      <t>Citterio, M., Clement, P., Colgan, W., Fausto, R.S., Gleie, K.,</t>
    </r>
    <r>
      <rPr>
        <sz val="12"/>
        <color theme="1"/>
        <rFont val="Calibri"/>
        <family val="2"/>
        <scheme val="minor"/>
      </rPr>
      <t xml:space="preserve"> Gubler, S., Hasholt, B., Hynek, B., Knudsen, N.T., </t>
    </r>
    <r>
      <rPr>
        <b/>
        <sz val="11"/>
        <color theme="1"/>
        <rFont val="Calibri"/>
        <family val="2"/>
        <scheme val="minor"/>
      </rPr>
      <t>Larsen, S.H.,</t>
    </r>
    <r>
      <rPr>
        <sz val="12"/>
        <color theme="1"/>
        <rFont val="Calibri"/>
        <family val="2"/>
        <scheme val="minor"/>
      </rPr>
      <t xml:space="preserve"> Mernild, S.H.l , Oerlemans, J., Oerter, H., </t>
    </r>
    <r>
      <rPr>
        <b/>
        <sz val="11"/>
        <color theme="1"/>
        <rFont val="Calibri"/>
        <family val="2"/>
        <scheme val="minor"/>
      </rPr>
      <t>Olesen, O.B.,</t>
    </r>
    <r>
      <rPr>
        <sz val="12"/>
        <color theme="1"/>
        <rFont val="Calibri"/>
        <family val="2"/>
        <scheme val="minor"/>
      </rPr>
      <t xml:space="preserve"> Smeets, C.J.P.P., Steffen, K., Stober, M., Sugiyama, S., </t>
    </r>
    <r>
      <rPr>
        <b/>
        <sz val="11"/>
        <color theme="1"/>
        <rFont val="Calibri"/>
        <family val="2"/>
        <scheme val="minor"/>
      </rPr>
      <t>van As, D.,</t>
    </r>
    <r>
      <rPr>
        <sz val="12"/>
        <color theme="1"/>
        <rFont val="Calibri"/>
        <family val="2"/>
        <scheme val="minor"/>
      </rPr>
      <t xml:space="preserve"> Van Den Broeke, M.R. &amp; Van De Wal, R.S.W. 2016: Greenland surface mass-balance observations from the ice-sheet ablation area and local glaciers. Journal of Glaciology 62 (235), 861-887.</t>
    </r>
  </si>
  <si>
    <t>ARCTIC ANTARCTIC AND ALPINE RESEARCH</t>
  </si>
  <si>
    <t>10.1657/AAAR0015-059</t>
  </si>
  <si>
    <r>
      <t xml:space="preserve">Medrzycka, D., Benn, D.I., </t>
    </r>
    <r>
      <rPr>
        <b/>
        <sz val="11"/>
        <color theme="1"/>
        <rFont val="Calibri"/>
        <family val="2"/>
        <scheme val="minor"/>
      </rPr>
      <t>Box, J.E.,</t>
    </r>
    <r>
      <rPr>
        <sz val="12"/>
        <color theme="1"/>
        <rFont val="Calibri"/>
        <family val="2"/>
        <scheme val="minor"/>
      </rPr>
      <t xml:space="preserve"> Copland, L. &amp; Balog, J. 2016: Calving Behavior at Rink Isbræ, West Greenland, from Time-Lapse Photos. Arctic, Antarctic, and Alpine Research 48 (2), 263-277.</t>
    </r>
  </si>
  <si>
    <t>10.1002/2016JF003869</t>
  </si>
  <si>
    <r>
      <t xml:space="preserve">Miège, C., Forster, R.R., Brucker, L., Koenig, L.S., Solomon, D.K., Paden, J.D., </t>
    </r>
    <r>
      <rPr>
        <b/>
        <sz val="11"/>
        <color theme="1"/>
        <rFont val="Calibri"/>
        <family val="2"/>
        <scheme val="minor"/>
      </rPr>
      <t>Box, J.E.,</t>
    </r>
    <r>
      <rPr>
        <sz val="12"/>
        <color theme="1"/>
        <rFont val="Calibri"/>
        <family val="2"/>
        <scheme val="minor"/>
      </rPr>
      <t xml:space="preserve"> Burgess, E.W., Miller, J.Z., McNerney, L., Brautigam, N., Fausto, R.S. &amp; Gogineni, S. 2016: Spatial extent and temporal variability of the Greenland firn aquifer detected by ground and airborne radars. Journal of Geophysical Research: Earth Surface 121(12), 2381-2398.</t>
    </r>
  </si>
  <si>
    <t>10.5194/tc-10-1147-2016</t>
  </si>
  <si>
    <r>
      <t xml:space="preserve">Mikkelsen, A.B., Hubbard, A., Macferrin, M., </t>
    </r>
    <r>
      <rPr>
        <b/>
        <sz val="11"/>
        <color theme="1"/>
        <rFont val="Calibri"/>
        <family val="2"/>
        <scheme val="minor"/>
      </rPr>
      <t>Box, J. E.,</t>
    </r>
    <r>
      <rPr>
        <sz val="12"/>
        <color theme="1"/>
        <rFont val="Calibri"/>
        <family val="2"/>
        <scheme val="minor"/>
      </rPr>
      <t xml:space="preserve"> Doyle, S.H., Fitzpatrick, A., Hasholt, B., Bailey, H.L., Lindbäck, K. &amp; Pettersson, R. 2016: Extraordinary runoff from the Greenland ice sheet in 2012 amplified by hypsometry and depleted firn retention. The Cryosphere 10 (3), 1147-1159.</t>
    </r>
  </si>
  <si>
    <t>10.1016/j.quascirev.2015.11.017</t>
  </si>
  <si>
    <r>
      <t xml:space="preserve">Moros, M., Lloyd, J.M., Perner, K., Krawczyk, D., Blanz, T., de Vernal, A., Ouellet-Bernier, M.M., </t>
    </r>
    <r>
      <rPr>
        <b/>
        <sz val="11"/>
        <color theme="1"/>
        <rFont val="Calibri"/>
        <family val="2"/>
        <scheme val="minor"/>
      </rPr>
      <t xml:space="preserve">Kuijpers, A., </t>
    </r>
    <r>
      <rPr>
        <sz val="12"/>
        <color theme="1"/>
        <rFont val="Calibri"/>
        <family val="2"/>
        <scheme val="minor"/>
      </rPr>
      <t>Jennings, A.E., Witkowski, A., Schneider, R. &amp; Jansen, E. 2016: Surface and sub-surface multi-proxy reconstruction of middle to late Holocene palaeoceanographic changes in Disko bugt, West Greenland. Quaternary Science Reviews 132, 146-160.</t>
    </r>
  </si>
  <si>
    <t>FRONTIERS OF ENV SCI ENG</t>
  </si>
  <si>
    <t>10.1007/s11783-016-0842-1</t>
  </si>
  <si>
    <r>
      <t xml:space="preserve">Nielsen, S.S., Kjeldsen, P. &amp; </t>
    </r>
    <r>
      <rPr>
        <b/>
        <sz val="11"/>
        <color theme="1"/>
        <rFont val="Calibri"/>
        <family val="2"/>
        <scheme val="minor"/>
      </rPr>
      <t>Jakobsen, R.</t>
    </r>
    <r>
      <rPr>
        <sz val="12"/>
        <color theme="1"/>
        <rFont val="Calibri"/>
        <family val="2"/>
        <scheme val="minor"/>
      </rPr>
      <t xml:space="preserve"> 2016: Full scale amendment of a contaminated wood impregnation site with iron water treatment residues. Frontiers of Environmental Science &amp; Engineering 10(4), 3.</t>
    </r>
  </si>
  <si>
    <t>10.5194/tc-10-2361-2016</t>
  </si>
  <si>
    <r>
      <t xml:space="preserve">Noël, B., Jan Van De Berg, W., </t>
    </r>
    <r>
      <rPr>
        <b/>
        <sz val="11"/>
        <color theme="1"/>
        <rFont val="Calibri"/>
        <family val="2"/>
        <scheme val="minor"/>
      </rPr>
      <t>Machguth, H.,</t>
    </r>
    <r>
      <rPr>
        <sz val="12"/>
        <color theme="1"/>
        <rFont val="Calibri"/>
        <family val="2"/>
        <scheme val="minor"/>
      </rPr>
      <t xml:space="preserve"> Lhermitte, S., Howat, I., Fettweis, X., Van Den Broeke &amp; M.R. 2016: A daily, 1 km resolution data set of downscaled Greenland ice sheet surface mass balance (1958-2015). The Cryosphere 10 (5), 2361-2377.</t>
    </r>
  </si>
  <si>
    <t xml:space="preserve">ARCTIC  </t>
  </si>
  <si>
    <t>10.14430/arctic4577</t>
  </si>
  <si>
    <r>
      <t xml:space="preserve">Outridge, P.M., Goodsite, M.E., </t>
    </r>
    <r>
      <rPr>
        <b/>
        <sz val="11"/>
        <color theme="1"/>
        <rFont val="Calibri"/>
        <family val="2"/>
        <scheme val="minor"/>
      </rPr>
      <t>Bennike, O.,</t>
    </r>
    <r>
      <rPr>
        <sz val="12"/>
        <color theme="1"/>
        <rFont val="Calibri"/>
        <family val="2"/>
        <scheme val="minor"/>
      </rPr>
      <t xml:space="preserve"> Rausch, N. &amp; Shotyk, W. 2016: Seabird transfer of nutrients and trace elements from the North Water polynya to land during the mid-Holocene warm period, Carye Islands, north-west Greenland. Arctic 69, 253-265.</t>
    </r>
  </si>
  <si>
    <t>10.1177/0959683615622548</t>
  </si>
  <si>
    <r>
      <t>Ribeiro, S.,</t>
    </r>
    <r>
      <rPr>
        <sz val="12"/>
        <color theme="1"/>
        <rFont val="Calibri"/>
        <family val="2"/>
        <scheme val="minor"/>
      </rPr>
      <t xml:space="preserve"> Amorim, A., Abrantes, F. &amp; Ellegaard, M. 2016: Environmental change in the Western Iberia Upwelling Ecosystem since the preindustrial period revealed by dinoflagellate cyst records. The Holocene 26(6), 874-889.</t>
    </r>
  </si>
  <si>
    <t>10.5194/tc-10-1965-2016</t>
  </si>
  <si>
    <r>
      <t xml:space="preserve">Schlegel, N.-J., Wiese, D.N., Larour, E.Y., Watkins, M.M., </t>
    </r>
    <r>
      <rPr>
        <b/>
        <sz val="11"/>
        <color theme="1"/>
        <rFont val="Calibri"/>
        <family val="2"/>
        <scheme val="minor"/>
      </rPr>
      <t>Box, J.E.,</t>
    </r>
    <r>
      <rPr>
        <sz val="12"/>
        <color theme="1"/>
        <rFont val="Calibri"/>
        <family val="2"/>
        <scheme val="minor"/>
      </rPr>
      <t xml:space="preserve"> Fettweis, X. &amp; Van Den Broeke, M.R. 2016: Application of GRACE to the assessment of model-based estimates of monthly Greenland Ice Sheet mass balance (2003-2012). The Cryosphere 10 (5), 1965-1989.</t>
    </r>
  </si>
  <si>
    <t>10.1177/0959683615608690</t>
  </si>
  <si>
    <r>
      <t xml:space="preserve">Sheldon, C.M., Seidenkrantz, M.-S., Pearce, C., </t>
    </r>
    <r>
      <rPr>
        <b/>
        <sz val="11"/>
        <color theme="1"/>
        <rFont val="Calibri"/>
        <family val="2"/>
        <scheme val="minor"/>
      </rPr>
      <t>Kuijpers, A.,</t>
    </r>
    <r>
      <rPr>
        <sz val="12"/>
        <color theme="1"/>
        <rFont val="Calibri"/>
        <family val="2"/>
        <scheme val="minor"/>
      </rPr>
      <t xml:space="preserve"> Hansen, M.J. &amp; Christensen, E.Z. 2016: Holocene oceanographic changes in SW Labrador Sea, off Newfoundland. The Holocene 26(2), 247-289.</t>
    </r>
  </si>
  <si>
    <t>10.1175/2016BAMSStateoftheClimate.1</t>
  </si>
  <si>
    <r>
      <t xml:space="preserve">Tedesco, M., </t>
    </r>
    <r>
      <rPr>
        <b/>
        <sz val="11"/>
        <color theme="1"/>
        <rFont val="Calibri"/>
        <family val="2"/>
        <scheme val="minor"/>
      </rPr>
      <t>Box, J.E.,</t>
    </r>
    <r>
      <rPr>
        <sz val="12"/>
        <color theme="1"/>
        <rFont val="Calibri"/>
        <family val="2"/>
        <scheme val="minor"/>
      </rPr>
      <t xml:space="preserve"> Cappelen, J., Fausto, R.S., Fettweis, X., Hansen, K., Mote, T., Smeets, C.J.P.P., </t>
    </r>
    <r>
      <rPr>
        <b/>
        <sz val="11"/>
        <color theme="1"/>
        <rFont val="Calibri"/>
        <family val="2"/>
        <scheme val="minor"/>
      </rPr>
      <t>van As, D</t>
    </r>
    <r>
      <rPr>
        <sz val="12"/>
        <color theme="1"/>
        <rFont val="Calibri"/>
        <family val="2"/>
        <scheme val="minor"/>
      </rPr>
      <t>., Velicogna, I., van de Wal, R.S.W. &amp; Wahr, J. 2016: (The Arctic) Greenland Ice Sheet. In: Blunden, J. &amp; Arndt, D.S. (eds): State of the Climate in 2015. Bulletin of the American Meteorological Society 97(8), S140-S142.</t>
    </r>
  </si>
  <si>
    <t>10.3389/feart.2016.00101</t>
  </si>
  <si>
    <r>
      <t>van As, D., Box, J.E. &amp; Fausto, R.S.</t>
    </r>
    <r>
      <rPr>
        <sz val="12"/>
        <color theme="1"/>
        <rFont val="Calibri"/>
        <family val="2"/>
        <scheme val="minor"/>
      </rPr>
      <t xml:space="preserve"> 2016: Challenges of quantifying meltwater retention in snow and firn: An expert elicitation. Frontiers in Earth Science 4, art. no. 101.</t>
    </r>
  </si>
  <si>
    <t>10.5194/tc-10-727-2016</t>
  </si>
  <si>
    <r>
      <t xml:space="preserve">Wang, W., Zender, C.S., </t>
    </r>
    <r>
      <rPr>
        <b/>
        <sz val="11"/>
        <color theme="1"/>
        <rFont val="Calibri"/>
        <family val="2"/>
        <scheme val="minor"/>
      </rPr>
      <t>van As, D.,</t>
    </r>
    <r>
      <rPr>
        <sz val="12"/>
        <color theme="1"/>
        <rFont val="Calibri"/>
        <family val="2"/>
        <scheme val="minor"/>
      </rPr>
      <t xml:space="preserve"> Smeets, P.C.J.P. &amp; Van Den Broeke, M.R. 2016: A Retrospective, Iterative, Geometry-Based (RIGB) tilt-correction method for radiation observed by automatic weather stations on snow-covered surfaces: Application to Greenland. The Cryosphere 10 (2), 727-741.</t>
    </r>
  </si>
  <si>
    <t>10.1657/AAAR0015-058</t>
  </si>
  <si>
    <r>
      <t>Weckström, K.,</t>
    </r>
    <r>
      <rPr>
        <sz val="12"/>
        <color theme="1"/>
        <rFont val="Calibri"/>
        <family val="2"/>
        <scheme val="minor"/>
      </rPr>
      <t xml:space="preserve"> Weckström, J., Huber, K., Kamenik, C., Schmidt, R., Salvenmoser, W., Rieradevall, M., Weisse, T., Psenner, R. &amp; Kurmayer, R. 2016: Impacts of Climate Warming on Alpine Lake Biota over the Past Decade. Arctic, Antarctic, and Alpine Research 48 (2), 361-376.</t>
    </r>
  </si>
  <si>
    <t>SCIENCE ADVANCES</t>
  </si>
  <si>
    <t>10.1126/sciadv.1701169</t>
  </si>
  <si>
    <r>
      <t>Ahlstrøm, A.P.,</t>
    </r>
    <r>
      <rPr>
        <sz val="12"/>
        <color theme="1"/>
        <rFont val="Calibri"/>
        <family val="2"/>
        <scheme val="minor"/>
      </rPr>
      <t xml:space="preserve"> Petersen, D., Langen, P.L., </t>
    </r>
    <r>
      <rPr>
        <b/>
        <sz val="11"/>
        <color theme="1"/>
        <rFont val="Calibri"/>
        <family val="2"/>
        <scheme val="minor"/>
      </rPr>
      <t>Citterio, M. &amp; Box, J.E.</t>
    </r>
    <r>
      <rPr>
        <sz val="12"/>
        <color theme="1"/>
        <rFont val="Calibri"/>
        <family val="2"/>
        <scheme val="minor"/>
      </rPr>
      <t xml:space="preserve"> 2017: Abrupt shift in the observed runoff from the southwestern Greenland ice sheet. Science Advances 3(12), e1701169.</t>
    </r>
  </si>
  <si>
    <t>HYD EARTH SYS SCI</t>
  </si>
  <si>
    <t>10.5194/hess-21-43-2017</t>
  </si>
  <si>
    <r>
      <t xml:space="preserve">Andersen, M.S., Gergely, Á., </t>
    </r>
    <r>
      <rPr>
        <b/>
        <sz val="11"/>
        <color theme="1"/>
        <rFont val="Calibri"/>
        <family val="2"/>
        <scheme val="minor"/>
      </rPr>
      <t>Al-Hamdani, Z.,</t>
    </r>
    <r>
      <rPr>
        <sz val="12"/>
        <color theme="1"/>
        <rFont val="Calibri"/>
        <family val="2"/>
        <scheme val="minor"/>
      </rPr>
      <t xml:space="preserve"> Steinbacher, F., Larsen, L.R. &amp; Ernstsen, V.B. 2017: Processing and performance of topobathymetric lidar data for geomorphometric and morphological classification in a high-energy tidal environment. Hydrology and Earth System Sciences 21, 43-63.</t>
    </r>
  </si>
  <si>
    <t>10.1038/s41598-017-13246-x</t>
  </si>
  <si>
    <r>
      <t>Andresen, C.S., Kokfelt, U.,</t>
    </r>
    <r>
      <rPr>
        <sz val="12"/>
        <color theme="1"/>
        <rFont val="Calibri"/>
        <family val="2"/>
        <scheme val="minor"/>
      </rPr>
      <t xml:space="preserve"> Sicre, M.-A., Knudsen, M.F., Dyke, L.M., Klein, V., Kaczmar, F., Miles M.W. &amp; </t>
    </r>
    <r>
      <rPr>
        <b/>
        <sz val="11"/>
        <color theme="1"/>
        <rFont val="Calibri"/>
        <family val="2"/>
        <scheme val="minor"/>
      </rPr>
      <t>Wangner, D.J.</t>
    </r>
    <r>
      <rPr>
        <sz val="12"/>
        <color theme="1"/>
        <rFont val="Calibri"/>
        <family val="2"/>
        <scheme val="minor"/>
      </rPr>
      <t xml:space="preserve"> 2017: Exceptional 20th century glaciological regime of a major SE Greenland outlet glacier. Scientific Reports 7, 13626.</t>
    </r>
  </si>
  <si>
    <t>10.1007/s00367-017-0513-7</t>
  </si>
  <si>
    <r>
      <t>Bendixen, C.,</t>
    </r>
    <r>
      <rPr>
        <sz val="12"/>
        <color theme="1"/>
        <rFont val="Calibri"/>
        <family val="2"/>
        <scheme val="minor"/>
      </rPr>
      <t xml:space="preserve"> Boldreel, L.O., </t>
    </r>
    <r>
      <rPr>
        <b/>
        <sz val="11"/>
        <color theme="1"/>
        <rFont val="Calibri"/>
        <family val="2"/>
        <scheme val="minor"/>
      </rPr>
      <t>Jensen, J.B., Bennike, O.,</t>
    </r>
    <r>
      <rPr>
        <sz val="12"/>
        <color theme="1"/>
        <rFont val="Calibri"/>
        <family val="2"/>
        <scheme val="minor"/>
      </rPr>
      <t xml:space="preserve"> Hübscher, C. &amp; Clausen, O.R. 2017: Early Holocene estuary development of the Hesselø Bay area, southern Kattegat, Denmark and its implication for Ancylus Lake drainage. Geo-Marine Letters 37(6), 579-591.</t>
    </r>
  </si>
  <si>
    <t>10.1111/bor.12154</t>
  </si>
  <si>
    <r>
      <t>Bendixen, C., Jensen, J.B.,</t>
    </r>
    <r>
      <rPr>
        <sz val="12"/>
        <color theme="1"/>
        <rFont val="Calibri"/>
        <family val="2"/>
        <scheme val="minor"/>
      </rPr>
      <t xml:space="preserve"> Boldreel, L.O., Clausen, O.R., </t>
    </r>
    <r>
      <rPr>
        <b/>
        <sz val="11"/>
        <color theme="1"/>
        <rFont val="Calibri"/>
        <family val="2"/>
        <scheme val="minor"/>
      </rPr>
      <t>Bennike, O.,</t>
    </r>
    <r>
      <rPr>
        <sz val="12"/>
        <color theme="1"/>
        <rFont val="Calibri"/>
        <family val="2"/>
        <scheme val="minor"/>
      </rPr>
      <t xml:space="preserve"> Seidenkrantz, M.-S., Nyberg, J. &amp; Hübscher, C. 2017: The Holocene Great Belt connection to the southern Kattegat, Scandinavia: Ancylus Lake drainage and early Littorina Sea transgression. Boreas 46(1), 53-68.</t>
    </r>
  </si>
  <si>
    <t>10.1038/nature23873</t>
  </si>
  <si>
    <r>
      <t xml:space="preserve">Bendixen, M., Iversen, L.L., Bjørk, A.A., Elberling, B., Westergaard-Nielsen, A., Overeem, I., Barnhart, K.R., Khan, S.A., </t>
    </r>
    <r>
      <rPr>
        <b/>
        <sz val="11"/>
        <color theme="1"/>
        <rFont val="Calibri"/>
        <family val="2"/>
        <scheme val="minor"/>
      </rPr>
      <t>Box, J.E.,</t>
    </r>
    <r>
      <rPr>
        <sz val="12"/>
        <color theme="1"/>
        <rFont val="Calibri"/>
        <family val="2"/>
        <scheme val="minor"/>
      </rPr>
      <t xml:space="preserve"> Abermann, J., Langley, K. &amp; Kroon, A. 2017: Delta progradation in Greenland driven by increasing glacial mass loss. Nature 550, 101-104.</t>
    </r>
  </si>
  <si>
    <t>10.37570/bgsd-2017-65-02</t>
  </si>
  <si>
    <r>
      <t>Bennike, O.,</t>
    </r>
    <r>
      <rPr>
        <sz val="12"/>
        <color theme="1"/>
        <rFont val="Calibri"/>
        <family val="2"/>
        <scheme val="minor"/>
      </rPr>
      <t xml:space="preserve"> Pantmann, P. &amp; Aarsleff, E. 2017: Holocene development of the Arresø area, north-east Sjælland, Denmark. Bulletin of the Geological Society of Denmark 65, 25-35.</t>
    </r>
  </si>
  <si>
    <t>URBAN WATER JOURNAL</t>
  </si>
  <si>
    <t>10.1080/1573062X.2015.1076860</t>
  </si>
  <si>
    <r>
      <t xml:space="preserve">Bockhorn, B., </t>
    </r>
    <r>
      <rPr>
        <b/>
        <sz val="11"/>
        <color theme="1"/>
        <rFont val="Calibri"/>
        <family val="2"/>
        <scheme val="minor"/>
      </rPr>
      <t>Klint, K.E.S.,</t>
    </r>
    <r>
      <rPr>
        <sz val="12"/>
        <color theme="1"/>
        <rFont val="Calibri"/>
        <family val="2"/>
        <scheme val="minor"/>
      </rPr>
      <t xml:space="preserve"> Locatelli, L., Park, Y.-J., Binning, P.J., Sudicky, E. &amp; Bergen Jensen, M. 2017: Factors affecting the hydraulic performance of infiltration based SUDS in clay. Urban Water Journal 14 (2), 125-133.</t>
    </r>
  </si>
  <si>
    <t>REMOTE SENSING</t>
  </si>
  <si>
    <t>10.3390/rs9111144</t>
  </si>
  <si>
    <r>
      <t xml:space="preserve">Cimoli, E., Marcer, M., </t>
    </r>
    <r>
      <rPr>
        <b/>
        <sz val="11"/>
        <color theme="1"/>
        <rFont val="Calibri"/>
        <family val="2"/>
        <scheme val="minor"/>
      </rPr>
      <t>Vandecrux, B.,</t>
    </r>
    <r>
      <rPr>
        <sz val="12"/>
        <color theme="1"/>
        <rFont val="Calibri"/>
        <family val="2"/>
        <scheme val="minor"/>
      </rPr>
      <t xml:space="preserve"> Bøggild, C.E., Williams, G. &amp; Simonsen, S.B. 2017: Application of low-cost UASs and digital photogrammetry for high-resolution snow depth mapping in the Arctic. Remote Sensing 9(11), no. 1144.</t>
    </r>
  </si>
  <si>
    <t>10.1007/s13280-016-0876-4</t>
  </si>
  <si>
    <r>
      <t>Citterio, M.,</t>
    </r>
    <r>
      <rPr>
        <sz val="12"/>
        <color theme="1"/>
        <rFont val="Calibri"/>
        <family val="2"/>
        <scheme val="minor"/>
      </rPr>
      <t xml:space="preserve"> Sejr, M.K., Langen, P.L., Mottram, R.H., Abermann, J., </t>
    </r>
    <r>
      <rPr>
        <b/>
        <sz val="11"/>
        <color theme="1"/>
        <rFont val="Calibri"/>
        <family val="2"/>
        <scheme val="minor"/>
      </rPr>
      <t>Larsen, S.H.,</t>
    </r>
    <r>
      <rPr>
        <sz val="12"/>
        <color theme="1"/>
        <rFont val="Calibri"/>
        <family val="2"/>
        <scheme val="minor"/>
      </rPr>
      <t xml:space="preserve"> Skov, K. &amp; Lund, M. 2017: Towards quantifying the glacial runoff signal in the freshwater input to Tyrolerfjord-Young Sound, NE Greenland. Ambio 46, 146-159.</t>
    </r>
  </si>
  <si>
    <t>10.1038/s41598-017-12018-x</t>
  </si>
  <si>
    <r>
      <t>Dyke, L.M., Andresen, C.S.,</t>
    </r>
    <r>
      <rPr>
        <sz val="12"/>
        <color theme="1"/>
        <rFont val="Calibri"/>
        <family val="2"/>
        <scheme val="minor"/>
      </rPr>
      <t xml:space="preserve"> Seidenkrantz, M.-S., Hughes, A.L.C., Hiemstra, J.F., Murray, T., Bjørk, A.A., Sutherland, D.A. &amp; </t>
    </r>
    <r>
      <rPr>
        <b/>
        <sz val="11"/>
        <color theme="1"/>
        <rFont val="Calibri"/>
        <family val="2"/>
        <scheme val="minor"/>
      </rPr>
      <t>Vermassen, F.</t>
    </r>
    <r>
      <rPr>
        <sz val="12"/>
        <color theme="1"/>
        <rFont val="Calibri"/>
        <family val="2"/>
        <scheme val="minor"/>
      </rPr>
      <t xml:space="preserve"> 2017: Minimal Holocene retreat of large tidewater glaciers in Køge Bugt, southeast Greenland. Scientific Reports 7, 12330.</t>
    </r>
  </si>
  <si>
    <t>10.5194/tc-11-1015-2017</t>
  </si>
  <si>
    <r>
      <t xml:space="preserve">Fettweis, X., </t>
    </r>
    <r>
      <rPr>
        <b/>
        <sz val="11"/>
        <color theme="1"/>
        <rFont val="Calibri"/>
        <family val="2"/>
        <scheme val="minor"/>
      </rPr>
      <t>Box, J.E.,</t>
    </r>
    <r>
      <rPr>
        <sz val="12"/>
        <color theme="1"/>
        <rFont val="Calibri"/>
        <family val="2"/>
        <scheme val="minor"/>
      </rPr>
      <t xml:space="preserve"> Agosta, C., Amory, C., Kittel, C., Lang, C., </t>
    </r>
    <r>
      <rPr>
        <b/>
        <sz val="11"/>
        <color theme="1"/>
        <rFont val="Calibri"/>
        <family val="2"/>
        <scheme val="minor"/>
      </rPr>
      <t>van As, D.,</t>
    </r>
    <r>
      <rPr>
        <sz val="12"/>
        <color theme="1"/>
        <rFont val="Calibri"/>
        <family val="2"/>
        <scheme val="minor"/>
      </rPr>
      <t xml:space="preserve"> Machguth, H. &amp; Gallée, H. 2017: Reconstructions of the 1990-2015 Greenland ice sheet surface mass balance using the regional climate MAR model. The Cryosphere 11, 1015-1033.</t>
    </r>
  </si>
  <si>
    <t>10.1177/0959683616687378</t>
  </si>
  <si>
    <r>
      <t xml:space="preserve">Fischel, A., Seidenkrantz, M-S., Nürnberg, D., Kucera, M. &amp; </t>
    </r>
    <r>
      <rPr>
        <b/>
        <sz val="11"/>
        <color theme="1"/>
        <rFont val="Calibri"/>
        <family val="2"/>
        <scheme val="minor"/>
      </rPr>
      <t>Kuijpers, A.</t>
    </r>
    <r>
      <rPr>
        <sz val="12"/>
        <color theme="1"/>
        <rFont val="Calibri"/>
        <family val="2"/>
        <scheme val="minor"/>
      </rPr>
      <t xml:space="preserve"> 2017: Upper water mass variability in the Anegada-Jungfern passage, NE Caribbean, during the last 11100 cal. yr. The Holocene 27(9), 1291-1307.</t>
    </r>
  </si>
  <si>
    <t>GEOL SOC LONDON SPEC PUBL</t>
  </si>
  <si>
    <t>10.1144/SP443.3</t>
  </si>
  <si>
    <r>
      <t>Gravesen, P., Pedersen S.A.S, Nilsson, B. &amp; Binderup, M.</t>
    </r>
    <r>
      <rPr>
        <sz val="12"/>
        <color theme="1"/>
        <rFont val="Calibri"/>
        <family val="2"/>
        <scheme val="minor"/>
      </rPr>
      <t xml:space="preserve"> 2017: An assessment of Palaeogene and Neogene clay deposits in Denmark as possible host rocks for final disposal of low- and intermediate-level radioactive waste. In: Norris, S., Bruno, J., Van Geet, M. &amp; Verhoef, E. (eds.): Radioactive Waste Confinement: Clays in Natural and Engineered Barriers. Geological Society, London, Special Publication 443, 29-38.</t>
    </r>
  </si>
  <si>
    <t>10.1111/bor.12194</t>
  </si>
  <si>
    <r>
      <t>Jensen, J.B.,</t>
    </r>
    <r>
      <rPr>
        <sz val="12"/>
        <color theme="1"/>
        <rFont val="Calibri"/>
        <family val="2"/>
        <scheme val="minor"/>
      </rPr>
      <t xml:space="preserve"> Moros, M., Endler, R. &amp; IODP Expedition 347 members 2017: The Bornholm Basin, southern Scandinavia: a complex history from Late Cretaceous structural developments to recent sedimentation. Boreas 46(1), 3-17.</t>
    </r>
  </si>
  <si>
    <t>10.1038/s41598-017-01451-7</t>
  </si>
  <si>
    <r>
      <t xml:space="preserve">Kobashi, T., Menviel, L., Jeltsch-Thömmes, A., Vinther B.M., </t>
    </r>
    <r>
      <rPr>
        <b/>
        <sz val="11"/>
        <color theme="1"/>
        <rFont val="Calibri"/>
        <family val="2"/>
        <scheme val="minor"/>
      </rPr>
      <t>Box, J.E.,</t>
    </r>
    <r>
      <rPr>
        <sz val="12"/>
        <color theme="1"/>
        <rFont val="Calibri"/>
        <family val="2"/>
        <scheme val="minor"/>
      </rPr>
      <t xml:space="preserve"> Muscheler, R., Nakaegawa, T., Pfister, P.L., Döring, M., Leuenberger, M., Wanner, H. &amp; Ohmura, A. 2017: Volcanic influence on centennial to millennial Holocene Greenland temperature change. Scientific Reports 7, 1441.</t>
    </r>
  </si>
  <si>
    <t>10.1002/2017GL073219</t>
  </si>
  <si>
    <r>
      <t xml:space="preserve">Kohler, T.J., Zarsky, D.J., Yde, J.C., Lamarche-Gagnon, G., Hawkings, J.R., Tedstone, A.J., Wadham, J.L., </t>
    </r>
    <r>
      <rPr>
        <b/>
        <sz val="11"/>
        <color theme="1"/>
        <rFont val="Calibri"/>
        <family val="2"/>
        <scheme val="minor"/>
      </rPr>
      <t>Box, J.E.,</t>
    </r>
    <r>
      <rPr>
        <sz val="12"/>
        <color theme="1"/>
        <rFont val="Calibri"/>
        <family val="2"/>
        <scheme val="minor"/>
      </rPr>
      <t xml:space="preserve"> Beaton, A.D. &amp; Stibal, M. 2017: Carbon dating reveals a seasonal progression in the source of particulate organic carbon exported from the Greenland ice sheet. Geophysical Research Letters 44(12), 6209-6217.</t>
    </r>
  </si>
  <si>
    <t>BIOGEOSCIENCES</t>
  </si>
  <si>
    <t>10.5194/bg-14-5607-2017</t>
  </si>
  <si>
    <r>
      <t xml:space="preserve">Kotthoff, U., Groeneveld, J., Ash, J.L., Fanget, A.-S., Krupinski, N.Q., Peyron, O., Stepanova, A., Warnock, J., Van Helmond, N.A.G.M., Passey, B.H., Clausen, O.R., </t>
    </r>
    <r>
      <rPr>
        <b/>
        <sz val="11"/>
        <color theme="1"/>
        <rFont val="Calibri"/>
        <family val="2"/>
        <scheme val="minor"/>
      </rPr>
      <t>Bennike, O.,</t>
    </r>
    <r>
      <rPr>
        <sz val="12"/>
        <color theme="1"/>
        <rFont val="Calibri"/>
        <family val="2"/>
        <scheme val="minor"/>
      </rPr>
      <t xml:space="preserve"> Andrén, E., Granoszewski, W., Andrén, T., Filipsson, H.L., Seidenkrantz, M.-S., Slomp, C. P. &amp; Bauersachs, T. 2017: Reconstructing Holocene temperature and salinity variations in the western Baltic Sea region: a multi-proxy comparison from the Little Belt (IODP Expedition 347, Site M0059). Biogeosciences 14, 5607-5632.</t>
    </r>
  </si>
  <si>
    <t>10.1002/2016PA003003</t>
  </si>
  <si>
    <r>
      <t xml:space="preserve">Krawczyk, D.W., Witkowski, A., Moros, M., Lloyd, J.M., Høyer, J.L., Miettinen, A. &amp; </t>
    </r>
    <r>
      <rPr>
        <b/>
        <sz val="11"/>
        <color theme="1"/>
        <rFont val="Calibri"/>
        <family val="2"/>
        <scheme val="minor"/>
      </rPr>
      <t>Kuijpers, A.</t>
    </r>
    <r>
      <rPr>
        <sz val="12"/>
        <color theme="1"/>
        <rFont val="Calibri"/>
        <family val="2"/>
        <scheme val="minor"/>
      </rPr>
      <t xml:space="preserve"> 2017: Quantitative reconstruction of Holocene sea ice and sea surface temperature off West Greenland from the first regional diatom data set. Paleoceanography 32(1), 18-40.</t>
    </r>
  </si>
  <si>
    <t>E&amp;G QUA SCI J</t>
  </si>
  <si>
    <t>10.3285/eg.66.1.01</t>
  </si>
  <si>
    <r>
      <t xml:space="preserve">Krüger, S., Dörfler, W., </t>
    </r>
    <r>
      <rPr>
        <b/>
        <sz val="11"/>
        <color theme="1"/>
        <rFont val="Calibri"/>
        <family val="2"/>
        <scheme val="minor"/>
      </rPr>
      <t>Bennike, O.</t>
    </r>
    <r>
      <rPr>
        <sz val="12"/>
        <color theme="1"/>
        <rFont val="Calibri"/>
        <family val="2"/>
        <scheme val="minor"/>
      </rPr>
      <t xml:space="preserve"> &amp; Wolters, S. 2017: Life in Doggerland - palynological investigations of the environment of prehistoric hunter-gatherer societies in the North Sea Basin. E&amp;G Quaternary Science Journal 66(1), 3-13.</t>
    </r>
  </si>
  <si>
    <t>10.3389/feart.2016.00110</t>
  </si>
  <si>
    <r>
      <t xml:space="preserve">Langen P.L., </t>
    </r>
    <r>
      <rPr>
        <b/>
        <sz val="11"/>
        <color theme="1"/>
        <rFont val="Calibri"/>
        <family val="2"/>
        <scheme val="minor"/>
      </rPr>
      <t>Fausto, R.S., Vandecrux, B.,</t>
    </r>
    <r>
      <rPr>
        <sz val="12"/>
        <color theme="1"/>
        <rFont val="Calibri"/>
        <family val="2"/>
        <scheme val="minor"/>
      </rPr>
      <t xml:space="preserve"> Mottram, R.H. &amp; </t>
    </r>
    <r>
      <rPr>
        <b/>
        <sz val="11"/>
        <color theme="1"/>
        <rFont val="Calibri"/>
        <family val="2"/>
        <scheme val="minor"/>
      </rPr>
      <t>Box, J.E.</t>
    </r>
    <r>
      <rPr>
        <sz val="12"/>
        <color theme="1"/>
        <rFont val="Calibri"/>
        <family val="2"/>
        <scheme val="minor"/>
      </rPr>
      <t xml:space="preserve"> 2017: Liquid Water Flow and Retention on the Greenland Ice Sheet in the Regional Climate Model HIRHAM5: Local and Large-Scale Impacts. Frontiers in Earth Science 4, 110.</t>
    </r>
  </si>
  <si>
    <t>10.1016/j.quascirev.2017.01.016</t>
  </si>
  <si>
    <r>
      <t xml:space="preserve">Lembke-Jene, L., Tiedemann, R., Nürnberg, D., </t>
    </r>
    <r>
      <rPr>
        <b/>
        <sz val="11"/>
        <color theme="1"/>
        <rFont val="Calibri"/>
        <family val="2"/>
        <scheme val="minor"/>
      </rPr>
      <t>Kokfelt, U.,</t>
    </r>
    <r>
      <rPr>
        <sz val="12"/>
        <color theme="1"/>
        <rFont val="Calibri"/>
        <family val="2"/>
        <scheme val="minor"/>
      </rPr>
      <t xml:space="preserve"> Kozdon, R., Max, L., Röhl, U. &amp; Gorbarenko, S.A. 2017: Deglacial variability in Okhotsk Sea Intermediate Water ventilation and biogeochemistry: Implications for North Pacific nutrient supply and productivity. Quaternary Science Reviews 160, 116-137.</t>
    </r>
  </si>
  <si>
    <t>10.5194/tc-11-773-2017</t>
  </si>
  <si>
    <r>
      <t xml:space="preserve">Lewis, G., Osterberg, E., Hawley, R., Whitmore, B., Marshall, H.P. &amp; </t>
    </r>
    <r>
      <rPr>
        <b/>
        <sz val="11"/>
        <color theme="1"/>
        <rFont val="Calibri"/>
        <family val="2"/>
        <scheme val="minor"/>
      </rPr>
      <t>Box, J.E.</t>
    </r>
    <r>
      <rPr>
        <sz val="12"/>
        <color theme="1"/>
        <rFont val="Calibri"/>
        <family val="2"/>
        <scheme val="minor"/>
      </rPr>
      <t xml:space="preserve"> 2017: Regional Greenland accumulation variability from Operation IceBridge airborne accumulation radar. The Cryosphere 11(2), 773-788.</t>
    </r>
  </si>
  <si>
    <t>10.1016/j.revpalbo.2017.04.007</t>
  </si>
  <si>
    <r>
      <rPr>
        <b/>
        <sz val="11"/>
        <color theme="1"/>
        <rFont val="Calibri"/>
        <family val="2"/>
        <scheme val="minor"/>
      </rPr>
      <t xml:space="preserve">Lindström, S., </t>
    </r>
    <r>
      <rPr>
        <sz val="12"/>
        <color theme="1"/>
        <rFont val="Calibri"/>
        <family val="2"/>
        <scheme val="minor"/>
      </rPr>
      <t>Erlström, M.,</t>
    </r>
    <r>
      <rPr>
        <b/>
        <sz val="11"/>
        <color theme="1"/>
        <rFont val="Calibri"/>
        <family val="2"/>
        <scheme val="minor"/>
      </rPr>
      <t xml:space="preserve"> Piasecki, S., Nielsen, L.H. &amp; Mathiesen, A. </t>
    </r>
    <r>
      <rPr>
        <sz val="12"/>
        <color theme="1"/>
        <rFont val="Calibri"/>
        <family val="2"/>
        <scheme val="minor"/>
      </rPr>
      <t>2017: Palynology and terrestrial ecosystem change of the Middle Triassic to lowermost Jurassic succession of the eastern Danish Basin. Review of Palaeobotany and Palynology 244, 65-95.</t>
    </r>
  </si>
  <si>
    <t>3PALAEO</t>
  </si>
  <si>
    <t>10.1016/j.palaeo.2016.12.025</t>
  </si>
  <si>
    <r>
      <rPr>
        <b/>
        <sz val="11"/>
        <color theme="1"/>
        <rFont val="Calibri"/>
        <family val="2"/>
        <scheme val="minor"/>
      </rPr>
      <t>Lindström, S.,</t>
    </r>
    <r>
      <rPr>
        <sz val="12"/>
        <color theme="1"/>
        <rFont val="Calibri"/>
        <family val="2"/>
        <scheme val="minor"/>
      </rPr>
      <t xml:space="preserve"> van de Schootbrugge, B., Hansen, K.H., </t>
    </r>
    <r>
      <rPr>
        <b/>
        <sz val="11"/>
        <color theme="1"/>
        <rFont val="Calibri"/>
        <family val="2"/>
        <scheme val="minor"/>
      </rPr>
      <t xml:space="preserve">Pedersen, G.K., Alsen, P., </t>
    </r>
    <r>
      <rPr>
        <sz val="12"/>
        <color theme="1"/>
        <rFont val="Calibri"/>
        <family val="2"/>
        <scheme val="minor"/>
      </rPr>
      <t xml:space="preserve">Thibault, N., Dybkjær, K., Bjerrum, C.J. &amp; </t>
    </r>
    <r>
      <rPr>
        <b/>
        <sz val="11"/>
        <color theme="1"/>
        <rFont val="Calibri"/>
        <family val="2"/>
        <scheme val="minor"/>
      </rPr>
      <t xml:space="preserve">Nielsen, L.H. </t>
    </r>
    <r>
      <rPr>
        <sz val="12"/>
        <color theme="1"/>
        <rFont val="Calibri"/>
        <family val="2"/>
        <scheme val="minor"/>
      </rPr>
      <t>2017: a new correlation of Triassic–Jurassic boundary successions in NW Europe, Nevada and Peru, and the Central Atlantic Magmatic Province: A time-line for the end-Triassic mass extinction. Palaeogeography, Palaeoclimatology, Palaeoecology 478, 80-102.</t>
    </r>
  </si>
  <si>
    <t>10.1007/s13280-016-0867-5</t>
  </si>
  <si>
    <r>
      <t xml:space="preserve">Lund, M., Stiegler, C., Abermann, J., </t>
    </r>
    <r>
      <rPr>
        <b/>
        <sz val="11"/>
        <color theme="1"/>
        <rFont val="Calibri"/>
        <family val="2"/>
        <scheme val="minor"/>
      </rPr>
      <t>Citterio, M.,</t>
    </r>
    <r>
      <rPr>
        <sz val="12"/>
        <color theme="1"/>
        <rFont val="Calibri"/>
        <family val="2"/>
        <scheme val="minor"/>
      </rPr>
      <t xml:space="preserve"> Hansen, B.U. &amp; </t>
    </r>
    <r>
      <rPr>
        <b/>
        <sz val="11"/>
        <color theme="1"/>
        <rFont val="Calibri"/>
        <family val="2"/>
        <scheme val="minor"/>
      </rPr>
      <t>van As, D.</t>
    </r>
    <r>
      <rPr>
        <sz val="12"/>
        <color theme="1"/>
        <rFont val="Calibri"/>
        <family val="2"/>
        <scheme val="minor"/>
      </rPr>
      <t xml:space="preserve"> 2017: Spatiotemporal variability in surface energy balance across tundra, snow and ice in Greenland. Ambio 46(S1), 81-93.</t>
    </r>
  </si>
  <si>
    <t>ECOLOGY AND EVOLUTION</t>
  </si>
  <si>
    <t>10.1002/ece3.2906</t>
  </si>
  <si>
    <r>
      <t xml:space="preserve">Lundholm, N., </t>
    </r>
    <r>
      <rPr>
        <b/>
        <sz val="11"/>
        <color theme="1"/>
        <rFont val="Calibri"/>
        <family val="2"/>
        <scheme val="minor"/>
      </rPr>
      <t>Ribeiro, S.,</t>
    </r>
    <r>
      <rPr>
        <sz val="12"/>
        <color theme="1"/>
        <rFont val="Calibri"/>
        <family val="2"/>
        <scheme val="minor"/>
      </rPr>
      <t xml:space="preserve"> Godhe, A., Nielsen, L.R., &amp; Ellegaard, M. 2017: Exploring the impact of multidecadal environmental change on the population genetic structure of a marine primary producer. Ecology and Evolution 7(9), 3132-3142.</t>
    </r>
  </si>
  <si>
    <t>J PALEOLIMNOLOGY</t>
  </si>
  <si>
    <t>10.1007/s10933-017-9951-5</t>
  </si>
  <si>
    <r>
      <t xml:space="preserve">Lusas, A.R., Hall, B.L., Lowell, T.V., Kelly, M.A., </t>
    </r>
    <r>
      <rPr>
        <b/>
        <sz val="11"/>
        <color theme="1"/>
        <rFont val="Calibri"/>
        <family val="2"/>
        <scheme val="minor"/>
      </rPr>
      <t>Bennike, O.,</t>
    </r>
    <r>
      <rPr>
        <sz val="12"/>
        <color theme="1"/>
        <rFont val="Calibri"/>
        <family val="2"/>
        <scheme val="minor"/>
      </rPr>
      <t xml:space="preserve"> Levy, L.B. &amp; Honsaker, W. 2017: Holocene climate and environmental history of East Greenland inferred from lake sediments. Journal of Paleolimnology 57(4), 321-341.</t>
    </r>
  </si>
  <si>
    <t>NETHERL J GEOSCI GEO</t>
  </si>
  <si>
    <t>10.1017/njg.2016.24</t>
  </si>
  <si>
    <r>
      <t xml:space="preserve">Missiaen, T., Jongepier, I., </t>
    </r>
    <r>
      <rPr>
        <b/>
        <sz val="11"/>
        <color theme="1"/>
        <rFont val="Calibri"/>
        <family val="2"/>
        <scheme val="minor"/>
      </rPr>
      <t>Heirman, K.,</t>
    </r>
    <r>
      <rPr>
        <sz val="12"/>
        <color theme="1"/>
        <rFont val="Calibri"/>
        <family val="2"/>
        <scheme val="minor"/>
      </rPr>
      <t xml:space="preserve"> Soens, T., Gelorini, V., Verniers, J., Verhegge, J. &amp; Crombé, Ph. 2017: Holocene landscape evolution of an estuarine wetland in relation to its human occupation and exploitation: Waasland Scheldt polders, northern Belgium. Geologie en Mijnbouw/ Netherlands Journal of Geosciences 96(1), 35-62.</t>
    </r>
  </si>
  <si>
    <t>10.1111/bor.12193</t>
  </si>
  <si>
    <r>
      <t xml:space="preserve">Moros, M., Andersen, T.J., Schulz-Bull, D., Häusler, K., Bunke, D., Snowball, I., Kotilainen, A., Zillén, L., </t>
    </r>
    <r>
      <rPr>
        <b/>
        <sz val="11"/>
        <color theme="1"/>
        <rFont val="Calibri"/>
        <family val="2"/>
        <scheme val="minor"/>
      </rPr>
      <t>Jensen, J.B.,</t>
    </r>
    <r>
      <rPr>
        <sz val="12"/>
        <color theme="1"/>
        <rFont val="Calibri"/>
        <family val="2"/>
        <scheme val="minor"/>
      </rPr>
      <t xml:space="preserve"> Kabel, K., Hand, I., Leipe, T., Lougheed, B.C., Wagner, B. &amp; Arz, H.W. 2017: Towards an event stratigraphy for Baltic Sea sediments deposited since AD 1900: approaches and challenges. Boreas 46 (1), 129-142.</t>
    </r>
  </si>
  <si>
    <t>10.1017/jog.2016.138</t>
  </si>
  <si>
    <r>
      <t xml:space="preserve">Motyka. R.J., Cassotto, R., Truffer, M., Kjeldsen, K.K., </t>
    </r>
    <r>
      <rPr>
        <b/>
        <sz val="11"/>
        <color theme="1"/>
        <rFont val="Calibri"/>
        <family val="2"/>
        <scheme val="minor"/>
      </rPr>
      <t>van As, D.,</t>
    </r>
    <r>
      <rPr>
        <sz val="12"/>
        <color theme="1"/>
        <rFont val="Calibri"/>
        <family val="2"/>
        <scheme val="minor"/>
      </rPr>
      <t xml:space="preserve"> Korsgaard, N.J., Fahnestock, M., Howat, I., Langen, P.L., Mortensen, J., Lennert, K. &amp; Rysgaard, S. 2017: Asynchronous behavior of outlet glaciers feeding Godthåbsfjord (Nuup Kangerlua) and the triggering of Narsap Sermia's retreat in SW Greenland. Journal of Glaciology 63(238), 288-308.</t>
    </r>
  </si>
  <si>
    <t>10.1002/ece3.2592</t>
  </si>
  <si>
    <r>
      <t xml:space="preserve">Mousing, E.A., </t>
    </r>
    <r>
      <rPr>
        <b/>
        <sz val="11"/>
        <color theme="1"/>
        <rFont val="Calibri"/>
        <family val="2"/>
        <scheme val="minor"/>
      </rPr>
      <t>Riberio, S.,</t>
    </r>
    <r>
      <rPr>
        <sz val="12"/>
        <color theme="1"/>
        <rFont val="Calibri"/>
        <family val="2"/>
        <scheme val="minor"/>
      </rPr>
      <t xml:space="preserve"> Chisholm, C., </t>
    </r>
    <r>
      <rPr>
        <b/>
        <sz val="11"/>
        <color theme="1"/>
        <rFont val="Calibri"/>
        <family val="2"/>
        <scheme val="minor"/>
      </rPr>
      <t>Kuijpers, A,</t>
    </r>
    <r>
      <rPr>
        <sz val="12"/>
        <color theme="1"/>
        <rFont val="Calibri"/>
        <family val="2"/>
        <scheme val="minor"/>
      </rPr>
      <t xml:space="preserve"> Moros, M, &amp; Ellegaard, M. 2017: Size differences of Arctic marine protists between two climate periods - using the paleoecological record to assess the importance of within-species trait variation. Ecology and Evolution 7(1), 3-13.</t>
    </r>
  </si>
  <si>
    <t>10.1002/2017GL073690</t>
  </si>
  <si>
    <r>
      <t xml:space="preserve">Newton, A.M.W., </t>
    </r>
    <r>
      <rPr>
        <b/>
        <sz val="11"/>
        <color theme="1"/>
        <rFont val="Calibri"/>
        <family val="2"/>
        <scheme val="minor"/>
      </rPr>
      <t>Knutz, P.C.,</t>
    </r>
    <r>
      <rPr>
        <sz val="12"/>
        <color theme="1"/>
        <rFont val="Calibri"/>
        <family val="2"/>
        <scheme val="minor"/>
      </rPr>
      <t xml:space="preserve"> Huuse, M., Gannon, P., Brocklehurst, S.H., Clausen, O.R. &amp; Gong, Y. 2017: Ice stream reorganization and glacial retreat on the northwest Greenland shelf. Geophysical Research Letters 44, 7826–7835.</t>
    </r>
  </si>
  <si>
    <t>10.1038/ncomms14730</t>
  </si>
  <si>
    <r>
      <t xml:space="preserve">Noël, B., van de Berg, W.J., Lhermitte, S., Wouters, B., </t>
    </r>
    <r>
      <rPr>
        <b/>
        <sz val="11"/>
        <color theme="1"/>
        <rFont val="Calibri"/>
        <family val="2"/>
        <scheme val="minor"/>
      </rPr>
      <t>Machguth, H.,</t>
    </r>
    <r>
      <rPr>
        <sz val="12"/>
        <color theme="1"/>
        <rFont val="Calibri"/>
        <family val="2"/>
        <scheme val="minor"/>
      </rPr>
      <t xml:space="preserve"> Howat, I., </t>
    </r>
    <r>
      <rPr>
        <b/>
        <sz val="11"/>
        <color theme="1"/>
        <rFont val="Calibri"/>
        <family val="2"/>
        <scheme val="minor"/>
      </rPr>
      <t>Citterio, M.,</t>
    </r>
    <r>
      <rPr>
        <sz val="12"/>
        <color theme="1"/>
        <rFont val="Calibri"/>
        <family val="2"/>
        <scheme val="minor"/>
      </rPr>
      <t xml:space="preserve"> Moholdt, G., Lenaerts, J.T.M.  &amp; van den Broeke, M.R. 2017: A tipping point in refreezing accelerates mass loss of Greenland’s glaciers and ice caps. Nature Communications 8, 14730.</t>
    </r>
  </si>
  <si>
    <t>10.1038/s41467-017-01155-6</t>
  </si>
  <si>
    <r>
      <t>Oksman, M., Weckström, K.,</t>
    </r>
    <r>
      <rPr>
        <sz val="12"/>
        <color theme="1"/>
        <rFont val="Calibri"/>
        <family val="2"/>
        <scheme val="minor"/>
      </rPr>
      <t xml:space="preserve"> Miettinen, A., Juggins, S., Divine, D.V., Jackson, R., Telford, R., Korsgaard, N.J. &amp; Kucera, M. 2017: Younger Dryas ice margin retreat triggered by ocean surface warming in central-eastern Bafﬁn Bay. Nature Communications 8, 1017.</t>
    </r>
  </si>
  <si>
    <t>10.1007/s41063-017-0032-9</t>
  </si>
  <si>
    <r>
      <t xml:space="preserve">Oksman, M., Weckström, K., </t>
    </r>
    <r>
      <rPr>
        <sz val="12"/>
        <color theme="1"/>
        <rFont val="Calibri"/>
        <family val="2"/>
        <scheme val="minor"/>
      </rPr>
      <t>Miettinen, A., Ojala, A.E.K. &amp; Salonen, V.-P. 2017: Late Holocene shift towards enhanced oceanic variability in a high-Arctic Svalbard fjord (79°N) at 2500 cal.yr BP. Arktos 3(4), 1-11.</t>
    </r>
  </si>
  <si>
    <t>10.1002/2016GL072212</t>
  </si>
  <si>
    <r>
      <t xml:space="preserve">Orsi, A.J., Kawamura, K., Masson-Delmotte, V., Fettweis, X., </t>
    </r>
    <r>
      <rPr>
        <b/>
        <sz val="11"/>
        <color theme="1"/>
        <rFont val="Calibri"/>
        <family val="2"/>
        <scheme val="minor"/>
      </rPr>
      <t>Box, J.E.,</t>
    </r>
    <r>
      <rPr>
        <sz val="12"/>
        <color theme="1"/>
        <rFont val="Calibri"/>
        <family val="2"/>
        <scheme val="minor"/>
      </rPr>
      <t xml:space="preserve"> Dahl-Jensen, D., Clow, G.D., Landais, A. &amp; Severinghaus, J.P. 2017: The recent warming trend in North Greenland. Geophysical Research Letters 44(12), 6235-6243.</t>
    </r>
  </si>
  <si>
    <t>10.1002/jqs.2887</t>
  </si>
  <si>
    <r>
      <t>Pedersen, S.A.S.</t>
    </r>
    <r>
      <rPr>
        <sz val="12"/>
        <color theme="1"/>
        <rFont val="Calibri"/>
        <family val="2"/>
        <scheme val="minor"/>
      </rPr>
      <t xml:space="preserve"> &amp; Boldreel, L.O. 2017: Glaciotectonic deformations in the Jammerbugt and glaciodynamic development in the eastern North Sea. Journal of Quaternary Science 32(2), 183-195.</t>
    </r>
  </si>
  <si>
    <t>ANALYTICAL CHEMISTRY</t>
  </si>
  <si>
    <t>10.1021/acs.analchem.6b04300</t>
  </si>
  <si>
    <r>
      <t xml:space="preserve">Pereira, L.S.F., Pedrotti, M.F., Enders, M.S.P., </t>
    </r>
    <r>
      <rPr>
        <b/>
        <sz val="11"/>
        <color theme="1"/>
        <rFont val="Calibri"/>
        <family val="2"/>
        <scheme val="minor"/>
      </rPr>
      <t>Albers, C.N.,</t>
    </r>
    <r>
      <rPr>
        <sz val="12"/>
        <color theme="1"/>
        <rFont val="Calibri"/>
        <family val="2"/>
        <scheme val="minor"/>
      </rPr>
      <t xml:space="preserve"> Pereira, J.S.F. &amp; Flores, E.M.M. 2017: Multitechnique Determination of Halogens in Soil after Selective Volatilization Using Microwave-Induced Combustion. Analytical Chemistry 89(1), 980-987.</t>
    </r>
  </si>
  <si>
    <t>10.1002/2017GL074368</t>
  </si>
  <si>
    <r>
      <t xml:space="preserve">Rathmann, N.M., Hvidberg, C.S., </t>
    </r>
    <r>
      <rPr>
        <b/>
        <sz val="11"/>
        <color theme="1"/>
        <rFont val="Calibri"/>
        <family val="2"/>
        <scheme val="minor"/>
      </rPr>
      <t>Solgaard, A.M.,</t>
    </r>
    <r>
      <rPr>
        <sz val="12"/>
        <color theme="1"/>
        <rFont val="Calibri"/>
        <family val="2"/>
        <scheme val="minor"/>
      </rPr>
      <t xml:space="preserve"> Grinsted, A., Gudmundsson, G.H., Langen, P.L., Nielsen, K.P. &amp; Kusk, A. 2017: Highly temporally resolved response to seasonal surface melt of the Zachariae and 79N outlet glaciers in northeast Greenland. Geophysical Research Letters 44(19), 9805-9814.</t>
    </r>
  </si>
  <si>
    <t>10.1007/s13280-016-0894-2</t>
  </si>
  <si>
    <r>
      <t>Ribeiro, S.,</t>
    </r>
    <r>
      <rPr>
        <sz val="12"/>
        <color theme="1"/>
        <rFont val="Calibri"/>
        <family val="2"/>
        <scheme val="minor"/>
      </rPr>
      <t xml:space="preserve"> Sejr, M.K., Limoges, A., Heikkilä, M., Andersen, T.J., Tallberg, P., </t>
    </r>
    <r>
      <rPr>
        <b/>
        <sz val="11"/>
        <color theme="1"/>
        <rFont val="Calibri"/>
        <family val="2"/>
        <scheme val="minor"/>
      </rPr>
      <t>Weckström, K.,</t>
    </r>
    <r>
      <rPr>
        <sz val="12"/>
        <color theme="1"/>
        <rFont val="Calibri"/>
        <family val="2"/>
        <scheme val="minor"/>
      </rPr>
      <t xml:space="preserve"> Husum, K., Forwick, M., Dalsgaard, T., Massé, G., Seidenkrantz, M.S. &amp; Rysgaard, S. 2017: Sea ice and primary production proxies in surface sediments from a High Arctic Greenland fjord: Spatial distribution and implications for palaeoenvironmental studies. Ambio 46(S1), 106-118.</t>
    </r>
  </si>
  <si>
    <t>10.3389/feart.2017.00040</t>
  </si>
  <si>
    <r>
      <t xml:space="preserve">Ryan, J.C., Hubbard, A., </t>
    </r>
    <r>
      <rPr>
        <b/>
        <sz val="11"/>
        <color theme="1"/>
        <rFont val="Calibri"/>
        <family val="2"/>
        <scheme val="minor"/>
      </rPr>
      <t>Box, J.E.,</t>
    </r>
    <r>
      <rPr>
        <sz val="12"/>
        <color theme="1"/>
        <rFont val="Calibri"/>
        <family val="2"/>
        <scheme val="minor"/>
      </rPr>
      <t xml:space="preserve"> Brough, S., Cameron, K., Cook, J.M., Cooper, M., Doyle, S.H., Edwards, A., Holt, T., Irvine-Fynn, T., Jones, C., Pitcher, L.H., Rennermalm, Å.K., Smith, L.C., Stibal, M. &amp; Snooke, N. 2017: Derivation of high spatial resolution albedo from UAV digital imagery: Application over the Greenland ice sheet. Frontiers in Earth Science 5, 40.</t>
    </r>
  </si>
  <si>
    <t>10.1002/2017GL073661</t>
  </si>
  <si>
    <r>
      <t xml:space="preserve">Ryan, J.C., Hubbard, A., Irvine-Fynn, T.D., Doyle, S.H., Cook, J.M., Stibal, M. &amp; </t>
    </r>
    <r>
      <rPr>
        <b/>
        <sz val="11"/>
        <color theme="1"/>
        <rFont val="Calibri"/>
        <family val="2"/>
        <scheme val="minor"/>
      </rPr>
      <t>Box, J.E.</t>
    </r>
    <r>
      <rPr>
        <sz val="12"/>
        <color theme="1"/>
        <rFont val="Calibri"/>
        <family val="2"/>
        <scheme val="minor"/>
      </rPr>
      <t xml:space="preserve"> 2017: How robust are in situ observations for validating satellite-derived albedo over the dark zone of the Greenland Ice Sheet? Geophysical Research Letters, 44(12), 6218-6225.</t>
    </r>
  </si>
  <si>
    <t>10.1130/G38114.1</t>
  </si>
  <si>
    <r>
      <t xml:space="preserve">Schweinsberg, A.D., Briner, J.P., Miller, G.H., </t>
    </r>
    <r>
      <rPr>
        <b/>
        <sz val="11"/>
        <color theme="1"/>
        <rFont val="Calibri"/>
        <family val="2"/>
        <scheme val="minor"/>
      </rPr>
      <t>Bennike, O.</t>
    </r>
    <r>
      <rPr>
        <sz val="12"/>
        <color theme="1"/>
        <rFont val="Calibri"/>
        <family val="2"/>
        <scheme val="minor"/>
      </rPr>
      <t xml:space="preserve"> &amp; Thomas, E.K. 2017: Local glaciation in West Greenland linked to North Atlantic Ocean circulation during the Holocene. Geology 45(3), 195-198.</t>
    </r>
  </si>
  <si>
    <t>10.1016/j.palaeo.2017.03.022</t>
  </si>
  <si>
    <r>
      <t xml:space="preserve">Sha, L., Jiang, H., Seidenkrantz, M.-S., Li, D., </t>
    </r>
    <r>
      <rPr>
        <b/>
        <sz val="11"/>
        <color theme="1"/>
        <rFont val="Calibri"/>
        <family val="2"/>
        <scheme val="minor"/>
      </rPr>
      <t>Andresen, C.S.,</t>
    </r>
    <r>
      <rPr>
        <sz val="12"/>
        <color theme="1"/>
        <rFont val="Calibri"/>
        <family val="2"/>
        <scheme val="minor"/>
      </rPr>
      <t xml:space="preserve"> Knudsen, K.L., Liu, Y. &amp; Zhao, M. 2017: A record of Holocene sea-ice variability off West Greenland and its potential forcing factors. Palaeoceanography, Palaeoclimatology, Palaeoecology 475, 115-124.</t>
    </r>
  </si>
  <si>
    <t>10.1073/pnas.1707743114</t>
  </si>
  <si>
    <r>
      <t xml:space="preserve">Smith, L.C., Yang, K., Pitcher, L.H., Overstreet, B.T., Chu, V.W., Rennermalm, Å.K., Rayn, J.C., Cooper, M.G., Gleason, C.J., Tedesco, M., Jeyaratnam, J., </t>
    </r>
    <r>
      <rPr>
        <b/>
        <sz val="11"/>
        <color theme="1"/>
        <rFont val="Calibri"/>
        <family val="2"/>
        <scheme val="minor"/>
      </rPr>
      <t>van As, D.,</t>
    </r>
    <r>
      <rPr>
        <sz val="12"/>
        <color theme="1"/>
        <rFont val="Calibri"/>
        <family val="2"/>
        <scheme val="minor"/>
      </rPr>
      <t xml:space="preserve"> van den Broeke, M.R., van de Berg, W.J., Noël, B., Langen, P.L., Cullather, R.I., Zhao, B., Willis, M.J., Hubbard, A., </t>
    </r>
    <r>
      <rPr>
        <b/>
        <sz val="11"/>
        <color theme="1"/>
        <rFont val="Calibri"/>
        <family val="2"/>
        <scheme val="minor"/>
      </rPr>
      <t>Box, J.E.,</t>
    </r>
    <r>
      <rPr>
        <sz val="12"/>
        <color theme="1"/>
        <rFont val="Calibri"/>
        <family val="2"/>
        <scheme val="minor"/>
      </rPr>
      <t xml:space="preserve"> Jenner, B.A. &amp; Behar, A.E. 2017: Direct measurements of meltwater runoff on the Greenland ice sheet surface. PNAS 114(50), E10622-E10631.</t>
    </r>
  </si>
  <si>
    <t>10.1002/2017GL075958</t>
  </si>
  <si>
    <r>
      <t>Stibal, M., Box, J.E., Cameron, K.A.,</t>
    </r>
    <r>
      <rPr>
        <sz val="12"/>
        <color theme="1"/>
        <rFont val="Calibri"/>
        <family val="2"/>
        <scheme val="minor"/>
      </rPr>
      <t xml:space="preserve"> Langen, P.L., Yallop, M.L., Mottram, R.H., Khan, A.L., Molotch, N.P., Chrismas, N.A.M., Quaglia, F.C., Remias, D., Smeets, C.J.P.P., van den Broeke, M.R., Ryan, J.C., Hubbard, A., Tranter, M., </t>
    </r>
    <r>
      <rPr>
        <b/>
        <sz val="11"/>
        <color theme="1"/>
        <rFont val="Calibri"/>
        <family val="2"/>
        <scheme val="minor"/>
      </rPr>
      <t>van As, D. &amp; Ahlstrøm, A.P.</t>
    </r>
    <r>
      <rPr>
        <sz val="12"/>
        <color theme="1"/>
        <rFont val="Calibri"/>
        <family val="2"/>
        <scheme val="minor"/>
      </rPr>
      <t xml:space="preserve"> 2017: Algae Drive Enhanced Darkening of Bare Ice on the Greenland Ice Sheet. Geophysical Research Letters 44(22), 11463-11471.</t>
    </r>
  </si>
  <si>
    <t>10.3389/feart.2017.00052</t>
  </si>
  <si>
    <r>
      <t xml:space="preserve">Stibal, M., Bradly, J.A. &amp; </t>
    </r>
    <r>
      <rPr>
        <b/>
        <sz val="11"/>
        <color theme="1"/>
        <rFont val="Calibri"/>
        <family val="2"/>
        <scheme val="minor"/>
      </rPr>
      <t>Box, J.E</t>
    </r>
    <r>
      <rPr>
        <sz val="12"/>
        <color theme="1"/>
        <rFont val="Calibri"/>
        <family val="2"/>
        <scheme val="minor"/>
      </rPr>
      <t>. 2017: Ecological Modeling of the Supraglacial Ecosystem: A Process-based Perspective. Frontiers in Earth Science 5, 52.</t>
    </r>
  </si>
  <si>
    <t>10.1016/j.quascirev.2017.05.021</t>
  </si>
  <si>
    <r>
      <t xml:space="preserve">Streuff, K., Cofaigh, C., Hogan, K., Jennings, A., Lloyd, J., Noorments, R., </t>
    </r>
    <r>
      <rPr>
        <b/>
        <sz val="11"/>
        <color theme="1"/>
        <rFont val="Calibri"/>
        <family val="2"/>
        <scheme val="minor"/>
      </rPr>
      <t>Nielsen, T., Kuijpers, A.,</t>
    </r>
    <r>
      <rPr>
        <sz val="12"/>
        <color theme="1"/>
        <rFont val="Calibri"/>
        <family val="2"/>
        <scheme val="minor"/>
      </rPr>
      <t xml:space="preserve"> Dowdeswell, J.A. &amp; Weinrebe, W. 2017: Seafloor geomorphology and glacimarine sedimentation associated with fast-flowling ice sheet outlet glaciers in Disko Bay, West Greenland. Quaternary Science Reviews 169, 206-230.</t>
    </r>
  </si>
  <si>
    <t>10.1175/2017BAMSStateoftheClimate.1</t>
  </si>
  <si>
    <r>
      <t xml:space="preserve">Tedesco, M., </t>
    </r>
    <r>
      <rPr>
        <b/>
        <sz val="11"/>
        <color theme="1"/>
        <rFont val="Calibri"/>
        <family val="2"/>
        <scheme val="minor"/>
      </rPr>
      <t>Box, J.E.,</t>
    </r>
    <r>
      <rPr>
        <sz val="12"/>
        <color theme="1"/>
        <rFont val="Calibri"/>
        <family val="2"/>
        <scheme val="minor"/>
      </rPr>
      <t xml:space="preserve"> Cappelen, J., </t>
    </r>
    <r>
      <rPr>
        <b/>
        <sz val="11"/>
        <color theme="1"/>
        <rFont val="Calibri"/>
        <family val="2"/>
        <scheme val="minor"/>
      </rPr>
      <t>Fausto, R.S.,</t>
    </r>
    <r>
      <rPr>
        <sz val="12"/>
        <color theme="1"/>
        <rFont val="Calibri"/>
        <family val="2"/>
        <scheme val="minor"/>
      </rPr>
      <t xml:space="preserve"> Fettweis, X., Mote, T., Smeets, C.J.P.P., </t>
    </r>
    <r>
      <rPr>
        <b/>
        <sz val="11"/>
        <color theme="1"/>
        <rFont val="Calibri"/>
        <family val="2"/>
        <scheme val="minor"/>
      </rPr>
      <t>van As, D.,</t>
    </r>
    <r>
      <rPr>
        <sz val="12"/>
        <color theme="1"/>
        <rFont val="Calibri"/>
        <family val="2"/>
        <scheme val="minor"/>
      </rPr>
      <t xml:space="preserve"> van de Wal, R.S.W. &amp; Velicogna, I. 2017: (The Arctic) Greenland ice sheet. In: Blunden, J, &amp; Arndt, D.S. (eds) 2017: State of the Climate in 2016. Bulletin American Meteorological Society 98(8), S136-S140.</t>
    </r>
  </si>
  <si>
    <t>10.5194/tc-11-1371-2017</t>
  </si>
  <si>
    <r>
      <t>van As, D.,</t>
    </r>
    <r>
      <rPr>
        <sz val="12"/>
        <color theme="1"/>
        <rFont val="Calibri"/>
        <family val="2"/>
        <scheme val="minor"/>
      </rPr>
      <t xml:space="preserve"> Mikkelsen, A.B., Nielsen, M.H., </t>
    </r>
    <r>
      <rPr>
        <b/>
        <sz val="11"/>
        <color theme="1"/>
        <rFont val="Calibri"/>
        <family val="2"/>
        <scheme val="minor"/>
      </rPr>
      <t>Box, J.E.,</t>
    </r>
    <r>
      <rPr>
        <sz val="12"/>
        <color theme="1"/>
        <rFont val="Calibri"/>
        <family val="2"/>
        <scheme val="minor"/>
      </rPr>
      <t xml:space="preserve"> Liljedahl, L.C., Lindbäck, K., Pitcher, L. &amp; Hasholt, B. 2017: Hypsometric amplification and routing moderation of Greenland ice sheet meltwater release. The Cryosphere 11, 1371-1386.</t>
    </r>
  </si>
  <si>
    <t>CURRENT CLIM CHANGE REP</t>
  </si>
  <si>
    <t>10.1007/s40641-017-0084-8</t>
  </si>
  <si>
    <r>
      <t xml:space="preserve">van den Broeke, M., </t>
    </r>
    <r>
      <rPr>
        <b/>
        <sz val="11"/>
        <color theme="1"/>
        <rFont val="Calibri"/>
        <family val="2"/>
        <scheme val="minor"/>
      </rPr>
      <t>Box, J.E.,</t>
    </r>
    <r>
      <rPr>
        <sz val="12"/>
        <color theme="1"/>
        <rFont val="Calibri"/>
        <family val="2"/>
        <scheme val="minor"/>
      </rPr>
      <t xml:space="preserve"> Fettweis, X., Hanna, E., Noël, B., Tedesco, M., </t>
    </r>
    <r>
      <rPr>
        <b/>
        <sz val="11"/>
        <color theme="1"/>
        <rFont val="Calibri"/>
        <family val="2"/>
        <scheme val="minor"/>
      </rPr>
      <t>van As, D.,</t>
    </r>
    <r>
      <rPr>
        <sz val="12"/>
        <color theme="1"/>
        <rFont val="Calibri"/>
        <family val="2"/>
        <scheme val="minor"/>
      </rPr>
      <t xml:space="preserve"> van de Berg, W.J. &amp; van Kampenhout, L. 2017: Greenland ice sheet surface mass loss: recent developments in observation and modeling. Current Climate Change Reports 3(4), 345-356.</t>
    </r>
  </si>
  <si>
    <t>10.1016/j.quascirev.2017.03.026</t>
  </si>
  <si>
    <r>
      <t xml:space="preserve">Zhuravleva, A., Bauch, H.A. &amp; </t>
    </r>
    <r>
      <rPr>
        <b/>
        <sz val="11"/>
        <color theme="1"/>
        <rFont val="Calibri"/>
        <family val="2"/>
        <scheme val="minor"/>
      </rPr>
      <t>Van Nieuwenhove, N.</t>
    </r>
    <r>
      <rPr>
        <sz val="12"/>
        <color theme="1"/>
        <rFont val="Calibri"/>
        <family val="2"/>
        <scheme val="minor"/>
      </rPr>
      <t xml:space="preserve"> 2017: Last Interglacial (MIS5e) hydrographic shifts linked to meltwater discharges from the East Greenland margin. Quaternary Science Reviews 164, 95-109.</t>
    </r>
  </si>
  <si>
    <t>10.1016/j.epsl.2018.08.059</t>
  </si>
  <si>
    <r>
      <t xml:space="preserve">Adhikari, S., Caron, L., Steinberger, B., Reager, J.T., </t>
    </r>
    <r>
      <rPr>
        <b/>
        <sz val="11"/>
        <color theme="1"/>
        <rFont val="Calibri"/>
        <family val="2"/>
        <scheme val="minor"/>
      </rPr>
      <t>Kjeldsen, K.K.,</t>
    </r>
    <r>
      <rPr>
        <sz val="12"/>
        <color theme="1"/>
        <rFont val="Calibri"/>
        <family val="2"/>
        <scheme val="minor"/>
      </rPr>
      <t xml:space="preserve"> Marzeion, B., Larour, E. &amp; Ivins, E.R. 2018: What drives 20th century polar motion? Earth and Planetary Science Letters 502, 126-132.</t>
    </r>
  </si>
  <si>
    <t>PALEOCEANOGRAPHY AND PALEOCLIMATOLOGY</t>
  </si>
  <si>
    <t>10.1002/2017PA003289</t>
  </si>
  <si>
    <r>
      <t xml:space="preserve">Allan, E., de Vernal, A., Knudsen, M. F., Hillaire-Marcel, C., Moros, M., </t>
    </r>
    <r>
      <rPr>
        <b/>
        <sz val="11"/>
        <color theme="1"/>
        <rFont val="Calibri"/>
        <family val="2"/>
        <scheme val="minor"/>
      </rPr>
      <t>Ribeiro, S.,</t>
    </r>
    <r>
      <rPr>
        <sz val="12"/>
        <color theme="1"/>
        <rFont val="Calibri"/>
        <family val="2"/>
        <scheme val="minor"/>
      </rPr>
      <t xml:space="preserve"> Ouellet-Bernier, M.-M. &amp; Seidenkrantz, M.-S. 2018: Late Holocene sea-surface instabilities in the Disko Bugt area, west Greenland, in phase with d18O-oscillations at Camp Century. Paleoceanography and Paleoclimatology 33(2), 227-243.</t>
    </r>
  </si>
  <si>
    <t>OPEN JOURNAL OF ECOLOGY</t>
  </si>
  <si>
    <t>10.4236/oje.2018.82007</t>
  </si>
  <si>
    <r>
      <t xml:space="preserve">Andersen, J.H., Manca, E., Agnesi, S., </t>
    </r>
    <r>
      <rPr>
        <b/>
        <sz val="11"/>
        <color theme="1"/>
        <rFont val="Calibri"/>
        <family val="2"/>
        <scheme val="minor"/>
      </rPr>
      <t>Al-Hamdani, Z.,</t>
    </r>
    <r>
      <rPr>
        <sz val="12"/>
        <color theme="1"/>
        <rFont val="Calibri"/>
        <family val="2"/>
        <scheme val="minor"/>
      </rPr>
      <t xml:space="preserve"> Lillis, H., Mo, G., Populus, J., Reker, J., Tunesi, L. &amp; Vasquez, M. 2018: European Broad-Scale Seabed Habitat Maps Support Implementation of Ecosystem-Based Management. Open Journal of Ecology 8(2), 66-103.</t>
    </r>
  </si>
  <si>
    <t>10.1017/jog.2018.76</t>
  </si>
  <si>
    <r>
      <t xml:space="preserve">Bagshaw, E.A., </t>
    </r>
    <r>
      <rPr>
        <b/>
        <sz val="11"/>
        <color theme="1"/>
        <rFont val="Calibri"/>
        <family val="2"/>
        <scheme val="minor"/>
      </rPr>
      <t>Karlsson, N.B.,</t>
    </r>
    <r>
      <rPr>
        <sz val="12"/>
        <color theme="1"/>
        <rFont val="Calibri"/>
        <family val="2"/>
        <scheme val="minor"/>
      </rPr>
      <t xml:space="preserve"> Lok, L.B, Lishman, B., Clare, L., Nicholls, K.W., Burrow, S., Wadham, J.L., Eisen, O., Corr, H.F.J., Brennan, P. &amp; Dahl-Jensen, D. 2018: Prototype wireless sensors for monitoring subsurface processes in snow and firn. Journal of Glaciology 64 (248), 887-896.</t>
    </r>
  </si>
  <si>
    <t>J GEOL SOC</t>
  </si>
  <si>
    <t>10.1144/jgs2017-073</t>
  </si>
  <si>
    <r>
      <t>Bendixen, C.,</t>
    </r>
    <r>
      <rPr>
        <sz val="12"/>
        <color theme="1"/>
        <rFont val="Calibri"/>
        <family val="2"/>
        <scheme val="minor"/>
      </rPr>
      <t xml:space="preserve"> Lamb, R.M., Huuse, M., Boldreel, L.O., </t>
    </r>
    <r>
      <rPr>
        <b/>
        <sz val="11"/>
        <color theme="1"/>
        <rFont val="Calibri"/>
        <family val="2"/>
        <scheme val="minor"/>
      </rPr>
      <t>Jensen, J.B.,</t>
    </r>
    <r>
      <rPr>
        <sz val="12"/>
        <color theme="1"/>
        <rFont val="Calibri"/>
        <family val="2"/>
        <scheme val="minor"/>
      </rPr>
      <t xml:space="preserve"> Clausen, O.R. 2018: Evidence for a grounded ice sheet in the central North Sea during the early Middle Pleistocene Donian Glaciation. Journal of the Geological Society 175, 291-307.</t>
    </r>
  </si>
  <si>
    <t>10.37570/bgsd-2018-66-05</t>
  </si>
  <si>
    <r>
      <t>Bennike, O</t>
    </r>
    <r>
      <rPr>
        <sz val="12"/>
        <color theme="1"/>
        <rFont val="Calibri"/>
        <family val="2"/>
        <scheme val="minor"/>
      </rPr>
      <t>. &amp; Mortensen, M.F. 2018: A multi-disciplinary macrofossil study of late glacial to early Holocene sediments from Søndre Kobberdam, Hareskovene, Denmark. Bulletin of the Geological Society of Denmark 66, 113-122.</t>
    </r>
  </si>
  <si>
    <t>10.1111/bor.12254</t>
  </si>
  <si>
    <r>
      <t>Bennike, O.,</t>
    </r>
    <r>
      <rPr>
        <sz val="12"/>
        <color theme="1"/>
        <rFont val="Calibri"/>
        <family val="2"/>
        <scheme val="minor"/>
      </rPr>
      <t xml:space="preserve"> Hedenäs, L., Lemdahl, G. &amp; Wiberg-Larsen, P. 2018: A multiproxy macrofossil record of Eemian palaeoenvironments from Klaksvík, the Faroe Islands. Boreas 47(1), 106-113.</t>
    </r>
  </si>
  <si>
    <t>10.1038/s41558-017-0029-1</t>
  </si>
  <si>
    <r>
      <t xml:space="preserve">Bjørk, A.A., Aagaard, S., Lütt, A., Khan, S.A., </t>
    </r>
    <r>
      <rPr>
        <b/>
        <sz val="11"/>
        <color theme="1"/>
        <rFont val="Calibri"/>
        <family val="2"/>
        <scheme val="minor"/>
      </rPr>
      <t>Box, J.E.,</t>
    </r>
    <r>
      <rPr>
        <sz val="12"/>
        <color theme="1"/>
        <rFont val="Calibri"/>
        <family val="2"/>
        <scheme val="minor"/>
      </rPr>
      <t xml:space="preserve"> Kjeldsen, K.K., Larsen, N.K., Korsgaard, N.J., Cappelen, J., Colgan, W.T., Machguth, H., </t>
    </r>
    <r>
      <rPr>
        <b/>
        <sz val="11"/>
        <color theme="1"/>
        <rFont val="Calibri"/>
        <family val="2"/>
        <scheme val="minor"/>
      </rPr>
      <t>Andresen, C.S.,</t>
    </r>
    <r>
      <rPr>
        <sz val="12"/>
        <color theme="1"/>
        <rFont val="Calibri"/>
        <family val="2"/>
        <scheme val="minor"/>
      </rPr>
      <t xml:space="preserve"> Peings, Y. &amp; Kjær, K.H. 2018: Changes in Greenland's peripheral glaciers linked to the North Atlantic Oscillation. Nature Climate Change 8, 48-52.</t>
    </r>
  </si>
  <si>
    <t>10.1016/j.quascirev.2018.06.018</t>
  </si>
  <si>
    <r>
      <t xml:space="preserve">Bjørk, A.A., Larsen, N.K., Olsen, J., Goldsack, A.E., </t>
    </r>
    <r>
      <rPr>
        <b/>
        <sz val="11"/>
        <color theme="1"/>
        <rFont val="Calibri"/>
        <family val="2"/>
        <scheme val="minor"/>
      </rPr>
      <t>Kjeldsen, K.K.,</t>
    </r>
    <r>
      <rPr>
        <sz val="12"/>
        <color theme="1"/>
        <rFont val="Calibri"/>
        <family val="2"/>
        <scheme val="minor"/>
      </rPr>
      <t xml:space="preserve"> Morlighem, M., </t>
    </r>
    <r>
      <rPr>
        <b/>
        <sz val="11"/>
        <color theme="1"/>
        <rFont val="Calibri"/>
        <family val="2"/>
        <scheme val="minor"/>
      </rPr>
      <t>Andresen, C.S.,</t>
    </r>
    <r>
      <rPr>
        <sz val="12"/>
        <color theme="1"/>
        <rFont val="Calibri"/>
        <family val="2"/>
        <scheme val="minor"/>
      </rPr>
      <t xml:space="preserve"> Rasmussen, P., Oxfeldt, G. &amp; Kjær, K.H. 2018: Holocene history of the Helheim Glacier, southeast Greenland. Quaternary Science Reviews 193, 145-158.</t>
    </r>
  </si>
  <si>
    <t>10.3390/rs10060929</t>
  </si>
  <si>
    <r>
      <t xml:space="preserve">Boncori, J.P.M., </t>
    </r>
    <r>
      <rPr>
        <b/>
        <sz val="11"/>
        <color theme="1"/>
        <rFont val="Calibri"/>
        <family val="2"/>
        <scheme val="minor"/>
      </rPr>
      <t>Andersen, M.L.,</t>
    </r>
    <r>
      <rPr>
        <sz val="12"/>
        <color theme="1"/>
        <rFont val="Calibri"/>
        <family val="2"/>
        <scheme val="minor"/>
      </rPr>
      <t xml:space="preserve"> Dall, J., Kusk, A., Kamstra, M., </t>
    </r>
    <r>
      <rPr>
        <b/>
        <sz val="11"/>
        <color theme="1"/>
        <rFont val="Calibri"/>
        <family val="2"/>
        <scheme val="minor"/>
      </rPr>
      <t>Andersen, S.B.,</t>
    </r>
    <r>
      <rPr>
        <sz val="12"/>
        <color theme="1"/>
        <rFont val="Calibri"/>
        <family val="2"/>
        <scheme val="minor"/>
      </rPr>
      <t xml:space="preserve"> Bechor, N., Bevan, S., Bignami, C., Gourmelen, N., Joughin, I., Jung, H., Luckman, A., Mouginot, J., Neelmeijer, J., Rignot, E., Scharrer, K., Nagler, T., Scheuchl, B. &amp; Strozzi, T. 2018: Intercomparison and Validation of SAR-Based Ice Velocity Measurement Techniques within the Greenland Ice Sheet CCI Project. Remote Sensing 10(6), 929.</t>
    </r>
  </si>
  <si>
    <t>10.1088/1748-9326/aaf2ed</t>
  </si>
  <si>
    <r>
      <t>Box, J.E., Colgan, W.T.,</t>
    </r>
    <r>
      <rPr>
        <sz val="12"/>
        <color theme="1"/>
        <rFont val="Calibri"/>
        <family val="2"/>
        <scheme val="minor"/>
      </rPr>
      <t xml:space="preserve"> Wouters, B., Burgess, D.O., O'Neel, S., Thomson, L.I., &amp; Mernild, S.H. 2018: Global sea-level contribution from Arctic land ice: 1971-2017. Environmental Research Letters 13 (12), art. no. 125012.</t>
    </r>
  </si>
  <si>
    <t>10.1016/j.quascirev.2018.03.036</t>
  </si>
  <si>
    <r>
      <t xml:space="preserve">Brandes, C., Steffen, H., </t>
    </r>
    <r>
      <rPr>
        <b/>
        <sz val="11"/>
        <color theme="1"/>
        <rFont val="Calibri"/>
        <family val="2"/>
        <scheme val="minor"/>
      </rPr>
      <t>Sandersen, P.B.E.,</t>
    </r>
    <r>
      <rPr>
        <sz val="12"/>
        <color theme="1"/>
        <rFont val="Calibri"/>
        <family val="2"/>
        <scheme val="minor"/>
      </rPr>
      <t xml:space="preserve"> Wu, P. &amp; Winsemann, J. 2018: Glacially induced faulting along the NW segment of the Sorgenfrei-Tornquist Zone, northern Denmark: implications for neotectonics and Lateglacial fault-bound basin formation. Quaternary Science Reviews 189, 149-168.</t>
    </r>
  </si>
  <si>
    <t>10.1002/2017GL075601</t>
  </si>
  <si>
    <r>
      <t xml:space="preserve">Buizert, C., Keisling, B., </t>
    </r>
    <r>
      <rPr>
        <b/>
        <sz val="11"/>
        <color theme="1"/>
        <rFont val="Calibri"/>
        <family val="2"/>
        <scheme val="minor"/>
      </rPr>
      <t>Box, J.E.,</t>
    </r>
    <r>
      <rPr>
        <sz val="12"/>
        <color theme="1"/>
        <rFont val="Calibri"/>
        <family val="2"/>
        <scheme val="minor"/>
      </rPr>
      <t xml:space="preserve"> He, F., Carlson, A., Sinclair, G. &amp; DeConto, R. 2018: Greenland-wide seasonal temperatures during the last deglaciation. Geophysical Research Letters 45(4), 1905-1914.</t>
    </r>
  </si>
  <si>
    <t>PALEOCEAN &amp; PALEOCLIM</t>
  </si>
  <si>
    <t>10.1029/2018PA003414</t>
  </si>
  <si>
    <r>
      <rPr>
        <b/>
        <sz val="11"/>
        <color theme="1"/>
        <rFont val="Calibri"/>
        <family val="2"/>
        <scheme val="minor"/>
      </rPr>
      <t>Castro, C. F., Knutz, P. C., Hopper, J. R. &amp; Funck, T.</t>
    </r>
    <r>
      <rPr>
        <sz val="12"/>
        <color theme="1"/>
        <rFont val="Calibri"/>
        <family val="2"/>
        <scheme val="minor"/>
      </rPr>
      <t xml:space="preserve"> 2018: Depositional evolution of the western Amundsen Basin, Arctic Ocean: Paleoceanographic and tectonic implications. Paleoceanography and Paleoclimatology, 33, 1357–1382.</t>
    </r>
  </si>
  <si>
    <t>10.1029/2018GL079590</t>
  </si>
  <si>
    <r>
      <t xml:space="preserve">Chen, Y., Xiaofeng, L., Gulley, J. &amp; </t>
    </r>
    <r>
      <rPr>
        <b/>
        <sz val="11"/>
        <color theme="1"/>
        <rFont val="Calibri"/>
        <family val="2"/>
        <scheme val="minor"/>
      </rPr>
      <t>Mankoff, K.D.</t>
    </r>
    <r>
      <rPr>
        <sz val="12"/>
        <color theme="1"/>
        <rFont val="Calibri"/>
        <family val="2"/>
        <scheme val="minor"/>
      </rPr>
      <t xml:space="preserve"> 2018: Subglacial Conduit Roughness: Insights from Computational Fluid Dynamics Models. Geophysical Research Letters 45(20), 11206-11218.</t>
    </r>
  </si>
  <si>
    <t>10.1038/s41561-018-0069-9</t>
  </si>
  <si>
    <r>
      <t>Coxall H.K., Huck C.E., Huber M., Lear C.H., Legarda-Lisarri A., O’Regan M.,</t>
    </r>
    <r>
      <rPr>
        <b/>
        <sz val="11"/>
        <color theme="1"/>
        <rFont val="Calibri"/>
        <family val="2"/>
        <scheme val="minor"/>
      </rPr>
      <t xml:space="preserve"> Śliwińska K. K.,</t>
    </r>
    <r>
      <rPr>
        <sz val="12"/>
        <color theme="1"/>
        <rFont val="Calibri"/>
        <family val="2"/>
        <scheme val="minor"/>
      </rPr>
      <t xml:space="preserve"> van de Flierdt T., de Boer A.M., Zachos J.C. &amp; Backman J. 2018: Export of nutrient rich Northern Component Water preceded early Oligocene Antarctic glaciation. Nature Geoscience 11(3), 190-196.</t>
    </r>
  </si>
  <si>
    <t>J. GEOPHY RESEARCH-EARTH SURFACE</t>
  </si>
  <si>
    <t>10.1002/2017JF004529</t>
  </si>
  <si>
    <r>
      <t xml:space="preserve">Doyle S.H., Hubbard, B., Christoffersen, P., Young, T.J., Hofstede, C., Bougamont, M.H., </t>
    </r>
    <r>
      <rPr>
        <b/>
        <sz val="11"/>
        <color theme="1"/>
        <rFont val="Calibri"/>
        <family val="2"/>
        <scheme val="minor"/>
      </rPr>
      <t>Box, J.</t>
    </r>
    <r>
      <rPr>
        <sz val="12"/>
        <color theme="1"/>
        <rFont val="Calibri"/>
        <family val="2"/>
        <scheme val="minor"/>
      </rPr>
      <t xml:space="preserve"> &amp; Hubbard, A. 2018: Physical conditions of fast glacier flow: 1. measurements from boreholes drilled to the bed of Store Glacier, West Greenland. Journal of Geophysical Research: Earth Surface 123(2), 324-348.</t>
    </r>
  </si>
  <si>
    <t>10.1177/0959683618777067</t>
  </si>
  <si>
    <r>
      <t>Dyke, L.M.,</t>
    </r>
    <r>
      <rPr>
        <sz val="12"/>
        <color theme="1"/>
        <rFont val="Calibri"/>
        <family val="2"/>
        <scheme val="minor"/>
      </rPr>
      <t xml:space="preserve"> Hughes, A.L.C., </t>
    </r>
    <r>
      <rPr>
        <b/>
        <sz val="11"/>
        <color theme="1"/>
        <rFont val="Calibri"/>
        <family val="2"/>
        <scheme val="minor"/>
      </rPr>
      <t>Andresen, C.S.,</t>
    </r>
    <r>
      <rPr>
        <sz val="12"/>
        <color theme="1"/>
        <rFont val="Calibri"/>
        <family val="2"/>
        <scheme val="minor"/>
      </rPr>
      <t xml:space="preserve"> Murray, T., Hiemstra, J.F., Bjørk, A. &amp; Rodés, A. 2018: The deglaciation of coastal areas of Southeast Greenland. The Holocene 28(9), 1535-1544.</t>
    </r>
  </si>
  <si>
    <t>BIOLOGICAL REVIEWS</t>
  </si>
  <si>
    <t>10.1111/brv.12338</t>
  </si>
  <si>
    <r>
      <t xml:space="preserve">Ellegaard, M. &amp; </t>
    </r>
    <r>
      <rPr>
        <b/>
        <sz val="11"/>
        <color theme="1"/>
        <rFont val="Calibri"/>
        <family val="2"/>
        <scheme val="minor"/>
      </rPr>
      <t>Ribeiro, S.</t>
    </r>
    <r>
      <rPr>
        <sz val="12"/>
        <color theme="1"/>
        <rFont val="Calibri"/>
        <family val="2"/>
        <scheme val="minor"/>
      </rPr>
      <t xml:space="preserve"> 2018: The long-term persistence of phytoplankton resting stages in aquatic "seed banks". Biological Reviews 93(1), 166-183.</t>
    </r>
  </si>
  <si>
    <t>EVOLUTIONARY APPLICATIONS</t>
  </si>
  <si>
    <t>10.1111/eva.12513</t>
  </si>
  <si>
    <r>
      <t xml:space="preserve">Ellegaard, M., Godhe, A. &amp; </t>
    </r>
    <r>
      <rPr>
        <b/>
        <sz val="11"/>
        <color theme="1"/>
        <rFont val="Calibri"/>
        <family val="2"/>
        <scheme val="minor"/>
      </rPr>
      <t>Ribeiro, S</t>
    </r>
    <r>
      <rPr>
        <sz val="12"/>
        <color theme="1"/>
        <rFont val="Calibri"/>
        <family val="2"/>
        <scheme val="minor"/>
      </rPr>
      <t>. 2018: Time capsules in natural sediment archives - Tracking phytoplankton population genetic diversity and adaptation over multidecadal timescale in the face of environmental change. Evolutionary Applications 11(1), 11-16.</t>
    </r>
  </si>
  <si>
    <t>10.3389/feart.2018.00051</t>
  </si>
  <si>
    <r>
      <t>Faustro, R.S., Box, J.E., Vandecrux, B., van As, D.,</t>
    </r>
    <r>
      <rPr>
        <sz val="12"/>
        <color theme="1"/>
        <rFont val="Calibri"/>
        <family val="2"/>
        <scheme val="minor"/>
      </rPr>
      <t xml:space="preserve"> Steffen, K., MacFerrin, M.J., Machgut, H., </t>
    </r>
    <r>
      <rPr>
        <b/>
        <sz val="11"/>
        <color theme="1"/>
        <rFont val="Calibri"/>
        <family val="2"/>
        <scheme val="minor"/>
      </rPr>
      <t xml:space="preserve">Colgan, W., </t>
    </r>
    <r>
      <rPr>
        <sz val="12"/>
        <color theme="1"/>
        <rFont val="Calibri"/>
        <family val="2"/>
        <scheme val="minor"/>
      </rPr>
      <t>Koenig, L.S., McGrath, D., Charalampidis, C. &amp; Braith-waite, R.J. 2018: A snow density dataset for improving surface boundary conditions in Greenland ice sheet firn modeling. Frontiers in Earth Science 6, art. no. 51.</t>
    </r>
  </si>
  <si>
    <t>10.1080/15230430.2018.1433789</t>
  </si>
  <si>
    <r>
      <t xml:space="preserve">Hasholt, B., </t>
    </r>
    <r>
      <rPr>
        <b/>
        <sz val="11"/>
        <color theme="1"/>
        <rFont val="Calibri"/>
        <family val="2"/>
        <scheme val="minor"/>
      </rPr>
      <t>van As, D.,</t>
    </r>
    <r>
      <rPr>
        <sz val="12"/>
        <color theme="1"/>
        <rFont val="Calibri"/>
        <family val="2"/>
        <scheme val="minor"/>
      </rPr>
      <t xml:space="preserve"> Mikkelsen, A.M., Mernild, S.H. &amp; Yde, J.C. 2018: Observed sediment and solute transport from the Kangerlussuaq sector of the Greenland Ice Sheet (2006-2016). Arctic, Antarctic, and Alpine Research 50(1), e143378.</t>
    </r>
  </si>
  <si>
    <t>10.5194/tc-12-1511-2018</t>
  </si>
  <si>
    <r>
      <t>Haubner, K., Box, J.E.,</t>
    </r>
    <r>
      <rPr>
        <sz val="12"/>
        <color theme="1"/>
        <rFont val="Calibri"/>
        <family val="2"/>
        <scheme val="minor"/>
      </rPr>
      <t xml:space="preserve"> Schlegel, N.J., Larour, E.Y., Morlighem, M., </t>
    </r>
    <r>
      <rPr>
        <b/>
        <sz val="11"/>
        <color theme="1"/>
        <rFont val="Calibri"/>
        <family val="2"/>
        <scheme val="minor"/>
      </rPr>
      <t>Solgaard, A.M.,</t>
    </r>
    <r>
      <rPr>
        <sz val="12"/>
        <color theme="1"/>
        <rFont val="Calibri"/>
        <family val="2"/>
        <scheme val="minor"/>
      </rPr>
      <t xml:space="preserve"> Kjeldsen, K.K., </t>
    </r>
    <r>
      <rPr>
        <b/>
        <sz val="11"/>
        <color theme="1"/>
        <rFont val="Calibri"/>
        <family val="2"/>
        <scheme val="minor"/>
      </rPr>
      <t>Larsen, S.H.,</t>
    </r>
    <r>
      <rPr>
        <sz val="12"/>
        <color theme="1"/>
        <rFont val="Calibri"/>
        <family val="2"/>
        <scheme val="minor"/>
      </rPr>
      <t xml:space="preserve"> Rignot, E., Dupont, T.K., &amp; Kjær, K.H. 2018: Simulating ice thickness and velocity evolution of Upernavik isstrøm 1849-2012 by forcing prescribed terminus positions in ISSM. The Cryosphere 12, 1511-1522.</t>
    </r>
  </si>
  <si>
    <t>10.1029/2017JF004408</t>
  </si>
  <si>
    <r>
      <t xml:space="preserve">Hermann, M., </t>
    </r>
    <r>
      <rPr>
        <b/>
        <sz val="11"/>
        <color theme="1"/>
        <rFont val="Calibri"/>
        <family val="2"/>
        <scheme val="minor"/>
      </rPr>
      <t>Box, J.E., Faustro, R.S., Colgan, W.,</t>
    </r>
    <r>
      <rPr>
        <sz val="12"/>
        <color theme="1"/>
        <rFont val="Calibri"/>
        <family val="2"/>
        <scheme val="minor"/>
      </rPr>
      <t xml:space="preserve"> Langen, P.L., Mottram, R., Wuite, J., Noel, B., Ven Der Broeke, M.R. &amp; </t>
    </r>
    <r>
      <rPr>
        <b/>
        <sz val="11"/>
        <color theme="1"/>
        <rFont val="Calibri"/>
        <family val="2"/>
        <scheme val="minor"/>
      </rPr>
      <t>van As, D.</t>
    </r>
    <r>
      <rPr>
        <sz val="12"/>
        <color theme="1"/>
        <rFont val="Calibri"/>
        <family val="2"/>
        <scheme val="minor"/>
      </rPr>
      <t xml:space="preserve"> 2018: Application of PROMICE q-transect in situ accumulation and ablation measurements (2000-2017) to constrain mass balance at the southern tip of Greenland ice sheet. Journal of Geophysical Research: Earth Surface 123(6), 1235-1256.</t>
    </r>
  </si>
  <si>
    <t>10.1016/j.gca.2018.07.040</t>
  </si>
  <si>
    <r>
      <t xml:space="preserve">Hilligsøe, K.M., </t>
    </r>
    <r>
      <rPr>
        <b/>
        <sz val="11"/>
        <color theme="1"/>
        <rFont val="Calibri"/>
        <family val="2"/>
        <scheme val="minor"/>
      </rPr>
      <t>Jensen, J.B.,</t>
    </r>
    <r>
      <rPr>
        <sz val="12"/>
        <color theme="1"/>
        <rFont val="Calibri"/>
        <family val="2"/>
        <scheme val="minor"/>
      </rPr>
      <t xml:space="preserve"> Ferdelman, T.G., Fossing, H., Lapham, L., Røy, H., Jørgensen, B.B. 2018: Methane fluxes in marine sediments quantified through core analyses and seismo-acoustic mapping (Bornholm Basin, Baltic Sea). Geochimica et Cosmochimica Acta 239, 255-274.</t>
    </r>
  </si>
  <si>
    <t>10.1016/j.margeo.2017.12.001</t>
  </si>
  <si>
    <r>
      <rPr>
        <b/>
        <sz val="11"/>
        <color theme="1"/>
        <rFont val="Calibri"/>
        <family val="2"/>
        <scheme val="minor"/>
      </rPr>
      <t>Hofmann J.C., Knutz P.C.,</t>
    </r>
    <r>
      <rPr>
        <sz val="12"/>
        <color theme="1"/>
        <rFont val="Calibri"/>
        <family val="2"/>
        <scheme val="minor"/>
      </rPr>
      <t xml:space="preserve"> Kjær K.H., </t>
    </r>
    <r>
      <rPr>
        <b/>
        <sz val="11"/>
        <color theme="1"/>
        <rFont val="Calibri"/>
        <family val="2"/>
        <scheme val="minor"/>
      </rPr>
      <t xml:space="preserve">Nielsen T. </t>
    </r>
    <r>
      <rPr>
        <sz val="12"/>
        <color theme="1"/>
        <rFont val="Calibri"/>
        <family val="2"/>
        <scheme val="minor"/>
      </rPr>
      <t>&amp; Ó Cofaigh C. 2018: Glacial and submarine processes on the shelf margin of the Disko Bay Trough Mouth Fan. Marine Geology 402, 33–50.</t>
    </r>
  </si>
  <si>
    <t>10.1029/2018GL079787</t>
  </si>
  <si>
    <r>
      <t xml:space="preserve">Kendrick, A.K., Schroeder, D.M., Chu, W., Young, T.J., Christoffersen, P., Todd, J., Doyle, S.H. </t>
    </r>
    <r>
      <rPr>
        <b/>
        <sz val="11"/>
        <color theme="1"/>
        <rFont val="Calibri"/>
        <family val="2"/>
        <scheme val="minor"/>
      </rPr>
      <t>Box, J.E.,</t>
    </r>
    <r>
      <rPr>
        <sz val="12"/>
        <color theme="1"/>
        <rFont val="Calibri"/>
        <family val="2"/>
        <scheme val="minor"/>
      </rPr>
      <t xml:space="preserve"> Hubbard, A., Hubbard, B., Brennan, P.V., Nicholls, K.W. &amp; Lok, L.B. 2018: Surface meltwater impounded by seasonal englacial storage in West Greenland. Geophysical Research Letters 45 (19), 10,474 - 10,481.</t>
    </r>
  </si>
  <si>
    <t>10.5194/tc-12-2371-2018</t>
  </si>
  <si>
    <r>
      <t xml:space="preserve">Kokhanovsky, A., Lamare, M., Di Mauro, B., Picard, G., Arnaud, L., Dumont, M., Tuzet, F., Brockmann, C. &amp; </t>
    </r>
    <r>
      <rPr>
        <b/>
        <sz val="11"/>
        <color theme="1"/>
        <rFont val="Calibri"/>
        <family val="2"/>
        <scheme val="minor"/>
      </rPr>
      <t>Box, J.E</t>
    </r>
    <r>
      <rPr>
        <sz val="12"/>
        <color theme="1"/>
        <rFont val="Calibri"/>
        <family val="2"/>
        <scheme val="minor"/>
      </rPr>
      <t xml:space="preserve"> 2018: On the reflectance spectroscopy of snow. The Cryosphere 12(7), 2371-2382.</t>
    </r>
  </si>
  <si>
    <t>PALYNOLOGY</t>
  </si>
  <si>
    <t>10.1080/01916122.2018.1465733</t>
  </si>
  <si>
    <r>
      <t>Limoges, A</t>
    </r>
    <r>
      <rPr>
        <sz val="12"/>
        <color theme="1"/>
        <rFont val="Calibri"/>
        <family val="2"/>
        <scheme val="minor"/>
      </rPr>
      <t>., Londeix, L., Mertens, K.N., Rochon, A., Pospelova, V., Cuéllar, T. &amp; de Vernal, A. 2018: Identification key for Pliocene and Quaternary Spiniferites taxa bearing intergonal processes based on observations from estuarine and coastal environments. Palynology, 42 (sup1), pp. 72-88.</t>
    </r>
  </si>
  <si>
    <t>10.3389/feart.2018.00226</t>
  </si>
  <si>
    <r>
      <t>Limoges, A.,</t>
    </r>
    <r>
      <rPr>
        <sz val="12"/>
        <color theme="1"/>
        <rFont val="Calibri"/>
        <family val="2"/>
        <scheme val="minor"/>
      </rPr>
      <t xml:space="preserve"> Massé, G., Weckström, K., Poulin, M., Ellegaard, N., Heikkilä, M., Geilfus, N-X., Sejr, M.K., Rysgaard, S. &amp; Ribeiro, S. 2018: Spring succession and vertical export of diatoms and IP25 in a seasonally ice-covered high Arctic fjord. Frontiers in Earth Science 6, 226.</t>
    </r>
  </si>
  <si>
    <t>J GEOPHY RES BIOGEOSCI</t>
  </si>
  <si>
    <t>10.1002/2017JG003840</t>
  </si>
  <si>
    <r>
      <t>Limoges, A., Ribeiro, S., Weckström, K., Heikkilä, M.,</t>
    </r>
    <r>
      <rPr>
        <sz val="12"/>
        <color theme="1"/>
        <rFont val="Calibri"/>
        <family val="2"/>
        <scheme val="minor"/>
      </rPr>
      <t xml:space="preserve"> Zamelczyk, K., Andersen, T.J., Tallberg, P., Massé, G., Rysgaard, S., </t>
    </r>
    <r>
      <rPr>
        <b/>
        <sz val="11"/>
        <color theme="1"/>
        <rFont val="Calibri"/>
        <family val="2"/>
        <scheme val="minor"/>
      </rPr>
      <t>Nørgaard-Pedersen, N.</t>
    </r>
    <r>
      <rPr>
        <sz val="12"/>
        <color theme="1"/>
        <rFont val="Calibri"/>
        <family val="2"/>
        <scheme val="minor"/>
      </rPr>
      <t xml:space="preserve"> &amp; Seidenkrantz, M.-S. 2018: Linking the modern distribution of biogenic proxies in High Arctic Greenland shelf sediments to sea ice, primary production and Arctic-Atlantic inflow. Journal of Geophysical Research: Biogeosciences 123(3), 760-786.</t>
    </r>
  </si>
  <si>
    <t>10.3389/feart.2018.00105</t>
  </si>
  <si>
    <r>
      <t xml:space="preserve">Machguth, H., </t>
    </r>
    <r>
      <rPr>
        <b/>
        <sz val="11"/>
        <color theme="1"/>
        <rFont val="Calibri"/>
        <family val="2"/>
        <scheme val="minor"/>
      </rPr>
      <t>Box, J.E., Fausto, R.S.</t>
    </r>
    <r>
      <rPr>
        <sz val="12"/>
        <color theme="1"/>
        <rFont val="Calibri"/>
        <family val="2"/>
        <scheme val="minor"/>
      </rPr>
      <t xml:space="preserve"> &amp; Pfeffer, W.T. 2018: Editorial: Melt Water Retention Processes in Snow and Firn on Ice Sheets and Glaciers: Observations and Modeling. Frontiers in Earth Science 6, art. no. 105.</t>
    </r>
  </si>
  <si>
    <t>10.1080/15230430.2017.1415856</t>
  </si>
  <si>
    <r>
      <t xml:space="preserve">Mernild, S.H., Liston, G.E., </t>
    </r>
    <r>
      <rPr>
        <b/>
        <sz val="11"/>
        <color theme="1"/>
        <rFont val="Calibri"/>
        <family val="2"/>
        <scheme val="minor"/>
      </rPr>
      <t>van As, D.,</t>
    </r>
    <r>
      <rPr>
        <sz val="12"/>
        <color theme="1"/>
        <rFont val="Calibri"/>
        <family val="2"/>
        <scheme val="minor"/>
      </rPr>
      <t xml:space="preserve"> Hasholt, B. &amp; Yde, J.C. 2018: High-resolution ice sheet surface mass-balance and spatiotemporal runoff simulations: Kangerlussuaq, west Greenland. Arctic, Antarctic, and Alpine Research 50(1), S100008.</t>
    </r>
  </si>
  <si>
    <t>10.1080/01916122.2018.1465739</t>
  </si>
  <si>
    <r>
      <t xml:space="preserve">Mertens, K.N., Van Nieuwenhove, N., Gurdebeke, P.R., Aydin, H., Bogus, K., Bringué, M., Dale, B., De Schepper, S., de Vernal, A., Ellegaard, M., Grothe, A., Gu, H., Head, M.J., Heikkilä, M., </t>
    </r>
    <r>
      <rPr>
        <b/>
        <sz val="11"/>
        <color theme="1"/>
        <rFont val="Calibri"/>
        <family val="2"/>
        <scheme val="minor"/>
      </rPr>
      <t>Limoges, A.,</t>
    </r>
    <r>
      <rPr>
        <sz val="12"/>
        <color theme="1"/>
        <rFont val="Calibri"/>
        <family val="2"/>
        <scheme val="minor"/>
      </rPr>
      <t xml:space="preserve"> Londeix, L., Louwye, S., Marret, F., Masure, E., Matsuoka, K., Mudie, P.J., Penaud, A., Pospelova, V., Price, A.M., </t>
    </r>
    <r>
      <rPr>
        <b/>
        <sz val="11"/>
        <color theme="1"/>
        <rFont val="Calibri"/>
        <family val="2"/>
        <scheme val="minor"/>
      </rPr>
      <t>Ribeiro, S.,</t>
    </r>
    <r>
      <rPr>
        <sz val="12"/>
        <color theme="1"/>
        <rFont val="Calibri"/>
        <family val="2"/>
        <scheme val="minor"/>
      </rPr>
      <t xml:space="preserve"> Rochon, A., Sangiorgi, F., Schreck, M., Torres, V., Uzar, S., Versteegh, G.J.M., Warny, S., Zonneveld, K. 2018: The dinoflagellate cyst genera Achomosphaera Evitt 1963 and Spiniferites Mantell 1850 in Pliocene to modern sediments: a summary of round table discussions. Palynology 42 (sup1), 10-44.</t>
    </r>
  </si>
  <si>
    <t>10.1007/s40641-018-0107-0</t>
  </si>
  <si>
    <r>
      <t xml:space="preserve">Moon, T., </t>
    </r>
    <r>
      <rPr>
        <b/>
        <sz val="11"/>
        <color theme="1"/>
        <rFont val="Calibri"/>
        <family val="2"/>
        <scheme val="minor"/>
      </rPr>
      <t>Ahlstrøm, A.P.,</t>
    </r>
    <r>
      <rPr>
        <sz val="12"/>
        <color theme="1"/>
        <rFont val="Calibri"/>
        <family val="2"/>
        <scheme val="minor"/>
      </rPr>
      <t xml:space="preserve"> Goelzer, H., Lipscomb, W. &amp; Nowicki, S. 2018: Rising Oceans Guaranteed: Arctic Land Ice Loss and Sea Level Rise. Current Climate Change Reports 4(3), 211-222.</t>
    </r>
  </si>
  <si>
    <t>10.5194/tc-12-811-2018</t>
  </si>
  <si>
    <r>
      <t>Noel, B., Van De Berg, W.J., Van Wessem, J.M., Van Meigaard, E.,</t>
    </r>
    <r>
      <rPr>
        <b/>
        <sz val="11"/>
        <color theme="1"/>
        <rFont val="Calibri"/>
        <family val="2"/>
        <scheme val="minor"/>
      </rPr>
      <t xml:space="preserve"> van As, D., </t>
    </r>
    <r>
      <rPr>
        <sz val="12"/>
        <color theme="1"/>
        <rFont val="Calibri"/>
        <family val="2"/>
        <scheme val="minor"/>
      </rPr>
      <t>Lenaerts, J.T.M., Lhermitte, S., Kuipers Munneke, P., Smeets, C.J.P.P., Van Ulft, L.H., Van De Wal, R.S.W. &amp; Van Der Broeke, M.R. 2018: Modelling the climate and surface mass balance of polar ice sheet using RACMO2 - part 1: Greenland (1958-2016). The Cryosphere 12, 811-831.</t>
    </r>
  </si>
  <si>
    <t>GLOBAL PLANETARY CHANGE</t>
  </si>
  <si>
    <t>10.1016/j.gloplacha.2017.12.010</t>
  </si>
  <si>
    <r>
      <rPr>
        <b/>
        <sz val="11"/>
        <color theme="1"/>
        <rFont val="Calibri"/>
        <family val="2"/>
        <scheme val="minor"/>
      </rPr>
      <t xml:space="preserve">Pérez, L.F., Nielsen, T., Knutz, P.C., Kuijpers, A. </t>
    </r>
    <r>
      <rPr>
        <sz val="12"/>
        <color theme="1"/>
        <rFont val="Calibri"/>
        <family val="2"/>
        <scheme val="minor"/>
      </rPr>
      <t>&amp; Damm, V. 2018: Large-scale evolution of the central-east Greenland margin: New insights to the North Atlantic glaciation history. Global and Planetary Change 163, 141-157.</t>
    </r>
  </si>
  <si>
    <t>10.1111/bor.12263</t>
  </si>
  <si>
    <r>
      <t xml:space="preserve">Perner, K., Moros, M., Jansen, E., </t>
    </r>
    <r>
      <rPr>
        <b/>
        <sz val="11"/>
        <color theme="1"/>
        <rFont val="Calibri"/>
        <family val="2"/>
        <scheme val="minor"/>
      </rPr>
      <t>Kuijpers, A.,</t>
    </r>
    <r>
      <rPr>
        <sz val="12"/>
        <color theme="1"/>
        <rFont val="Calibri"/>
        <family val="2"/>
        <scheme val="minor"/>
      </rPr>
      <t xml:space="preserve"> Troelstra, S.R.&amp; Prins, M.A. 2018: Subarctic Front migration at the Reykjanes Ridge during the mid to late Holocene evidence from planktic foraminifera. Boreas 47(1), 175-188.</t>
    </r>
  </si>
  <si>
    <t>10.1111/bor.12270</t>
  </si>
  <si>
    <r>
      <t xml:space="preserve">Philipps, W., Briner, J.P., </t>
    </r>
    <r>
      <rPr>
        <b/>
        <sz val="11"/>
        <color theme="1"/>
        <rFont val="Calibri"/>
        <family val="2"/>
        <scheme val="minor"/>
      </rPr>
      <t xml:space="preserve">Bennike, O., </t>
    </r>
    <r>
      <rPr>
        <sz val="12"/>
        <color theme="1"/>
        <rFont val="Calibri"/>
        <family val="2"/>
        <scheme val="minor"/>
      </rPr>
      <t>Schweinsberg, A., Beel, C. &amp; Lifton, N. 2018: Earliest Holocene deglaciation of the central Uummannaq Fjord System, West Greenland. Boreas 47(1), 311-325.</t>
    </r>
  </si>
  <si>
    <t>10.1080/01916122.2018.1465738</t>
  </si>
  <si>
    <r>
      <t xml:space="preserve">Pospelova, V., Zonneveld, K.A.F., </t>
    </r>
    <r>
      <rPr>
        <b/>
        <sz val="11"/>
        <color theme="1"/>
        <rFont val="Calibri"/>
        <family val="2"/>
        <scheme val="minor"/>
      </rPr>
      <t>Heikkilä, M.,</t>
    </r>
    <r>
      <rPr>
        <sz val="12"/>
        <color theme="1"/>
        <rFont val="Calibri"/>
        <family val="2"/>
        <scheme val="minor"/>
      </rPr>
      <t xml:space="preserve"> Bringué, M., Price, A.M., Esenkulova, S., Matsuoka, K. 2018: Seasonal, annual, and inter-annual Spiniferites cyst production: a review of sediment trap studies. Palynology 42 (sup1), 162-181.</t>
    </r>
  </si>
  <si>
    <t>10.1038/s41467-018-03353-2</t>
  </si>
  <si>
    <r>
      <t xml:space="preserve">Ryan, J.C., Hubbard, A., </t>
    </r>
    <r>
      <rPr>
        <b/>
        <sz val="11"/>
        <color theme="1"/>
        <rFont val="Calibri"/>
        <family val="2"/>
        <scheme val="minor"/>
      </rPr>
      <t>Stibal, M.,</t>
    </r>
    <r>
      <rPr>
        <sz val="12"/>
        <color theme="1"/>
        <rFont val="Calibri"/>
        <family val="2"/>
        <scheme val="minor"/>
      </rPr>
      <t xml:space="preserve"> Irvine-Fynn, T.D., Cook, J., Smith, L.C., Cameron, K. &amp; </t>
    </r>
    <r>
      <rPr>
        <b/>
        <sz val="11"/>
        <color theme="1"/>
        <rFont val="Calibri"/>
        <family val="2"/>
        <scheme val="minor"/>
      </rPr>
      <t>Box, J.E.</t>
    </r>
    <r>
      <rPr>
        <sz val="12"/>
        <color theme="1"/>
        <rFont val="Calibri"/>
        <family val="2"/>
        <scheme val="minor"/>
      </rPr>
      <t xml:space="preserve"> 2018: Dark zone of the Greenland Ice Sheet controlled by distributed biologically active impurities. Nature Communications 9(1), art. no. 1065.</t>
    </r>
  </si>
  <si>
    <t>10.1016/j.quascirev.2018.06.014</t>
  </si>
  <si>
    <r>
      <t xml:space="preserve">Schweinsberg, A.D., Briner, J.P., Miller, G.H., Lifton, N.A., Graham, B.L. &amp; </t>
    </r>
    <r>
      <rPr>
        <b/>
        <sz val="11"/>
        <color theme="1"/>
        <rFont val="Calibri"/>
        <family val="2"/>
        <scheme val="minor"/>
      </rPr>
      <t>Bennike, O.</t>
    </r>
    <r>
      <rPr>
        <sz val="12"/>
        <color theme="1"/>
        <rFont val="Calibri"/>
        <family val="2"/>
        <scheme val="minor"/>
      </rPr>
      <t xml:space="preserve"> 2018: Holocene mountain glacier history in the Sukkertoppen Iskappe area, Southwest Greenland. Quaternary Science Reviews 197, 142-161.</t>
    </r>
  </si>
  <si>
    <t>10.1038/s41586-018-0179-y</t>
  </si>
  <si>
    <r>
      <t xml:space="preserve">Shepherd, A. &amp; IMBIE team (78 authors incl </t>
    </r>
    <r>
      <rPr>
        <b/>
        <sz val="11"/>
        <color theme="1"/>
        <rFont val="Calibri"/>
        <family val="2"/>
        <scheme val="minor"/>
      </rPr>
      <t>Ahlstrøm, A.P., Kjeldsen, K.K.)</t>
    </r>
    <r>
      <rPr>
        <sz val="12"/>
        <color theme="1"/>
        <rFont val="Calibri"/>
        <family val="2"/>
        <scheme val="minor"/>
      </rPr>
      <t xml:space="preserve"> 2018: Mass balance of the Antarctic Ice Sheet from 1992 to 2017. Nature 558, 219-222.</t>
    </r>
  </si>
  <si>
    <t>10.1080/15230430.2017.1420954</t>
  </si>
  <si>
    <r>
      <t xml:space="preserve">Smeets, C.J.P.P., Kuipers Munneke, P., </t>
    </r>
    <r>
      <rPr>
        <b/>
        <sz val="11"/>
        <color theme="1"/>
        <rFont val="Calibri"/>
        <family val="2"/>
        <scheme val="minor"/>
      </rPr>
      <t>van As, D.,</t>
    </r>
    <r>
      <rPr>
        <sz val="12"/>
        <color theme="1"/>
        <rFont val="Calibri"/>
        <family val="2"/>
        <scheme val="minor"/>
      </rPr>
      <t xml:space="preserve"> Van den Broeke, M.R., Boot, W., Oerlemans, H., Snellen, H., Reijmer, C.H. &amp; Van de Wal, R.S.W. 2018: The K-transect in west Greenland: Automatic weather station data (1993-2016). Arctic, Antarctic, and Alpine Research 50(1), S100002.</t>
    </r>
  </si>
  <si>
    <t>10.1017/jog.2018.45</t>
  </si>
  <si>
    <r>
      <t>Solgaard, A.,</t>
    </r>
    <r>
      <rPr>
        <sz val="12"/>
        <color theme="1"/>
        <rFont val="Calibri"/>
        <family val="2"/>
        <scheme val="minor"/>
      </rPr>
      <t xml:space="preserve"> Messerli, A., Schellenberger, T., Hvidberg, C., Grinsted, A., Jackson, M., Zwinger, T., </t>
    </r>
    <r>
      <rPr>
        <b/>
        <sz val="11"/>
        <color theme="1"/>
        <rFont val="Calibri"/>
        <family val="2"/>
        <scheme val="minor"/>
      </rPr>
      <t>Karlsson, N.</t>
    </r>
    <r>
      <rPr>
        <sz val="12"/>
        <color theme="1"/>
        <rFont val="Calibri"/>
        <family val="2"/>
        <scheme val="minor"/>
      </rPr>
      <t xml:space="preserve"> &amp; Dahl-Jensen, D. 2018: Basal Conditions at Engabreen, Norway, Inferred from Surface Measurements and Inverse Modelling. Journal of Glaciology 64(246), 555-567.</t>
    </r>
  </si>
  <si>
    <t>10.1175/2018BAMSStateoftheClimate.1</t>
  </si>
  <si>
    <r>
      <t xml:space="preserve">Tedesco, M, </t>
    </r>
    <r>
      <rPr>
        <b/>
        <sz val="11"/>
        <color theme="1"/>
        <rFont val="Calibri"/>
        <family val="2"/>
        <scheme val="minor"/>
      </rPr>
      <t>Box, J.E.,</t>
    </r>
    <r>
      <rPr>
        <sz val="12"/>
        <color theme="1"/>
        <rFont val="Calibri"/>
        <family val="2"/>
        <scheme val="minor"/>
      </rPr>
      <t xml:space="preserve"> Cappelen, J., </t>
    </r>
    <r>
      <rPr>
        <b/>
        <sz val="11"/>
        <color theme="1"/>
        <rFont val="Calibri"/>
        <family val="2"/>
        <scheme val="minor"/>
      </rPr>
      <t>Fausto, R.S.,</t>
    </r>
    <r>
      <rPr>
        <sz val="12"/>
        <color theme="1"/>
        <rFont val="Calibri"/>
        <family val="2"/>
        <scheme val="minor"/>
      </rPr>
      <t xml:space="preserve"> Fettweis, X., Hansen, K., Khan, M.S.Luthcke, S., Mote, T., Sasgen, I., Smeets, C.J.P.P., </t>
    </r>
    <r>
      <rPr>
        <b/>
        <sz val="11"/>
        <color theme="1"/>
        <rFont val="Calibri"/>
        <family val="2"/>
        <scheme val="minor"/>
      </rPr>
      <t>van As, D.,</t>
    </r>
    <r>
      <rPr>
        <sz val="12"/>
        <color theme="1"/>
        <rFont val="Calibri"/>
        <family val="2"/>
        <scheme val="minor"/>
      </rPr>
      <t xml:space="preserve"> van de Wal, R.S.W. &amp; Velicogna, I. 2018: Greenland Ice Sheet. In: Blunden, J., Arndt, D.S. &amp; Hartfield, G. (eds) 2018: State of the Climate in 2017. Bulletin of the American Meteorological Society 99(8), 152-156.</t>
    </r>
  </si>
  <si>
    <t>10.1080/15230430.2018.1433799</t>
  </si>
  <si>
    <r>
      <t>van As, D.,</t>
    </r>
    <r>
      <rPr>
        <sz val="12"/>
        <color theme="1"/>
        <rFont val="Calibri"/>
        <family val="2"/>
        <scheme val="minor"/>
      </rPr>
      <t xml:space="preserve"> Hasholt, B., </t>
    </r>
    <r>
      <rPr>
        <b/>
        <sz val="11"/>
        <color theme="1"/>
        <rFont val="Calibri"/>
        <family val="2"/>
        <scheme val="minor"/>
      </rPr>
      <t>Ahlstrøm, A.P., Box, J.E.,</t>
    </r>
    <r>
      <rPr>
        <sz val="12"/>
        <color theme="1"/>
        <rFont val="Calibri"/>
        <family val="2"/>
        <scheme val="minor"/>
      </rPr>
      <t xml:space="preserve"> Cappelen, J., </t>
    </r>
    <r>
      <rPr>
        <b/>
        <sz val="11"/>
        <color theme="1"/>
        <rFont val="Calibri"/>
        <family val="2"/>
        <scheme val="minor"/>
      </rPr>
      <t>Colgan, W., Fausto, R.S.,</t>
    </r>
    <r>
      <rPr>
        <sz val="12"/>
        <color theme="1"/>
        <rFont val="Calibri"/>
        <family val="2"/>
        <scheme val="minor"/>
      </rPr>
      <t xml:space="preserve"> Mernild, S.H., Mikkelsen, A.B., Noël, B.P.Y., Petersen, D. &amp; van den Broeke, M.R. 2018: Reconstructing Greenland Ice Sheet meltwater discharge through the Watson River (1949-2017). Arctic, Antarctic and Alpine Research 50(1), S10001.</t>
    </r>
  </si>
  <si>
    <t>10.1080/01916122.2018.1465736</t>
  </si>
  <si>
    <r>
      <t>Van Nieuwenhove, N.,</t>
    </r>
    <r>
      <rPr>
        <sz val="12"/>
        <color theme="1"/>
        <rFont val="Calibri"/>
        <family val="2"/>
        <scheme val="minor"/>
      </rPr>
      <t xml:space="preserve"> Potvin, É., Heikkilä, M., Pospelova, V., Mertens, K.N., Masure, E., Kucharska, M., Yang, E.J., Chomérat, N., Zajaczkowski, M. 2018: Taxonomic revision of Spiniferites elongatus (the resting stage of Gonyaulax elongata) based on morphological and molecular analyses. Palynology 42 (sup1), 111-134.</t>
    </r>
  </si>
  <si>
    <t>10.1029/2017JF004597</t>
  </si>
  <si>
    <r>
      <t>Vandecrux, B., Fausto, R.S.,</t>
    </r>
    <r>
      <rPr>
        <sz val="12"/>
        <color theme="1"/>
        <rFont val="Calibri"/>
        <family val="2"/>
        <scheme val="minor"/>
      </rPr>
      <t xml:space="preserve"> Langen, P.L., </t>
    </r>
    <r>
      <rPr>
        <b/>
        <sz val="11"/>
        <color theme="1"/>
        <rFont val="Calibri"/>
        <family val="2"/>
        <scheme val="minor"/>
      </rPr>
      <t>van As, D.,</t>
    </r>
    <r>
      <rPr>
        <sz val="12"/>
        <color theme="1"/>
        <rFont val="Calibri"/>
        <family val="2"/>
        <scheme val="minor"/>
      </rPr>
      <t xml:space="preserve"> MacFerrin, M., </t>
    </r>
    <r>
      <rPr>
        <b/>
        <sz val="11"/>
        <color theme="1"/>
        <rFont val="Calibri"/>
        <family val="2"/>
        <scheme val="minor"/>
      </rPr>
      <t>Colgan, W.T.,</t>
    </r>
    <r>
      <rPr>
        <sz val="12"/>
        <color theme="1"/>
        <rFont val="Calibri"/>
        <family val="2"/>
        <scheme val="minor"/>
      </rPr>
      <t xml:space="preserve"> Ingeman-Nielsen, T., Steffen, K., Jensen, N.S., Møller, M.T. &amp; </t>
    </r>
    <r>
      <rPr>
        <b/>
        <sz val="11"/>
        <color theme="1"/>
        <rFont val="Calibri"/>
        <family val="2"/>
        <scheme val="minor"/>
      </rPr>
      <t>Box, J.E.</t>
    </r>
    <r>
      <rPr>
        <sz val="12"/>
        <color theme="1"/>
        <rFont val="Calibri"/>
        <family val="2"/>
        <scheme val="minor"/>
      </rPr>
      <t xml:space="preserve"> 2018: Drivers of Firn Density on the Greenland Ice Sheet Revealed by Weather Station Observations and Modelling. Journal of Geophysical Research: Earth Surface 123(10), 2563-2576.</t>
    </r>
  </si>
  <si>
    <t>10.1080/01916122.2018.1465730</t>
  </si>
  <si>
    <r>
      <t xml:space="preserve">de Vernal, A., Eynaud, F., Henry, M., </t>
    </r>
    <r>
      <rPr>
        <b/>
        <sz val="11"/>
        <color theme="1"/>
        <rFont val="Calibri"/>
        <family val="2"/>
        <scheme val="minor"/>
      </rPr>
      <t>Limoges, A.,</t>
    </r>
    <r>
      <rPr>
        <sz val="12"/>
        <color theme="1"/>
        <rFont val="Calibri"/>
        <family val="2"/>
        <scheme val="minor"/>
      </rPr>
      <t xml:space="preserve"> Londeix, L., Matthiessen, J., Marret, F., Pospelova, V., Radi, T., Rochon, A., </t>
    </r>
    <r>
      <rPr>
        <b/>
        <sz val="11"/>
        <color theme="1"/>
        <rFont val="Calibri"/>
        <family val="2"/>
        <scheme val="minor"/>
      </rPr>
      <t>Van Nieuwenhove, N.,</t>
    </r>
    <r>
      <rPr>
        <sz val="12"/>
        <color theme="1"/>
        <rFont val="Calibri"/>
        <family val="2"/>
        <scheme val="minor"/>
      </rPr>
      <t xml:space="preserve"> Zaragosi, S. 2018: Distribution and (palaeo)ecological affinities of the main spiniferites taxa in the mid-high latitudes of the Northern Hemisphere. Palynology 42 (sup1), 182-202.</t>
    </r>
  </si>
  <si>
    <t>J GEOPHY RES ATMOSPHERES</t>
  </si>
  <si>
    <t>10.1029/2018JD028540</t>
  </si>
  <si>
    <r>
      <t xml:space="preserve">Wang, W., Zender, C. S. &amp; </t>
    </r>
    <r>
      <rPr>
        <b/>
        <sz val="11"/>
        <color theme="1"/>
        <rFont val="Calibri"/>
        <family val="2"/>
        <scheme val="minor"/>
      </rPr>
      <t>van As, D.</t>
    </r>
    <r>
      <rPr>
        <sz val="12"/>
        <color theme="1"/>
        <rFont val="Calibri"/>
        <family val="2"/>
        <scheme val="minor"/>
      </rPr>
      <t xml:space="preserve"> 2018: Temporal characteristics of cloud radiative effects on the Greenland ice sheet: Discoveries from multiyear automatic weather station measurements. Journal of Geophysical Research: Atmospheres 123(20), 11,348-11,361.</t>
    </r>
  </si>
  <si>
    <t>10.1177/0959683618788701</t>
  </si>
  <si>
    <r>
      <t>Wangner, D.J.,</t>
    </r>
    <r>
      <rPr>
        <sz val="12"/>
        <color theme="1"/>
        <rFont val="Calibri"/>
        <family val="2"/>
        <scheme val="minor"/>
      </rPr>
      <t xml:space="preserve"> Jennings, A.E., </t>
    </r>
    <r>
      <rPr>
        <b/>
        <sz val="11"/>
        <color theme="1"/>
        <rFont val="Calibri"/>
        <family val="2"/>
        <scheme val="minor"/>
      </rPr>
      <t>Vermassen, F., Dyke, L.M.,</t>
    </r>
    <r>
      <rPr>
        <sz val="12"/>
        <color theme="1"/>
        <rFont val="Calibri"/>
        <family val="2"/>
        <scheme val="minor"/>
      </rPr>
      <t xml:space="preserve"> Hogan, K.A., Schmidt, S., Kjær, K.H., Knudsen, M.F. &amp; </t>
    </r>
    <r>
      <rPr>
        <b/>
        <sz val="11"/>
        <color theme="1"/>
        <rFont val="Calibri"/>
        <family val="2"/>
        <scheme val="minor"/>
      </rPr>
      <t>Andresen, C.S.</t>
    </r>
    <r>
      <rPr>
        <sz val="12"/>
        <color theme="1"/>
        <rFont val="Calibri"/>
        <family val="2"/>
        <scheme val="minor"/>
      </rPr>
      <t xml:space="preserve"> 2018: A 2000-Year Record of Ocean Influence on Jakobshavn Isbræ Calving Activity, Based on Marine Sediment Cores. The Holocene 28(11), 1731-1744.</t>
    </r>
  </si>
  <si>
    <t>GEO SOC SPEC PUBL</t>
  </si>
  <si>
    <t>10.1144/SP461.4</t>
  </si>
  <si>
    <r>
      <t xml:space="preserve">White, D.A., </t>
    </r>
    <r>
      <rPr>
        <b/>
        <sz val="11"/>
        <color theme="1"/>
        <rFont val="Calibri"/>
        <family val="2"/>
        <scheme val="minor"/>
      </rPr>
      <t>Bennike, O.,</t>
    </r>
    <r>
      <rPr>
        <sz val="12"/>
        <color theme="1"/>
        <rFont val="Calibri"/>
        <family val="2"/>
        <scheme val="minor"/>
      </rPr>
      <t xml:space="preserve"> Melles, M., Berg, S. &amp; Binnie, S.A. 2018: Was South Georgia covered by an ice cap during the Last Glacial Maximum? In: Siegert, M.J., Jamieson, S.S. R. &amp; White, D. (eds): Exploration of Subsurface Antarctica: Uncovering Past Changes and Modern Processes. Geological Society, London, Special Publications 461, 49-59.</t>
    </r>
  </si>
  <si>
    <t>10.1038/s41467-018-06080-w</t>
  </si>
  <si>
    <r>
      <t xml:space="preserve">Winterfeld, M., Mollenhauer, G., Dummann, W., Köhler, P., Lembke-Jene, L., Meyer, V.D., Hefter, J., McIntyre, C., Wacker, L., </t>
    </r>
    <r>
      <rPr>
        <b/>
        <sz val="11"/>
        <color theme="1"/>
        <rFont val="Calibri"/>
        <family val="2"/>
        <scheme val="minor"/>
      </rPr>
      <t>Kokfelt, U.,</t>
    </r>
    <r>
      <rPr>
        <sz val="12"/>
        <color theme="1"/>
        <rFont val="Calibri"/>
        <family val="2"/>
        <scheme val="minor"/>
      </rPr>
      <t xml:space="preserve"> Tiedemann, R. 2018: Deglacial mobilization of pre-aged terrestrial carbon from degrading permafrost. Nature Communications 9 (1), art. no. 3666.</t>
    </r>
  </si>
  <si>
    <t>10.5194/tc-12-3791-2018</t>
  </si>
  <si>
    <r>
      <t xml:space="preserve">Yang, K., Smith, L.C., Karlstrom, L., Cooper, M.G., Tedesco, M., </t>
    </r>
    <r>
      <rPr>
        <b/>
        <sz val="11"/>
        <color theme="1"/>
        <rFont val="Calibri"/>
        <family val="2"/>
        <scheme val="minor"/>
      </rPr>
      <t>van As, D.,</t>
    </r>
    <r>
      <rPr>
        <sz val="12"/>
        <color theme="1"/>
        <rFont val="Calibri"/>
        <family val="2"/>
        <scheme val="minor"/>
      </rPr>
      <t xml:space="preserve"> Cheng, X., Chen, Z. &amp; Li, M. 2018: A new surface meltwater routing model for use on the Greenland Ice Sheet surface. The Cryosphere 12(12), 3791-3811.</t>
    </r>
  </si>
  <si>
    <t>JOURNAL OF GLACIOLOGY</t>
  </si>
  <si>
    <t>10.1017/jog.2019.4</t>
  </si>
  <si>
    <t>Abermann, J., van As, D., Wacker, S., Langley, K., Machguth, H. &amp; Fausto, R.S. 2019: Strong contrast in mass and energy balance between a coastal mountain glacier and the Greenland ice sheet. Journal of Glaciology 65(250), 263-269.</t>
  </si>
  <si>
    <t>10.5194/tc-13-2241-2019</t>
  </si>
  <si>
    <r>
      <t xml:space="preserve">Ballinger, T.J., Mote, T.L., Mattingly, K., Bliss, A.C., Hanna, E., </t>
    </r>
    <r>
      <rPr>
        <b/>
        <sz val="11"/>
        <color theme="1"/>
        <rFont val="Calibri"/>
        <family val="2"/>
        <scheme val="minor"/>
      </rPr>
      <t>van As, D.,</t>
    </r>
    <r>
      <rPr>
        <sz val="12"/>
        <color theme="1"/>
        <rFont val="Calibri"/>
        <family val="2"/>
        <scheme val="minor"/>
      </rPr>
      <t xml:space="preserve"> Prieto, M., Gharehchahi, S., Fettweis, X., Noël, B., Smeets, P.C.J.P., Reijmer, C.H., Ribergaard, M.H. &amp; Cappelen, J. 2019: Greenland Ice Sheet late-season melt: investigating multiscale drivers of K-transect events. The Cryosphere 13(8), 2241-2257</t>
    </r>
  </si>
  <si>
    <t>10.1017/S0032247419000135</t>
  </si>
  <si>
    <r>
      <t>Bennike, O.</t>
    </r>
    <r>
      <rPr>
        <sz val="12"/>
        <color theme="1"/>
        <rFont val="Calibri"/>
        <family val="2"/>
        <scheme val="minor"/>
      </rPr>
      <t xml:space="preserve"> &amp; Shea, J. 2019: Oodaaq Ø and other short-lived islets north of Greenland. Polar Record 55(1), 14-24.</t>
    </r>
  </si>
  <si>
    <t>10.1111/bor.12342</t>
  </si>
  <si>
    <r>
      <t>Bennike, O.,</t>
    </r>
    <r>
      <rPr>
        <sz val="12"/>
        <color theme="1"/>
        <rFont val="Calibri"/>
        <family val="2"/>
        <scheme val="minor"/>
      </rPr>
      <t xml:space="preserve"> Hedenäs, L., High, K., Korshøj, J.S., Lemdahl, G., Penkman, K., Preece, R.C., Rosenlund, K. &amp; Viehberg, F.A. 2019: New interglacial deposits from Copenhagen, Denmark: marine Isotope Stage 7. Boreas 48(1), 107-118.</t>
    </r>
  </si>
  <si>
    <t>10.37570/bgsd-2019-67-04</t>
  </si>
  <si>
    <r>
      <t>Bennike, O., Nørgaard-Pedersen, N., Jensen, J.B.,</t>
    </r>
    <r>
      <rPr>
        <sz val="12"/>
        <color theme="1"/>
        <rFont val="Calibri"/>
        <family val="2"/>
        <scheme val="minor"/>
      </rPr>
      <t xml:space="preserve"> Juul Andresen, K. &amp; Seidenkrantz, M.-S. 2019: Development of the western Limfjord, Denmark, after the last deglaciation: a review with new data. Bulletin of the Geological Society of Denmark 67, 53-73.</t>
    </r>
  </si>
  <si>
    <t>10.1017/qua.2018.85</t>
  </si>
  <si>
    <r>
      <t xml:space="preserve">Berg, S., White, D.A., Jivcov, S., Melles, M., Leng, M.J., Rethemeyer, J., Allen, C., Perren, B., </t>
    </r>
    <r>
      <rPr>
        <b/>
        <sz val="11"/>
        <color theme="1"/>
        <rFont val="Calibri"/>
        <family val="2"/>
        <scheme val="minor"/>
      </rPr>
      <t>Bennike, O</t>
    </r>
    <r>
      <rPr>
        <sz val="12"/>
        <color theme="1"/>
        <rFont val="Calibri"/>
        <family val="2"/>
        <scheme val="minor"/>
      </rPr>
      <t>. &amp; Viehberg, F. 2019: Holocene glacier fluctuations and environmental changes in subantarctic South Georgia inferred from a sediment record from a coastal inlet. Quaternary Research 91(1), 132-148.</t>
    </r>
  </si>
  <si>
    <t>10.1088/1748-9326/aafc1b</t>
  </si>
  <si>
    <r>
      <t>Box, J.E., Colgan, W.T.,</t>
    </r>
    <r>
      <rPr>
        <sz val="12"/>
        <color theme="1"/>
        <rFont val="Calibri"/>
        <family val="2"/>
        <scheme val="minor"/>
      </rPr>
      <t xml:space="preserve"> Christensen, T.R., Schmidt, N.M., Lund, M., Parmentier, F.-J.W., Brown, R., Bhatt, U.S., Euskirchen, E.S., Romanovsky, V.E., Walsh, J.E., Overland, J.E., Wang, M., Corell, R.W., Meier, W.N., Wouters, B., Mernild, S., Mård, J., Pawlak, J. &amp; Skovgård Olsen, M. 2019: Key indicators of Arctic climate change: 1971-2017. Environmental Research Letters 14(4), 045010.</t>
    </r>
  </si>
  <si>
    <t>ROYAL SOCIETY OPEN SCIENCE</t>
  </si>
  <si>
    <t>10.1098/rsos.190577</t>
  </si>
  <si>
    <r>
      <t xml:space="preserve">Buckland, P.I., Bateman, M.D., </t>
    </r>
    <r>
      <rPr>
        <b/>
        <sz val="11"/>
        <color theme="1"/>
        <rFont val="Calibri"/>
        <family val="2"/>
        <scheme val="minor"/>
      </rPr>
      <t>Bennike, O.,</t>
    </r>
    <r>
      <rPr>
        <sz val="12"/>
        <color theme="1"/>
        <rFont val="Calibri"/>
        <family val="2"/>
        <scheme val="minor"/>
      </rPr>
      <t xml:space="preserve"> Buckland, P.C., Chase, B.M., Frederick, C., Greenwood, M., Murton, J., Murton, D. &amp; Panagiotakopulu, E. 2019: Mid-Devensian climate and landscape in England: new data from Finningley, South Yorkshire. Royal Society Open Science 6(7), 190577.</t>
    </r>
  </si>
  <si>
    <t>OCEAN DYNAMICS</t>
  </si>
  <si>
    <t>10.1007/s10236-019-01254-6</t>
  </si>
  <si>
    <r>
      <t xml:space="preserve">Forsberg, P.L., Lumborg, U., Andersen, T.J., Kroon, A. &amp; </t>
    </r>
    <r>
      <rPr>
        <b/>
        <sz val="11"/>
        <color theme="1"/>
        <rFont val="Calibri"/>
        <family val="2"/>
        <scheme val="minor"/>
      </rPr>
      <t>Brandbyge Ernstsen, V.</t>
    </r>
    <r>
      <rPr>
        <sz val="12"/>
        <color theme="1"/>
        <rFont val="Calibri"/>
        <family val="2"/>
        <scheme val="minor"/>
      </rPr>
      <t xml:space="preserve"> 2019: The relative impact of future storminess versus offshore dredging on suspended sediment concentration in a shallow coastal embayment: Rødsand lagoon, western Baltic Sea. Ocean Dynamics 69(4), 475-487</t>
    </r>
  </si>
  <si>
    <t>FEMS MICROBIOLOGY ECOLOGY</t>
  </si>
  <si>
    <t>10.1093/femsec/fiz177</t>
  </si>
  <si>
    <r>
      <t xml:space="preserve">Gokul, J.K., </t>
    </r>
    <r>
      <rPr>
        <b/>
        <sz val="11"/>
        <color theme="1"/>
        <rFont val="Calibri"/>
        <family val="2"/>
        <scheme val="minor"/>
      </rPr>
      <t>Cameron, K.A.,</t>
    </r>
    <r>
      <rPr>
        <sz val="12"/>
        <color theme="1"/>
        <rFont val="Calibri"/>
        <family val="2"/>
        <scheme val="minor"/>
      </rPr>
      <t xml:space="preserve"> Irvine-Fynn, T.D.L., Cook, J.M., Hubbard, A., Stibal, M., Hegarty, M., Mur, L.A.J. &amp; Edwards, A. 2019: Illuminating the dynamic rare biosphere of the Greenland Ice Sheet's Dark Zone. FEMS Microbiology Ecology 95(12), fiz177</t>
    </r>
  </si>
  <si>
    <t>10.1016/j.quascirev.2019.105981</t>
  </si>
  <si>
    <r>
      <t xml:space="preserve">Graham, B.L., Briner, J.P., Schweinsberg, A.D., Lifton, N.A. &amp; </t>
    </r>
    <r>
      <rPr>
        <b/>
        <sz val="11"/>
        <color theme="1"/>
        <rFont val="Calibri"/>
        <family val="2"/>
        <scheme val="minor"/>
      </rPr>
      <t>Bennike, O.</t>
    </r>
    <r>
      <rPr>
        <sz val="12"/>
        <color theme="1"/>
        <rFont val="Calibri"/>
        <family val="2"/>
        <scheme val="minor"/>
      </rPr>
      <t xml:space="preserve"> 2019: New in situ C-14 data indicate the absence of nunataks in west Greenland during the Last Glacial Maximum. Quaternary Science Reviews 225, 105981.</t>
    </r>
  </si>
  <si>
    <t>10.3389/feart.2019.00146</t>
  </si>
  <si>
    <r>
      <t xml:space="preserve">Gray, L., Burgess, D., Copland, L., Langley, K., Gogineni, P., Paden, J., Leuschen, C., </t>
    </r>
    <r>
      <rPr>
        <b/>
        <sz val="11"/>
        <color theme="1"/>
        <rFont val="Calibri"/>
        <family val="2"/>
        <scheme val="minor"/>
      </rPr>
      <t>van As, D., Fausto, R.S.,</t>
    </r>
    <r>
      <rPr>
        <sz val="12"/>
        <color theme="1"/>
        <rFont val="Calibri"/>
        <family val="2"/>
        <scheme val="minor"/>
      </rPr>
      <t xml:space="preserve"> Joughin, I. &amp; Smith, B. 2019: Measuring height change around the periphery of the Greenland ice sheet with radar altimetry. Frontiers in Earth Science 7, 146.</t>
    </r>
  </si>
  <si>
    <t>10.37570/bgsd-2019-67-01</t>
  </si>
  <si>
    <r>
      <rPr>
        <b/>
        <sz val="11"/>
        <color theme="1"/>
        <rFont val="Calibri"/>
        <family val="2"/>
        <scheme val="minor"/>
      </rPr>
      <t>Gregersen U., Knutz, P.C., Nøhr-Hansen H., Sheldon E. &amp; Hopper, J.R.</t>
    </r>
    <r>
      <rPr>
        <sz val="12"/>
        <color theme="1"/>
        <rFont val="Calibri"/>
        <family val="2"/>
        <scheme val="minor"/>
      </rPr>
      <t xml:space="preserve"> 2019: Tectonostratigraphy and evolution of the West Greenland margin. Sedimentary basins and tectonostratigraphic development of the West Greenland continental margin. Bulletin of the Geological Society of Denmark 67, 1-21. </t>
    </r>
  </si>
  <si>
    <t>10.3390/geosciences9040157</t>
  </si>
  <si>
    <r>
      <t>Heirman, K.A., Nielsen, T. &amp; Kuijpers, A.</t>
    </r>
    <r>
      <rPr>
        <sz val="12"/>
        <color theme="1"/>
        <rFont val="Calibri"/>
        <family val="2"/>
        <scheme val="minor"/>
      </rPr>
      <t xml:space="preserve"> 2019: Impact of tectonic, glacial and contour current processes on the Late Cenozoic sedimentary development of the Southeast Greenland margin. Geosciences 9(4), 157.</t>
    </r>
  </si>
  <si>
    <t>10.33265/polar.v38.3380</t>
  </si>
  <si>
    <r>
      <t xml:space="preserve">Husum, K., Howe, J.A., Baltzer, A., Forwick, M., Jensen, M., Jernas, P., Korsun, S., Miettinen, A., Mohan, R., </t>
    </r>
    <r>
      <rPr>
        <b/>
        <sz val="11"/>
        <color theme="1"/>
        <rFont val="Calibri"/>
        <family val="2"/>
        <scheme val="minor"/>
      </rPr>
      <t>Morigi, C.,</t>
    </r>
    <r>
      <rPr>
        <sz val="12"/>
        <color theme="1"/>
        <rFont val="Calibri"/>
        <family val="2"/>
        <scheme val="minor"/>
      </rPr>
      <t xml:space="preserve"> Myhre, P.I., Prins, M.A., Skirbekk, K., Sternal, B., Boos, M., Dijkstra, N. &amp; Troelstra, S. 2019: The marine sedimentary environments of Kongsfjorden, Svalbard: an archive of polar environmental change. Polar Research 38, 3380</t>
    </r>
  </si>
  <si>
    <t>COLD REG SCI TECH</t>
  </si>
  <si>
    <t>10.1016/j.coldregions.2019.102788</t>
  </si>
  <si>
    <r>
      <t>Karlsson, N.B., Colgan, W.T., Binder, D.,</t>
    </r>
    <r>
      <rPr>
        <sz val="12"/>
        <color theme="1"/>
        <rFont val="Calibri"/>
        <family val="2"/>
        <scheme val="minor"/>
      </rPr>
      <t xml:space="preserve"> Machguth, H., Abermann, J., </t>
    </r>
    <r>
      <rPr>
        <b/>
        <sz val="11"/>
        <color theme="1"/>
        <rFont val="Calibri"/>
        <family val="2"/>
        <scheme val="minor"/>
      </rPr>
      <t>Hansen, K.</t>
    </r>
    <r>
      <rPr>
        <sz val="12"/>
        <color theme="1"/>
        <rFont val="Calibri"/>
        <family val="2"/>
        <scheme val="minor"/>
      </rPr>
      <t xml:space="preserve"> &amp; Pedersen, A.Ø. 2019: Ice-penetrating radar survey of the subsurface debris field at Camp Century, Greenland. Cold Regions Science and Technology 165, 102788.</t>
    </r>
  </si>
  <si>
    <t>10.1038/s41561-019-0340-8</t>
  </si>
  <si>
    <r>
      <t xml:space="preserve">Knutz, P.C., </t>
    </r>
    <r>
      <rPr>
        <sz val="12"/>
        <color theme="1"/>
        <rFont val="Calibri"/>
        <family val="2"/>
        <scheme val="minor"/>
      </rPr>
      <t xml:space="preserve">Newton, A., </t>
    </r>
    <r>
      <rPr>
        <b/>
        <sz val="11"/>
        <color theme="1"/>
        <rFont val="Calibri"/>
        <family val="2"/>
        <scheme val="minor"/>
      </rPr>
      <t xml:space="preserve">Hopper, J.R., </t>
    </r>
    <r>
      <rPr>
        <sz val="12"/>
        <color theme="1"/>
        <rFont val="Calibri"/>
        <family val="2"/>
        <scheme val="minor"/>
      </rPr>
      <t>Huuse, M.,</t>
    </r>
    <r>
      <rPr>
        <b/>
        <sz val="11"/>
        <color theme="1"/>
        <rFont val="Calibri"/>
        <family val="2"/>
        <scheme val="minor"/>
      </rPr>
      <t xml:space="preserve"> Gregersen, U., Sheldon, E. &amp; Dybkær, K. </t>
    </r>
    <r>
      <rPr>
        <sz val="12"/>
        <color theme="1"/>
        <rFont val="Calibri"/>
        <family val="2"/>
        <scheme val="minor"/>
      </rPr>
      <t>2019: Eleven phases of Greenland Ice Sheet shelf-edge advance over the past 2.7 million years. Nature Geoscience, 12, 361-368.</t>
    </r>
  </si>
  <si>
    <t>10.3390/rs11192280</t>
  </si>
  <si>
    <r>
      <t xml:space="preserve">Kokhanovsky, A., Lamare, M., Danne, O., Brockmann, C., Dumont, M., Picard, G., Arnaud, L., Favier, V., Jourdain, B., Le Meur, E., Di Mauro, B., Aoki, T., Niwano, M., Rozanov, V., Korkin, S., Kipfstuhl, S., Freitag, J., Hoerhold, M., Zuhr, Vladimirova, D., Faber, A.-K., Steen-Larsen, H.C., Wahl, S., </t>
    </r>
    <r>
      <rPr>
        <b/>
        <sz val="11"/>
        <color theme="1"/>
        <rFont val="Calibri"/>
        <family val="2"/>
        <scheme val="minor"/>
      </rPr>
      <t>Andersen, J.K., Vandecrux, B., van As, D., Mankoff, K.D.,</t>
    </r>
    <r>
      <rPr>
        <sz val="12"/>
        <color theme="1"/>
        <rFont val="Calibri"/>
        <family val="2"/>
        <scheme val="minor"/>
      </rPr>
      <t xml:space="preserve"> Kern, M., Zege, E. &amp; </t>
    </r>
    <r>
      <rPr>
        <b/>
        <sz val="11"/>
        <color theme="1"/>
        <rFont val="Calibri"/>
        <family val="2"/>
        <scheme val="minor"/>
      </rPr>
      <t>Box, J.E.</t>
    </r>
    <r>
      <rPr>
        <sz val="12"/>
        <color theme="1"/>
        <rFont val="Calibri"/>
        <family val="2"/>
        <scheme val="minor"/>
      </rPr>
      <t xml:space="preserve"> 2019. Retrieval of snow properties from the Sentinel-3 Ocean and Land Colour Instrument. Remote Sensing 11(19), 2280</t>
    </r>
  </si>
  <si>
    <t>10.1038/s41598-019-48956-x</t>
  </si>
  <si>
    <r>
      <t xml:space="preserve">Krencker, F.N., </t>
    </r>
    <r>
      <rPr>
        <b/>
        <sz val="11"/>
        <color theme="1"/>
        <rFont val="Calibri"/>
        <family val="2"/>
        <scheme val="minor"/>
      </rPr>
      <t xml:space="preserve">Lindström, S. </t>
    </r>
    <r>
      <rPr>
        <sz val="12"/>
        <color theme="1"/>
        <rFont val="Calibri"/>
        <family val="2"/>
        <scheme val="minor"/>
      </rPr>
      <t>&amp; Bodin, S. A. 2019: A major sea-level drop briefly precedes the Toarcian oceanic anoxic event: implication for Early Jurassic climate and carbon cycle. Scientific Reports 9, 12518.</t>
    </r>
  </si>
  <si>
    <t>10.1111/bor.12377</t>
  </si>
  <si>
    <r>
      <t xml:space="preserve">Kusch, S., </t>
    </r>
    <r>
      <rPr>
        <b/>
        <sz val="11"/>
        <color theme="1"/>
        <rFont val="Calibri"/>
        <family val="2"/>
        <scheme val="minor"/>
      </rPr>
      <t>Bennike, O.,</t>
    </r>
    <r>
      <rPr>
        <sz val="12"/>
        <color theme="1"/>
        <rFont val="Calibri"/>
        <family val="2"/>
        <scheme val="minor"/>
      </rPr>
      <t xml:space="preserve"> Wagner, B., Lenz, M., Steffen, I. &amp; Rethemeyer, J. 2019: Holocene environmental history in high-Arctic North Greenland revealed by a combined biomarker and macrofossil approach. Boreas 48(2), 273-286.</t>
    </r>
  </si>
  <si>
    <t>10.1126/sciadv.aaw4018</t>
  </si>
  <si>
    <r>
      <rPr>
        <b/>
        <sz val="11"/>
        <color theme="1"/>
        <rFont val="Calibri"/>
        <family val="2"/>
        <scheme val="minor"/>
      </rPr>
      <t>Lindström, L.,</t>
    </r>
    <r>
      <rPr>
        <sz val="12"/>
        <color theme="1"/>
        <rFont val="Calibri"/>
        <family val="2"/>
        <scheme val="minor"/>
      </rPr>
      <t xml:space="preserve"> Sanei, H., van De Schootbrugge, B.,</t>
    </r>
    <r>
      <rPr>
        <b/>
        <sz val="11"/>
        <color theme="1"/>
        <rFont val="Calibri"/>
        <family val="2"/>
        <scheme val="minor"/>
      </rPr>
      <t xml:space="preserve"> Pedersen, G.K.,</t>
    </r>
    <r>
      <rPr>
        <sz val="12"/>
        <color theme="1"/>
        <rFont val="Calibri"/>
        <family val="2"/>
        <scheme val="minor"/>
      </rPr>
      <t xml:space="preserve"> Lesher, C.E., Tegner, C., Heunisch, C., </t>
    </r>
    <r>
      <rPr>
        <b/>
        <sz val="11"/>
        <color theme="1"/>
        <rFont val="Calibri"/>
        <family val="2"/>
        <scheme val="minor"/>
      </rPr>
      <t xml:space="preserve">Dybkjær, K. </t>
    </r>
    <r>
      <rPr>
        <sz val="12"/>
        <color theme="1"/>
        <rFont val="Calibri"/>
        <family val="2"/>
        <scheme val="minor"/>
      </rPr>
      <t>&amp; Outridge, P.M. 2019: Volcanic mercury and mutagenesis in land plants during the end-Triassic mass extinction. Science Advances 5(10), eaaw4018.</t>
    </r>
  </si>
  <si>
    <t>10.1038/s41586-019-1550-3</t>
  </si>
  <si>
    <r>
      <t xml:space="preserve">MacFerrin, M., Machguth, H., </t>
    </r>
    <r>
      <rPr>
        <b/>
        <sz val="11"/>
        <color theme="1"/>
        <rFont val="Calibri"/>
        <family val="2"/>
        <scheme val="minor"/>
      </rPr>
      <t>van As, D.,</t>
    </r>
    <r>
      <rPr>
        <sz val="12"/>
        <color theme="1"/>
        <rFont val="Calibri"/>
        <family val="2"/>
        <scheme val="minor"/>
      </rPr>
      <t xml:space="preserve"> Charalampidis, C., Stevens, C., Heilig, A., </t>
    </r>
    <r>
      <rPr>
        <b/>
        <sz val="11"/>
        <color theme="1"/>
        <rFont val="Calibri"/>
        <family val="2"/>
        <scheme val="minor"/>
      </rPr>
      <t>Vandecrux, B.,</t>
    </r>
    <r>
      <rPr>
        <sz val="12"/>
        <color theme="1"/>
        <rFont val="Calibri"/>
        <family val="2"/>
        <scheme val="minor"/>
      </rPr>
      <t xml:space="preserve"> Langen, P., Mottram, R., Fettweis, X. &amp; van den Broeke, M., Pfeffer, W.T., Moussavi, M.S. &amp; Abdalti, W. 2019: Rapid expansion of Greenland's low-permeability ice slabs. Nature 573, 403-407.</t>
    </r>
  </si>
  <si>
    <t>10.1029/2018JD029619</t>
  </si>
  <si>
    <r>
      <t xml:space="preserve">Madsen, M.V., Steen-Larsen, H.C., Hörhold, M., </t>
    </r>
    <r>
      <rPr>
        <b/>
        <sz val="11"/>
        <color theme="1"/>
        <rFont val="Calibri"/>
        <family val="2"/>
        <scheme val="minor"/>
      </rPr>
      <t xml:space="preserve">Box, J.E., </t>
    </r>
    <r>
      <rPr>
        <sz val="12"/>
        <color theme="1"/>
        <rFont val="Calibri"/>
        <family val="2"/>
        <scheme val="minor"/>
      </rPr>
      <t>Berben, S.M.P., Capron, E., Faber, A.-K., Hubbard, A., Jensen, M.F., Jones, T.R., Kipfstuhl, S., Koldtoft, I., Pillar, H.R., Vaughn, B.H., Vladimirova, D. &amp; Dahl-Jensen, D. 2019: Evidence of isotopic fractionation during vapor exchange between the atmosphere and the snow surface in Greenland. Journal of Geophysical Research: Atmospheres 124(6), 2932-2945.</t>
    </r>
  </si>
  <si>
    <t>10.5194/essd-11-769-2019</t>
  </si>
  <si>
    <r>
      <t>Mankoff, K.D., Colgan, W., Solgaard, A.M., Karlsson, N.B., Ahlstrøm, A.P., van As, D., Box, J.E.,</t>
    </r>
    <r>
      <rPr>
        <sz val="12"/>
        <color theme="1"/>
        <rFont val="Calibri"/>
        <family val="2"/>
        <scheme val="minor"/>
      </rPr>
      <t xml:space="preserve"> Khan, S.A., </t>
    </r>
    <r>
      <rPr>
        <b/>
        <sz val="11"/>
        <color theme="1"/>
        <rFont val="Calibri"/>
        <family val="2"/>
        <scheme val="minor"/>
      </rPr>
      <t>Kjeldsen, K.K.,</t>
    </r>
    <r>
      <rPr>
        <sz val="12"/>
        <color theme="1"/>
        <rFont val="Calibri"/>
        <family val="2"/>
        <scheme val="minor"/>
      </rPr>
      <t xml:space="preserve"> Mouginot, J. &amp; </t>
    </r>
    <r>
      <rPr>
        <b/>
        <sz val="11"/>
        <color theme="1"/>
        <rFont val="Calibri"/>
        <family val="2"/>
        <scheme val="minor"/>
      </rPr>
      <t>Fausto, R.S.</t>
    </r>
    <r>
      <rPr>
        <sz val="12"/>
        <color theme="1"/>
        <rFont val="Calibri"/>
        <family val="2"/>
        <scheme val="minor"/>
      </rPr>
      <t xml:space="preserve"> 2019: Greenland Ice Sheet solid ice discharge from 1986 through 2017. Earth System Science Data 11(2), 769-786.</t>
    </r>
  </si>
  <si>
    <t>10.3390/rs11121407</t>
  </si>
  <si>
    <r>
      <t xml:space="preserve">Mottram, R., Simonsen, B.S., Høyer Svendsen, S., Barletta, V.R., Sandberg Sørensen, L., Nagler, T., Wuite, J., Groh, A., Horwath, M., Rosier, J., </t>
    </r>
    <r>
      <rPr>
        <b/>
        <sz val="11"/>
        <color theme="1"/>
        <rFont val="Calibri"/>
        <family val="2"/>
        <scheme val="minor"/>
      </rPr>
      <t>Solgaard, A.,</t>
    </r>
    <r>
      <rPr>
        <sz val="12"/>
        <color theme="1"/>
        <rFont val="Calibri"/>
        <family val="2"/>
        <scheme val="minor"/>
      </rPr>
      <t xml:space="preserve"> Hvidberg, C.S. &amp; Forsberg, R. 2019: An integrated view of Greenland ice sheet mass changes based on models and satellite observations. Remote Sensing 11(12), 1407.</t>
    </r>
  </si>
  <si>
    <t>DATA IN BRIEF</t>
  </si>
  <si>
    <t>10.1016/j.dib.2019.104267</t>
  </si>
  <si>
    <r>
      <t xml:space="preserve">Möller, P., Bendiktsson, Í.Ö., Anjar, J., </t>
    </r>
    <r>
      <rPr>
        <b/>
        <sz val="11"/>
        <color theme="1"/>
        <rFont val="Calibri"/>
        <family val="2"/>
        <scheme val="minor"/>
      </rPr>
      <t>Bennike, O.,</t>
    </r>
    <r>
      <rPr>
        <sz val="12"/>
        <color theme="1"/>
        <rFont val="Calibri"/>
        <family val="2"/>
        <scheme val="minor"/>
      </rPr>
      <t xml:space="preserve"> Bernhardson, M., Funder, S., Håkansson, L.M., Lemdahl, G., Licciardi, J.M., Murray, A.S. &amp; Seidenkrantz, M.-S. 2019: Data set on sedimentology, palaeoecology and chronology of Middle to Late Pleistocene deposits on the Taimyr Peninsula, Arctic Russia. Data in Brief 25, 104267</t>
    </r>
  </si>
  <si>
    <t>EARTH-SCIENCE REVIEWS</t>
  </si>
  <si>
    <t>10.1016/j.earscirev.2019.04.004</t>
  </si>
  <si>
    <r>
      <t xml:space="preserve">Möller, P., Benediktsson, I.Ö., Anjar, J., </t>
    </r>
    <r>
      <rPr>
        <b/>
        <sz val="11"/>
        <color theme="1"/>
        <rFont val="Calibri"/>
        <family val="2"/>
        <scheme val="minor"/>
      </rPr>
      <t>Bennike, O.,</t>
    </r>
    <r>
      <rPr>
        <sz val="12"/>
        <color theme="1"/>
        <rFont val="Calibri"/>
        <family val="2"/>
        <scheme val="minor"/>
      </rPr>
      <t xml:space="preserve"> Bernhardson, M., Funder, S., Håkansson, L.M., Lemdahl, G., Licciardi, J.M., Murray, A.S. &amp; Seidenkrantz, M.-S. 2019: Glacial history and palaeo-environmental change of southern Taimyr Peninsula, Arctic Russia, during the Middle and Late Pleistocene. Earth-Science Reviews 196, 102832.</t>
    </r>
  </si>
  <si>
    <t>10.1016/j.marmicro.2019.02.002</t>
  </si>
  <si>
    <r>
      <t xml:space="preserve">Oksman M, Juggins S, Miettinen A, Witkowski A. &amp; </t>
    </r>
    <r>
      <rPr>
        <b/>
        <sz val="11"/>
        <color theme="1"/>
        <rFont val="Calibri"/>
        <family val="2"/>
        <scheme val="minor"/>
      </rPr>
      <t>Weckström, K.</t>
    </r>
    <r>
      <rPr>
        <sz val="12"/>
        <color theme="1"/>
        <rFont val="Calibri"/>
        <family val="2"/>
        <scheme val="minor"/>
      </rPr>
      <t xml:space="preserve"> 2019: The biogeography and ecology of common diatom species in the northern North Atlantic, and their implications for paleoceanographic reconstructions. Marine Micropaleontology 148, 1-28.</t>
    </r>
  </si>
  <si>
    <t>POLAR SCIENCE</t>
  </si>
  <si>
    <t>10.1016/j.polar.2018.11.008</t>
  </si>
  <si>
    <r>
      <t xml:space="preserve">Overland, J. E., Dunlea, </t>
    </r>
    <r>
      <rPr>
        <b/>
        <sz val="11"/>
        <color theme="1"/>
        <rFont val="Calibri"/>
        <family val="2"/>
        <scheme val="minor"/>
      </rPr>
      <t>Box, J.E.,</t>
    </r>
    <r>
      <rPr>
        <sz val="12"/>
        <color theme="1"/>
        <rFont val="Calibri"/>
        <family val="2"/>
        <scheme val="minor"/>
      </rPr>
      <t xml:space="preserve"> Corell, R., Forsius, M., Kattsov, V., Olsen, M.S., Pawlak, J., Reiersen, L-O. &amp; Wang, M. 2019: The Urgency of Arctic Change. Polar Science 21, 6-13</t>
    </r>
  </si>
  <si>
    <t>10.1088/1748-9326/aaf665</t>
  </si>
  <si>
    <r>
      <t xml:space="preserve">Overland, J.E., Wang, M. &amp; </t>
    </r>
    <r>
      <rPr>
        <b/>
        <sz val="11"/>
        <color theme="1"/>
        <rFont val="Calibri"/>
        <family val="2"/>
        <scheme val="minor"/>
      </rPr>
      <t>Box, J.E.</t>
    </r>
    <r>
      <rPr>
        <sz val="12"/>
        <color theme="1"/>
        <rFont val="Calibri"/>
        <family val="2"/>
        <scheme val="minor"/>
      </rPr>
      <t xml:space="preserve"> 2019: An integrated index of recent pan-Arctic climate change. Environmental Research Letters 14(3), 035006.</t>
    </r>
  </si>
  <si>
    <t>10.1016/j.quascirev.2019.06.023</t>
  </si>
  <si>
    <r>
      <t xml:space="preserve">Reilly, B.T., Stoner, J.S., Mix, A.C., Walczak, M.H., Jennings, A., Jakobsson, M., </t>
    </r>
    <r>
      <rPr>
        <b/>
        <sz val="11"/>
        <color theme="1"/>
        <rFont val="Calibri"/>
        <family val="2"/>
        <scheme val="minor"/>
      </rPr>
      <t>Dyke, L.,</t>
    </r>
    <r>
      <rPr>
        <sz val="12"/>
        <color theme="1"/>
        <rFont val="Calibri"/>
        <family val="2"/>
        <scheme val="minor"/>
      </rPr>
      <t xml:space="preserve"> Glueder, A., Nicholls, K., Hogan, K.A., Mayer, L.A., Hatfield, R.G., Albert, S., Marcott, S., Fallon, S. &amp; Cheseby, M. 2019: Holocene break-up and reestablishment of the Petermann Ice Tongue, Northwest Greenland. Quaternary Science Reviews 218, 322-342</t>
    </r>
  </si>
  <si>
    <t>10.1126/sciadv.aav3738</t>
  </si>
  <si>
    <r>
      <t xml:space="preserve">Ryan, J.C., Smith, L.C., </t>
    </r>
    <r>
      <rPr>
        <b/>
        <sz val="11"/>
        <color theme="1"/>
        <rFont val="Calibri"/>
        <family val="2"/>
        <scheme val="minor"/>
      </rPr>
      <t>van As, D.,</t>
    </r>
    <r>
      <rPr>
        <sz val="12"/>
        <color theme="1"/>
        <rFont val="Calibri"/>
        <family val="2"/>
        <scheme val="minor"/>
      </rPr>
      <t xml:space="preserve"> Cooley, S.W., Cooper, M.G., Pitcher, L.H. &amp; Hubbard, A. 2019: Greenland Ice Sheet surface melt amplified by snowline migration and bare ice exposure. Science Advances 5(3), eaav3738</t>
    </r>
  </si>
  <si>
    <t>10.1017/jog.2019.54</t>
  </si>
  <si>
    <r>
      <t xml:space="preserve">Schmidt, L.S., Hvidberg, C.S., Kim, J.R. &amp; </t>
    </r>
    <r>
      <rPr>
        <b/>
        <sz val="11"/>
        <color theme="1"/>
        <rFont val="Calibri"/>
        <family val="2"/>
        <scheme val="minor"/>
      </rPr>
      <t>Karlsson, N.B.</t>
    </r>
    <r>
      <rPr>
        <sz val="12"/>
        <color theme="1"/>
        <rFont val="Calibri"/>
        <family val="2"/>
        <scheme val="minor"/>
      </rPr>
      <t xml:space="preserve"> 2019: Non-linear flow modelling of a Martian Lobate Debris Apron. Journal of Glaciology 65(254), 889-899.</t>
    </r>
  </si>
  <si>
    <t>10.1038/s41598-019-43342-z</t>
  </si>
  <si>
    <r>
      <t xml:space="preserve">Schomacker, A., Farnsworth, W.R., Ingólfsson, Ó., Allaart, L., Håkansson, L., Retelle, M., Siggaard-Andersen, M.-L., </t>
    </r>
    <r>
      <rPr>
        <b/>
        <sz val="11"/>
        <color theme="1"/>
        <rFont val="Calibri"/>
        <family val="2"/>
        <scheme val="minor"/>
      </rPr>
      <t>Korsgaard, N.J.,</t>
    </r>
    <r>
      <rPr>
        <sz val="12"/>
        <color theme="1"/>
        <rFont val="Calibri"/>
        <family val="2"/>
        <scheme val="minor"/>
      </rPr>
      <t xml:space="preserve"> Rouillard, A. &amp; Kjellman, S.E. 2019: Postglacial relative sea level change and glacier activity in the early and late Holocene: Wahlenbergfjorden, Nordaustlandet, Svalbard. Nature Scientific Reports 9, 6799.</t>
    </r>
  </si>
  <si>
    <t>10.1016/j.quascirev.2019.05.007</t>
  </si>
  <si>
    <r>
      <t xml:space="preserve">Schweinsberg, A.D., Briner, J.P., Licciardi, J.M., </t>
    </r>
    <r>
      <rPr>
        <b/>
        <sz val="11"/>
        <color theme="1"/>
        <rFont val="Calibri"/>
        <family val="2"/>
        <scheme val="minor"/>
      </rPr>
      <t>Bennike, O.,</t>
    </r>
    <r>
      <rPr>
        <sz val="12"/>
        <color theme="1"/>
        <rFont val="Calibri"/>
        <family val="2"/>
        <scheme val="minor"/>
      </rPr>
      <t xml:space="preserve"> Lifton, N.A., Graham, B.L., Young, N.E., Schaefer, J.M. &amp; Zimmerman, S.H. 2019: Multiple independent records of local glacier variability on Nuussuaq, West Greenland, during the Holocene. Quaternary Science Reviews 215, 253-271.</t>
    </r>
  </si>
  <si>
    <t>10.1038/s41598-019-51983-3</t>
  </si>
  <si>
    <r>
      <t>Seidenkrantz, M.-S.,</t>
    </r>
    <r>
      <rPr>
        <b/>
        <sz val="11"/>
        <color theme="1"/>
        <rFont val="Calibri"/>
        <family val="2"/>
        <scheme val="minor"/>
      </rPr>
      <t xml:space="preserve"> Kuijpers, A., </t>
    </r>
    <r>
      <rPr>
        <sz val="12"/>
        <color theme="1"/>
        <rFont val="Calibri"/>
        <family val="2"/>
        <scheme val="minor"/>
      </rPr>
      <t>Olsen, J., Pearce, C., Lindblom, S., Ploug, J., Przybylo, P. &amp; Snowball, I. 2019: Southwest Greenland shelf glaciation during MIS 4 more extensive than during the Last Glacial Maximum. Nature Scientific Reports 9, 15617.</t>
    </r>
  </si>
  <si>
    <t>10.1016/j.ecss.2019.02.034</t>
  </si>
  <si>
    <r>
      <t xml:space="preserve">Sildever, S., </t>
    </r>
    <r>
      <rPr>
        <b/>
        <sz val="11"/>
        <color theme="1"/>
        <rFont val="Calibri"/>
        <family val="2"/>
        <scheme val="minor"/>
      </rPr>
      <t>Ribeiro, S.,</t>
    </r>
    <r>
      <rPr>
        <sz val="12"/>
        <color theme="1"/>
        <rFont val="Calibri"/>
        <family val="2"/>
        <scheme val="minor"/>
      </rPr>
      <t xml:space="preserve"> Mertens, K.N., Andersen, T.J., Moros, M. &amp; Kuijpers, A 2019: Reconstructing salinity changes and environmental influence on dinoflagellate cysts in the central Baltic Sea since the late 19th century. Estuarine, Coastal and Shelf Science 219, 384-394.</t>
    </r>
  </si>
  <si>
    <t>J MICROPALEONTOLOGY</t>
  </si>
  <si>
    <t>10.5194/jm-38-143-2019</t>
  </si>
  <si>
    <r>
      <rPr>
        <b/>
        <sz val="11"/>
        <color theme="1"/>
        <rFont val="Calibri"/>
        <family val="2"/>
        <scheme val="minor"/>
      </rPr>
      <t>Śliwińska, K.K.</t>
    </r>
    <r>
      <rPr>
        <sz val="12"/>
        <color theme="1"/>
        <rFont val="Calibri"/>
        <family val="2"/>
        <scheme val="minor"/>
      </rPr>
      <t xml:space="preserve"> 2019: Early Oligocene dinocysts as a tool for palaeoenvironment reconstruction and stratigraphical framework – a case study from a North Sea well. Journal of Micropaleontology 38, 143–176.</t>
    </r>
  </si>
  <si>
    <t>10.1038/s41598-019-41013-7</t>
  </si>
  <si>
    <r>
      <rPr>
        <b/>
        <sz val="11"/>
        <color theme="1"/>
        <rFont val="Calibri"/>
        <family val="2"/>
        <scheme val="minor"/>
      </rPr>
      <t>Śliwińska, K.K,</t>
    </r>
    <r>
      <rPr>
        <sz val="12"/>
        <color theme="1"/>
        <rFont val="Calibri"/>
        <family val="2"/>
        <scheme val="minor"/>
      </rPr>
      <t xml:space="preserve"> Thomsen, E., Schouten, S., Schoon, P.L. &amp; Heilmann-Clausen, C. 2019: Climate- and gateway-driven cooling of Late Eocene to earliest Oligocene sea surface temperatures in the North Sea Basin. Scientific Reports 9, 4458.</t>
    </r>
  </si>
  <si>
    <t>10.1175/2019BAMSStateoftheClimate.1</t>
  </si>
  <si>
    <r>
      <t xml:space="preserve">Tedesco, M., Box, J.E., Cappelen, J., </t>
    </r>
    <r>
      <rPr>
        <b/>
        <sz val="11"/>
        <color theme="1"/>
        <rFont val="Calibri"/>
        <family val="2"/>
        <scheme val="minor"/>
      </rPr>
      <t>Fausto, R.S.,</t>
    </r>
    <r>
      <rPr>
        <sz val="12"/>
        <color theme="1"/>
        <rFont val="Calibri"/>
        <family val="2"/>
        <scheme val="minor"/>
      </rPr>
      <t xml:space="preserve"> Fettweis, X., </t>
    </r>
    <r>
      <rPr>
        <b/>
        <sz val="11"/>
        <color theme="1"/>
        <rFont val="Calibri"/>
        <family val="2"/>
        <scheme val="minor"/>
      </rPr>
      <t>Andersen, J.K.,</t>
    </r>
    <r>
      <rPr>
        <sz val="12"/>
        <color theme="1"/>
        <rFont val="Calibri"/>
        <family val="2"/>
        <scheme val="minor"/>
      </rPr>
      <t xml:space="preserve"> Mote, T., Smeets, C.J.P.P., </t>
    </r>
    <r>
      <rPr>
        <b/>
        <sz val="11"/>
        <color theme="1"/>
        <rFont val="Calibri"/>
        <family val="2"/>
        <scheme val="minor"/>
      </rPr>
      <t>van As, D.</t>
    </r>
    <r>
      <rPr>
        <sz val="12"/>
        <color theme="1"/>
        <rFont val="Calibri"/>
        <family val="2"/>
        <scheme val="minor"/>
      </rPr>
      <t xml:space="preserve"> &amp; van de Wal, R.S.W. 2019: Greenland Ice Sheet. In: Blunden, J. &amp; Arndt, D.S. (eds.) 2019: State of the climate in 2018. Bulletin of the American Meteorological Society 100(9), S150-S152.</t>
    </r>
  </si>
  <si>
    <t>MONTHLY WEATHER REVIEW</t>
  </si>
  <si>
    <t>10.1175/MWR-D-18-0366.1</t>
  </si>
  <si>
    <r>
      <t xml:space="preserve">Turton, J.V., Mölg, T. &amp; </t>
    </r>
    <r>
      <rPr>
        <b/>
        <sz val="11"/>
        <color theme="1"/>
        <rFont val="Calibri"/>
        <family val="2"/>
        <scheme val="minor"/>
      </rPr>
      <t>van As, D.</t>
    </r>
    <r>
      <rPr>
        <sz val="12"/>
        <color theme="1"/>
        <rFont val="Calibri"/>
        <family val="2"/>
        <scheme val="minor"/>
      </rPr>
      <t xml:space="preserve"> 2019: Atmospheric processes and climatological characteristics of the 79N Glacier (Northeast Greenland). Monthly Weather Review 147, 1375-1394.</t>
    </r>
  </si>
  <si>
    <t>10.3389/feart.2019.00299</t>
  </si>
  <si>
    <r>
      <t xml:space="preserve">Urra, A., Wadham, J., Hawkings, J.R., Telling, J., Hatton, J.E., Yde, J.C., Hasholt, B., </t>
    </r>
    <r>
      <rPr>
        <b/>
        <sz val="11"/>
        <color theme="1"/>
        <rFont val="Calibri"/>
        <family val="2"/>
        <scheme val="minor"/>
      </rPr>
      <t>van As, D.,</t>
    </r>
    <r>
      <rPr>
        <sz val="12"/>
        <color theme="1"/>
        <rFont val="Calibri"/>
        <family val="2"/>
        <scheme val="minor"/>
      </rPr>
      <t xml:space="preserve"> Bhatia, M.P. &amp; Nienow, P. 2019: Weathering dynamics under contrasting Greenland Ice Sheet catchments. Frontiers in Earth Science 7, 299</t>
    </r>
  </si>
  <si>
    <t>10.5194/tc-13-845-2019</t>
  </si>
  <si>
    <r>
      <t>Vandecrux, B.,</t>
    </r>
    <r>
      <rPr>
        <sz val="12"/>
        <color theme="1"/>
        <rFont val="Calibri"/>
        <family val="2"/>
        <scheme val="minor"/>
      </rPr>
      <t xml:space="preserve"> MacFerrin, M., Machguth, H., </t>
    </r>
    <r>
      <rPr>
        <b/>
        <sz val="11"/>
        <color theme="1"/>
        <rFont val="Calibri"/>
        <family val="2"/>
        <scheme val="minor"/>
      </rPr>
      <t>Colgan, W. T., van As, D.,</t>
    </r>
    <r>
      <rPr>
        <sz val="12"/>
        <color theme="1"/>
        <rFont val="Calibri"/>
        <family val="2"/>
        <scheme val="minor"/>
      </rPr>
      <t xml:space="preserve"> Heilig, A., Stevens, C. M., Charalampidis, C., </t>
    </r>
    <r>
      <rPr>
        <b/>
        <sz val="11"/>
        <color theme="1"/>
        <rFont val="Calibri"/>
        <family val="2"/>
        <scheme val="minor"/>
      </rPr>
      <t>Fausto, R. S.,</t>
    </r>
    <r>
      <rPr>
        <sz val="12"/>
        <color theme="1"/>
        <rFont val="Calibri"/>
        <family val="2"/>
        <scheme val="minor"/>
      </rPr>
      <t xml:space="preserve"> Morris, E. M., Mosley-Thompson, E., Koenig, L., Montgomery, L. N., Miège, C., Simonsen, S. B., Ingeman-Nielsen, T. &amp; </t>
    </r>
    <r>
      <rPr>
        <b/>
        <sz val="11"/>
        <color theme="1"/>
        <rFont val="Calibri"/>
        <family val="2"/>
        <scheme val="minor"/>
      </rPr>
      <t>Box, J. E</t>
    </r>
    <r>
      <rPr>
        <sz val="12"/>
        <color theme="1"/>
        <rFont val="Calibri"/>
        <family val="2"/>
        <scheme val="minor"/>
      </rPr>
      <t xml:space="preserve"> 2019: Firn data compilation reveals widespread decrease of firn air content in western Greenland. The Cryosphere 13, 845-859.</t>
    </r>
  </si>
  <si>
    <t>10.5194/cp-15-1171-2019</t>
  </si>
  <si>
    <r>
      <t>Vermassen, F., Andreasen, N., Wangner, D.J.,</t>
    </r>
    <r>
      <rPr>
        <sz val="12"/>
        <color theme="1"/>
        <rFont val="Calibri"/>
        <family val="2"/>
        <scheme val="minor"/>
      </rPr>
      <t xml:space="preserve"> Thibault, N., Seidenkrantz, M.-S., Jackson, R., Schmidt, S., Kjær, K.H. &amp; </t>
    </r>
    <r>
      <rPr>
        <b/>
        <sz val="11"/>
        <color theme="1"/>
        <rFont val="Calibri"/>
        <family val="2"/>
        <scheme val="minor"/>
      </rPr>
      <t>Andresen, C.S.</t>
    </r>
    <r>
      <rPr>
        <sz val="12"/>
        <color theme="1"/>
        <rFont val="Calibri"/>
        <family val="2"/>
        <scheme val="minor"/>
      </rPr>
      <t xml:space="preserve"> 2019: A reconstruction of warm-water inflow to Upernavik Isstrøm since 1925 CE and its relation to glacier retreat. Climate of the Past 15(3), 1171-1186. EGU.</t>
    </r>
  </si>
  <si>
    <t>10.1002/jqs.3095</t>
  </si>
  <si>
    <r>
      <t>Vermassen, F., Wangner, D., J., Dyke, L.M.,</t>
    </r>
    <r>
      <rPr>
        <sz val="12"/>
        <color theme="1"/>
        <rFont val="Calibri"/>
        <family val="2"/>
        <scheme val="minor"/>
      </rPr>
      <t xml:space="preserve"> Schmidt, S., Cordua, A.E., Kjær, K.H., Haubner, K. &amp; </t>
    </r>
    <r>
      <rPr>
        <b/>
        <sz val="11"/>
        <color theme="1"/>
        <rFont val="Calibri"/>
        <family val="2"/>
        <scheme val="minor"/>
      </rPr>
      <t>Andresen, C.S.</t>
    </r>
    <r>
      <rPr>
        <sz val="12"/>
        <color theme="1"/>
        <rFont val="Calibri"/>
        <family val="2"/>
        <scheme val="minor"/>
      </rPr>
      <t xml:space="preserve"> 2019: Evaluating ice-rafted debris as a proxy for glacier calving in Upernavik Isfjord, NW Greenland. Journal of Quaternary Science 33(3), 258-267.</t>
    </r>
  </si>
  <si>
    <t>10.1029/2018GL081503</t>
  </si>
  <si>
    <r>
      <t xml:space="preserve">Vijay, S., Khan, S.A., Kusk, A., </t>
    </r>
    <r>
      <rPr>
        <b/>
        <sz val="11"/>
        <color theme="1"/>
        <rFont val="Calibri"/>
        <family val="2"/>
        <scheme val="minor"/>
      </rPr>
      <t>Solgaard, A.M.,</t>
    </r>
    <r>
      <rPr>
        <sz val="12"/>
        <color theme="1"/>
        <rFont val="Calibri"/>
        <family val="2"/>
        <scheme val="minor"/>
      </rPr>
      <t xml:space="preserve"> Moon, T. &amp; Bjørk, A.A. 2019: Resolving seasonal ice velocity of 45 Greenlandic glaciers with very high temporal details. Geophysical Research Letters 46(3), 1485-1495.</t>
    </r>
  </si>
  <si>
    <t>ENVIRONMENTAL MICROBIOME</t>
  </si>
  <si>
    <t>10.1186/s40793-019-0344-4</t>
  </si>
  <si>
    <r>
      <t>Vorisková, J.,</t>
    </r>
    <r>
      <rPr>
        <sz val="12"/>
        <color theme="1"/>
        <rFont val="Calibri"/>
        <family val="2"/>
        <scheme val="minor"/>
      </rPr>
      <t xml:space="preserve"> Elberling, B. &amp; Priemé, A. 2019: Fast response of fungal and prokaryotic communities to climate change manipulation in two contrasting tundra soils. Environmental Microbiome 14, 6</t>
    </r>
  </si>
  <si>
    <t>SCIENTIFIC DATA</t>
  </si>
  <si>
    <t>10.1038/s41597-019-0173-8</t>
  </si>
  <si>
    <r>
      <t xml:space="preserve">Waelbroeck, C. &amp; 62 co-authors incl </t>
    </r>
    <r>
      <rPr>
        <b/>
        <sz val="11"/>
        <color theme="1"/>
        <rFont val="Calibri"/>
        <family val="2"/>
        <scheme val="minor"/>
      </rPr>
      <t>Knutz, P.C.</t>
    </r>
    <r>
      <rPr>
        <sz val="12"/>
        <color theme="1"/>
        <rFont val="Calibri"/>
        <family val="2"/>
        <scheme val="minor"/>
      </rPr>
      <t xml:space="preserve"> 2019: Consistently dated Atlantic sediment cores over the last 40 thousand years. Scientific Data 6, 165.</t>
    </r>
  </si>
  <si>
    <t>10.1029/2018JD028919</t>
  </si>
  <si>
    <r>
      <t>Wang, W., Zender, C.S</t>
    </r>
    <r>
      <rPr>
        <b/>
        <sz val="11"/>
        <color theme="1"/>
        <rFont val="Calibri"/>
        <family val="2"/>
        <scheme val="minor"/>
      </rPr>
      <t>., van As, D.</t>
    </r>
    <r>
      <rPr>
        <sz val="12"/>
        <color theme="1"/>
        <rFont val="Calibri"/>
        <family val="2"/>
        <scheme val="minor"/>
      </rPr>
      <t xml:space="preserve"> &amp; Miller, N.B. 2019: Spatial distribution of melt season cloud radiative effects over Greenland: Evaluating satellite observations, reanalyses, and model simulations against in situ measurements. Journal of Geophysical Research: Atmospheres 124(1), 57-71.</t>
    </r>
  </si>
  <si>
    <t>10.1002/jqs.3089</t>
  </si>
  <si>
    <r>
      <t xml:space="preserve">Wiberg-Larsen, P., </t>
    </r>
    <r>
      <rPr>
        <b/>
        <sz val="11"/>
        <color theme="1"/>
        <rFont val="Calibri"/>
        <family val="2"/>
        <scheme val="minor"/>
      </rPr>
      <t>Bennike, O. &amp; Jensen, J.B</t>
    </r>
    <r>
      <rPr>
        <sz val="12"/>
        <color theme="1"/>
        <rFont val="Calibri"/>
        <family val="2"/>
        <scheme val="minor"/>
      </rPr>
      <t>. 2019: Submarine Lateglacial lake deposits from the Kattegat, southern Scandinavia. Journal of Quaternary Science 34(2), 165-171.</t>
    </r>
  </si>
  <si>
    <t>10.1016/j.marmicro.2019.101818</t>
  </si>
  <si>
    <r>
      <t xml:space="preserve">Allan, E., de Vernal, A., </t>
    </r>
    <r>
      <rPr>
        <b/>
        <sz val="11"/>
        <color theme="1"/>
        <rFont val="Calibri"/>
        <family val="2"/>
        <scheme val="minor"/>
      </rPr>
      <t>Krawczyk, D.,</t>
    </r>
    <r>
      <rPr>
        <sz val="12"/>
        <color theme="1"/>
        <rFont val="Calibri"/>
        <family val="2"/>
        <scheme val="minor"/>
      </rPr>
      <t xml:space="preserve"> Moros, M., Radi, T., Rochon, A., Seidenkrantz, M.-S. &amp; Zaragosi, S. 2020: Distribution of dinocyst assemblages in surface sediment samples from the West Greenland margin. Marine Micropaleontology 159, 101818.</t>
    </r>
  </si>
  <si>
    <t>SCIENCE OF THE TOTAL ENVIRONMENT</t>
  </si>
  <si>
    <t>10.1016/j.scitotenv.2019.135316</t>
  </si>
  <si>
    <r>
      <t xml:space="preserve">Andersen, J.H., </t>
    </r>
    <r>
      <rPr>
        <b/>
        <sz val="11"/>
        <color theme="1"/>
        <rFont val="Calibri"/>
        <family val="2"/>
        <scheme val="minor"/>
      </rPr>
      <t>Al-Hamdani, Z.,</t>
    </r>
    <r>
      <rPr>
        <sz val="12"/>
        <color theme="1"/>
        <rFont val="Calibri"/>
        <family val="2"/>
        <scheme val="minor"/>
      </rPr>
      <t xml:space="preserve"> Harvey, E.T., Kallenbach, E., Murray, C. &amp; Stock, A. 2020: Relative impacts of multiple human stressors in estuaries and coastal waters in the North Sea-Baltic Sea transition zone. Science of the Total Environment 704, 135316.</t>
    </r>
  </si>
  <si>
    <t>10.1017/jog.2020.9</t>
  </si>
  <si>
    <r>
      <t xml:space="preserve">Behm, M., Walter, J.I., Binder, D., Cheng, F., </t>
    </r>
    <r>
      <rPr>
        <b/>
        <sz val="11"/>
        <color theme="1"/>
        <rFont val="Calibri"/>
        <family val="2"/>
        <scheme val="minor"/>
      </rPr>
      <t xml:space="preserve">Citterio, M., </t>
    </r>
    <r>
      <rPr>
        <sz val="12"/>
        <color theme="1"/>
        <rFont val="Calibri"/>
        <family val="2"/>
        <scheme val="minor"/>
      </rPr>
      <t>Kulessa, B., Langley, K., Limpach, P., Mertl, S., Schöner, W., Tamstorf, M. &amp; Weyss, G. 2020: Seismic characterization of a rapidly-rising jökulhlaup cycle at the A. Olsen Ice Cap, NE-Greenland. Journal of Glaciology 66(256), 329-347.</t>
    </r>
  </si>
  <si>
    <t>10.37570/bgsd-2020-68-10</t>
  </si>
  <si>
    <r>
      <t>Bennike, O.,</t>
    </r>
    <r>
      <rPr>
        <sz val="12"/>
        <color theme="1"/>
        <rFont val="Calibri"/>
        <family val="2"/>
        <scheme val="minor"/>
      </rPr>
      <t xml:space="preserve"> Pantmann, &amp; Aarsleff, E. 2020: Lateglacial and Holocene floras and faunas from the Salpeter­mosen area, north-east Sjælland, Denmark. Bulletin of the Geological Society of Denmark 68, 231-244.</t>
    </r>
  </si>
  <si>
    <t>10.1038/s41586-020-2742-6</t>
  </si>
  <si>
    <r>
      <t xml:space="preserve">Briner, JP., Cuzzone, JK., […] </t>
    </r>
    <r>
      <rPr>
        <b/>
        <sz val="11"/>
        <color theme="1"/>
        <rFont val="Calibri"/>
        <family val="2"/>
        <scheme val="minor"/>
      </rPr>
      <t>Bennike, O.,</t>
    </r>
    <r>
      <rPr>
        <sz val="12"/>
        <color theme="1"/>
        <rFont val="Calibri"/>
        <family val="2"/>
        <scheme val="minor"/>
      </rPr>
      <t xml:space="preserve"> et al. 2020: Rate of mass loss from the Greenland Ice Sheet will exceed Holocene values this century. Nature 586(7827), 70-74.</t>
    </r>
  </si>
  <si>
    <t>10.1029/2019GL085176</t>
  </si>
  <si>
    <r>
      <t xml:space="preserve">Christ, A.J., Bierman, P.R., </t>
    </r>
    <r>
      <rPr>
        <b/>
        <sz val="11"/>
        <color theme="1"/>
        <rFont val="Calibri"/>
        <family val="2"/>
        <scheme val="minor"/>
      </rPr>
      <t>Knutz, P.C.,</t>
    </r>
    <r>
      <rPr>
        <sz val="12"/>
        <color theme="1"/>
        <rFont val="Calibri"/>
        <family val="2"/>
        <scheme val="minor"/>
      </rPr>
      <t xml:space="preserve"> Corbett, L.B., Fosdick, J.C., Thomas, E.K., Cowling, O.C., Hidy, A.J. &amp; Caffee, M.W. 2020: The Northwestern Greenland Ice Sheet During the Early Pleistocene Was Similar to Today. Geophysical Research Letters 47(1), e2019GL085176.</t>
    </r>
  </si>
  <si>
    <t>10.5194/tc-14-309-2020</t>
  </si>
  <si>
    <r>
      <t xml:space="preserve">Cook, J.M., Tedstone, A.J., Williamson, C., McCutcheon, J., Hodson, A.J., Dayal, A., Skiles, M., Hofer, S., Bryant, R., McAree, O., McGonigle, A., Ryan, J., Anesio, A.M., Irvine-Fynn, T.D.L., Hubbard, A., Hanna, E., Flanner, M., Mayanna, S., Benning, L.G., </t>
    </r>
    <r>
      <rPr>
        <b/>
        <sz val="11"/>
        <color theme="1"/>
        <rFont val="Calibri"/>
        <family val="2"/>
        <scheme val="minor"/>
      </rPr>
      <t>van As, D.,</t>
    </r>
    <r>
      <rPr>
        <sz val="12"/>
        <color theme="1"/>
        <rFont val="Calibri"/>
        <family val="2"/>
        <scheme val="minor"/>
      </rPr>
      <t xml:space="preserve"> Yallop, M., McQuaid, J.B., Gribbin, T. &amp; Tranter, M. 2020: Glacier algae accelerate melt rates on the south-western Greenland Ice Sheet. Cryosphere 14(1), 309-330.</t>
    </r>
  </si>
  <si>
    <t>SCIENTIFIC DRILLING</t>
  </si>
  <si>
    <t>10.5194/sd-28-1-2020</t>
  </si>
  <si>
    <r>
      <t xml:space="preserve">Cox, D.R., </t>
    </r>
    <r>
      <rPr>
        <b/>
        <sz val="11"/>
        <color theme="1"/>
        <rFont val="Calibri"/>
        <family val="2"/>
        <scheme val="minor"/>
      </rPr>
      <t>Knutz, P.C.,</t>
    </r>
    <r>
      <rPr>
        <sz val="12"/>
        <color theme="1"/>
        <rFont val="Calibri"/>
        <family val="2"/>
        <scheme val="minor"/>
      </rPr>
      <t xml:space="preserve"> Campbell, D.C., </t>
    </r>
    <r>
      <rPr>
        <b/>
        <sz val="11"/>
        <color theme="1"/>
        <rFont val="Calibri"/>
        <family val="2"/>
        <scheme val="minor"/>
      </rPr>
      <t xml:space="preserve">Hopper, J.R., </t>
    </r>
    <r>
      <rPr>
        <sz val="12"/>
        <color theme="1"/>
        <rFont val="Calibri"/>
        <family val="2"/>
        <scheme val="minor"/>
      </rPr>
      <t>Newton, A.M.W., Huuse, M.&amp; Gohl, K. 2020: Geohazard detection using 3D seismic data to enhance offshore scientific drilling site selection. Scientific Drilling 28, 1-27</t>
    </r>
  </si>
  <si>
    <t>10.1029/2020PA003932</t>
  </si>
  <si>
    <r>
      <t xml:space="preserve">Cramwinckel, M.J., Coxall, H.K., </t>
    </r>
    <r>
      <rPr>
        <b/>
        <sz val="11"/>
        <color theme="1"/>
        <rFont val="Calibri"/>
        <family val="2"/>
        <scheme val="minor"/>
      </rPr>
      <t>Śliwińska, K.K.,</t>
    </r>
    <r>
      <rPr>
        <sz val="12"/>
        <color theme="1"/>
        <rFont val="Calibri"/>
        <family val="2"/>
        <scheme val="minor"/>
      </rPr>
      <t xml:space="preserve"> Polling, M., Harper, D.T., Bijl, P.K., Brinkhuis, H., Eldrett J.S., Houben A.J.P., Peterse F., Schouten, S., Reichart, G.-J., Zachos, J.C. &amp; Sluijs, A. 2020: A warm, stratified, and restricted Labrador Sea across the middle Eocene and its Climatic Optimum. Paleoceanography and Paleoclimatology 35(10), e2020PA003932.</t>
    </r>
  </si>
  <si>
    <t>10.1016/j.quascirev.2020.106223</t>
  </si>
  <si>
    <r>
      <t xml:space="preserve">Dalton, AS., Margold, M., Stokes, CR., [..] </t>
    </r>
    <r>
      <rPr>
        <b/>
        <sz val="11"/>
        <color theme="1"/>
        <rFont val="Calibri"/>
        <family val="2"/>
        <scheme val="minor"/>
      </rPr>
      <t>Kjeldsen, KK.,</t>
    </r>
    <r>
      <rPr>
        <sz val="12"/>
        <color theme="1"/>
        <rFont val="Calibri"/>
        <family val="2"/>
        <scheme val="minor"/>
      </rPr>
      <t xml:space="preserve"> et al. 2020: An updated radiocarbon-based ice margin chronology for the last deglaciation of the North American Ice Sheet Complex. Quaternary Science Reviews 234. 106223.</t>
    </r>
  </si>
  <si>
    <t>10.5194/tc-14-957-2020</t>
  </si>
  <si>
    <r>
      <t xml:space="preserve">Delhasse, A., Kittel, C., Amory, C., Hofer, S., </t>
    </r>
    <r>
      <rPr>
        <b/>
        <sz val="11"/>
        <color theme="1"/>
        <rFont val="Calibri"/>
        <family val="2"/>
        <scheme val="minor"/>
      </rPr>
      <t>van As, D., Fausto, R.S.,</t>
    </r>
    <r>
      <rPr>
        <sz val="12"/>
        <color theme="1"/>
        <rFont val="Calibri"/>
        <family val="2"/>
        <scheme val="minor"/>
      </rPr>
      <t xml:space="preserve"> Fettweis, X. 2020: Brief communication: Evaluation of the near-surface climate in ERA5 over the Greenland Ice Sheet. Cryosphere 14(3), 957-965</t>
    </r>
  </si>
  <si>
    <t>COMMUNICATIONS BIOLOGY</t>
  </si>
  <si>
    <t>10.1038/s42003-020-0899-z</t>
  </si>
  <si>
    <r>
      <t xml:space="preserve">Ellegaard, M., Clokie, M.R.J., Czypionka, T., Frisch, D., Godhe, A., Kremp, A., Letarov, A., McGenity, T.J., </t>
    </r>
    <r>
      <rPr>
        <b/>
        <sz val="11"/>
        <color theme="1"/>
        <rFont val="Calibri"/>
        <family val="2"/>
        <scheme val="minor"/>
      </rPr>
      <t>Ribeiro, S.</t>
    </r>
    <r>
      <rPr>
        <sz val="12"/>
        <color theme="1"/>
        <rFont val="Calibri"/>
        <family val="2"/>
        <scheme val="minor"/>
      </rPr>
      <t xml:space="preserve"> &amp; Anderson, N.J. 2020: Dead or alive: sediment DNA archives as tools for tracking aquatic evolution and adaptation. Communications Biology 3(1), 169.</t>
    </r>
  </si>
  <si>
    <t>10.3389/feart.2020.00251</t>
  </si>
  <si>
    <r>
      <t>Fausto, R.S.,</t>
    </r>
    <r>
      <rPr>
        <sz val="12"/>
        <color theme="1"/>
        <rFont val="Calibri"/>
        <family val="2"/>
        <scheme val="minor"/>
      </rPr>
      <t xml:space="preserve"> Abermann, J. &amp; </t>
    </r>
    <r>
      <rPr>
        <b/>
        <sz val="11"/>
        <color theme="1"/>
        <rFont val="Calibri"/>
        <family val="2"/>
        <scheme val="minor"/>
      </rPr>
      <t>Ahlström, A.</t>
    </r>
    <r>
      <rPr>
        <sz val="12"/>
        <color theme="1"/>
        <rFont val="Calibri"/>
        <family val="2"/>
        <scheme val="minor"/>
      </rPr>
      <t xml:space="preserve"> 2020: Annual Surface Mass Balance Records (2009-2019) From an Automatic Weather Station on Mittivakkat Glacier, SE Greenland. Frontiers in Earth Science 8, 251.</t>
    </r>
  </si>
  <si>
    <t>10.5194/tc-14-3935-2020</t>
  </si>
  <si>
    <r>
      <t xml:space="preserve">Fettweis, X., Hofer, S., […], </t>
    </r>
    <r>
      <rPr>
        <b/>
        <sz val="11"/>
        <color theme="1"/>
        <rFont val="Calibri"/>
        <family val="2"/>
        <scheme val="minor"/>
      </rPr>
      <t>Box, J.E.,</t>
    </r>
    <r>
      <rPr>
        <sz val="12"/>
        <color theme="1"/>
        <rFont val="Calibri"/>
        <family val="2"/>
        <scheme val="minor"/>
      </rPr>
      <t xml:space="preserve"> […], Zolles, T. 2020: GrSMBMIP: intercomparison of the modelled 1980–2012 surface mass balance over the Greenland Ice Sheet. Cryosphere 14, 3935-3958.</t>
    </r>
  </si>
  <si>
    <t>10.1016/j.margeo.2020.106115</t>
  </si>
  <si>
    <r>
      <t xml:space="preserve">Georgiadis, E., Giraudeau, J., Jennings, A., Limoges, A., </t>
    </r>
    <r>
      <rPr>
        <b/>
        <sz val="11"/>
        <color theme="1"/>
        <rFont val="Calibri"/>
        <family val="2"/>
        <scheme val="minor"/>
      </rPr>
      <t>Jackson, R., Ribeiro, S.</t>
    </r>
    <r>
      <rPr>
        <sz val="12"/>
        <color theme="1"/>
        <rFont val="Calibri"/>
        <family val="2"/>
        <scheme val="minor"/>
      </rPr>
      <t xml:space="preserve"> &amp; Massé, G. 2020: Local and regional controls on Holocene sea ice dynamics and oceanography in Nares Strait, Northwest Greenland. Marine Geology 422, 106115.</t>
    </r>
  </si>
  <si>
    <t>10.5194/tc-14-385-2020</t>
  </si>
  <si>
    <r>
      <t xml:space="preserve">Heilig, A., Eisen, O., Schneebeli, M., MacFerrin, M., Stevens, C.M., </t>
    </r>
    <r>
      <rPr>
        <b/>
        <sz val="11"/>
        <color theme="1"/>
        <rFont val="Calibri"/>
        <family val="2"/>
        <scheme val="minor"/>
      </rPr>
      <t>Vandecrux, B.</t>
    </r>
    <r>
      <rPr>
        <sz val="12"/>
        <color theme="1"/>
        <rFont val="Calibri"/>
        <family val="2"/>
        <scheme val="minor"/>
      </rPr>
      <t xml:space="preserve"> &amp; Steffen, K. 2020: Relating regional and point measurements of accumulation in southwest Greenland. Cryosphere 14(1), 385-402.</t>
    </r>
  </si>
  <si>
    <t>10.1029/2020PA003935</t>
  </si>
  <si>
    <r>
      <t xml:space="preserve">Herbert T.D., Rose, R., </t>
    </r>
    <r>
      <rPr>
        <b/>
        <sz val="11"/>
        <color theme="1"/>
        <rFont val="Calibri"/>
        <family val="2"/>
        <scheme val="minor"/>
      </rPr>
      <t>Dybkjaer, K., Rasmussen, E. &amp; Śliwińska, K.K.</t>
    </r>
    <r>
      <rPr>
        <sz val="12"/>
        <color theme="1"/>
        <rFont val="Calibri"/>
        <family val="2"/>
        <scheme val="minor"/>
      </rPr>
      <t xml:space="preserve"> 2020: Bihemispheric Warming in the Miocene Climatic Optimum as Seen from the Danish North Sea. Paleoceanography and Paleoclimate 35(10), e2020PA003935.</t>
    </r>
  </si>
  <si>
    <t>10.5194/tc-14-1347-2020</t>
  </si>
  <si>
    <r>
      <t xml:space="preserve">Hopwood, M.J., Carroll, D., Dunse, T., Hodson, A., Holding, J.M., Iriarte, J.L., </t>
    </r>
    <r>
      <rPr>
        <b/>
        <sz val="11"/>
        <color theme="1"/>
        <rFont val="Calibri"/>
        <family val="2"/>
        <scheme val="minor"/>
      </rPr>
      <t>Ribeiro, S.,</t>
    </r>
    <r>
      <rPr>
        <sz val="12"/>
        <color theme="1"/>
        <rFont val="Calibri"/>
        <family val="2"/>
        <scheme val="minor"/>
      </rPr>
      <t xml:space="preserve"> Achterberg, E.P., Cantoni, C., Carlson, D.F., Chierici, M., Clarke, J.S., Cozzi, S., Fransson, A., Juul-Pedersen, T., Winding, M.H.S. &amp; Meire, L. 2020: Review article: How does glacier discharge affect marine biogeochemistry and primary production in the Arctic? Cryosphere 14(4), 1347-1383</t>
    </r>
  </si>
  <si>
    <t>SCIENCE</t>
  </si>
  <si>
    <t>10.1126/science.aay5055</t>
  </si>
  <si>
    <r>
      <t>Hull, P.M. Bomemann, A., Penman, D.E., Henehan, M.J., Norris, R.D., Wilson, P.A., Blum, P., Alegret, L., Batenburg, S.J., Bown, P.R., Bralower, T. J, Cournede, C., Deutsch, A., Donner, B., Friedrich, O., Jehle, S., Kim, H., Kroon, D., Lippert, P.C., Loroch, D., Moebius, I., Moriya, K., Peppe, D.J., Ravizza, G.E., Röhl, U., Schueth, J.D., Sepulveda, J., Sexton, P.F., Sibert, E.C.,</t>
    </r>
    <r>
      <rPr>
        <b/>
        <sz val="11"/>
        <color theme="1"/>
        <rFont val="Calibri"/>
        <family val="2"/>
        <scheme val="minor"/>
      </rPr>
      <t xml:space="preserve"> Śliwińska, K.K, </t>
    </r>
    <r>
      <rPr>
        <sz val="12"/>
        <color theme="1"/>
        <rFont val="Calibri"/>
        <family val="2"/>
        <scheme val="minor"/>
      </rPr>
      <t>Summons, R.E., Thomas, E., Westerhold, T., Whiteside, J.H., Yamaguchi,T. &amp; Zachos, J.C. 2020: On impact and volcanism across the Cretaceous-Paleogene boundary. Science 367 (6475), 266-272.</t>
    </r>
  </si>
  <si>
    <t>10.5194/tc-14-3487-2020</t>
  </si>
  <si>
    <r>
      <t xml:space="preserve">Hvidberg, C. S., Grinsted, A., Dahl-Jensen, D., Khan, S. A., Kusk, A., Andersen, J. K., Neckel, N., </t>
    </r>
    <r>
      <rPr>
        <b/>
        <sz val="11"/>
        <color theme="1"/>
        <rFont val="Calibri"/>
        <family val="2"/>
        <scheme val="minor"/>
      </rPr>
      <t>Solgaard, A.,</t>
    </r>
    <r>
      <rPr>
        <sz val="12"/>
        <color theme="1"/>
        <rFont val="Calibri"/>
        <family val="2"/>
        <scheme val="minor"/>
      </rPr>
      <t xml:space="preserve"> </t>
    </r>
    <r>
      <rPr>
        <b/>
        <sz val="11"/>
        <color theme="1"/>
        <rFont val="Calibri"/>
        <family val="2"/>
        <scheme val="minor"/>
      </rPr>
      <t>Karlsson, N. B.,</t>
    </r>
    <r>
      <rPr>
        <sz val="12"/>
        <color theme="1"/>
        <rFont val="Calibri"/>
        <family val="2"/>
        <scheme val="minor"/>
      </rPr>
      <t xml:space="preserve"> Kjær, H. A., &amp; Vallelonga, 2020: Surface velocity of the Northeast Greenland Ice Stream (NEGIS): assessment of interior velocities derived from satellite data by GPS. Cryosphere 14, 3487-3502</t>
    </r>
  </si>
  <si>
    <t>10.1038/s41597-020-0520-9</t>
  </si>
  <si>
    <r>
      <t xml:space="preserve">Jakobsson, M., Mayer, LA., [..] </t>
    </r>
    <r>
      <rPr>
        <b/>
        <sz val="11"/>
        <color theme="1"/>
        <rFont val="Calibri"/>
        <family val="2"/>
        <scheme val="minor"/>
      </rPr>
      <t>Krawczyk, D.W.,</t>
    </r>
    <r>
      <rPr>
        <sz val="12"/>
        <color theme="1"/>
        <rFont val="Calibri"/>
        <family val="2"/>
        <scheme val="minor"/>
      </rPr>
      <t xml:space="preserve"> et al. 2020: The International Bathymetric Chart of the Arctic Ocean Version 4.0. Scientific Data 7(1), 176.</t>
    </r>
  </si>
  <si>
    <t>10.1038/s41598-020-74258-8</t>
  </si>
  <si>
    <r>
      <t xml:space="preserve">Jensen, T.Z.T, Sjöström, A., Fischer, A., Rosengren, E., Lanigan, L.T., </t>
    </r>
    <r>
      <rPr>
        <b/>
        <sz val="11"/>
        <color theme="1"/>
        <rFont val="Calibri"/>
        <family val="2"/>
        <scheme val="minor"/>
      </rPr>
      <t>Bennike, O.,</t>
    </r>
    <r>
      <rPr>
        <sz val="12"/>
        <color theme="1"/>
        <rFont val="Calibri"/>
        <family val="2"/>
        <scheme val="minor"/>
      </rPr>
      <t xml:space="preserve"> Richter, K.K., Gron, K.J., Mackie, M., Mortensen, M.F., Sørensen, L., Chivall, D., Iversen, K.H., Taurozzi, A.J., Olsen, J., Schroeder, H., Milner, N., Sørensen, M. &amp; Collins, M.J. 2020: An integrated analysis of Maglemose bone points reframes the Early Mesolithic of Southern Scandinavia. Scientific Reports 10(1), 17244.</t>
    </r>
  </si>
  <si>
    <t>10.1177/0959683620950431</t>
  </si>
  <si>
    <r>
      <t xml:space="preserve">Johansson, FE., </t>
    </r>
    <r>
      <rPr>
        <b/>
        <sz val="11"/>
        <color theme="1"/>
        <rFont val="Calibri"/>
        <family val="2"/>
        <scheme val="minor"/>
      </rPr>
      <t>Wangner, D.J., Andresen, C.S.,</t>
    </r>
    <r>
      <rPr>
        <sz val="12"/>
        <color theme="1"/>
        <rFont val="Calibri"/>
        <family val="2"/>
        <scheme val="minor"/>
      </rPr>
      <t xml:space="preserve"> Bakke, J., Støren, E.N., Schmidt, S. &amp; Vieli, A. 2020: Glacier and ocean variability in Ata Sund, west Greenland, since 1400 CE. Holocene 30(12), 1681-1693.</t>
    </r>
  </si>
  <si>
    <t>10.1038/s41467-020-19580-5</t>
  </si>
  <si>
    <r>
      <t xml:space="preserve">Khan, S.A., Bjørk, A.A. […] </t>
    </r>
    <r>
      <rPr>
        <b/>
        <sz val="11"/>
        <color theme="1"/>
        <rFont val="Calibri"/>
        <family val="2"/>
        <scheme val="minor"/>
      </rPr>
      <t>Korsgaard, N.J., Colgan, W.</t>
    </r>
    <r>
      <rPr>
        <sz val="12"/>
        <color theme="1"/>
        <rFont val="Calibri"/>
        <family val="2"/>
        <scheme val="minor"/>
      </rPr>
      <t xml:space="preserve"> […], </t>
    </r>
    <r>
      <rPr>
        <b/>
        <sz val="11"/>
        <color theme="1"/>
        <rFont val="Calibri"/>
        <family val="2"/>
        <scheme val="minor"/>
      </rPr>
      <t>Box, J.</t>
    </r>
    <r>
      <rPr>
        <sz val="12"/>
        <color theme="1"/>
        <rFont val="Calibri"/>
        <family val="2"/>
        <scheme val="minor"/>
      </rPr>
      <t xml:space="preserve">  et al. 2020: Centennial response of Greenland’s three largest outlet glaciers. Nature Communications 11(1), 5718.</t>
    </r>
  </si>
  <si>
    <t>10.1029/2020JF005775</t>
  </si>
  <si>
    <r>
      <t>Kjeldsen, K.K.,</t>
    </r>
    <r>
      <rPr>
        <sz val="12"/>
        <color theme="1"/>
        <rFont val="Calibri"/>
        <family val="2"/>
        <scheme val="minor"/>
      </rPr>
      <t xml:space="preserve"> Khan, S.A., </t>
    </r>
    <r>
      <rPr>
        <b/>
        <sz val="11"/>
        <color theme="1"/>
        <rFont val="Calibri"/>
        <family val="2"/>
        <scheme val="minor"/>
      </rPr>
      <t>Colgan, W.T.,</t>
    </r>
    <r>
      <rPr>
        <sz val="12"/>
        <color theme="1"/>
        <rFont val="Calibri"/>
        <family val="2"/>
        <scheme val="minor"/>
      </rPr>
      <t xml:space="preserve"> MacGregor, J.A. &amp; </t>
    </r>
    <r>
      <rPr>
        <b/>
        <sz val="11"/>
        <color theme="1"/>
        <rFont val="Calibri"/>
        <family val="2"/>
        <scheme val="minor"/>
      </rPr>
      <t>Fausto, R.S.</t>
    </r>
    <r>
      <rPr>
        <sz val="12"/>
        <color theme="1"/>
        <rFont val="Calibri"/>
        <family val="2"/>
        <scheme val="minor"/>
      </rPr>
      <t xml:space="preserve"> 2020: Time‐Varying Ice Sheet Mask: Implications on Ice‐Sheet Mass Balance and Crustal Uplift. Journal of Geophysical Research: Earth Surface 125(12), e2020JF005775.</t>
    </r>
  </si>
  <si>
    <t>10.3390/rs12020234</t>
  </si>
  <si>
    <r>
      <t xml:space="preserve">Kokhanovsky, A., </t>
    </r>
    <r>
      <rPr>
        <b/>
        <sz val="11"/>
        <color theme="1"/>
        <rFont val="Calibri"/>
        <family val="2"/>
        <scheme val="minor"/>
      </rPr>
      <t>Box, J.E., Vandecrux, B., Mankoff, K.D.,</t>
    </r>
    <r>
      <rPr>
        <sz val="12"/>
        <color theme="1"/>
        <rFont val="Calibri"/>
        <family val="2"/>
        <scheme val="minor"/>
      </rPr>
      <t xml:space="preserve"> Lamare, M., Smirnov, A. &amp; Kern, M. 2020: The Determination of Snow Albedo from Satellite Measurements Using Fast Atmospheric Correction Technique. Remote Sensing 12(2), 234.</t>
    </r>
  </si>
  <si>
    <t>10.1002/ece3.6803</t>
  </si>
  <si>
    <r>
      <t>Kristensen, J.A.,</t>
    </r>
    <r>
      <rPr>
        <sz val="12"/>
        <color theme="1"/>
        <rFont val="Calibri"/>
        <family val="2"/>
        <scheme val="minor"/>
      </rPr>
      <t xml:space="preserve"> Michelsen, A., Metcalfe, D.B. 2020: Background insect herbivory increases with local elevation but makes minor contribution to element cycling along natural gradients in the Subarctic. Ecology and Evolution 10(20), 11684-11698.</t>
    </r>
  </si>
  <si>
    <t>10.3389/feart.2020.00370</t>
  </si>
  <si>
    <r>
      <t xml:space="preserve">Lampkin, D.J., Koenig, L., Joseph, C. &amp; </t>
    </r>
    <r>
      <rPr>
        <b/>
        <sz val="11"/>
        <color theme="1"/>
        <rFont val="Calibri"/>
        <family val="2"/>
        <scheme val="minor"/>
      </rPr>
      <t>Box, J.E.</t>
    </r>
    <r>
      <rPr>
        <sz val="12"/>
        <color theme="1"/>
        <rFont val="Calibri"/>
        <family val="2"/>
        <scheme val="minor"/>
      </rPr>
      <t xml:space="preserve"> 2020: Investigating Controls on the Formation and Distribution of Wintertime Storage of Water in Supraglacial Lakes. Frontiers in Earth Science 8, 370.</t>
    </r>
  </si>
  <si>
    <t>10.3389/feart.2020.00260</t>
  </si>
  <si>
    <r>
      <t xml:space="preserve">Leidman, SZ., Rennermalm, AK., Broccoli, A.J., </t>
    </r>
    <r>
      <rPr>
        <b/>
        <sz val="11"/>
        <color theme="1"/>
        <rFont val="Calibri"/>
        <family val="2"/>
        <scheme val="minor"/>
      </rPr>
      <t>van As, D.,</t>
    </r>
    <r>
      <rPr>
        <sz val="12"/>
        <color theme="1"/>
        <rFont val="Calibri"/>
        <family val="2"/>
        <scheme val="minor"/>
      </rPr>
      <t xml:space="preserve"> van den Broeke, MR., Steffen, K. &amp; Hubbard, A. 2020: Methods for Predicting the Likelihood of Safe Fieldwork Conditions in Harsh Environments. Frontiers in Earth Science 8, 260.</t>
    </r>
  </si>
  <si>
    <t>10.1016/j.quascirev.2020.106454</t>
  </si>
  <si>
    <r>
      <t xml:space="preserve">Levy, L.B., Larsen, N.K., Knudsen, M.F., Egholm, D.L., Bjørk, A.A., </t>
    </r>
    <r>
      <rPr>
        <b/>
        <sz val="11"/>
        <color theme="1"/>
        <rFont val="Calibri"/>
        <family val="2"/>
        <scheme val="minor"/>
      </rPr>
      <t>Kjeldsen, K.K.,</t>
    </r>
    <r>
      <rPr>
        <sz val="12"/>
        <color theme="1"/>
        <rFont val="Calibri"/>
        <family val="2"/>
        <scheme val="minor"/>
      </rPr>
      <t xml:space="preserve"> Kelly, M.A., Howley, J.A., Olsen, J., Tikhomirov, D., Zimmerman, S.R.H. &amp; Kjær, K.H. 2020: Multi-phased deglaciation of south and southeast Greenland controlled by climate and topographic setting. Quaternary Science Reviews 242, 106454.</t>
    </r>
  </si>
  <si>
    <t>GLOBAL CHANGE BIOLOGY</t>
  </si>
  <si>
    <t>10.1111/gcb.15334</t>
  </si>
  <si>
    <r>
      <t xml:space="preserve">Limoges, A., Weckström, K., </t>
    </r>
    <r>
      <rPr>
        <b/>
        <sz val="11"/>
        <color theme="1"/>
        <rFont val="Calibri"/>
        <family val="2"/>
        <scheme val="minor"/>
      </rPr>
      <t>Ribeiro, S.,</t>
    </r>
    <r>
      <rPr>
        <sz val="12"/>
        <color theme="1"/>
        <rFont val="Calibri"/>
        <family val="2"/>
        <scheme val="minor"/>
      </rPr>
      <t xml:space="preserve"> Georgiadis, E., Hansen, K.E., Martinez, P., Seidenkrantz, M.‐S., Giraudeau, J., Crosta, X. &amp; Massé, G. 2020: Learning from the past: Impact of the Arctic Oscillation on sea ice and marine productivity off northwest Greenland over the last 9000 years. Global Change Biology 26(12), 6767-6786.</t>
    </r>
  </si>
  <si>
    <t>10.1017/S0016756819000669</t>
  </si>
  <si>
    <r>
      <rPr>
        <b/>
        <sz val="11"/>
        <color theme="1"/>
        <rFont val="Calibri"/>
        <family val="2"/>
        <scheme val="minor"/>
      </rPr>
      <t xml:space="preserve">Lindström, S., </t>
    </r>
    <r>
      <rPr>
        <sz val="12"/>
        <color theme="1"/>
        <rFont val="Calibri"/>
        <family val="2"/>
        <scheme val="minor"/>
      </rPr>
      <t>Bjerager, M., Alsen, P., Sanei, H., &amp; Bojesen-Koefoed, J. 2020: The Smithian–Spathian boundary in North Greenland: Implications for extreme global climate changes. Geological Magazine 157(10), 1547-1567</t>
    </r>
  </si>
  <si>
    <t>10.1016/j.marmicro.2020.101873</t>
  </si>
  <si>
    <r>
      <t xml:space="preserve">Luostarinen, T., </t>
    </r>
    <r>
      <rPr>
        <b/>
        <sz val="11"/>
        <color theme="1"/>
        <rFont val="Calibri"/>
        <family val="2"/>
        <scheme val="minor"/>
      </rPr>
      <t>Ribeiro, S., Weckström, K.,</t>
    </r>
    <r>
      <rPr>
        <sz val="12"/>
        <color theme="1"/>
        <rFont val="Calibri"/>
        <family val="2"/>
        <scheme val="minor"/>
      </rPr>
      <t xml:space="preserve"> Sejr, M., Meire, L., Tallberg, P. &amp; Heikkilä, M. 2020: An annual cycle of diatom succession in two contrasting Greenlandic fjords: from simple sea-ice indicators to varied seasonal strategists. Marine Micropaleontology 158, 101873.</t>
    </r>
  </si>
  <si>
    <t>10.1017/jog.2020.62</t>
  </si>
  <si>
    <r>
      <t xml:space="preserve">MacGregor, J.A., Fahnestock, M.A., Colgan, W.T., Larsen, N.K., </t>
    </r>
    <r>
      <rPr>
        <b/>
        <sz val="11"/>
        <color theme="1"/>
        <rFont val="Calibri"/>
        <family val="2"/>
        <scheme val="minor"/>
      </rPr>
      <t>Kjeldsen, K.K.</t>
    </r>
    <r>
      <rPr>
        <sz val="12"/>
        <color theme="1"/>
        <rFont val="Calibri"/>
        <family val="2"/>
        <scheme val="minor"/>
      </rPr>
      <t xml:space="preserve"> &amp; Welker, J.M. 2020: The age of surface-exposed ice along the northern margin of the Greenland Ice Sheet. Journal of Glaciology 66(258), 667-684.</t>
    </r>
  </si>
  <si>
    <t>10.5194/essd-12-2811-2020</t>
  </si>
  <si>
    <r>
      <t>Mankoff, K. D.,</t>
    </r>
    <r>
      <rPr>
        <sz val="12"/>
        <color theme="1"/>
        <rFont val="Calibri"/>
        <family val="2"/>
        <scheme val="minor"/>
      </rPr>
      <t xml:space="preserve"> Noël, B., Fettweis, X., </t>
    </r>
    <r>
      <rPr>
        <b/>
        <sz val="11"/>
        <color theme="1"/>
        <rFont val="Calibri"/>
        <family val="2"/>
        <scheme val="minor"/>
      </rPr>
      <t>Ahlstrøm, A. P., Colgan, W.,</t>
    </r>
    <r>
      <rPr>
        <sz val="12"/>
        <color theme="1"/>
        <rFont val="Calibri"/>
        <family val="2"/>
        <scheme val="minor"/>
      </rPr>
      <t xml:space="preserve"> Kondo, K., Langley, K., Sugiyama, S., van A</t>
    </r>
    <r>
      <rPr>
        <b/>
        <sz val="11"/>
        <color theme="1"/>
        <rFont val="Calibri"/>
        <family val="2"/>
        <scheme val="minor"/>
      </rPr>
      <t>s, D., &amp; Fausto, R. S.</t>
    </r>
    <r>
      <rPr>
        <sz val="12"/>
        <color theme="1"/>
        <rFont val="Calibri"/>
        <family val="2"/>
        <scheme val="minor"/>
      </rPr>
      <t xml:space="preserve"> 2020: Greenland liquid water discharge from 1958 through 2019. Earth System Science Data 12, 2811-2841.</t>
    </r>
  </si>
  <si>
    <t>10.5194/essd-12-1367-2020</t>
  </si>
  <si>
    <r>
      <t>Mankoff, K.D., Solgaard, A., Colgan, W., Ahlstrøm, A.P.,</t>
    </r>
    <r>
      <rPr>
        <sz val="12"/>
        <color theme="1"/>
        <rFont val="Calibri"/>
        <family val="2"/>
        <scheme val="minor"/>
      </rPr>
      <t xml:space="preserve"> Khan, SA. &amp; </t>
    </r>
    <r>
      <rPr>
        <b/>
        <sz val="11"/>
        <color theme="1"/>
        <rFont val="Calibri"/>
        <family val="2"/>
        <scheme val="minor"/>
      </rPr>
      <t>Fausto, R.S.</t>
    </r>
    <r>
      <rPr>
        <sz val="12"/>
        <color theme="1"/>
        <rFont val="Calibri"/>
        <family val="2"/>
        <scheme val="minor"/>
      </rPr>
      <t xml:space="preserve"> 2020: Greenland Ice Sheet solid ice discharge from 1986 through March 2020. Earth System Science Data 12(2), 1367-1383</t>
    </r>
  </si>
  <si>
    <t>10.1017/jog.2020.26</t>
  </si>
  <si>
    <r>
      <t>Mankoff, K.D., van As, D.,</t>
    </r>
    <r>
      <rPr>
        <sz val="12"/>
        <color theme="1"/>
        <rFont val="Calibri"/>
        <family val="2"/>
        <scheme val="minor"/>
      </rPr>
      <t xml:space="preserve"> Lines, A., Bording, T., Elliott, J., Kraghede, R., Cantalloube, H., Oriot, H., Dubois-Fernandez, P., Ruault Du Plessis, O., Christiansen, A.V., Auken, E., Hansen, K., </t>
    </r>
    <r>
      <rPr>
        <b/>
        <sz val="11"/>
        <color theme="1"/>
        <rFont val="Calibri"/>
        <family val="2"/>
        <scheme val="minor"/>
      </rPr>
      <t>Colgan, W. &amp; Karlsson, N.B.</t>
    </r>
    <r>
      <rPr>
        <sz val="12"/>
        <color theme="1"/>
        <rFont val="Calibri"/>
        <family val="2"/>
        <scheme val="minor"/>
      </rPr>
      <t xml:space="preserve"> 2020: Search and recovery of aircraft parts in ice-sheet crevasse fields using airborne and in situ geophysical sensors. Journal of Glaciology 66(257), 496-508</t>
    </r>
  </si>
  <si>
    <t>10.1175/JCLI-D-19-0835.1</t>
  </si>
  <si>
    <r>
      <t xml:space="preserve">Mattingly, K.S., Mote T.L., Fettweis, X., </t>
    </r>
    <r>
      <rPr>
        <b/>
        <sz val="11"/>
        <color theme="1"/>
        <rFont val="Calibri"/>
        <family val="2"/>
        <scheme val="minor"/>
      </rPr>
      <t>van As, D.,</t>
    </r>
    <r>
      <rPr>
        <sz val="12"/>
        <color theme="1"/>
        <rFont val="Calibri"/>
        <family val="2"/>
        <scheme val="minor"/>
      </rPr>
      <t xml:space="preserve"> Van Tricht, K., Lhermitte, S., Pettersen, C. &amp; </t>
    </r>
    <r>
      <rPr>
        <b/>
        <sz val="11"/>
        <color theme="1"/>
        <rFont val="Calibri"/>
        <family val="2"/>
        <scheme val="minor"/>
      </rPr>
      <t>Fausto, R.S.</t>
    </r>
    <r>
      <rPr>
        <sz val="12"/>
        <color theme="1"/>
        <rFont val="Calibri"/>
        <family val="2"/>
        <scheme val="minor"/>
      </rPr>
      <t xml:space="preserve"> 2020: Strong summer atmospheric rivers trigger Greenland ice sheet melt through spatially varying surface energy balance and cloud regimes. Journal of Climate 33(16), 6809-6832.</t>
    </r>
  </si>
  <si>
    <t>10.1126/sciadv.aba4320</t>
  </si>
  <si>
    <r>
      <t xml:space="preserve">Miles, M.W., </t>
    </r>
    <r>
      <rPr>
        <b/>
        <sz val="11"/>
        <color theme="1"/>
        <rFont val="Calibri"/>
        <family val="2"/>
        <scheme val="minor"/>
      </rPr>
      <t>Andresen, C.S.</t>
    </r>
    <r>
      <rPr>
        <sz val="12"/>
        <color theme="1"/>
        <rFont val="Calibri"/>
        <family val="2"/>
        <scheme val="minor"/>
      </rPr>
      <t xml:space="preserve"> &amp; Dylmer, C.V. 2020: Evidence for extreme export of Arctic sea ice leading the abrupt onset of the Little Ice Age. Science Advances 6(38), eaba4320.</t>
    </r>
  </si>
  <si>
    <t>10.5194/cp-16-2359-2020</t>
  </si>
  <si>
    <r>
      <t xml:space="preserve">Mojtabavi, S., Wilhelms, F., Cook, E., Davies, S. M., Sinnl, G., Skov Jensen, M., Dahl-Jensen, D., Svensson, A., Vinther, B. M., Kipfstuhl, S., Jones, G., </t>
    </r>
    <r>
      <rPr>
        <b/>
        <sz val="11"/>
        <color theme="1"/>
        <rFont val="Calibri"/>
        <family val="2"/>
        <scheme val="minor"/>
      </rPr>
      <t>Karlsson, N. B.,</t>
    </r>
    <r>
      <rPr>
        <sz val="12"/>
        <color theme="1"/>
        <rFont val="Calibri"/>
        <family val="2"/>
        <scheme val="minor"/>
      </rPr>
      <t xml:space="preserve"> Faria, S. H., Gkinis, V., Kjær, H. A., Erhardt, T., Berben, S. M. P., Nisancioglu, K. H., Koldtoft, I., &amp; Rasmussen, S. O. 2020: A first chronology for the East Greenland Ice-core Project (EGRIP) over the Holocene and last glacial termination. Climate of the Past 16, 2359-2380.</t>
    </r>
  </si>
  <si>
    <t>ENVIRONMENT</t>
  </si>
  <si>
    <t>10.1080/00139157.2020.1791627</t>
  </si>
  <si>
    <r>
      <t xml:space="preserve">Moon, T., Scambos, T., Abdalati, W., </t>
    </r>
    <r>
      <rPr>
        <b/>
        <sz val="11"/>
        <color theme="1"/>
        <rFont val="Calibri"/>
        <family val="2"/>
        <scheme val="minor"/>
      </rPr>
      <t>Ahlstrøm, A.P.,</t>
    </r>
    <r>
      <rPr>
        <sz val="12"/>
        <color theme="1"/>
        <rFont val="Calibri"/>
        <family val="2"/>
        <scheme val="minor"/>
      </rPr>
      <t xml:space="preserve"> Bindschadler, R., Gambill, J., Heimbach, P., Hock, R., Langley, K., Miller, I., Truffer, M. 2020: Ending a Sea of Confusion: Insights and Opportunities in Sea-Level Change Communication. Environment 62(5), 4-15.</t>
    </r>
  </si>
  <si>
    <t>10.1175/2020BAMSStateoftheClimate.1</t>
  </si>
  <si>
    <r>
      <t xml:space="preserve">Moon, T.A., Tedesco, M, </t>
    </r>
    <r>
      <rPr>
        <b/>
        <sz val="11"/>
        <color theme="1"/>
        <rFont val="Calibri"/>
        <family val="2"/>
        <scheme val="minor"/>
      </rPr>
      <t>Andersen, J.K., Box, J.E.,</t>
    </r>
    <r>
      <rPr>
        <sz val="12"/>
        <color theme="1"/>
        <rFont val="Calibri"/>
        <family val="2"/>
        <scheme val="minor"/>
      </rPr>
      <t xml:space="preserve"> Cappelen, J., </t>
    </r>
    <r>
      <rPr>
        <b/>
        <sz val="11"/>
        <color theme="1"/>
        <rFont val="Calibri"/>
        <family val="2"/>
        <scheme val="minor"/>
      </rPr>
      <t>Fausto, R.S.,</t>
    </r>
    <r>
      <rPr>
        <sz val="12"/>
        <color theme="1"/>
        <rFont val="Calibri"/>
        <family val="2"/>
        <scheme val="minor"/>
      </rPr>
      <t xml:space="preserve"> Fettweis, X., Loomis, B., </t>
    </r>
    <r>
      <rPr>
        <b/>
        <sz val="11"/>
        <color theme="1"/>
        <rFont val="Calibri"/>
        <family val="2"/>
        <scheme val="minor"/>
      </rPr>
      <t>Mankoff, K.D.,</t>
    </r>
    <r>
      <rPr>
        <sz val="12"/>
        <color theme="1"/>
        <rFont val="Calibri"/>
        <family val="2"/>
        <scheme val="minor"/>
      </rPr>
      <t xml:space="preserve"> Mote, T., Reijmer, C.H., Smeets, C. J. P., </t>
    </r>
    <r>
      <rPr>
        <b/>
        <sz val="11"/>
        <color theme="1"/>
        <rFont val="Calibri"/>
        <family val="2"/>
        <scheme val="minor"/>
      </rPr>
      <t>van As, D.,</t>
    </r>
    <r>
      <rPr>
        <sz val="12"/>
        <color theme="1"/>
        <rFont val="Calibri"/>
        <family val="2"/>
        <scheme val="minor"/>
      </rPr>
      <t xml:space="preserve"> van de Wal, R.S.W. &amp; Winton, Ø. 2020: Greenland ice sheet. In: Blunden, J. &amp; Arndt, D.S. (eds) 2020: State of the Climate in 2019. Bulletin of the American Meteorological Society 101(8), S257-S260.</t>
    </r>
  </si>
  <si>
    <t>10.1038/s41561-019-0510-8</t>
  </si>
  <si>
    <r>
      <t xml:space="preserve">Morlighem, M., Rignot, E., [..] </t>
    </r>
    <r>
      <rPr>
        <b/>
        <sz val="11"/>
        <color theme="1"/>
        <rFont val="Calibri"/>
        <family val="2"/>
        <scheme val="minor"/>
      </rPr>
      <t>Karlsson, N.B.,</t>
    </r>
    <r>
      <rPr>
        <sz val="12"/>
        <color theme="1"/>
        <rFont val="Calibri"/>
        <family val="2"/>
        <scheme val="minor"/>
      </rPr>
      <t xml:space="preserve"> et al. 2020: Deep glacial troughs and stabilizing ridges unveiled beneath the margins of the Antarctic ice sheet. Nature Geoscience 13(2), 132-137.</t>
    </r>
  </si>
  <si>
    <t>10.5194/tc-14-2303-2020</t>
  </si>
  <si>
    <r>
      <t xml:space="preserve">Newton, A.M.W., Huuse, M., </t>
    </r>
    <r>
      <rPr>
        <b/>
        <sz val="11"/>
        <color theme="1"/>
        <rFont val="Calibri"/>
        <family val="2"/>
        <scheme val="minor"/>
      </rPr>
      <t xml:space="preserve">Knutz, P.C. </t>
    </r>
    <r>
      <rPr>
        <sz val="12"/>
        <color theme="1"/>
        <rFont val="Calibri"/>
        <family val="2"/>
        <scheme val="minor"/>
      </rPr>
      <t>&amp; Cox, D.R. 2020: Repeated ice streaming on the northwest Greenland continental shelf since the onset of the Middle Pleistocene Transition. Cryosphere 14(7), 2303-2312.</t>
    </r>
  </si>
  <si>
    <t>HARMFUL ALGAE</t>
  </si>
  <si>
    <t>10.1016/j.hal.2020.101817</t>
  </si>
  <si>
    <r>
      <t xml:space="preserve">Olesen, A.J., </t>
    </r>
    <r>
      <rPr>
        <b/>
        <sz val="11"/>
        <color theme="1"/>
        <rFont val="Calibri"/>
        <family val="2"/>
        <scheme val="minor"/>
      </rPr>
      <t>Harðardóttir, S.,</t>
    </r>
    <r>
      <rPr>
        <sz val="12"/>
        <color theme="1"/>
        <rFont val="Calibri"/>
        <family val="2"/>
        <scheme val="minor"/>
      </rPr>
      <t xml:space="preserve"> Daugbjerg, N., Andersen, P., Lyngsgaard, M., Krock, B. &amp; Lundholm, N. 2020: The impact of urea on toxic diatoms – Potential effects of fertilizer silo breakdown on a Pseudo-nitzschia bloom. Harmful Algae 95, 101817.</t>
    </r>
  </si>
  <si>
    <t>10.1029/2019GL086521</t>
  </si>
  <si>
    <r>
      <t xml:space="preserve">Pitcher, L.H., Smith, L.C., Gleason, C.J., Miège, C., Ryan, J.C., Hagedorn, B., </t>
    </r>
    <r>
      <rPr>
        <b/>
        <sz val="11"/>
        <color theme="1"/>
        <rFont val="Calibri"/>
        <family val="2"/>
        <scheme val="minor"/>
      </rPr>
      <t>van As, D.,</t>
    </r>
    <r>
      <rPr>
        <sz val="12"/>
        <color theme="1"/>
        <rFont val="Calibri"/>
        <family val="2"/>
        <scheme val="minor"/>
      </rPr>
      <t xml:space="preserve"> Chu, W. &amp; Forster, R.R. 2020: Direct Observation of Winter Meltwater Drainage from the Greenland Ice Sheet. Geophysical Research Letters 47(9), e2019GL086521.</t>
    </r>
  </si>
  <si>
    <t>GEOMORPHOLOGY</t>
  </si>
  <si>
    <t>10.1016/j.geomorph.2020.107347</t>
  </si>
  <si>
    <r>
      <t>Prins, L.T.,</t>
    </r>
    <r>
      <rPr>
        <sz val="12"/>
        <color theme="1"/>
        <rFont val="Calibri"/>
        <family val="2"/>
        <scheme val="minor"/>
      </rPr>
      <t xml:space="preserve"> Andresen, K.J., Clausen, O.R. &amp; Piotrowski, J.A. 2020: Formation and widening of a North Sea tunnel valley - The impact of slope processes on valley morphology. Geomorphology 368, 107347.</t>
    </r>
  </si>
  <si>
    <t>10.1111/bor.12408</t>
  </si>
  <si>
    <r>
      <t xml:space="preserve">Rasmussen, P., Pantopoulos, G., </t>
    </r>
    <r>
      <rPr>
        <b/>
        <sz val="11"/>
        <color theme="1"/>
        <rFont val="Calibri"/>
        <family val="2"/>
        <scheme val="minor"/>
      </rPr>
      <t>Jensen, J.B.,</t>
    </r>
    <r>
      <rPr>
        <sz val="12"/>
        <color theme="1"/>
        <rFont val="Calibri"/>
        <family val="2"/>
        <scheme val="minor"/>
      </rPr>
      <t xml:space="preserve"> Olsen, J., Røy, H. &amp; </t>
    </r>
    <r>
      <rPr>
        <b/>
        <sz val="11"/>
        <color theme="1"/>
        <rFont val="Calibri"/>
        <family val="2"/>
        <scheme val="minor"/>
      </rPr>
      <t>Bennike, O.</t>
    </r>
    <r>
      <rPr>
        <sz val="12"/>
        <color theme="1"/>
        <rFont val="Calibri"/>
        <family val="2"/>
        <scheme val="minor"/>
      </rPr>
      <t xml:space="preserve"> 2020: Holocene sedimentary and environmental development of Aarhus Bay, Denmark - a multi-proxy study. Boreas 49(1), 108-128.</t>
    </r>
  </si>
  <si>
    <t>10.1029/2020JG005773</t>
  </si>
  <si>
    <r>
      <t xml:space="preserve">Rinnan, R. &amp; </t>
    </r>
    <r>
      <rPr>
        <b/>
        <sz val="11"/>
        <color theme="1"/>
        <rFont val="Calibri"/>
        <family val="2"/>
        <scheme val="minor"/>
      </rPr>
      <t>Albers, C.N.</t>
    </r>
    <r>
      <rPr>
        <sz val="12"/>
        <color theme="1"/>
        <rFont val="Calibri"/>
        <family val="2"/>
        <scheme val="minor"/>
      </rPr>
      <t xml:space="preserve"> 2020: Soil Uptake of Volatile Organic Compounds: Ubiquitous and Underestimated? Journal of Geophysical Research - Biogeosciences 125(6), e2020JG005773.</t>
    </r>
  </si>
  <si>
    <t>10.1016/j.quascirev.2020.106243</t>
  </si>
  <si>
    <r>
      <t xml:space="preserve">Schenk, F., </t>
    </r>
    <r>
      <rPr>
        <b/>
        <sz val="11"/>
        <color theme="1"/>
        <rFont val="Calibri"/>
        <family val="2"/>
        <scheme val="minor"/>
      </rPr>
      <t>Bennike, O.,</t>
    </r>
    <r>
      <rPr>
        <sz val="12"/>
        <color theme="1"/>
        <rFont val="Calibri"/>
        <family val="2"/>
        <scheme val="minor"/>
      </rPr>
      <t xml:space="preserve"> Väliranta, M., Avery, R. &amp; Björck, S., Wohlfarth, B. 2020: Floral evidence for high summer temperatures in southern Scandinavia during 15–11 cal ka BP. Quaternary Science Reviews 233, 106243.</t>
    </r>
  </si>
  <si>
    <t>10.5194/jm-39-139-2020</t>
  </si>
  <si>
    <r>
      <rPr>
        <b/>
        <sz val="11"/>
        <color theme="1"/>
        <rFont val="Calibri"/>
        <family val="2"/>
        <scheme val="minor"/>
      </rPr>
      <t xml:space="preserve">Śliwińska, K.K. </t>
    </r>
    <r>
      <rPr>
        <sz val="12"/>
        <color theme="1"/>
        <rFont val="Calibri"/>
        <family val="2"/>
        <scheme val="minor"/>
      </rPr>
      <t>&amp; Head, M.J., New species of the dinoflagellate cyst genus Svalbardella Manum, 1960, emend. from the Paleogene and Neogene of the northern high to middle latitudes. Journal of Micropaleontology 39, 139–154.</t>
    </r>
  </si>
  <si>
    <t>10.1029/2019GL085802</t>
  </si>
  <si>
    <r>
      <t>Solgaard, A.M.,</t>
    </r>
    <r>
      <rPr>
        <sz val="12"/>
        <color theme="1"/>
        <rFont val="Calibri"/>
        <family val="2"/>
        <scheme val="minor"/>
      </rPr>
      <t xml:space="preserve"> Simonsen, S.B., Grinsted, A., Mottram, R., </t>
    </r>
    <r>
      <rPr>
        <b/>
        <sz val="11"/>
        <color theme="1"/>
        <rFont val="Calibri"/>
        <family val="2"/>
        <scheme val="minor"/>
      </rPr>
      <t>Karlsson, N.B., Hansen, K.,</t>
    </r>
    <r>
      <rPr>
        <sz val="12"/>
        <color theme="1"/>
        <rFont val="Calibri"/>
        <family val="2"/>
        <scheme val="minor"/>
      </rPr>
      <t xml:space="preserve"> Kusk, A. &amp; Sørensen, L.S. 2020: Hagen Bræ: A Surging Glacier in North Greenland—35 Years of Observations. Geophysical Research Letters 47(6), e2019GL085802.</t>
    </r>
  </si>
  <si>
    <t>10.1016/j.epsl.2020.116443</t>
  </si>
  <si>
    <r>
      <t xml:space="preserve">Steffen, R., Steffen, H., Weiss, R., Lecavalier, B.S., Milne, G.A., Woodroffe, S.A. &amp; </t>
    </r>
    <r>
      <rPr>
        <b/>
        <sz val="11"/>
        <color theme="1"/>
        <rFont val="Calibri"/>
        <family val="2"/>
        <scheme val="minor"/>
      </rPr>
      <t>Bennike, O.</t>
    </r>
    <r>
      <rPr>
        <sz val="12"/>
        <color theme="1"/>
        <rFont val="Calibri"/>
        <family val="2"/>
        <scheme val="minor"/>
      </rPr>
      <t xml:space="preserve"> 2020: Early Holocene Greenland-ice mass loss likely triggered earthquakes and tsunami. Earth and Planetary Science Letters 546, 116443.</t>
    </r>
  </si>
  <si>
    <t>LAND</t>
  </si>
  <si>
    <t>10.3390/LAND9060198</t>
  </si>
  <si>
    <r>
      <t xml:space="preserve">Sukstorf, F.N., </t>
    </r>
    <r>
      <rPr>
        <b/>
        <sz val="11"/>
        <color theme="1"/>
        <rFont val="Calibri"/>
        <family val="2"/>
        <scheme val="minor"/>
      </rPr>
      <t>Bennike, O.</t>
    </r>
    <r>
      <rPr>
        <sz val="12"/>
        <color theme="1"/>
        <rFont val="Calibri"/>
        <family val="2"/>
        <scheme val="minor"/>
      </rPr>
      <t xml:space="preserve"> &amp; Elberling, B. 2020: Glacial rock flour as soil amendment in subarctic farming in South Greenland. Land 9(6), 196.</t>
    </r>
  </si>
  <si>
    <t>EARTH SURFACE DYNAMICS</t>
  </si>
  <si>
    <t>10.5194/esurf-8-1021-2020</t>
  </si>
  <si>
    <r>
      <rPr>
        <b/>
        <sz val="11"/>
        <color theme="1"/>
        <rFont val="Calibri"/>
        <family val="2"/>
        <scheme val="minor"/>
      </rPr>
      <t>Svennevig, K., Dahl-Jensen, T., Keiding, M.,</t>
    </r>
    <r>
      <rPr>
        <sz val="12"/>
        <color theme="1"/>
        <rFont val="Calibri"/>
        <family val="2"/>
        <scheme val="minor"/>
      </rPr>
      <t xml:space="preserve"> Merryman Boncori, J.P., </t>
    </r>
    <r>
      <rPr>
        <b/>
        <sz val="11"/>
        <color theme="1"/>
        <rFont val="Calibri"/>
        <family val="2"/>
        <scheme val="minor"/>
      </rPr>
      <t xml:space="preserve">Larsen T. B., Salehi, S., Solgaard, A.M., Voss, P. H. </t>
    </r>
    <r>
      <rPr>
        <sz val="12"/>
        <color theme="1"/>
        <rFont val="Calibri"/>
        <family val="2"/>
        <scheme val="minor"/>
      </rPr>
      <t>2020. Evolution of events before and after the 17 June 2017 rock avalanche at Karrat Fjord, West Greenland – a multidisciplinary approach to detect and locate unstable rock slopes in a remote Arctic area. Earth Surface Dynamics 8, 1021–1038.</t>
    </r>
  </si>
  <si>
    <t>10.1038/s41598-020-60483-8</t>
  </si>
  <si>
    <r>
      <t>Tegner, C., Marzoli, A., McDonald, I, Youbi, N., &amp;</t>
    </r>
    <r>
      <rPr>
        <b/>
        <sz val="11"/>
        <color theme="1"/>
        <rFont val="Calibri"/>
        <family val="2"/>
        <scheme val="minor"/>
      </rPr>
      <t xml:space="preserve"> Lindström, S.</t>
    </r>
    <r>
      <rPr>
        <sz val="12"/>
        <color theme="1"/>
        <rFont val="Calibri"/>
        <family val="2"/>
        <scheme val="minor"/>
      </rPr>
      <t xml:space="preserve"> 2020: Platinum-group elements link the end-Triassic mass extinction and the Central Atlantic Magmatic Province. Scientific Reports 10, 3482.</t>
    </r>
  </si>
  <si>
    <t>10.1016/j.quascirev.2020.106299</t>
  </si>
  <si>
    <r>
      <t xml:space="preserve">Tesi, T., Belt, S.T., Gariboldi, K., Muschitiello, F., Smik, L., Finocchiaro, F., Giglio, F., Colizza, E., Gazzurra, G., Giordano, P., </t>
    </r>
    <r>
      <rPr>
        <b/>
        <sz val="11"/>
        <color theme="1"/>
        <rFont val="Calibri"/>
        <family val="2"/>
        <scheme val="minor"/>
      </rPr>
      <t>Morigi, C.,</t>
    </r>
    <r>
      <rPr>
        <sz val="12"/>
        <color theme="1"/>
        <rFont val="Calibri"/>
        <family val="2"/>
        <scheme val="minor"/>
      </rPr>
      <t xml:space="preserve"> Capotondi, L., Nogarotto, A., Köseoğlu, D., Di Roberto, A., Gallerani, A. &amp; Langone, L. 2020: Resolving sea ice dynamics in the north-western Ross Sea during the last 2.6 ka: From seasonal to millennial timescales. Quaternary Science Reviews 237, 106299.</t>
    </r>
  </si>
  <si>
    <t>10.1038/s41586-019-1855-2</t>
  </si>
  <si>
    <r>
      <t xml:space="preserve">The IMBIE Team, Shepherd, A., […], </t>
    </r>
    <r>
      <rPr>
        <b/>
        <sz val="11"/>
        <color theme="1"/>
        <rFont val="Calibri"/>
        <family val="2"/>
        <scheme val="minor"/>
      </rPr>
      <t>Ahlstrøm, A., Colgan, W., Kjeldsen, K.K.,</t>
    </r>
    <r>
      <rPr>
        <sz val="12"/>
        <color theme="1"/>
        <rFont val="Calibri"/>
        <family val="2"/>
        <scheme val="minor"/>
      </rPr>
      <t xml:space="preserve"> […], Wuite, J. 2020: Mass balance of the Greenland Ice Sheet from 1992 to 2018. Nature 579(7798), 233-239.</t>
    </r>
  </si>
  <si>
    <t>10.1017/S0016756820000990</t>
  </si>
  <si>
    <r>
      <t xml:space="preserve">van de Schootbrugge, B., Mangerud, G., Galloway, J., &amp; </t>
    </r>
    <r>
      <rPr>
        <b/>
        <sz val="11"/>
        <color theme="1"/>
        <rFont val="Calibri"/>
        <family val="2"/>
        <scheme val="minor"/>
      </rPr>
      <t>Lindström, S.</t>
    </r>
    <r>
      <rPr>
        <sz val="12"/>
        <color theme="1"/>
        <rFont val="Calibri"/>
        <family val="2"/>
        <scheme val="minor"/>
      </rPr>
      <t xml:space="preserve"> 2020: The Mesozoic Arctic: Warm, green, and highly diverse. Geological Magazine 157(10), 1543-1546.</t>
    </r>
  </si>
  <si>
    <t>10.1016/j.earscirev.2020.103332</t>
  </si>
  <si>
    <r>
      <t xml:space="preserve">van de Schootbrugge, B., van der Weijst, C.M.H., Hollaar, T.P., Vecoli, M., Strother, P.K., Kuhlmann, N., Thein, J., Visscher, H., van Konijnenburg-van Cittert, H., Schobben, M.A.N., Sluijs, A. &amp; </t>
    </r>
    <r>
      <rPr>
        <b/>
        <sz val="11"/>
        <color theme="1"/>
        <rFont val="Calibri"/>
        <family val="2"/>
        <scheme val="minor"/>
      </rPr>
      <t xml:space="preserve">Lindström, S. </t>
    </r>
    <r>
      <rPr>
        <sz val="12"/>
        <color theme="1"/>
        <rFont val="Calibri"/>
        <family val="2"/>
        <scheme val="minor"/>
      </rPr>
      <t>2020:  Catastrophic soil loss associated with end-Triassic deforestation. Earth-Science Reviews 210, 2020, 103332.</t>
    </r>
  </si>
  <si>
    <t>10.3389/feart.2020.565670</t>
  </si>
  <si>
    <r>
      <t>Van Nieuwenhove, N., Limoges, A., Nørgaard-Pedersen, N.,</t>
    </r>
    <r>
      <rPr>
        <sz val="12"/>
        <color theme="1"/>
        <rFont val="Calibri"/>
        <family val="2"/>
        <scheme val="minor"/>
      </rPr>
      <t xml:space="preserve"> Seidenkrantz, M.-S. &amp; </t>
    </r>
    <r>
      <rPr>
        <b/>
        <sz val="11"/>
        <color theme="1"/>
        <rFont val="Calibri"/>
        <family val="2"/>
        <scheme val="minor"/>
      </rPr>
      <t xml:space="preserve">Ribeiro, S. </t>
    </r>
    <r>
      <rPr>
        <sz val="12"/>
        <color theme="1"/>
        <rFont val="Calibri"/>
        <family val="2"/>
        <scheme val="minor"/>
      </rPr>
      <t>2020: Episodic Atlantic Water Inflow into the Independence Fjord System (Eastern North Greenland) During the Holocene and Last Glacial Period. Frontiers in Earth Science 8, 565670.</t>
    </r>
  </si>
  <si>
    <t>10.1017/jog.2020.30</t>
  </si>
  <si>
    <r>
      <t>Vandecrux, B., Fausto, R.S., van As, D.,</t>
    </r>
    <r>
      <rPr>
        <sz val="12"/>
        <color theme="1"/>
        <rFont val="Calibri"/>
        <family val="2"/>
        <scheme val="minor"/>
      </rPr>
      <t xml:space="preserve"> Colgan, W., Langen, P.L., Haubner, K., Ingeman-Nielsen, T., Heilig, A., Stevens, C.M., MacFerrin, M., Niwano, M., Steffen, K. &amp; </t>
    </r>
    <r>
      <rPr>
        <b/>
        <sz val="11"/>
        <color theme="1"/>
        <rFont val="Calibri"/>
        <family val="2"/>
        <scheme val="minor"/>
      </rPr>
      <t>Box, JE.</t>
    </r>
    <r>
      <rPr>
        <sz val="12"/>
        <color theme="1"/>
        <rFont val="Calibri"/>
        <family val="2"/>
        <scheme val="minor"/>
      </rPr>
      <t xml:space="preserve"> 2020: Firn cold content evolution at nine sites on the Greenland ice sheet between 1998 and 2017. Journal of Glaciology 66(258), 591-602.</t>
    </r>
  </si>
  <si>
    <t>10.5194/tc-14-3785-2020</t>
  </si>
  <si>
    <r>
      <t>Vandecrux, B.,</t>
    </r>
    <r>
      <rPr>
        <sz val="12"/>
        <color theme="1"/>
        <rFont val="Calibri"/>
        <family val="2"/>
        <scheme val="minor"/>
      </rPr>
      <t xml:space="preserve"> Mottram, R., Langen, L., </t>
    </r>
    <r>
      <rPr>
        <b/>
        <sz val="11"/>
        <color theme="1"/>
        <rFont val="Calibri"/>
        <family val="2"/>
        <scheme val="minor"/>
      </rPr>
      <t>Fausto, R. S.,</t>
    </r>
    <r>
      <rPr>
        <sz val="12"/>
        <color theme="1"/>
        <rFont val="Calibri"/>
        <family val="2"/>
        <scheme val="minor"/>
      </rPr>
      <t xml:space="preserve"> Olesen, M., Stevens, C. M., Verjans, V., Leeson, A., Ligtenberg, S., Kuipers Munneke, P., Marchenko, S., van Pelt, W., Meyer, C. R., Simonsen, S. B., Heilig, A., Samimi, S., Marshall, S., Machguth, H., MacFerrin, M., Niwano, M., Miller, O., Voss, C. I., &amp; </t>
    </r>
    <r>
      <rPr>
        <b/>
        <sz val="11"/>
        <color theme="1"/>
        <rFont val="Calibri"/>
        <family val="2"/>
        <scheme val="minor"/>
      </rPr>
      <t>Box, J. E.</t>
    </r>
    <r>
      <rPr>
        <sz val="12"/>
        <color theme="1"/>
        <rFont val="Calibri"/>
        <family val="2"/>
        <scheme val="minor"/>
      </rPr>
      <t xml:space="preserve"> 2020: The firn meltwater Retention Model Intercomparison Project (RetMIP): evaluation of nine firn models at four weather station sites on the Greenland ice sheet. Cryosphere 14, 3785-3810.</t>
    </r>
  </si>
  <si>
    <t>10.1029/2019GL085954</t>
  </si>
  <si>
    <r>
      <t>Vermassen, F.,</t>
    </r>
    <r>
      <rPr>
        <sz val="12"/>
        <color theme="1"/>
        <rFont val="Calibri"/>
        <family val="2"/>
        <scheme val="minor"/>
      </rPr>
      <t xml:space="preserve"> Bjørk, A.A., Sicre, M.A., Jaeger, J.M., </t>
    </r>
    <r>
      <rPr>
        <b/>
        <sz val="11"/>
        <color theme="1"/>
        <rFont val="Calibri"/>
        <family val="2"/>
        <scheme val="minor"/>
      </rPr>
      <t>Wangner, D.J., Kjeldsen, K.K.,</t>
    </r>
    <r>
      <rPr>
        <sz val="12"/>
        <color theme="1"/>
        <rFont val="Calibri"/>
        <family val="2"/>
        <scheme val="minor"/>
      </rPr>
      <t xml:space="preserve"> Siggaard-Andersen, M.L., Klein, V., Mouginot, J., Kjær, K.H. &amp; </t>
    </r>
    <r>
      <rPr>
        <b/>
        <sz val="11"/>
        <color theme="1"/>
        <rFont val="Calibri"/>
        <family val="2"/>
        <scheme val="minor"/>
      </rPr>
      <t>Andresen, C.S.</t>
    </r>
    <r>
      <rPr>
        <sz val="12"/>
        <color theme="1"/>
        <rFont val="Calibri"/>
        <family val="2"/>
        <scheme val="minor"/>
      </rPr>
      <t xml:space="preserve"> 2020: A Major Collapse of Kangerlussuaq Glacier's Ice Tongue Between 1932 and 1933 in East Greenland. Geophysical Research Letters 47(4), e2019GL085954.</t>
    </r>
  </si>
  <si>
    <t>10.1029/2019PA003692</t>
  </si>
  <si>
    <r>
      <t>Wangner, D.J.,</t>
    </r>
    <r>
      <rPr>
        <sz val="12"/>
        <color theme="1"/>
        <rFont val="Calibri"/>
        <family val="2"/>
        <scheme val="minor"/>
      </rPr>
      <t xml:space="preserve"> Sicre, M.-A., </t>
    </r>
    <r>
      <rPr>
        <b/>
        <sz val="11"/>
        <color theme="1"/>
        <rFont val="Calibri"/>
        <family val="2"/>
        <scheme val="minor"/>
      </rPr>
      <t>Kjeldsen, K.K.,</t>
    </r>
    <r>
      <rPr>
        <sz val="12"/>
        <color theme="1"/>
        <rFont val="Calibri"/>
        <family val="2"/>
        <scheme val="minor"/>
      </rPr>
      <t xml:space="preserve"> Jaeger, J.M., Bjørk, A.A., </t>
    </r>
    <r>
      <rPr>
        <b/>
        <sz val="11"/>
        <color theme="1"/>
        <rFont val="Calibri"/>
        <family val="2"/>
        <scheme val="minor"/>
      </rPr>
      <t>Vermassen, F., Sha</t>
    </r>
    <r>
      <rPr>
        <sz val="12"/>
        <color theme="1"/>
        <rFont val="Calibri"/>
        <family val="2"/>
        <scheme val="minor"/>
      </rPr>
      <t xml:space="preserve">, L., Kjær, K.H., Klein, V. &amp; </t>
    </r>
    <r>
      <rPr>
        <b/>
        <sz val="11"/>
        <color theme="1"/>
        <rFont val="Calibri"/>
        <family val="2"/>
        <scheme val="minor"/>
      </rPr>
      <t>Andresen, C.S.</t>
    </r>
    <r>
      <rPr>
        <sz val="12"/>
        <color theme="1"/>
        <rFont val="Calibri"/>
        <family val="2"/>
        <scheme val="minor"/>
      </rPr>
      <t xml:space="preserve"> 2020: Sea Surface Temperature Variability on the SE-Greenland Shelf (1796–2013 CE) and Its Influence on Thrym Glacier in Nørre Skjoldungesund. Paleoceanography and Paleoclimatology 35(3), CP2-U17.</t>
    </r>
  </si>
  <si>
    <t>10.1111/bor.12419</t>
  </si>
  <si>
    <r>
      <t xml:space="preserve">Warnock, J., Andrén, E., Juggins, S., Lewis, J., Ryves, D.B., Andrén, T. &amp; </t>
    </r>
    <r>
      <rPr>
        <b/>
        <sz val="11"/>
        <color theme="1"/>
        <rFont val="Calibri"/>
        <family val="2"/>
        <scheme val="minor"/>
      </rPr>
      <t>Weckström, K.</t>
    </r>
    <r>
      <rPr>
        <sz val="12"/>
        <color theme="1"/>
        <rFont val="Calibri"/>
        <family val="2"/>
        <scheme val="minor"/>
      </rPr>
      <t xml:space="preserve"> 2020: A high-resolution diatom-based Middle and Late Holocene environmental history of the Little Belt region, Baltic Sea. Boreas 49(1), 1-16.</t>
    </r>
  </si>
  <si>
    <t>10.1016/j.marmicro.2020.101860</t>
  </si>
  <si>
    <r>
      <t>Weckström, K.,</t>
    </r>
    <r>
      <rPr>
        <sz val="12"/>
        <color theme="1"/>
        <rFont val="Calibri"/>
        <family val="2"/>
        <scheme val="minor"/>
      </rPr>
      <t xml:space="preserve"> Roche, B.R., Miettinen, A., </t>
    </r>
    <r>
      <rPr>
        <b/>
        <sz val="11"/>
        <color theme="1"/>
        <rFont val="Calibri"/>
        <family val="2"/>
        <scheme val="minor"/>
      </rPr>
      <t>Krawczyk, D.,</t>
    </r>
    <r>
      <rPr>
        <sz val="12"/>
        <color theme="1"/>
        <rFont val="Calibri"/>
        <family val="2"/>
        <scheme val="minor"/>
      </rPr>
      <t xml:space="preserve"> Limoges, A., Juggins, S., </t>
    </r>
    <r>
      <rPr>
        <b/>
        <sz val="11"/>
        <color theme="1"/>
        <rFont val="Calibri"/>
        <family val="2"/>
        <scheme val="minor"/>
      </rPr>
      <t>Ribeiro, S.</t>
    </r>
    <r>
      <rPr>
        <sz val="12"/>
        <color theme="1"/>
        <rFont val="Calibri"/>
        <family val="2"/>
        <scheme val="minor"/>
      </rPr>
      <t xml:space="preserve"> &amp; Heikkilä, M. 2020: Improving the paleoceanographic proxy tool kit - On the biogeography and ecology of the sea ice-associated species Fragilariopsis oceanica, Fragilariopsis reginae-jahniae and Fossula arctica in the northern North Atlantic. Marine Micropaleontology 157, 101860.</t>
    </r>
  </si>
  <si>
    <t>10.1029/2019JG005551</t>
  </si>
  <si>
    <r>
      <t xml:space="preserve">Wester-Larsen, L., Kramshøj, M., </t>
    </r>
    <r>
      <rPr>
        <b/>
        <sz val="11"/>
        <color theme="1"/>
        <rFont val="Calibri"/>
        <family val="2"/>
        <scheme val="minor"/>
      </rPr>
      <t>Albers, C.N.</t>
    </r>
    <r>
      <rPr>
        <sz val="12"/>
        <color theme="1"/>
        <rFont val="Calibri"/>
        <family val="2"/>
        <scheme val="minor"/>
      </rPr>
      <t xml:space="preserve"> &amp; Rinnan, R. 2020: Biogenic Volatile Organic Compounds in Arctic Soil: A Field Study of Concentrations and Variability with Vegetation Cover. Journal of Geophysical Research - Biogeosciences 125(7), e2019JG005551.</t>
    </r>
  </si>
  <si>
    <t xml:space="preserve">Moon, T. A., Tedesco, M., Mankoff, K. D., Box, J. E., Cappelen, J., Fausto, R. S., Fettweis, X., Korsgaard, N. J., Loomis, B., Mote, T., Reijmer, C. H., Smeets, C. J. P., van As, D., van de Wal, R. S. W., and Winton, Ø. A.: Greenland ice sheet, in: State of the Climate in 2020, vol. 102(8), edited by: Blunden, J. and Boyer, T., Bull. Amer. Meteor. Soc., S283–S287, 2021.
</t>
  </si>
  <si>
    <t>Hansen, N., Langen, P. L., Boberg, F., Forsberg, R., Simonsen, S. B., Thejll, P., Vandecrux, B., and Mottram, R.: Downscaled surface mass balance in Antarctica: impacts of subsurface processes and large-scale atmospheric circulation, The Cryosphere, https://doi.org/10.5194/tc-2021-69, in pres., 2021.</t>
  </si>
  <si>
    <t>Solgaard, A., Kusk, A., Merryman Boncori, J.P., Dall, J., Mankoff, K.D., Ahlstrøm, A.P., Andersen, S.B., Citterio, M., Karlsson, N.B., Kjeldsen, K.K. and Korsgaard, N.J., 2021. Greenland ice velocity maps from the promice project. Earth System Science Data, 13(7), pp.3491-3512.</t>
  </si>
  <si>
    <t>Mankoff, Kenneth D., Xavier Fettweis, Peter L. Langen, Martin Stendel, Kristian K. Kjeldsen, Nanna B. Karlsson, Brice Noël et al. "Greenland ice sheet mass balance from 1840 through next week." Earth System Science Data Discussions (2021): 1-37.</t>
  </si>
  <si>
    <t>Fausto, Robert S., Dirk van As, Kenneth D. Mankoff, Baptiste Vandecrux, Michele Citterio, Andreas P. Ahlstrøm, Signe B. Andersen et al. "Programme for Monitoring of the Greenland Ice Sheet (PROMICE) automatic weather station data." Earth System Science Data 13, no. 8 (2021): 3819-3845.</t>
  </si>
  <si>
    <t>Vijay, S., King, M., Howat, I., Solgaard, A., Khan, S., &amp; Noël, B. (2021). Greenland ice-sheet wide glacier classification based on two distinct seasonal ice velocity behaviors. Journal of Glaciology, 1-8. doi:10.1017/jog.2021.89</t>
  </si>
  <si>
    <t>Hansen, Karina, Martin Truffer, Andy Aschwanden, Kenneth Mankoff, Michael Bevis, Angelika Humbert, Michiel R. van den Broeke et al. "Estimating ice discharge at Greenland's three largest outlet glaciers using local bedrock uplift." Geophysical Research Letters (2021): e2021GL094252.</t>
  </si>
  <si>
    <t>Karlsson, Nanna B., Anne M. Solgaard, Kenneth D. Mankoff, Fabien Gillet-Chaulet, Joseph A. MacGregor, Jason E. Box, Michele Citterio et al. "A first constraint on basal melt-water production of the Greenland ice sheet." Nature Communications 12, no. 1 (2021): 1-10.</t>
  </si>
  <si>
    <r>
      <rPr>
        <sz val="12"/>
        <color theme="1"/>
        <rFont val="Calibri"/>
        <family val="2"/>
        <scheme val="minor"/>
      </rPr>
      <t xml:space="preserve">Niwano, M., Box, J. E., Wehrlé, A., Vandecrux, B., Colgan, W. T., &amp; Cappelen, J. (2021). Rainfall on the Greenland ice sheet: Present-day climatology from a high-resolution non-hydrostatic polar regional climate model. Geophysical Research Letters, 48, e2021GL092942. </t>
    </r>
    <r>
      <rPr>
        <u/>
        <sz val="11"/>
        <color rgb="FF1155CC"/>
        <rFont val="Calibri"/>
      </rPr>
      <t>https://doi.org/10.1029/2021GL092942</t>
    </r>
  </si>
  <si>
    <r>
      <rPr>
        <sz val="12"/>
        <color theme="1"/>
        <rFont val="Calibri"/>
        <family val="2"/>
        <scheme val="minor"/>
      </rPr>
      <t xml:space="preserve">Larsen, NK, M-L Siggaard-Andersen, A. Bjørk, K.K. Kjeldsen, A. Ruter, N.J. Korsgaard &amp; K.H. Kjær, Holocene ice margin variations of the Greenland Ice Sheet and local glaciers around Sermilik Fjord, southeast Greenland, Quaternary International, </t>
    </r>
    <r>
      <rPr>
        <u/>
        <sz val="11"/>
        <color rgb="FF1155CC"/>
        <rFont val="Calibri"/>
      </rPr>
      <t>https://doi.org/10.1016/j.quaint.2021.06.001</t>
    </r>
  </si>
  <si>
    <t>Larsen, NK, A.S. Søndergaard. L.B. Levy, C.H. Laursen, A. Bjørk, K.K. Kjeldsen, S. Funder, A. Strunk. J. Olsen &amp; K.H. Kjær, Cosmogenic nuclide inheritance in Little Ice Age moraines - A case study from Greenland, Quaternary Geochronology, https://doi.org/10.1016/j.quageo.2021.101200</t>
  </si>
  <si>
    <t>Box JE, Stroeve JC, Abdalati W. "legacy of Steffen K, Abdalati W and Stroeve J (1993) Climate sensitivity studies of the Greenland ice sheet using satellite AVHRR, SMMR SSM/I and in situ data. Meteorology and Atmospheric Physics 51(3–4): 239–258. DOI:10.1007/bf01030497". Progress in Physical Geography: Earth and Environment. April 2021. doi:10.1177/03091333211011368</t>
  </si>
  <si>
    <r>
      <rPr>
        <sz val="12"/>
        <color theme="1"/>
        <rFont val="Calibri"/>
        <family val="2"/>
        <scheme val="minor"/>
      </rPr>
      <t xml:space="preserve">Wehrlé, A., Box, J. E., Niwano, M., Anesio, A. M., &amp; Fausto, R. S. (2021). Greenland bare-ice albedo from PROMICE automatic weather station measurements and Sentinel-3 satellite observations. GEUS Bulletin, 47. </t>
    </r>
    <r>
      <rPr>
        <u/>
        <sz val="11"/>
        <color rgb="FF1155CC"/>
        <rFont val="Calibri"/>
      </rPr>
      <t>https://doi.org/10.34194/geusb.v47.5284</t>
    </r>
  </si>
  <si>
    <t xml:space="preserve">Bodart, J. A., Bingham, R. G., Ashmore, D. W., Karlsson, N. B., Hein, A.S., &amp; Vaughan, D. G. (2021). Age‐Depth Stratigraphy of Pine Island Glacier Inferred from Airborne Radar and Ice‐Core Chronology. Journal of Geophysical Research: Earth Surface, 126, e2020JF005927. https://doi.org/10.1029/2020JF005927 </t>
  </si>
  <si>
    <t>Vandecrux, B., Colgan, W., Solgaard, A.M., Steffensen, J.P., and Karlsson, N.B. (2021). Firn evolution at Camp Century, Greenland: 1966-2100, Frontiers in Earth Science, https://doi.org/10.3389/feart.2021.578978, 2021</t>
  </si>
  <si>
    <t>Prior-Jones, M., E. Bagshaw, J. Lees, L. Clare, S. Burrow, M. A. Werder, N. B. Karlsson, D. Dahl-Jensen, T. R. Chudley, P. Christoffersen, J. L. Wadham, S. H. Doyle, B. Hubbard. Cryoegg: development and field trials of a wireless subglacial probe for deep, fast-moving ice. Journal of Glaciology, 1-14. doi: 10.1017/jog.2021.16.</t>
  </si>
  <si>
    <r>
      <rPr>
        <sz val="12"/>
        <color theme="1"/>
        <rFont val="Calibri"/>
        <family val="2"/>
        <scheme val="minor"/>
      </rPr>
      <t xml:space="preserve">Colgan, W.T., J.A. MacGregor, K.D. Mankoff, R. Haagenson, H. Rajaram, Y.M. Martos, M. Morlighem, M.A. Fahnestock, and K.K. Kjeldsen (2021), Topographic correction of geothermal heat flux in Greenland and Antarctica, Journal of Geophysical Research: Earth Surface.  </t>
    </r>
    <r>
      <rPr>
        <u/>
        <sz val="11"/>
        <color rgb="FF1155CC"/>
        <rFont val="Calibri"/>
      </rPr>
      <t>https://doi.org/10.1029/2020JF005598</t>
    </r>
  </si>
  <si>
    <t>Orme, L.C., Miettinen, A., Seidenkrantz, M.-S-., Tuominen, K., Pearce, C., Divine, D.V., Oksman, M., Kuijpers, A. Mid to late-Holocene sea-surface temperature variability off north-eastern Newfoundland and its linkage to the North Atlantic Oscillation. The Holocene, https://doi.org./10.1177/0959683620961488.</t>
  </si>
  <si>
    <t>10.34194/geusb.v27.4694</t>
  </si>
  <si>
    <t>10.5194/tc-2021-69</t>
  </si>
  <si>
    <t>10.5194/essd-13-3491-2021</t>
  </si>
  <si>
    <t>10.1175/2021BAMSStateoftheClimate.1</t>
  </si>
  <si>
    <t>10.5194/essd-2021-131</t>
  </si>
  <si>
    <t>10.5194/essd-13-3819-2021</t>
  </si>
  <si>
    <t>10.1017/jog.2021.89</t>
  </si>
  <si>
    <t>10.1029/2021GL094252</t>
  </si>
  <si>
    <t>10.1038/s41467-021-23739-z</t>
  </si>
  <si>
    <t>10.1029/2021GL092942</t>
  </si>
  <si>
    <t>10.1016/j.quaint.2021.06.001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</si>
</sst>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theme="1"/>
      <name val="Calibri"/>
      <family val="2"/>
      <scheme val="minor"/>
    </font>
    <font>
      <u/>
      <sz val="12"/>
      <color theme="10"/>
      <name val="Calibri"/>
      <family val="2"/>
      <scheme val="minor"/>
    </font>
    <font>
      <b/>
      <i/>
      <sz val="11"/>
      <color theme="1"/>
      <name val="Calibri"/>
      <family val="2"/>
      <scheme val="minor"/>
    </font>
    <font>
      <b/>
      <sz val="11"/>
      <color theme="1"/>
      <name val="Calibri"/>
      <family val="2"/>
      <scheme val="minor"/>
    </font>
    <font>
      <b/>
      <i/>
      <sz val="11"/>
      <color rgb="FF000000"/>
      <name val="Calibri"/>
      <family val="2"/>
      <scheme val="minor"/>
    </font>
    <font>
      <sz val="11"/>
      <name val="Calibri"/>
      <family val="2"/>
    </font>
    <font>
      <i/>
      <sz val="11"/>
      <color rgb="FF000000"/>
      <name val="Calibri"/>
    </font>
    <font>
      <sz val="11"/>
      <name val="Calibri"/>
    </font>
    <font>
      <i/>
      <sz val="11"/>
      <color theme="1"/>
      <name val="Calibri"/>
      <family val="2"/>
      <scheme val="minor"/>
    </font>
    <font>
      <sz val="11"/>
      <color rgb="FF000000"/>
      <name val="Calibri"/>
      <family val="2"/>
      <scheme val="minor"/>
    </font>
    <font>
      <sz val="11"/>
      <color rgb="FFC6E0B4"/>
      <name val="Calibri"/>
      <family val="2"/>
      <scheme val="minor"/>
    </font>
    <font>
      <b/>
      <sz val="10"/>
      <color theme="1"/>
      <name val="Calibri"/>
      <family val="2"/>
      <scheme val="minor"/>
    </font>
    <font>
      <u/>
      <sz val="11"/>
      <color rgb="FF000000"/>
      <name val="Calibri"/>
    </font>
    <font>
      <u/>
      <sz val="11"/>
      <color rgb="FF1155CC"/>
      <name val="Calibri"/>
    </font>
    <font>
      <sz val="11"/>
      <color rgb="FF1C1D1E"/>
      <name val="Calibri"/>
    </font>
    <font>
      <sz val="12"/>
      <color rgb="FF464646"/>
      <name val="Helvetica Neue"/>
      <family val="2"/>
    </font>
    <font>
      <u/>
      <sz val="11"/>
      <color rgb="FF000000"/>
      <name val="Calibri"/>
      <family val="2"/>
    </font>
  </fonts>
  <fills count="16">
    <fill>
      <patternFill patternType="none"/>
    </fill>
    <fill>
      <patternFill patternType="gray125"/>
    </fill>
    <fill>
      <patternFill patternType="solid">
        <fgColor rgb="FF00B050"/>
        <bgColor indexed="64"/>
      </patternFill>
    </fill>
    <fill>
      <patternFill patternType="solid">
        <fgColor rgb="FFDDEBF7"/>
        <bgColor indexed="64"/>
      </patternFill>
    </fill>
    <fill>
      <patternFill patternType="solid">
        <fgColor rgb="FFDDEBF7"/>
        <bgColor rgb="FF000000"/>
      </patternFill>
    </fill>
    <fill>
      <patternFill patternType="solid">
        <fgColor rgb="FFC6E0B4"/>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FF2CC"/>
        <bgColor indexed="64"/>
      </patternFill>
    </fill>
    <fill>
      <patternFill patternType="solid">
        <fgColor rgb="FFE5DFEC"/>
        <bgColor rgb="FFE5DFEC"/>
      </patternFill>
    </fill>
    <fill>
      <patternFill patternType="solid">
        <fgColor theme="5" tint="0.79998168889431442"/>
        <bgColor indexed="64"/>
      </patternFill>
    </fill>
    <fill>
      <patternFill patternType="solid">
        <fgColor rgb="FFFF0000"/>
        <bgColor indexed="64"/>
      </patternFill>
    </fill>
    <fill>
      <patternFill patternType="solid">
        <fgColor rgb="FFFFFF00"/>
        <bgColor indexed="64"/>
      </patternFill>
    </fill>
    <fill>
      <patternFill patternType="solid">
        <fgColor rgb="FFA5A5A5"/>
        <bgColor indexed="64"/>
      </patternFill>
    </fill>
    <fill>
      <patternFill patternType="solid">
        <fgColor rgb="FFBF8F00"/>
        <bgColor indexed="64"/>
      </patternFill>
    </fill>
    <fill>
      <patternFill patternType="solid">
        <fgColor rgb="FFFFFFFF"/>
        <bgColor rgb="FFFFFFFF"/>
      </patternFill>
    </fill>
  </fills>
  <borders count="5">
    <border>
      <left/>
      <right/>
      <top/>
      <bottom/>
      <diagonal/>
    </border>
    <border>
      <left style="thin">
        <color rgb="FF000000"/>
      </left>
      <right style="thin">
        <color rgb="FF000000"/>
      </right>
      <top/>
      <bottom/>
      <diagonal/>
    </border>
    <border>
      <left/>
      <right style="thin">
        <color rgb="FF000000"/>
      </right>
      <top/>
      <bottom/>
      <diagonal/>
    </border>
    <border>
      <left/>
      <right/>
      <top style="thin">
        <color rgb="FF000000"/>
      </top>
      <bottom/>
      <diagonal/>
    </border>
    <border>
      <left style="thin">
        <color rgb="FF000000"/>
      </left>
      <right style="thin">
        <color rgb="FF000000"/>
      </right>
      <top style="thin">
        <color rgb="FF000000"/>
      </top>
      <bottom/>
      <diagonal/>
    </border>
  </borders>
  <cellStyleXfs count="2">
    <xf numFmtId="0" fontId="0" fillId="0" borderId="0"/>
    <xf numFmtId="0" fontId="1" fillId="0" borderId="0" applyNumberFormat="0" applyFill="0" applyBorder="0" applyAlignment="0" applyProtection="0"/>
  </cellStyleXfs>
  <cellXfs count="89">
    <xf numFmtId="0" fontId="0" fillId="0" borderId="0" xfId="0"/>
    <xf numFmtId="0" fontId="2" fillId="0" borderId="0" xfId="0" applyFont="1"/>
    <xf numFmtId="0" fontId="2" fillId="2" borderId="0" xfId="0" applyFont="1" applyFill="1"/>
    <xf numFmtId="0" fontId="3" fillId="2" borderId="0" xfId="0" applyFont="1" applyFill="1"/>
    <xf numFmtId="0" fontId="2" fillId="3" borderId="1" xfId="0" applyFont="1" applyFill="1" applyBorder="1"/>
    <xf numFmtId="0" fontId="2" fillId="3" borderId="0" xfId="0" applyFont="1" applyFill="1"/>
    <xf numFmtId="0" fontId="4" fillId="4" borderId="1" xfId="0" applyFont="1" applyFill="1" applyBorder="1"/>
    <xf numFmtId="0" fontId="4" fillId="4" borderId="0" xfId="0" applyFont="1" applyFill="1"/>
    <xf numFmtId="0" fontId="2" fillId="5" borderId="0" xfId="0" applyFont="1" applyFill="1"/>
    <xf numFmtId="0" fontId="2" fillId="0" borderId="1" xfId="0" applyFont="1" applyBorder="1"/>
    <xf numFmtId="0" fontId="2" fillId="0" borderId="0" xfId="0" applyFont="1" applyAlignment="1">
      <alignment horizontal="left" wrapText="1"/>
    </xf>
    <xf numFmtId="0" fontId="0" fillId="6" borderId="0" xfId="0" applyFill="1"/>
    <xf numFmtId="0" fontId="5" fillId="0" borderId="0" xfId="0" applyFont="1" applyAlignment="1">
      <alignment horizontal="left" vertical="center" wrapText="1"/>
    </xf>
    <xf numFmtId="0" fontId="0" fillId="7" borderId="0" xfId="0" applyFill="1"/>
    <xf numFmtId="0" fontId="0" fillId="0" borderId="0" xfId="0" applyAlignment="1">
      <alignment horizontal="left" vertical="center" wrapText="1"/>
    </xf>
    <xf numFmtId="0" fontId="7" fillId="0" borderId="0" xfId="0" applyFont="1" applyAlignment="1">
      <alignment horizontal="left" vertical="center" wrapText="1"/>
    </xf>
    <xf numFmtId="0" fontId="2" fillId="8" borderId="0" xfId="0" applyFont="1" applyFill="1"/>
    <xf numFmtId="0" fontId="5" fillId="9" borderId="0" xfId="0" applyFont="1" applyFill="1" applyAlignment="1">
      <alignment horizontal="left" vertical="center" wrapText="1"/>
    </xf>
    <xf numFmtId="0" fontId="7" fillId="9" borderId="0" xfId="0" applyFont="1" applyFill="1" applyAlignment="1">
      <alignment horizontal="left" vertical="center" wrapText="1"/>
    </xf>
    <xf numFmtId="0" fontId="0" fillId="9" borderId="0" xfId="0" applyFill="1" applyAlignment="1">
      <alignment horizontal="left" vertical="center" wrapText="1"/>
    </xf>
    <xf numFmtId="0" fontId="0" fillId="10" borderId="0" xfId="0" applyFill="1"/>
    <xf numFmtId="0" fontId="2" fillId="8" borderId="1" xfId="0" applyFont="1" applyFill="1" applyBorder="1"/>
    <xf numFmtId="0" fontId="2" fillId="5" borderId="1" xfId="0" applyFont="1" applyFill="1" applyBorder="1"/>
    <xf numFmtId="0" fontId="8" fillId="0" borderId="0" xfId="0" applyFont="1"/>
    <xf numFmtId="0" fontId="0" fillId="0" borderId="3" xfId="0" applyBorder="1"/>
    <xf numFmtId="0" fontId="0" fillId="3" borderId="4" xfId="0" applyFill="1" applyBorder="1"/>
    <xf numFmtId="0" fontId="0" fillId="3" borderId="3" xfId="0" applyFill="1" applyBorder="1"/>
    <xf numFmtId="0" fontId="0" fillId="8" borderId="4" xfId="0" applyFill="1" applyBorder="1"/>
    <xf numFmtId="0" fontId="0" fillId="8" borderId="3" xfId="0" applyFill="1" applyBorder="1"/>
    <xf numFmtId="0" fontId="0" fillId="5" borderId="4" xfId="0" applyFill="1" applyBorder="1"/>
    <xf numFmtId="0" fontId="0" fillId="5" borderId="3" xfId="0" applyFill="1" applyBorder="1"/>
    <xf numFmtId="0" fontId="0" fillId="0" borderId="4" xfId="0" applyBorder="1"/>
    <xf numFmtId="0" fontId="3" fillId="0" borderId="3" xfId="0" applyFont="1" applyBorder="1" applyAlignment="1">
      <alignment vertical="center" wrapText="1"/>
    </xf>
    <xf numFmtId="0" fontId="0" fillId="3" borderId="1" xfId="0" applyFill="1" applyBorder="1"/>
    <xf numFmtId="0" fontId="0" fillId="3" borderId="0" xfId="0" applyFill="1"/>
    <xf numFmtId="0" fontId="0" fillId="8" borderId="1" xfId="0" applyFill="1" applyBorder="1"/>
    <xf numFmtId="0" fontId="0" fillId="8" borderId="0" xfId="0" applyFill="1"/>
    <xf numFmtId="0" fontId="0" fillId="5" borderId="2" xfId="0" applyFill="1" applyBorder="1"/>
    <xf numFmtId="0" fontId="0" fillId="5" borderId="0" xfId="0" applyFill="1"/>
    <xf numFmtId="0" fontId="0" fillId="0" borderId="2" xfId="0" applyBorder="1"/>
    <xf numFmtId="0" fontId="0" fillId="0" borderId="0" xfId="0" applyAlignment="1">
      <alignment vertical="center" wrapText="1"/>
    </xf>
    <xf numFmtId="0" fontId="0" fillId="5" borderId="1" xfId="0" applyFill="1" applyBorder="1"/>
    <xf numFmtId="0" fontId="3" fillId="0" borderId="0" xfId="0" applyFont="1" applyAlignment="1">
      <alignment vertical="center" wrapText="1"/>
    </xf>
    <xf numFmtId="0" fontId="0" fillId="11" borderId="0" xfId="0" applyFill="1"/>
    <xf numFmtId="0" fontId="0" fillId="2" borderId="0" xfId="0" applyFill="1"/>
    <xf numFmtId="0" fontId="0" fillId="11" borderId="0" xfId="0" quotePrefix="1" applyFill="1"/>
    <xf numFmtId="0" fontId="0" fillId="11" borderId="1" xfId="0" applyFill="1" applyBorder="1"/>
    <xf numFmtId="0" fontId="0" fillId="8" borderId="1" xfId="0" quotePrefix="1" applyFill="1" applyBorder="1"/>
    <xf numFmtId="0" fontId="0" fillId="5" borderId="1" xfId="0" quotePrefix="1" applyFill="1" applyBorder="1"/>
    <xf numFmtId="0" fontId="0" fillId="0" borderId="1" xfId="0" quotePrefix="1" applyBorder="1"/>
    <xf numFmtId="0" fontId="3" fillId="11" borderId="0" xfId="0" applyFont="1" applyFill="1" applyAlignment="1">
      <alignment vertical="center" wrapText="1"/>
    </xf>
    <xf numFmtId="0" fontId="0" fillId="0" borderId="1" xfId="0" applyBorder="1"/>
    <xf numFmtId="0" fontId="9" fillId="12" borderId="1" xfId="0" applyFont="1" applyFill="1" applyBorder="1"/>
    <xf numFmtId="0" fontId="0" fillId="12" borderId="0" xfId="0" applyFill="1"/>
    <xf numFmtId="0" fontId="0" fillId="13" borderId="0" xfId="0" applyFill="1"/>
    <xf numFmtId="0" fontId="8" fillId="13" borderId="0" xfId="0" applyFont="1" applyFill="1"/>
    <xf numFmtId="0" fontId="0" fillId="13" borderId="0" xfId="0" quotePrefix="1" applyFill="1"/>
    <xf numFmtId="0" fontId="0" fillId="13" borderId="0" xfId="0" applyFill="1" applyAlignment="1">
      <alignment vertical="center" wrapText="1"/>
    </xf>
    <xf numFmtId="0" fontId="0" fillId="14" borderId="0" xfId="0" applyFill="1"/>
    <xf numFmtId="0" fontId="10" fillId="0" borderId="1" xfId="0" applyFont="1" applyBorder="1"/>
    <xf numFmtId="0" fontId="9" fillId="0" borderId="0" xfId="0" applyFont="1"/>
    <xf numFmtId="0" fontId="0" fillId="14" borderId="0" xfId="0" applyFill="1" applyAlignment="1">
      <alignment vertical="center" wrapText="1"/>
    </xf>
    <xf numFmtId="0" fontId="11" fillId="0" borderId="0" xfId="0" applyFont="1"/>
    <xf numFmtId="0" fontId="0" fillId="0" borderId="0" xfId="0" applyAlignment="1">
      <alignment wrapText="1"/>
    </xf>
    <xf numFmtId="0" fontId="0" fillId="12" borderId="1" xfId="0" applyFill="1" applyBorder="1"/>
    <xf numFmtId="0" fontId="0" fillId="3" borderId="1" xfId="0" quotePrefix="1" applyFill="1" applyBorder="1"/>
    <xf numFmtId="0" fontId="0" fillId="11" borderId="0" xfId="0" applyFill="1" applyAlignment="1">
      <alignment vertical="center" wrapText="1"/>
    </xf>
    <xf numFmtId="1" fontId="2" fillId="0" borderId="0" xfId="0" applyNumberFormat="1" applyFont="1"/>
    <xf numFmtId="1" fontId="2" fillId="3" borderId="1" xfId="0" applyNumberFormat="1" applyFont="1" applyFill="1" applyBorder="1"/>
    <xf numFmtId="1" fontId="2" fillId="8" borderId="1" xfId="0" applyNumberFormat="1" applyFont="1" applyFill="1" applyBorder="1"/>
    <xf numFmtId="1" fontId="2" fillId="5" borderId="1" xfId="0" applyNumberFormat="1" applyFont="1" applyFill="1" applyBorder="1"/>
    <xf numFmtId="1" fontId="2" fillId="0" borderId="1" xfId="0" applyNumberFormat="1" applyFont="1" applyBorder="1"/>
    <xf numFmtId="0" fontId="8" fillId="11" borderId="0" xfId="0" applyFont="1" applyFill="1"/>
    <xf numFmtId="0" fontId="0" fillId="11" borderId="1" xfId="0" quotePrefix="1" applyFill="1" applyBorder="1"/>
    <xf numFmtId="0" fontId="0" fillId="14" borderId="0" xfId="0" quotePrefix="1" applyFill="1"/>
    <xf numFmtId="0" fontId="0" fillId="14" borderId="1" xfId="0" quotePrefix="1" applyFill="1" applyBorder="1"/>
    <xf numFmtId="1" fontId="2" fillId="0" borderId="2" xfId="0" applyNumberFormat="1" applyFont="1" applyBorder="1"/>
    <xf numFmtId="0" fontId="0" fillId="2" borderId="1" xfId="0" applyFill="1" applyBorder="1"/>
    <xf numFmtId="0" fontId="0" fillId="13" borderId="1" xfId="0" quotePrefix="1" applyFill="1" applyBorder="1"/>
    <xf numFmtId="0" fontId="0" fillId="13" borderId="1" xfId="0" applyFill="1" applyBorder="1"/>
    <xf numFmtId="0" fontId="0" fillId="0" borderId="0" xfId="0" quotePrefix="1"/>
    <xf numFmtId="0" fontId="3" fillId="13" borderId="0" xfId="0" applyFont="1" applyFill="1" applyAlignment="1">
      <alignment vertical="center" wrapText="1"/>
    </xf>
    <xf numFmtId="0" fontId="0" fillId="14" borderId="1" xfId="0" applyFill="1" applyBorder="1"/>
    <xf numFmtId="0" fontId="12" fillId="0" borderId="0" xfId="0" applyFont="1" applyAlignment="1">
      <alignment horizontal="left" vertical="center" wrapText="1"/>
    </xf>
    <xf numFmtId="0" fontId="14" fillId="15" borderId="0" xfId="0" applyFont="1" applyFill="1" applyAlignment="1">
      <alignment wrapText="1"/>
    </xf>
    <xf numFmtId="0" fontId="1" fillId="0" borderId="0" xfId="1"/>
    <xf numFmtId="0" fontId="5" fillId="0" borderId="0" xfId="0" applyFont="1" applyAlignment="1">
      <alignment wrapText="1"/>
    </xf>
    <xf numFmtId="0" fontId="15" fillId="0" borderId="0" xfId="0" applyFont="1"/>
    <xf numFmtId="0" fontId="16" fillId="0" borderId="0" xfId="0" applyFont="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ep.fjernadgang.kb.dk/10.1175/2016BAMSStateoftheClimate.1" TargetMode="External"/><Relationship Id="rId13" Type="http://schemas.openxmlformats.org/officeDocument/2006/relationships/hyperlink" Target="https://doi.org/10.1016/j.quascirev.2017.05.021" TargetMode="External"/><Relationship Id="rId18" Type="http://schemas.openxmlformats.org/officeDocument/2006/relationships/hyperlink" Target="https://doi.org/10.1029/2021GL092942" TargetMode="External"/><Relationship Id="rId3" Type="http://schemas.openxmlformats.org/officeDocument/2006/relationships/hyperlink" Target="https://doi.org/10.1016/j.ecss.2014.03.007" TargetMode="External"/><Relationship Id="rId21" Type="http://schemas.openxmlformats.org/officeDocument/2006/relationships/hyperlink" Target="https://doi.org/10.1029/2020JF005598" TargetMode="External"/><Relationship Id="rId7" Type="http://schemas.openxmlformats.org/officeDocument/2006/relationships/hyperlink" Target="https://doi.org/10.1016/j.yqres.2015.03.007" TargetMode="External"/><Relationship Id="rId12" Type="http://schemas.openxmlformats.org/officeDocument/2006/relationships/hyperlink" Target="https://doi.org/10.1002/2017GL073690" TargetMode="External"/><Relationship Id="rId17" Type="http://schemas.openxmlformats.org/officeDocument/2006/relationships/hyperlink" Target="https://doi.org/10.1029/2020PA003935" TargetMode="External"/><Relationship Id="rId2" Type="http://schemas.openxmlformats.org/officeDocument/2006/relationships/hyperlink" Target="https://doi.org/10.1016/j.csr.2014.05.017" TargetMode="External"/><Relationship Id="rId16" Type="http://schemas.openxmlformats.org/officeDocument/2006/relationships/hyperlink" Target="https://doi.org/10.1016/j.gloplacha.2017.12.010" TargetMode="External"/><Relationship Id="rId20" Type="http://schemas.openxmlformats.org/officeDocument/2006/relationships/hyperlink" Target="https://doi.org/10.34194/geusb.v47.5284" TargetMode="External"/><Relationship Id="rId1" Type="http://schemas.openxmlformats.org/officeDocument/2006/relationships/hyperlink" Target="https://doi.org/10.3189/2013AoG63A400" TargetMode="External"/><Relationship Id="rId6" Type="http://schemas.openxmlformats.org/officeDocument/2006/relationships/hyperlink" Target="https://doi.org/10.1016/j.yqres.2015.03.003" TargetMode="External"/><Relationship Id="rId11" Type="http://schemas.openxmlformats.org/officeDocument/2006/relationships/hyperlink" Target="https://doi.org/10.1016/j.palaeo.2016.12.025" TargetMode="External"/><Relationship Id="rId24" Type="http://schemas.openxmlformats.org/officeDocument/2006/relationships/hyperlink" Target="https://doi.org/10.1029/2021GL094252" TargetMode="External"/><Relationship Id="rId5" Type="http://schemas.openxmlformats.org/officeDocument/2006/relationships/hyperlink" Target="https://doi.org/10.1130/G36444.1" TargetMode="External"/><Relationship Id="rId15" Type="http://schemas.openxmlformats.org/officeDocument/2006/relationships/hyperlink" Target="https://doi.org/10.1016/j.margeo.2017.12.001" TargetMode="External"/><Relationship Id="rId23" Type="http://schemas.openxmlformats.org/officeDocument/2006/relationships/hyperlink" Target="https://doi.org/10.1175/2021BAMSStateoftheClimate.1" TargetMode="External"/><Relationship Id="rId10" Type="http://schemas.openxmlformats.org/officeDocument/2006/relationships/hyperlink" Target="https://doi.org/10.1016/j.quascirev.2016.05.019" TargetMode="External"/><Relationship Id="rId19" Type="http://schemas.openxmlformats.org/officeDocument/2006/relationships/hyperlink" Target="https://doi.org/10.1016/j.quaint.2021.06.001" TargetMode="External"/><Relationship Id="rId4" Type="http://schemas.openxmlformats.org/officeDocument/2006/relationships/hyperlink" Target="https://doi.org/10.1111/bor.12085" TargetMode="External"/><Relationship Id="rId9" Type="http://schemas.openxmlformats.org/officeDocument/2006/relationships/hyperlink" Target="https://doi.org/10.2112/JCOASTRES-D-15A-00004.1" TargetMode="External"/><Relationship Id="rId14" Type="http://schemas.openxmlformats.org/officeDocument/2006/relationships/hyperlink" Target="https://doi.org/10.1038/s41561-018-0069-9" TargetMode="External"/><Relationship Id="rId22" Type="http://schemas.openxmlformats.org/officeDocument/2006/relationships/hyperlink" Target="https://doi.org/10.34194/geusb.v27.469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3EFF8-B47C-E048-AC05-E22271385460}">
  <dimension ref="A1:T480"/>
  <sheetViews>
    <sheetView tabSelected="1" topLeftCell="C461" workbookViewId="0">
      <selection activeCell="G472" sqref="G472"/>
    </sheetView>
  </sheetViews>
  <sheetFormatPr baseColWidth="10" defaultRowHeight="16" x14ac:dyDescent="0.2"/>
  <cols>
    <col min="4" max="4" width="53.33203125" bestFit="1" customWidth="1"/>
    <col min="11" max="11" width="9.6640625" customWidth="1"/>
    <col min="13" max="13" width="7.5" customWidth="1"/>
    <col min="14" max="14" width="10.83203125" hidden="1" customWidth="1"/>
    <col min="15" max="19" width="0" hidden="1" customWidth="1"/>
    <col min="20" max="20" width="103.33203125" customWidth="1"/>
  </cols>
  <sheetData>
    <row r="1" spans="1:20" x14ac:dyDescent="0.2">
      <c r="A1" s="1" t="s">
        <v>0</v>
      </c>
      <c r="B1" s="2" t="s">
        <v>1</v>
      </c>
      <c r="C1" s="3" t="s">
        <v>2</v>
      </c>
      <c r="D1" s="1" t="s">
        <v>3</v>
      </c>
      <c r="E1" s="1" t="s">
        <v>4</v>
      </c>
      <c r="F1" s="1" t="s">
        <v>5</v>
      </c>
      <c r="G1" s="1" t="s">
        <v>6</v>
      </c>
      <c r="H1" s="1"/>
      <c r="I1" s="1"/>
      <c r="J1" s="4" t="s">
        <v>7</v>
      </c>
      <c r="K1" s="5" t="s">
        <v>8</v>
      </c>
      <c r="L1" s="4" t="s">
        <v>10</v>
      </c>
      <c r="M1" s="5" t="s">
        <v>11</v>
      </c>
      <c r="N1" s="6" t="s">
        <v>12</v>
      </c>
      <c r="O1" s="7" t="s">
        <v>13</v>
      </c>
      <c r="P1" s="8" t="s">
        <v>9</v>
      </c>
      <c r="Q1" s="8" t="s">
        <v>5</v>
      </c>
      <c r="R1" s="9" t="s">
        <v>14</v>
      </c>
      <c r="S1" s="1" t="s">
        <v>15</v>
      </c>
      <c r="T1" s="10" t="s">
        <v>16</v>
      </c>
    </row>
    <row r="2" spans="1:20" ht="32" x14ac:dyDescent="0.2">
      <c r="A2" s="1"/>
      <c r="B2" s="11">
        <v>2005</v>
      </c>
      <c r="C2" s="1"/>
      <c r="D2" s="1"/>
      <c r="E2" s="1"/>
      <c r="F2" s="1"/>
      <c r="G2" s="1" t="s">
        <v>17</v>
      </c>
      <c r="H2" s="1"/>
      <c r="I2" s="1"/>
      <c r="J2" s="1">
        <v>1</v>
      </c>
      <c r="K2" s="1">
        <v>1</v>
      </c>
      <c r="L2" s="1"/>
      <c r="M2" s="1"/>
      <c r="N2" s="1"/>
      <c r="O2" s="1"/>
      <c r="P2" s="1"/>
      <c r="Q2" s="1"/>
      <c r="R2" s="1"/>
      <c r="S2" s="1"/>
      <c r="T2" s="12" t="s">
        <v>18</v>
      </c>
    </row>
    <row r="3" spans="1:20" ht="34" x14ac:dyDescent="0.2">
      <c r="A3" s="1"/>
      <c r="B3" s="13">
        <v>2006</v>
      </c>
      <c r="C3" s="1"/>
      <c r="D3" s="1"/>
      <c r="E3" s="1"/>
      <c r="F3" s="1"/>
      <c r="G3" s="1" t="s">
        <v>19</v>
      </c>
      <c r="H3" s="1"/>
      <c r="I3" s="1"/>
      <c r="J3" s="1">
        <v>1</v>
      </c>
      <c r="K3" s="1">
        <v>1</v>
      </c>
      <c r="L3" s="1"/>
      <c r="M3" s="1"/>
      <c r="N3" s="1"/>
      <c r="O3" s="1"/>
      <c r="P3" s="1"/>
      <c r="Q3" s="1"/>
      <c r="R3" s="1"/>
      <c r="S3" s="1"/>
      <c r="T3" s="14" t="s">
        <v>20</v>
      </c>
    </row>
    <row r="4" spans="1:20" ht="32" x14ac:dyDescent="0.2">
      <c r="A4" s="1"/>
      <c r="B4" s="11">
        <v>2007</v>
      </c>
      <c r="C4" s="1"/>
      <c r="D4" s="1"/>
      <c r="E4" s="1"/>
      <c r="F4" s="1"/>
      <c r="G4" s="1"/>
      <c r="H4" s="1"/>
      <c r="I4" s="1"/>
      <c r="J4" s="1">
        <v>1</v>
      </c>
      <c r="K4" s="1">
        <v>1</v>
      </c>
      <c r="L4" s="1"/>
      <c r="M4" s="1"/>
      <c r="N4" s="1"/>
      <c r="O4" s="1"/>
      <c r="P4" s="1"/>
      <c r="Q4" s="1"/>
      <c r="R4" s="1"/>
      <c r="S4" s="1"/>
      <c r="T4" s="15" t="s">
        <v>21</v>
      </c>
    </row>
    <row r="5" spans="1:20" ht="32" x14ac:dyDescent="0.2">
      <c r="A5" s="1"/>
      <c r="B5" s="11">
        <v>2007</v>
      </c>
      <c r="C5" s="1"/>
      <c r="D5" s="1"/>
      <c r="E5" s="1"/>
      <c r="F5" s="1"/>
      <c r="G5" s="1"/>
      <c r="H5" s="1"/>
      <c r="I5" s="1"/>
      <c r="J5" s="1">
        <v>1</v>
      </c>
      <c r="K5" s="1">
        <v>1</v>
      </c>
      <c r="L5" s="1"/>
      <c r="M5" s="1"/>
      <c r="N5" s="1"/>
      <c r="O5" s="1"/>
      <c r="P5" s="1"/>
      <c r="Q5" s="1"/>
      <c r="R5" s="1"/>
      <c r="S5" s="1"/>
      <c r="T5" s="15" t="s">
        <v>22</v>
      </c>
    </row>
    <row r="6" spans="1:20" ht="32" x14ac:dyDescent="0.2">
      <c r="A6" s="1"/>
      <c r="B6" s="13">
        <v>2008</v>
      </c>
      <c r="C6" s="1"/>
      <c r="D6" s="1"/>
      <c r="E6" s="1"/>
      <c r="F6" s="1"/>
      <c r="G6" s="1"/>
      <c r="H6" s="1"/>
      <c r="I6" s="1"/>
      <c r="J6" s="5">
        <v>1</v>
      </c>
      <c r="K6" s="5">
        <v>1</v>
      </c>
      <c r="L6" s="16"/>
      <c r="M6" s="16"/>
      <c r="N6" s="8"/>
      <c r="O6" s="8"/>
      <c r="P6" s="8"/>
      <c r="Q6" s="8"/>
      <c r="R6" s="1"/>
      <c r="S6" s="1"/>
      <c r="T6" s="15" t="s">
        <v>23</v>
      </c>
    </row>
    <row r="7" spans="1:20" ht="48" x14ac:dyDescent="0.2">
      <c r="A7" s="1"/>
      <c r="B7" s="13">
        <v>2008</v>
      </c>
      <c r="C7" s="1"/>
      <c r="D7" s="1"/>
      <c r="E7" s="1"/>
      <c r="F7" s="1"/>
      <c r="G7" s="1"/>
      <c r="H7" s="1"/>
      <c r="I7" s="1"/>
      <c r="J7" s="1">
        <v>1</v>
      </c>
      <c r="K7" s="1">
        <v>1</v>
      </c>
      <c r="L7" s="1"/>
      <c r="M7" s="1"/>
      <c r="N7" s="1"/>
      <c r="O7" s="1"/>
      <c r="P7" s="1"/>
      <c r="Q7" s="1"/>
      <c r="R7" s="1"/>
      <c r="S7" s="1"/>
      <c r="T7" s="15" t="s">
        <v>24</v>
      </c>
    </row>
    <row r="8" spans="1:20" ht="32" x14ac:dyDescent="0.2">
      <c r="A8" s="1"/>
      <c r="B8" s="13">
        <v>2008</v>
      </c>
      <c r="C8" s="1"/>
      <c r="D8" s="1"/>
      <c r="E8" s="1"/>
      <c r="F8" s="1"/>
      <c r="G8" s="1" t="s">
        <v>25</v>
      </c>
      <c r="H8" s="1"/>
      <c r="I8" s="1"/>
      <c r="J8" s="1"/>
      <c r="K8" s="1"/>
      <c r="L8" s="1">
        <v>1</v>
      </c>
      <c r="M8" s="1"/>
      <c r="N8" s="1"/>
      <c r="O8" s="1"/>
      <c r="P8" s="1"/>
      <c r="Q8" s="1"/>
      <c r="R8" s="1"/>
      <c r="S8" s="1"/>
      <c r="T8" s="17" t="s">
        <v>26</v>
      </c>
    </row>
    <row r="9" spans="1:20" ht="48" x14ac:dyDescent="0.2">
      <c r="A9" s="1"/>
      <c r="B9" s="13">
        <v>2008</v>
      </c>
      <c r="C9" s="1"/>
      <c r="D9" s="1"/>
      <c r="E9" s="1"/>
      <c r="F9" s="1"/>
      <c r="G9" s="1" t="s">
        <v>27</v>
      </c>
      <c r="H9" s="1"/>
      <c r="I9" s="1"/>
      <c r="J9" s="1">
        <v>1</v>
      </c>
      <c r="K9" s="1"/>
      <c r="L9" s="1"/>
      <c r="M9" s="1"/>
      <c r="N9" s="1"/>
      <c r="O9" s="1"/>
      <c r="P9" s="1"/>
      <c r="Q9" s="1"/>
      <c r="R9" s="1"/>
      <c r="S9" s="1"/>
      <c r="T9" s="12" t="s">
        <v>28</v>
      </c>
    </row>
    <row r="10" spans="1:20" ht="48" x14ac:dyDescent="0.2">
      <c r="A10" s="1"/>
      <c r="B10" s="13">
        <v>2008</v>
      </c>
      <c r="C10" s="1"/>
      <c r="D10" s="1"/>
      <c r="E10" s="1"/>
      <c r="F10" s="1"/>
      <c r="G10" s="1"/>
      <c r="H10" s="1"/>
      <c r="I10" s="1"/>
      <c r="J10" s="1"/>
      <c r="K10" s="1"/>
      <c r="L10" s="1">
        <v>1</v>
      </c>
      <c r="M10" s="1"/>
      <c r="N10" s="1"/>
      <c r="O10" s="1"/>
      <c r="P10" s="1"/>
      <c r="Q10" s="1"/>
      <c r="R10" s="1"/>
      <c r="S10" s="1"/>
      <c r="T10" s="18" t="s">
        <v>29</v>
      </c>
    </row>
    <row r="11" spans="1:20" ht="48" x14ac:dyDescent="0.2">
      <c r="A11" s="1"/>
      <c r="B11" s="11">
        <v>2009</v>
      </c>
      <c r="C11" s="1"/>
      <c r="D11" s="1"/>
      <c r="E11" s="1"/>
      <c r="F11" s="1"/>
      <c r="G11" s="1"/>
      <c r="H11" s="1"/>
      <c r="I11" s="1"/>
      <c r="J11" s="1">
        <v>1</v>
      </c>
      <c r="K11" s="1">
        <v>1</v>
      </c>
      <c r="L11" s="1"/>
      <c r="M11" s="1"/>
      <c r="N11" s="1"/>
      <c r="O11" s="1"/>
      <c r="P11" s="1"/>
      <c r="Q11" s="1"/>
      <c r="R11" s="1"/>
      <c r="S11" s="1"/>
      <c r="T11" s="18" t="s">
        <v>24</v>
      </c>
    </row>
    <row r="12" spans="1:20" ht="32" x14ac:dyDescent="0.2">
      <c r="A12" s="1"/>
      <c r="B12" s="11">
        <v>2009</v>
      </c>
      <c r="C12" s="1"/>
      <c r="D12" s="1"/>
      <c r="E12" s="1"/>
      <c r="F12" s="1"/>
      <c r="G12" s="1"/>
      <c r="H12" s="1"/>
      <c r="I12" s="1"/>
      <c r="J12" s="1">
        <v>1</v>
      </c>
      <c r="K12" s="1">
        <v>1</v>
      </c>
      <c r="L12" s="1"/>
      <c r="M12" s="1"/>
      <c r="N12" s="1"/>
      <c r="O12" s="1"/>
      <c r="P12" s="1"/>
      <c r="Q12" s="1"/>
      <c r="R12" s="1"/>
      <c r="S12" s="1"/>
      <c r="T12" s="15" t="s">
        <v>30</v>
      </c>
    </row>
    <row r="13" spans="1:20" ht="32" x14ac:dyDescent="0.2">
      <c r="A13" s="1"/>
      <c r="B13" s="11">
        <v>2009</v>
      </c>
      <c r="C13" s="1"/>
      <c r="D13" s="1"/>
      <c r="E13" s="1"/>
      <c r="F13" s="1"/>
      <c r="G13" s="1"/>
      <c r="H13" s="1"/>
      <c r="I13" s="1"/>
      <c r="J13" s="1">
        <v>1</v>
      </c>
      <c r="K13" s="1">
        <v>1</v>
      </c>
      <c r="L13" s="1"/>
      <c r="M13" s="1"/>
      <c r="N13" s="1"/>
      <c r="O13" s="1"/>
      <c r="P13" s="1"/>
      <c r="Q13" s="1"/>
      <c r="R13" s="1"/>
      <c r="S13" s="1"/>
      <c r="T13" s="15" t="s">
        <v>31</v>
      </c>
    </row>
    <row r="14" spans="1:20" ht="32" x14ac:dyDescent="0.2">
      <c r="A14" s="1"/>
      <c r="B14" s="11">
        <v>2009</v>
      </c>
      <c r="C14" s="1"/>
      <c r="D14" s="1"/>
      <c r="E14" s="1"/>
      <c r="F14" s="1"/>
      <c r="G14" s="1"/>
      <c r="H14" s="1"/>
      <c r="I14" s="1"/>
      <c r="J14" s="1">
        <v>1</v>
      </c>
      <c r="K14" s="1">
        <v>1</v>
      </c>
      <c r="L14" s="1"/>
      <c r="M14" s="1"/>
      <c r="N14" s="1"/>
      <c r="O14" s="1"/>
      <c r="P14" s="1"/>
      <c r="Q14" s="1"/>
      <c r="R14" s="1"/>
      <c r="S14" s="1"/>
      <c r="T14" s="15" t="s">
        <v>32</v>
      </c>
    </row>
    <row r="15" spans="1:20" ht="32" x14ac:dyDescent="0.2">
      <c r="A15" s="1"/>
      <c r="B15" s="11">
        <v>2009</v>
      </c>
      <c r="C15" s="1"/>
      <c r="D15" s="1"/>
      <c r="E15" s="1"/>
      <c r="F15" s="1"/>
      <c r="G15" s="1"/>
      <c r="H15" s="1"/>
      <c r="I15" s="1"/>
      <c r="J15" s="1">
        <v>1</v>
      </c>
      <c r="K15" s="1">
        <v>1</v>
      </c>
      <c r="L15" s="1"/>
      <c r="M15" s="1"/>
      <c r="N15" s="1"/>
      <c r="O15" s="1"/>
      <c r="P15" s="1"/>
      <c r="Q15" s="1"/>
      <c r="R15" s="1"/>
      <c r="S15" s="1"/>
      <c r="T15" s="15" t="s">
        <v>33</v>
      </c>
    </row>
    <row r="16" spans="1:20" ht="32" x14ac:dyDescent="0.2">
      <c r="A16" s="1"/>
      <c r="B16" s="11">
        <v>2009</v>
      </c>
      <c r="C16" s="1"/>
      <c r="D16" s="1"/>
      <c r="E16" s="1"/>
      <c r="F16" s="1"/>
      <c r="G16" s="1"/>
      <c r="H16" s="1"/>
      <c r="I16" s="1"/>
      <c r="J16" s="1"/>
      <c r="K16" s="1"/>
      <c r="L16" s="1">
        <v>1</v>
      </c>
      <c r="M16" s="1"/>
      <c r="N16" s="1"/>
      <c r="O16" s="1"/>
      <c r="P16" s="1"/>
      <c r="Q16" s="1"/>
      <c r="R16" s="1"/>
      <c r="S16" s="1"/>
      <c r="T16" s="18" t="s">
        <v>34</v>
      </c>
    </row>
    <row r="17" spans="1:20" ht="48" x14ac:dyDescent="0.2">
      <c r="A17" s="1"/>
      <c r="B17" s="11">
        <v>2009</v>
      </c>
      <c r="C17" s="1"/>
      <c r="D17" s="1"/>
      <c r="E17" s="1"/>
      <c r="F17" s="1"/>
      <c r="G17" s="1"/>
      <c r="H17" s="1"/>
      <c r="I17" s="1"/>
      <c r="J17" s="1">
        <v>1</v>
      </c>
      <c r="K17" s="1">
        <v>1</v>
      </c>
      <c r="L17" s="1"/>
      <c r="M17" s="1"/>
      <c r="N17" s="1"/>
      <c r="O17" s="1"/>
      <c r="P17" s="1"/>
      <c r="Q17" s="1"/>
      <c r="R17" s="1"/>
      <c r="S17" s="1"/>
      <c r="T17" s="15" t="s">
        <v>35</v>
      </c>
    </row>
    <row r="18" spans="1:20" ht="32" x14ac:dyDescent="0.2">
      <c r="A18" s="1"/>
      <c r="B18" s="11">
        <v>2009</v>
      </c>
      <c r="C18" s="1"/>
      <c r="D18" s="1"/>
      <c r="E18" s="1"/>
      <c r="F18" s="1"/>
      <c r="G18" s="1"/>
      <c r="H18" s="1"/>
      <c r="I18" s="1"/>
      <c r="J18" s="1"/>
      <c r="K18" s="1"/>
      <c r="L18" s="1"/>
      <c r="M18" s="1"/>
      <c r="N18" s="1"/>
      <c r="O18" s="1"/>
      <c r="P18" s="1"/>
      <c r="Q18" s="1"/>
      <c r="R18" s="1"/>
      <c r="S18" s="1"/>
      <c r="T18" s="15" t="s">
        <v>36</v>
      </c>
    </row>
    <row r="19" spans="1:20" ht="32" x14ac:dyDescent="0.2">
      <c r="A19" s="1"/>
      <c r="B19" s="11">
        <v>2009</v>
      </c>
      <c r="C19" s="1"/>
      <c r="D19" s="1"/>
      <c r="E19" s="1"/>
      <c r="F19" s="1"/>
      <c r="G19" s="1"/>
      <c r="H19" s="1"/>
      <c r="I19" s="1"/>
      <c r="J19" s="1"/>
      <c r="K19" s="1"/>
      <c r="L19" s="1">
        <v>1</v>
      </c>
      <c r="M19" s="1"/>
      <c r="N19" s="1"/>
      <c r="O19" s="1"/>
      <c r="P19" s="1"/>
      <c r="Q19" s="1"/>
      <c r="R19" s="1"/>
      <c r="S19" s="1"/>
      <c r="T19" s="18" t="s">
        <v>37</v>
      </c>
    </row>
    <row r="20" spans="1:20" ht="48" x14ac:dyDescent="0.2">
      <c r="A20" s="1"/>
      <c r="B20" s="13">
        <v>2010</v>
      </c>
      <c r="C20" s="1"/>
      <c r="D20" s="1"/>
      <c r="E20" s="1"/>
      <c r="F20" s="1"/>
      <c r="G20" s="1" t="s">
        <v>38</v>
      </c>
      <c r="H20" s="1"/>
      <c r="I20" s="1"/>
      <c r="J20" s="5">
        <v>1</v>
      </c>
      <c r="K20" s="5"/>
      <c r="L20" s="16"/>
      <c r="M20" s="16"/>
      <c r="N20" s="8"/>
      <c r="O20" s="8"/>
      <c r="P20" s="8"/>
      <c r="Q20" s="8"/>
      <c r="R20" s="1"/>
      <c r="S20" s="1"/>
      <c r="T20" s="12" t="s">
        <v>39</v>
      </c>
    </row>
    <row r="21" spans="1:20" ht="48" x14ac:dyDescent="0.2">
      <c r="A21" s="1"/>
      <c r="B21" s="13">
        <v>2010</v>
      </c>
      <c r="C21" s="1"/>
      <c r="D21" s="1"/>
      <c r="E21" s="1"/>
      <c r="F21" s="1"/>
      <c r="G21" s="1"/>
      <c r="H21" s="1"/>
      <c r="I21" s="1"/>
      <c r="J21" s="5"/>
      <c r="K21" s="5"/>
      <c r="L21" s="16">
        <v>1</v>
      </c>
      <c r="M21" s="16"/>
      <c r="N21" s="8"/>
      <c r="O21" s="8"/>
      <c r="P21" s="8"/>
      <c r="Q21" s="8"/>
      <c r="R21" s="1"/>
      <c r="S21" s="1"/>
      <c r="T21" s="18" t="s">
        <v>40</v>
      </c>
    </row>
    <row r="22" spans="1:20" ht="32" x14ac:dyDescent="0.2">
      <c r="A22" s="1"/>
      <c r="B22" s="13">
        <v>2010</v>
      </c>
      <c r="C22" s="1"/>
      <c r="D22" s="1"/>
      <c r="E22" s="1"/>
      <c r="F22" s="1"/>
      <c r="G22" s="1"/>
      <c r="H22" s="1"/>
      <c r="I22" s="1"/>
      <c r="J22" s="5">
        <v>1</v>
      </c>
      <c r="K22" s="5"/>
      <c r="L22" s="16"/>
      <c r="M22" s="16"/>
      <c r="N22" s="8"/>
      <c r="O22" s="8"/>
      <c r="P22" s="8"/>
      <c r="Q22" s="8"/>
      <c r="R22" s="1"/>
      <c r="S22" s="1"/>
      <c r="T22" s="15" t="s">
        <v>41</v>
      </c>
    </row>
    <row r="23" spans="1:20" ht="48" x14ac:dyDescent="0.2">
      <c r="A23" s="1"/>
      <c r="B23" s="13">
        <v>2010</v>
      </c>
      <c r="C23" s="1"/>
      <c r="D23" s="1"/>
      <c r="E23" s="1"/>
      <c r="F23" s="1"/>
      <c r="G23" s="1" t="s">
        <v>42</v>
      </c>
      <c r="H23" s="1"/>
      <c r="I23" s="1"/>
      <c r="J23" s="5">
        <v>1</v>
      </c>
      <c r="K23" s="5"/>
      <c r="L23" s="16"/>
      <c r="M23" s="16"/>
      <c r="N23" s="8"/>
      <c r="O23" s="8"/>
      <c r="P23" s="8"/>
      <c r="Q23" s="8"/>
      <c r="R23" s="1"/>
      <c r="S23" s="1"/>
      <c r="T23" s="12" t="s">
        <v>43</v>
      </c>
    </row>
    <row r="24" spans="1:20" ht="48" x14ac:dyDescent="0.2">
      <c r="A24" s="1"/>
      <c r="B24" s="13">
        <v>2010</v>
      </c>
      <c r="C24" s="1"/>
      <c r="D24" s="1"/>
      <c r="E24" s="1"/>
      <c r="F24" s="1"/>
      <c r="G24" s="1"/>
      <c r="H24" s="1"/>
      <c r="I24" s="1"/>
      <c r="J24" s="5"/>
      <c r="K24" s="5"/>
      <c r="L24" s="16">
        <v>1</v>
      </c>
      <c r="M24" s="16"/>
      <c r="N24" s="8"/>
      <c r="O24" s="8"/>
      <c r="P24" s="8"/>
      <c r="Q24" s="8"/>
      <c r="R24" s="1"/>
      <c r="S24" s="1"/>
      <c r="T24" s="18" t="s">
        <v>44</v>
      </c>
    </row>
    <row r="25" spans="1:20" ht="32" x14ac:dyDescent="0.2">
      <c r="A25" s="1"/>
      <c r="B25" s="13">
        <v>2010</v>
      </c>
      <c r="C25" s="1"/>
      <c r="D25" s="1"/>
      <c r="E25" s="1"/>
      <c r="F25" s="1"/>
      <c r="G25" s="1" t="s">
        <v>45</v>
      </c>
      <c r="H25" s="1"/>
      <c r="I25" s="1"/>
      <c r="J25" s="5">
        <v>1</v>
      </c>
      <c r="K25" s="5"/>
      <c r="L25" s="16"/>
      <c r="M25" s="16"/>
      <c r="N25" s="8"/>
      <c r="O25" s="8"/>
      <c r="P25" s="8"/>
      <c r="Q25" s="8"/>
      <c r="R25" s="1"/>
      <c r="S25" s="1"/>
      <c r="T25" s="12" t="s">
        <v>46</v>
      </c>
    </row>
    <row r="26" spans="1:20" ht="32" x14ac:dyDescent="0.2">
      <c r="A26" s="1"/>
      <c r="B26" s="13">
        <v>2010</v>
      </c>
      <c r="C26" s="1"/>
      <c r="D26" s="1"/>
      <c r="E26" s="1"/>
      <c r="F26" s="1"/>
      <c r="G26" s="1"/>
      <c r="H26" s="1"/>
      <c r="I26" s="1"/>
      <c r="J26" s="5">
        <v>1</v>
      </c>
      <c r="K26" s="5">
        <v>1</v>
      </c>
      <c r="L26" s="16"/>
      <c r="M26" s="16"/>
      <c r="N26" s="8"/>
      <c r="O26" s="8"/>
      <c r="P26" s="8"/>
      <c r="Q26" s="8"/>
      <c r="R26" s="1"/>
      <c r="S26" s="1"/>
      <c r="T26" s="15" t="s">
        <v>47</v>
      </c>
    </row>
    <row r="27" spans="1:20" ht="32" x14ac:dyDescent="0.2">
      <c r="A27" s="1"/>
      <c r="B27" s="13">
        <v>2010</v>
      </c>
      <c r="C27" s="1"/>
      <c r="D27" s="1"/>
      <c r="E27" s="1"/>
      <c r="F27" s="1"/>
      <c r="G27" s="1"/>
      <c r="H27" s="1"/>
      <c r="I27" s="1"/>
      <c r="J27" s="5"/>
      <c r="K27" s="5"/>
      <c r="L27" s="16">
        <v>1</v>
      </c>
      <c r="M27" s="16"/>
      <c r="N27" s="8"/>
      <c r="O27" s="8"/>
      <c r="P27" s="8"/>
      <c r="Q27" s="8"/>
      <c r="R27" s="1"/>
      <c r="S27" s="1"/>
      <c r="T27" s="18" t="s">
        <v>48</v>
      </c>
    </row>
    <row r="28" spans="1:20" ht="32" x14ac:dyDescent="0.2">
      <c r="A28" s="1"/>
      <c r="B28" s="13">
        <v>2010</v>
      </c>
      <c r="C28" s="1"/>
      <c r="D28" s="1"/>
      <c r="E28" s="1"/>
      <c r="F28" s="1"/>
      <c r="G28" s="1"/>
      <c r="H28" s="1"/>
      <c r="I28" s="1"/>
      <c r="J28" s="5"/>
      <c r="K28" s="5"/>
      <c r="L28" s="16">
        <v>1</v>
      </c>
      <c r="M28" s="16"/>
      <c r="N28" s="8"/>
      <c r="O28" s="8"/>
      <c r="P28" s="8"/>
      <c r="Q28" s="8"/>
      <c r="R28" s="1"/>
      <c r="S28" s="1"/>
      <c r="T28" s="18" t="s">
        <v>49</v>
      </c>
    </row>
    <row r="29" spans="1:20" ht="32" x14ac:dyDescent="0.2">
      <c r="A29" s="1"/>
      <c r="B29" s="13">
        <v>2010</v>
      </c>
      <c r="C29" s="1"/>
      <c r="D29" s="1"/>
      <c r="E29" s="1"/>
      <c r="F29" s="1"/>
      <c r="G29" s="1"/>
      <c r="H29" s="1"/>
      <c r="I29" s="1"/>
      <c r="J29" s="5"/>
      <c r="K29" s="5"/>
      <c r="L29" s="16">
        <v>1</v>
      </c>
      <c r="M29" s="16"/>
      <c r="N29" s="8"/>
      <c r="O29" s="8"/>
      <c r="P29" s="8"/>
      <c r="Q29" s="8"/>
      <c r="R29" s="1"/>
      <c r="S29" s="1"/>
      <c r="T29" s="18" t="s">
        <v>50</v>
      </c>
    </row>
    <row r="30" spans="1:20" ht="32" x14ac:dyDescent="0.2">
      <c r="A30" s="1"/>
      <c r="B30" s="11">
        <v>2011</v>
      </c>
      <c r="C30" s="1"/>
      <c r="D30" s="1"/>
      <c r="E30" s="1"/>
      <c r="F30" s="1"/>
      <c r="G30" s="1"/>
      <c r="H30" s="1"/>
      <c r="I30" s="1"/>
      <c r="J30" s="1">
        <v>1</v>
      </c>
      <c r="K30" s="1"/>
      <c r="L30" s="1"/>
      <c r="M30" s="1"/>
      <c r="N30" s="1"/>
      <c r="O30" s="1"/>
      <c r="P30" s="1"/>
      <c r="Q30" s="1"/>
      <c r="R30" s="1"/>
      <c r="S30" s="1"/>
      <c r="T30" s="15" t="s">
        <v>51</v>
      </c>
    </row>
    <row r="31" spans="1:20" ht="32" x14ac:dyDescent="0.2">
      <c r="A31" s="1"/>
      <c r="B31" s="11">
        <v>2011</v>
      </c>
      <c r="C31" s="1"/>
      <c r="D31" s="1"/>
      <c r="E31" s="1"/>
      <c r="F31" s="1"/>
      <c r="G31" s="1"/>
      <c r="H31" s="1"/>
      <c r="I31" s="1"/>
      <c r="J31" s="1"/>
      <c r="K31" s="1"/>
      <c r="L31" s="1">
        <v>1</v>
      </c>
      <c r="M31" s="1"/>
      <c r="N31" s="1"/>
      <c r="O31" s="1"/>
      <c r="P31" s="1"/>
      <c r="Q31" s="1"/>
      <c r="R31" s="1"/>
      <c r="S31" s="1"/>
      <c r="T31" s="18" t="s">
        <v>52</v>
      </c>
    </row>
    <row r="32" spans="1:20" ht="48" x14ac:dyDescent="0.2">
      <c r="A32" s="1"/>
      <c r="B32" s="11">
        <v>2011</v>
      </c>
      <c r="C32" s="1"/>
      <c r="D32" s="1"/>
      <c r="E32" s="1"/>
      <c r="F32" s="1"/>
      <c r="G32" s="1" t="s">
        <v>53</v>
      </c>
      <c r="H32" s="1"/>
      <c r="I32" s="1"/>
      <c r="J32" s="1"/>
      <c r="K32" s="1"/>
      <c r="L32" s="1">
        <v>1</v>
      </c>
      <c r="M32" s="1"/>
      <c r="N32" s="1"/>
      <c r="O32" s="1"/>
      <c r="P32" s="1"/>
      <c r="Q32" s="1"/>
      <c r="R32" s="1"/>
      <c r="S32" s="1"/>
      <c r="T32" s="17" t="s">
        <v>54</v>
      </c>
    </row>
    <row r="33" spans="1:20" ht="32" x14ac:dyDescent="0.2">
      <c r="A33" s="1"/>
      <c r="B33" s="11">
        <v>2011</v>
      </c>
      <c r="C33" s="1"/>
      <c r="D33" s="1"/>
      <c r="E33" s="1"/>
      <c r="F33" s="1"/>
      <c r="G33" s="1"/>
      <c r="H33" s="1"/>
      <c r="I33" s="1"/>
      <c r="J33" s="1">
        <v>1</v>
      </c>
      <c r="K33" s="1"/>
      <c r="L33" s="1"/>
      <c r="M33" s="1"/>
      <c r="N33" s="1"/>
      <c r="O33" s="1"/>
      <c r="P33" s="1"/>
      <c r="Q33" s="1"/>
      <c r="R33" s="1"/>
      <c r="S33" s="1"/>
      <c r="T33" s="15" t="s">
        <v>55</v>
      </c>
    </row>
    <row r="34" spans="1:20" ht="32" x14ac:dyDescent="0.2">
      <c r="A34" s="1"/>
      <c r="B34" s="11">
        <v>2011</v>
      </c>
      <c r="C34" s="1"/>
      <c r="D34" s="1"/>
      <c r="E34" s="1"/>
      <c r="F34" s="1"/>
      <c r="G34" s="1" t="s">
        <v>56</v>
      </c>
      <c r="H34" s="1"/>
      <c r="I34" s="1"/>
      <c r="J34" s="1">
        <v>1</v>
      </c>
      <c r="K34" s="1"/>
      <c r="L34" s="1"/>
      <c r="M34" s="1"/>
      <c r="N34" s="1"/>
      <c r="O34" s="1"/>
      <c r="P34" s="1"/>
      <c r="Q34" s="1"/>
      <c r="R34" s="1"/>
      <c r="S34" s="1"/>
      <c r="T34" s="12" t="s">
        <v>57</v>
      </c>
    </row>
    <row r="35" spans="1:20" ht="32" x14ac:dyDescent="0.2">
      <c r="A35" s="1"/>
      <c r="B35" s="11">
        <v>2011</v>
      </c>
      <c r="C35" s="1"/>
      <c r="D35" s="1"/>
      <c r="E35" s="1"/>
      <c r="F35" s="1"/>
      <c r="G35" s="1"/>
      <c r="H35" s="1"/>
      <c r="I35" s="1"/>
      <c r="J35" s="1">
        <v>1</v>
      </c>
      <c r="K35" s="1">
        <v>1</v>
      </c>
      <c r="L35" s="1"/>
      <c r="M35" s="1"/>
      <c r="N35" s="1"/>
      <c r="O35" s="1"/>
      <c r="P35" s="1"/>
      <c r="Q35" s="1"/>
      <c r="R35" s="1"/>
      <c r="S35" s="1"/>
      <c r="T35" s="15" t="s">
        <v>58</v>
      </c>
    </row>
    <row r="36" spans="1:20" ht="34" x14ac:dyDescent="0.2">
      <c r="A36" s="1"/>
      <c r="B36" s="11">
        <v>2011</v>
      </c>
      <c r="C36" s="1"/>
      <c r="D36" s="1"/>
      <c r="E36" s="1"/>
      <c r="F36" s="1"/>
      <c r="G36" s="1"/>
      <c r="H36" s="1"/>
      <c r="I36" s="1"/>
      <c r="J36" s="1"/>
      <c r="K36" s="1"/>
      <c r="L36" s="1">
        <v>1</v>
      </c>
      <c r="M36" s="1"/>
      <c r="N36" s="1"/>
      <c r="O36" s="1"/>
      <c r="P36" s="1"/>
      <c r="Q36" s="1"/>
      <c r="R36" s="1"/>
      <c r="S36" s="1"/>
      <c r="T36" s="19" t="s">
        <v>59</v>
      </c>
    </row>
    <row r="37" spans="1:20" ht="51" x14ac:dyDescent="0.2">
      <c r="A37" s="1"/>
      <c r="B37" s="11">
        <v>2011</v>
      </c>
      <c r="C37" s="1"/>
      <c r="D37" s="1"/>
      <c r="E37" s="1"/>
      <c r="F37" s="1"/>
      <c r="G37" s="1"/>
      <c r="H37" s="1"/>
      <c r="I37" s="1"/>
      <c r="J37" s="1"/>
      <c r="K37" s="1"/>
      <c r="L37" s="1"/>
      <c r="M37" s="1"/>
      <c r="N37" s="1"/>
      <c r="O37" s="1"/>
      <c r="P37" s="1"/>
      <c r="Q37" s="1"/>
      <c r="R37" s="1"/>
      <c r="S37" s="1"/>
      <c r="T37" s="19" t="s">
        <v>60</v>
      </c>
    </row>
    <row r="38" spans="1:20" ht="34" x14ac:dyDescent="0.2">
      <c r="A38" s="1"/>
      <c r="B38" s="11">
        <v>2011</v>
      </c>
      <c r="C38" s="1"/>
      <c r="D38" s="1"/>
      <c r="E38" s="1"/>
      <c r="F38" s="1"/>
      <c r="G38" s="1"/>
      <c r="H38" s="1"/>
      <c r="I38" s="1"/>
      <c r="J38" s="1"/>
      <c r="K38" s="1"/>
      <c r="L38" s="1"/>
      <c r="M38" s="1"/>
      <c r="N38" s="1"/>
      <c r="O38" s="1"/>
      <c r="P38" s="1"/>
      <c r="Q38" s="1"/>
      <c r="R38" s="1"/>
      <c r="S38" s="1"/>
      <c r="T38" s="19" t="s">
        <v>61</v>
      </c>
    </row>
    <row r="39" spans="1:20" ht="32" x14ac:dyDescent="0.2">
      <c r="A39" s="1"/>
      <c r="B39" s="11">
        <v>2011</v>
      </c>
      <c r="C39" s="1"/>
      <c r="D39" s="1"/>
      <c r="E39" s="1"/>
      <c r="F39" s="1"/>
      <c r="G39" s="1"/>
      <c r="H39" s="1"/>
      <c r="I39" s="1"/>
      <c r="J39" s="1">
        <v>1</v>
      </c>
      <c r="K39" s="1">
        <v>1</v>
      </c>
      <c r="L39" s="1"/>
      <c r="M39" s="1"/>
      <c r="N39" s="1"/>
      <c r="O39" s="1"/>
      <c r="P39" s="1"/>
      <c r="Q39" s="1"/>
      <c r="R39" s="1"/>
      <c r="S39" s="1"/>
      <c r="T39" s="15" t="s">
        <v>62</v>
      </c>
    </row>
    <row r="40" spans="1:20" ht="32" x14ac:dyDescent="0.2">
      <c r="A40" s="1"/>
      <c r="B40" s="11">
        <v>2011</v>
      </c>
      <c r="C40" s="1"/>
      <c r="D40" s="1"/>
      <c r="E40" s="1"/>
      <c r="F40" s="1"/>
      <c r="G40" s="1"/>
      <c r="H40" s="1"/>
      <c r="I40" s="1"/>
      <c r="J40" s="1">
        <v>1</v>
      </c>
      <c r="K40" s="1">
        <v>1</v>
      </c>
      <c r="L40" s="1"/>
      <c r="M40" s="1"/>
      <c r="N40" s="1"/>
      <c r="O40" s="1"/>
      <c r="P40" s="1"/>
      <c r="Q40" s="1"/>
      <c r="R40" s="1"/>
      <c r="S40" s="1"/>
      <c r="T40" s="15" t="s">
        <v>63</v>
      </c>
    </row>
    <row r="41" spans="1:20" x14ac:dyDescent="0.2">
      <c r="A41" s="1"/>
      <c r="B41" s="11">
        <v>2011</v>
      </c>
      <c r="C41" s="1"/>
      <c r="D41" s="1"/>
      <c r="E41" s="1"/>
      <c r="F41" s="1"/>
      <c r="G41" s="1"/>
      <c r="H41" s="1"/>
      <c r="I41" s="1"/>
      <c r="J41" s="1">
        <v>1</v>
      </c>
      <c r="K41" s="1">
        <v>1</v>
      </c>
      <c r="L41" s="1"/>
      <c r="M41" s="1"/>
      <c r="N41" s="1"/>
      <c r="O41" s="1"/>
      <c r="P41" s="1"/>
      <c r="Q41" s="1"/>
      <c r="R41" s="1"/>
      <c r="S41" s="1"/>
      <c r="T41" s="15" t="s">
        <v>64</v>
      </c>
    </row>
    <row r="42" spans="1:20" ht="48" x14ac:dyDescent="0.2">
      <c r="A42" s="1"/>
      <c r="B42" s="13">
        <v>2012</v>
      </c>
      <c r="C42" s="20"/>
      <c r="D42" s="1"/>
      <c r="E42" s="1"/>
      <c r="F42" s="1"/>
      <c r="G42" s="1" t="s">
        <v>65</v>
      </c>
      <c r="H42" s="1"/>
      <c r="I42" s="1"/>
      <c r="J42" s="4"/>
      <c r="K42" s="5"/>
      <c r="L42" s="21">
        <v>1</v>
      </c>
      <c r="M42" s="16">
        <v>1</v>
      </c>
      <c r="N42" s="22"/>
      <c r="O42" s="8"/>
      <c r="P42" s="8"/>
      <c r="Q42" s="8"/>
      <c r="R42" s="9"/>
      <c r="S42" s="1"/>
      <c r="T42" s="12" t="s">
        <v>66</v>
      </c>
    </row>
    <row r="43" spans="1:20" ht="32" x14ac:dyDescent="0.2">
      <c r="A43" s="1"/>
      <c r="B43" s="13">
        <v>2012</v>
      </c>
      <c r="C43" s="20"/>
      <c r="D43" s="1"/>
      <c r="E43" s="1"/>
      <c r="F43" s="1"/>
      <c r="G43" s="1" t="s">
        <v>67</v>
      </c>
      <c r="H43" s="1"/>
      <c r="I43" s="1"/>
      <c r="J43" s="4"/>
      <c r="K43" s="5">
        <v>1</v>
      </c>
      <c r="L43" s="21"/>
      <c r="M43" s="16"/>
      <c r="N43" s="22"/>
      <c r="O43" s="8"/>
      <c r="P43" s="8"/>
      <c r="Q43" s="8"/>
      <c r="R43" s="9"/>
      <c r="S43" s="1"/>
      <c r="T43" s="12" t="s">
        <v>68</v>
      </c>
    </row>
    <row r="44" spans="1:20" ht="32" x14ac:dyDescent="0.2">
      <c r="A44" s="1"/>
      <c r="B44" s="13">
        <v>2012</v>
      </c>
      <c r="C44" s="20"/>
      <c r="D44" s="1"/>
      <c r="E44" s="1"/>
      <c r="F44" s="1"/>
      <c r="G44" s="1" t="s">
        <v>69</v>
      </c>
      <c r="H44" s="1"/>
      <c r="I44" s="1"/>
      <c r="J44" s="4"/>
      <c r="K44" s="5">
        <v>1</v>
      </c>
      <c r="L44" s="21"/>
      <c r="M44" s="16"/>
      <c r="N44" s="22"/>
      <c r="O44" s="8"/>
      <c r="P44" s="8"/>
      <c r="Q44" s="8"/>
      <c r="R44" s="9"/>
      <c r="S44" s="1"/>
      <c r="T44" s="12" t="s">
        <v>70</v>
      </c>
    </row>
    <row r="45" spans="1:20" ht="48" x14ac:dyDescent="0.2">
      <c r="A45" s="1"/>
      <c r="B45" s="13">
        <v>2012</v>
      </c>
      <c r="C45" s="20"/>
      <c r="D45" s="1"/>
      <c r="E45" s="1"/>
      <c r="F45" s="1"/>
      <c r="G45" s="1" t="s">
        <v>71</v>
      </c>
      <c r="H45" s="1"/>
      <c r="I45" s="1"/>
      <c r="J45" s="4"/>
      <c r="K45" s="5">
        <v>1</v>
      </c>
      <c r="L45" s="21"/>
      <c r="M45" s="16"/>
      <c r="N45" s="22"/>
      <c r="O45" s="8"/>
      <c r="P45" s="8"/>
      <c r="Q45" s="8"/>
      <c r="R45" s="9"/>
      <c r="S45" s="1"/>
      <c r="T45" s="12" t="s">
        <v>72</v>
      </c>
    </row>
    <row r="46" spans="1:20" ht="32" x14ac:dyDescent="0.2">
      <c r="A46" s="1"/>
      <c r="B46" s="13">
        <v>2012</v>
      </c>
      <c r="C46" s="20"/>
      <c r="D46" s="1"/>
      <c r="E46" s="1"/>
      <c r="F46" s="1"/>
      <c r="G46" s="1" t="s">
        <v>56</v>
      </c>
      <c r="H46" s="1"/>
      <c r="I46" s="1"/>
      <c r="J46" s="4">
        <v>1</v>
      </c>
      <c r="K46" s="5">
        <v>1</v>
      </c>
      <c r="L46" s="21"/>
      <c r="M46" s="16"/>
      <c r="N46" s="22"/>
      <c r="O46" s="8"/>
      <c r="P46" s="8"/>
      <c r="Q46" s="8"/>
      <c r="R46" s="9"/>
      <c r="S46" s="1"/>
      <c r="T46" s="12" t="s">
        <v>73</v>
      </c>
    </row>
    <row r="47" spans="1:20" ht="32" x14ac:dyDescent="0.2">
      <c r="A47" s="1"/>
      <c r="B47" s="13">
        <v>2012</v>
      </c>
      <c r="C47" s="20"/>
      <c r="D47" s="1"/>
      <c r="E47" s="1"/>
      <c r="F47" s="1"/>
      <c r="G47" s="1"/>
      <c r="H47" s="1"/>
      <c r="I47" s="1"/>
      <c r="J47" s="4">
        <v>1</v>
      </c>
      <c r="K47" s="5">
        <v>1</v>
      </c>
      <c r="L47" s="21"/>
      <c r="M47" s="16"/>
      <c r="N47" s="22"/>
      <c r="O47" s="8"/>
      <c r="P47" s="8"/>
      <c r="Q47" s="8"/>
      <c r="R47" s="9"/>
      <c r="S47" s="1"/>
      <c r="T47" s="15" t="s">
        <v>74</v>
      </c>
    </row>
    <row r="48" spans="1:20" ht="32" x14ac:dyDescent="0.2">
      <c r="A48" s="1"/>
      <c r="B48" s="13">
        <v>2012</v>
      </c>
      <c r="C48" s="20"/>
      <c r="D48" s="1"/>
      <c r="E48" s="1"/>
      <c r="F48" s="1"/>
      <c r="G48" s="1"/>
      <c r="H48" s="1"/>
      <c r="I48" s="1"/>
      <c r="J48" s="4">
        <v>1</v>
      </c>
      <c r="K48" s="5">
        <v>1</v>
      </c>
      <c r="L48" s="21"/>
      <c r="M48" s="16"/>
      <c r="N48" s="22"/>
      <c r="O48" s="8"/>
      <c r="P48" s="8"/>
      <c r="Q48" s="8"/>
      <c r="R48" s="9"/>
      <c r="S48" s="1"/>
      <c r="T48" s="15" t="s">
        <v>75</v>
      </c>
    </row>
    <row r="49" spans="1:20" ht="32" x14ac:dyDescent="0.2">
      <c r="A49" s="1"/>
      <c r="B49" s="13">
        <v>2012</v>
      </c>
      <c r="C49" s="20"/>
      <c r="D49" s="1"/>
      <c r="E49" s="1"/>
      <c r="F49" s="1"/>
      <c r="G49" s="1" t="s">
        <v>76</v>
      </c>
      <c r="H49" s="1"/>
      <c r="I49" s="1"/>
      <c r="J49" s="4">
        <v>1</v>
      </c>
      <c r="K49" s="5">
        <v>1</v>
      </c>
      <c r="L49" s="21"/>
      <c r="M49" s="16"/>
      <c r="N49" s="22"/>
      <c r="O49" s="8"/>
      <c r="P49" s="8"/>
      <c r="Q49" s="8"/>
      <c r="R49" s="9"/>
      <c r="S49" s="1"/>
      <c r="T49" s="12" t="s">
        <v>77</v>
      </c>
    </row>
    <row r="50" spans="1:20" ht="32" x14ac:dyDescent="0.2">
      <c r="A50" s="1"/>
      <c r="B50" s="13">
        <v>2012</v>
      </c>
      <c r="C50" s="20"/>
      <c r="D50" s="1"/>
      <c r="E50" s="1"/>
      <c r="F50" s="1"/>
      <c r="G50" s="1"/>
      <c r="H50" s="1"/>
      <c r="I50" s="1"/>
      <c r="J50" s="4"/>
      <c r="K50" s="5">
        <v>1</v>
      </c>
      <c r="L50" s="21"/>
      <c r="M50" s="16"/>
      <c r="N50" s="22"/>
      <c r="O50" s="8"/>
      <c r="P50" s="8"/>
      <c r="Q50" s="8"/>
      <c r="R50" s="9"/>
      <c r="S50" s="1"/>
      <c r="T50" s="15" t="s">
        <v>78</v>
      </c>
    </row>
    <row r="51" spans="1:20" ht="48" x14ac:dyDescent="0.2">
      <c r="A51" s="1"/>
      <c r="B51" s="13">
        <v>2012</v>
      </c>
      <c r="C51" s="20"/>
      <c r="D51" s="1"/>
      <c r="E51" s="1"/>
      <c r="F51" s="1"/>
      <c r="G51" s="1" t="s">
        <v>79</v>
      </c>
      <c r="H51" s="1"/>
      <c r="I51" s="1"/>
      <c r="J51" s="4"/>
      <c r="K51" s="5">
        <v>1</v>
      </c>
      <c r="L51" s="21"/>
      <c r="M51" s="16"/>
      <c r="N51" s="22"/>
      <c r="O51" s="8"/>
      <c r="P51" s="8"/>
      <c r="Q51" s="8"/>
      <c r="R51" s="9"/>
      <c r="S51" s="1"/>
      <c r="T51" s="12" t="s">
        <v>80</v>
      </c>
    </row>
    <row r="52" spans="1:20" ht="32" x14ac:dyDescent="0.2">
      <c r="A52" s="1"/>
      <c r="B52" s="13">
        <v>2012</v>
      </c>
      <c r="C52" s="20"/>
      <c r="D52" s="1"/>
      <c r="E52" s="1"/>
      <c r="F52" s="1"/>
      <c r="G52" s="1"/>
      <c r="H52" s="1"/>
      <c r="I52" s="1"/>
      <c r="J52" s="4"/>
      <c r="K52" s="5"/>
      <c r="L52" s="21">
        <v>1</v>
      </c>
      <c r="M52" s="16">
        <v>1</v>
      </c>
      <c r="N52" s="22"/>
      <c r="O52" s="8"/>
      <c r="P52" s="8"/>
      <c r="Q52" s="8"/>
      <c r="R52" s="9"/>
      <c r="S52" s="1"/>
      <c r="T52" s="18" t="s">
        <v>81</v>
      </c>
    </row>
    <row r="53" spans="1:20" ht="32" x14ac:dyDescent="0.2">
      <c r="A53" s="1"/>
      <c r="B53" s="13">
        <v>2012</v>
      </c>
      <c r="C53" s="20"/>
      <c r="D53" s="1"/>
      <c r="E53" s="1"/>
      <c r="F53" s="1"/>
      <c r="G53" s="1" t="s">
        <v>82</v>
      </c>
      <c r="H53" s="1"/>
      <c r="I53" s="1"/>
      <c r="J53" s="4"/>
      <c r="K53" s="5">
        <v>1</v>
      </c>
      <c r="L53" s="21"/>
      <c r="M53" s="16"/>
      <c r="N53" s="22"/>
      <c r="O53" s="8"/>
      <c r="P53" s="8"/>
      <c r="Q53" s="8"/>
      <c r="R53" s="9"/>
      <c r="S53" s="1"/>
      <c r="T53" s="12" t="s">
        <v>83</v>
      </c>
    </row>
    <row r="54" spans="1:20" ht="51" x14ac:dyDescent="0.2">
      <c r="A54" s="1"/>
      <c r="B54" s="13">
        <v>2012</v>
      </c>
      <c r="C54" s="20"/>
      <c r="D54" s="1"/>
      <c r="E54" s="1"/>
      <c r="F54" s="1"/>
      <c r="G54" s="1"/>
      <c r="H54" s="1"/>
      <c r="I54" s="1"/>
      <c r="J54" s="4"/>
      <c r="K54" s="5"/>
      <c r="L54" s="21"/>
      <c r="M54" s="16">
        <v>1</v>
      </c>
      <c r="N54" s="22"/>
      <c r="O54" s="8"/>
      <c r="P54" s="8"/>
      <c r="Q54" s="8"/>
      <c r="R54" s="9"/>
      <c r="S54" s="1"/>
      <c r="T54" s="19" t="s">
        <v>84</v>
      </c>
    </row>
    <row r="55" spans="1:20" ht="64" x14ac:dyDescent="0.2">
      <c r="A55" s="1"/>
      <c r="B55" s="13">
        <v>2012</v>
      </c>
      <c r="C55" s="20"/>
      <c r="D55" s="1"/>
      <c r="E55" s="1"/>
      <c r="F55" s="1"/>
      <c r="G55" s="1"/>
      <c r="H55" s="1"/>
      <c r="I55" s="1"/>
      <c r="J55" s="4"/>
      <c r="K55" s="5"/>
      <c r="L55" s="21"/>
      <c r="M55" s="16">
        <v>1</v>
      </c>
      <c r="N55" s="22"/>
      <c r="O55" s="8"/>
      <c r="P55" s="8"/>
      <c r="Q55" s="8"/>
      <c r="R55" s="9"/>
      <c r="S55" s="1"/>
      <c r="T55" s="18" t="s">
        <v>85</v>
      </c>
    </row>
    <row r="56" spans="1:20" ht="48" x14ac:dyDescent="0.2">
      <c r="A56" s="1"/>
      <c r="B56" s="13">
        <v>2012</v>
      </c>
      <c r="C56" s="20"/>
      <c r="D56" s="1"/>
      <c r="E56" s="1"/>
      <c r="F56" s="1"/>
      <c r="G56" s="1"/>
      <c r="H56" s="1"/>
      <c r="I56" s="1"/>
      <c r="J56" s="4">
        <v>1</v>
      </c>
      <c r="K56" s="5">
        <v>1</v>
      </c>
      <c r="L56" s="21"/>
      <c r="M56" s="16"/>
      <c r="N56" s="22"/>
      <c r="O56" s="8"/>
      <c r="P56" s="8"/>
      <c r="Q56" s="8"/>
      <c r="R56" s="9"/>
      <c r="S56" s="1"/>
      <c r="T56" s="15" t="s">
        <v>86</v>
      </c>
    </row>
    <row r="57" spans="1:20" ht="34" x14ac:dyDescent="0.2">
      <c r="A57" s="1"/>
      <c r="B57" s="13">
        <v>2012</v>
      </c>
      <c r="C57" s="20"/>
      <c r="D57" s="1"/>
      <c r="E57" s="1"/>
      <c r="F57" s="1"/>
      <c r="G57" s="1"/>
      <c r="H57" s="1"/>
      <c r="I57" s="1"/>
      <c r="J57" s="4"/>
      <c r="K57" s="5"/>
      <c r="L57" s="21">
        <v>1</v>
      </c>
      <c r="M57" s="16">
        <v>1</v>
      </c>
      <c r="N57" s="22"/>
      <c r="O57" s="8"/>
      <c r="P57" s="8"/>
      <c r="Q57" s="8"/>
      <c r="R57" s="9"/>
      <c r="S57" s="1"/>
      <c r="T57" s="19" t="s">
        <v>87</v>
      </c>
    </row>
    <row r="58" spans="1:20" ht="34" x14ac:dyDescent="0.2">
      <c r="A58" s="1"/>
      <c r="B58" s="13">
        <v>2012</v>
      </c>
      <c r="C58" s="20"/>
      <c r="D58" s="1"/>
      <c r="E58" s="1"/>
      <c r="F58" s="1"/>
      <c r="G58" s="1"/>
      <c r="H58" s="1"/>
      <c r="I58" s="1"/>
      <c r="J58" s="4"/>
      <c r="K58" s="5"/>
      <c r="L58" s="21">
        <v>1</v>
      </c>
      <c r="M58" s="16">
        <v>1</v>
      </c>
      <c r="N58" s="22"/>
      <c r="O58" s="8"/>
      <c r="P58" s="8"/>
      <c r="Q58" s="8"/>
      <c r="R58" s="9"/>
      <c r="S58" s="1"/>
      <c r="T58" s="19" t="s">
        <v>88</v>
      </c>
    </row>
    <row r="59" spans="1:20" ht="32" x14ac:dyDescent="0.2">
      <c r="A59" s="1"/>
      <c r="B59" s="13">
        <v>2012</v>
      </c>
      <c r="C59" s="20"/>
      <c r="D59" s="1"/>
      <c r="E59" s="1"/>
      <c r="F59" s="1"/>
      <c r="G59" s="1"/>
      <c r="H59" s="1"/>
      <c r="I59" s="1"/>
      <c r="J59" s="4"/>
      <c r="K59" s="5">
        <v>1</v>
      </c>
      <c r="L59" s="21"/>
      <c r="M59" s="16"/>
      <c r="N59" s="22"/>
      <c r="O59" s="8"/>
      <c r="P59" s="8"/>
      <c r="Q59" s="8"/>
      <c r="R59" s="9"/>
      <c r="S59" s="1"/>
      <c r="T59" s="18" t="s">
        <v>89</v>
      </c>
    </row>
    <row r="60" spans="1:20" ht="48" x14ac:dyDescent="0.2">
      <c r="A60" s="1"/>
      <c r="B60" s="13">
        <v>2012</v>
      </c>
      <c r="C60" s="20"/>
      <c r="D60" s="1"/>
      <c r="E60" s="1"/>
      <c r="F60" s="1"/>
      <c r="G60" s="1" t="s">
        <v>90</v>
      </c>
      <c r="H60" s="1"/>
      <c r="I60" s="1"/>
      <c r="J60" s="4"/>
      <c r="K60" s="5"/>
      <c r="L60" s="21"/>
      <c r="M60" s="16">
        <v>1</v>
      </c>
      <c r="N60" s="22"/>
      <c r="O60" s="8"/>
      <c r="P60" s="8"/>
      <c r="Q60" s="8"/>
      <c r="R60" s="9"/>
      <c r="S60" s="1"/>
      <c r="T60" s="17" t="s">
        <v>91</v>
      </c>
    </row>
    <row r="61" spans="1:20" ht="32" x14ac:dyDescent="0.2">
      <c r="A61" s="1"/>
      <c r="B61" s="13">
        <v>2012</v>
      </c>
      <c r="C61" s="20"/>
      <c r="D61" s="1"/>
      <c r="E61" s="1"/>
      <c r="F61" s="1"/>
      <c r="G61" s="1"/>
      <c r="H61" s="1"/>
      <c r="I61" s="1"/>
      <c r="J61" s="4"/>
      <c r="K61" s="5"/>
      <c r="L61" s="21"/>
      <c r="M61" s="16"/>
      <c r="N61" s="22"/>
      <c r="O61" s="8"/>
      <c r="P61" s="8"/>
      <c r="Q61" s="8"/>
      <c r="R61" s="9"/>
      <c r="S61" s="1"/>
      <c r="T61" s="17" t="s">
        <v>92</v>
      </c>
    </row>
    <row r="62" spans="1:20" ht="48" x14ac:dyDescent="0.2">
      <c r="A62" s="1"/>
      <c r="B62" s="13">
        <v>2012</v>
      </c>
      <c r="C62" s="20"/>
      <c r="D62" s="1"/>
      <c r="E62" s="1"/>
      <c r="F62" s="1"/>
      <c r="G62" s="23" t="s">
        <v>93</v>
      </c>
      <c r="H62" s="1"/>
      <c r="I62" s="1"/>
      <c r="J62" s="4">
        <v>1</v>
      </c>
      <c r="K62" s="5">
        <v>1</v>
      </c>
      <c r="L62" s="21"/>
      <c r="M62" s="16"/>
      <c r="N62" s="22"/>
      <c r="O62" s="8"/>
      <c r="P62" s="8"/>
      <c r="Q62" s="8"/>
      <c r="R62" s="9"/>
      <c r="S62" s="1"/>
      <c r="T62" s="15" t="s">
        <v>94</v>
      </c>
    </row>
    <row r="63" spans="1:20" ht="32" x14ac:dyDescent="0.2">
      <c r="A63" s="1"/>
      <c r="B63" s="13">
        <v>2012</v>
      </c>
      <c r="C63" s="20"/>
      <c r="D63" s="1"/>
      <c r="E63" s="1"/>
      <c r="F63" s="1"/>
      <c r="G63" s="85" t="s">
        <v>1026</v>
      </c>
      <c r="H63" s="1"/>
      <c r="I63" s="1"/>
      <c r="J63" s="4">
        <v>1</v>
      </c>
      <c r="K63" s="5">
        <v>1</v>
      </c>
      <c r="L63" s="21"/>
      <c r="M63" s="16"/>
      <c r="N63" s="22"/>
      <c r="O63" s="8"/>
      <c r="P63" s="8"/>
      <c r="Q63" s="8"/>
      <c r="R63" s="9"/>
      <c r="S63" s="1"/>
      <c r="T63" s="18" t="s">
        <v>95</v>
      </c>
    </row>
    <row r="64" spans="1:20" ht="68" x14ac:dyDescent="0.2">
      <c r="A64" s="24">
        <v>1</v>
      </c>
      <c r="B64" s="13">
        <v>2013</v>
      </c>
      <c r="C64" s="20">
        <v>29</v>
      </c>
      <c r="D64" s="24" t="s">
        <v>96</v>
      </c>
      <c r="E64" s="24">
        <v>11.333</v>
      </c>
      <c r="F64" s="24">
        <v>11.909000000000001</v>
      </c>
      <c r="G64" s="24" t="s">
        <v>97</v>
      </c>
      <c r="H64" s="24">
        <v>1</v>
      </c>
      <c r="I64" s="24"/>
      <c r="J64" s="25">
        <v>1</v>
      </c>
      <c r="K64" s="26">
        <f>H64*J64</f>
        <v>1</v>
      </c>
      <c r="L64" s="27"/>
      <c r="M64" s="28">
        <f>L64*H64</f>
        <v>0</v>
      </c>
      <c r="N64" s="29"/>
      <c r="O64" s="30">
        <f>N64*H64</f>
        <v>0</v>
      </c>
      <c r="P64" s="30" t="e">
        <f>#REF!*#REF!</f>
        <v>#REF!</v>
      </c>
      <c r="Q64" s="30" t="e">
        <f>P64*F64</f>
        <v>#REF!</v>
      </c>
      <c r="R64" s="31"/>
      <c r="S64" s="24">
        <f>R64*H64</f>
        <v>0</v>
      </c>
      <c r="T64" s="32" t="s">
        <v>98</v>
      </c>
    </row>
    <row r="65" spans="1:20" ht="51" x14ac:dyDescent="0.2">
      <c r="A65">
        <v>1</v>
      </c>
      <c r="B65" s="13">
        <v>2012</v>
      </c>
      <c r="C65" s="20">
        <v>33</v>
      </c>
      <c r="D65" t="s">
        <v>99</v>
      </c>
      <c r="E65">
        <v>2.7690000000000001</v>
      </c>
      <c r="F65">
        <v>2.8889999999999998</v>
      </c>
      <c r="G65" t="s">
        <v>100</v>
      </c>
      <c r="H65">
        <v>1</v>
      </c>
      <c r="J65" s="33"/>
      <c r="K65" s="34">
        <f t="shared" ref="K65:K125" si="0">H65*J65</f>
        <v>0</v>
      </c>
      <c r="L65" s="35">
        <v>1</v>
      </c>
      <c r="M65" s="36">
        <f>L65*H65</f>
        <v>1</v>
      </c>
      <c r="N65" s="37"/>
      <c r="O65" s="38">
        <f>N65*H65</f>
        <v>0</v>
      </c>
      <c r="P65" s="38" t="e">
        <f>#REF!*#REF!</f>
        <v>#REF!</v>
      </c>
      <c r="Q65" s="37" t="e">
        <f>P65*F65</f>
        <v>#REF!</v>
      </c>
      <c r="R65" s="39"/>
      <c r="S65">
        <f>R65*H65</f>
        <v>0</v>
      </c>
      <c r="T65" s="40" t="s">
        <v>101</v>
      </c>
    </row>
    <row r="66" spans="1:20" ht="34" x14ac:dyDescent="0.2">
      <c r="A66">
        <v>1</v>
      </c>
      <c r="B66" s="13">
        <v>2013</v>
      </c>
      <c r="C66" s="20">
        <v>8</v>
      </c>
      <c r="D66" t="s">
        <v>102</v>
      </c>
      <c r="E66">
        <v>2.391</v>
      </c>
      <c r="F66">
        <v>2.879</v>
      </c>
      <c r="G66" t="s">
        <v>103</v>
      </c>
      <c r="H66">
        <v>1</v>
      </c>
      <c r="J66" s="33"/>
      <c r="K66" s="34">
        <f t="shared" si="0"/>
        <v>0</v>
      </c>
      <c r="L66" s="35">
        <v>1</v>
      </c>
      <c r="M66" s="36">
        <f>L66*H66</f>
        <v>1</v>
      </c>
      <c r="N66" s="41"/>
      <c r="O66" s="38">
        <f>N66*H66</f>
        <v>0</v>
      </c>
      <c r="P66" s="38" t="e">
        <f>#REF!*#REF!</f>
        <v>#REF!</v>
      </c>
      <c r="Q66" s="37" t="e">
        <f>P66*F66</f>
        <v>#REF!</v>
      </c>
      <c r="R66" s="39"/>
      <c r="S66">
        <f>R66*H66</f>
        <v>0</v>
      </c>
      <c r="T66" s="42" t="s">
        <v>104</v>
      </c>
    </row>
    <row r="67" spans="1:20" ht="34" x14ac:dyDescent="0.2">
      <c r="A67" s="43"/>
      <c r="B67" s="13"/>
      <c r="C67" s="20"/>
      <c r="D67" s="43" t="s">
        <v>105</v>
      </c>
      <c r="E67" s="45" t="s">
        <v>106</v>
      </c>
      <c r="F67" s="45" t="s">
        <v>106</v>
      </c>
      <c r="G67" s="43" t="s">
        <v>106</v>
      </c>
      <c r="H67" s="45">
        <v>1</v>
      </c>
      <c r="I67" s="45"/>
      <c r="J67" s="46">
        <v>1</v>
      </c>
      <c r="K67" s="43">
        <f t="shared" si="0"/>
        <v>1</v>
      </c>
      <c r="L67" s="47"/>
      <c r="M67" s="36">
        <f>L67*H67</f>
        <v>0</v>
      </c>
      <c r="N67" s="48"/>
      <c r="O67" s="38">
        <f>N67*H67</f>
        <v>0</v>
      </c>
      <c r="P67" s="38"/>
      <c r="Q67" s="37"/>
      <c r="R67" s="49"/>
      <c r="S67">
        <f>R67*H67</f>
        <v>0</v>
      </c>
      <c r="T67" s="50" t="s">
        <v>107</v>
      </c>
    </row>
    <row r="68" spans="1:20" ht="17" x14ac:dyDescent="0.2">
      <c r="A68">
        <v>1</v>
      </c>
      <c r="B68" s="13">
        <v>2012</v>
      </c>
      <c r="C68" s="20">
        <v>12</v>
      </c>
      <c r="D68" t="s">
        <v>108</v>
      </c>
      <c r="E68">
        <v>0.65800000000000003</v>
      </c>
      <c r="F68">
        <v>0.91200000000000003</v>
      </c>
      <c r="G68" t="s">
        <v>109</v>
      </c>
      <c r="H68">
        <v>1</v>
      </c>
      <c r="J68" s="33"/>
      <c r="K68" s="34">
        <f t="shared" si="0"/>
        <v>0</v>
      </c>
      <c r="L68" s="35">
        <v>1</v>
      </c>
      <c r="M68" s="36">
        <f>L68*H68</f>
        <v>1</v>
      </c>
      <c r="N68" s="41"/>
      <c r="O68" s="38">
        <f>N68*H68</f>
        <v>0</v>
      </c>
      <c r="P68" s="38" t="e">
        <f>#REF!*#REF!</f>
        <v>#REF!</v>
      </c>
      <c r="Q68" s="37" t="e">
        <f>P68*F68</f>
        <v>#REF!</v>
      </c>
      <c r="R68" s="51"/>
      <c r="S68">
        <f>R68*H68</f>
        <v>0</v>
      </c>
      <c r="T68" s="42" t="s">
        <v>110</v>
      </c>
    </row>
    <row r="69" spans="1:20" ht="34" x14ac:dyDescent="0.2">
      <c r="A69">
        <v>1</v>
      </c>
      <c r="B69" s="13">
        <v>2013</v>
      </c>
      <c r="C69" s="20">
        <v>90</v>
      </c>
      <c r="D69" t="s">
        <v>111</v>
      </c>
      <c r="E69">
        <v>4.72</v>
      </c>
      <c r="F69">
        <v>5.2649999999999997</v>
      </c>
      <c r="G69" t="s">
        <v>112</v>
      </c>
      <c r="I69">
        <v>1</v>
      </c>
      <c r="J69" s="33">
        <v>1</v>
      </c>
      <c r="K69" s="34">
        <f t="shared" si="0"/>
        <v>0</v>
      </c>
      <c r="L69" s="35"/>
      <c r="M69" s="36">
        <f>L69*H69</f>
        <v>0</v>
      </c>
      <c r="N69" s="41"/>
      <c r="O69" s="38">
        <f>N69*H69</f>
        <v>0</v>
      </c>
      <c r="P69" s="38" t="e">
        <f>#REF!*#REF!</f>
        <v>#REF!</v>
      </c>
      <c r="Q69" s="37" t="e">
        <f>P69*F69</f>
        <v>#REF!</v>
      </c>
      <c r="R69" s="51"/>
      <c r="S69">
        <f>R69*H69</f>
        <v>0</v>
      </c>
      <c r="T69" s="40" t="s">
        <v>113</v>
      </c>
    </row>
    <row r="70" spans="1:20" ht="34" x14ac:dyDescent="0.2">
      <c r="A70">
        <v>1</v>
      </c>
      <c r="B70" s="13">
        <v>2013</v>
      </c>
      <c r="C70" s="20">
        <v>44</v>
      </c>
      <c r="D70" t="s">
        <v>114</v>
      </c>
      <c r="E70">
        <v>5.1479999999999997</v>
      </c>
      <c r="F70">
        <v>6.5819999999999999</v>
      </c>
      <c r="G70" t="s">
        <v>115</v>
      </c>
      <c r="H70">
        <v>1</v>
      </c>
      <c r="J70" s="33">
        <v>1</v>
      </c>
      <c r="K70" s="34">
        <f t="shared" si="0"/>
        <v>1</v>
      </c>
      <c r="L70" s="35"/>
      <c r="M70" s="36">
        <f>L70*H70</f>
        <v>0</v>
      </c>
      <c r="N70" s="41"/>
      <c r="O70" s="38">
        <f>N70*H70</f>
        <v>0</v>
      </c>
      <c r="P70" s="38" t="e">
        <f>#REF!*#REF!</f>
        <v>#REF!</v>
      </c>
      <c r="Q70" s="37" t="e">
        <f>P70*F70</f>
        <v>#REF!</v>
      </c>
      <c r="R70" s="51"/>
      <c r="S70">
        <f>R70*H70</f>
        <v>0</v>
      </c>
      <c r="T70" s="42" t="s">
        <v>116</v>
      </c>
    </row>
    <row r="71" spans="1:20" ht="34" x14ac:dyDescent="0.2">
      <c r="A71">
        <v>1</v>
      </c>
      <c r="B71" s="13">
        <v>2013</v>
      </c>
      <c r="C71" s="20">
        <v>35</v>
      </c>
      <c r="D71" t="s">
        <v>117</v>
      </c>
      <c r="E71" s="40">
        <v>2.72</v>
      </c>
      <c r="F71" s="40">
        <v>2.6960000000000002</v>
      </c>
      <c r="G71" t="s">
        <v>118</v>
      </c>
      <c r="I71">
        <v>1</v>
      </c>
      <c r="J71" s="33"/>
      <c r="K71" s="34">
        <f t="shared" si="0"/>
        <v>0</v>
      </c>
      <c r="L71" s="35">
        <v>1</v>
      </c>
      <c r="M71" s="36">
        <f>L71*H71</f>
        <v>0</v>
      </c>
      <c r="N71" s="41"/>
      <c r="O71" s="38">
        <f>N71*H71</f>
        <v>0</v>
      </c>
      <c r="P71" s="38" t="e">
        <f>#REF!*#REF!</f>
        <v>#REF!</v>
      </c>
      <c r="Q71" s="37" t="e">
        <f>P71*F71</f>
        <v>#REF!</v>
      </c>
      <c r="R71" s="51"/>
      <c r="S71">
        <f>R71*H71</f>
        <v>0</v>
      </c>
      <c r="T71" s="40" t="s">
        <v>119</v>
      </c>
    </row>
    <row r="72" spans="1:20" ht="34" x14ac:dyDescent="0.2">
      <c r="A72">
        <v>1</v>
      </c>
      <c r="B72" s="13">
        <v>2013</v>
      </c>
      <c r="C72" s="20">
        <v>27</v>
      </c>
      <c r="D72" t="s">
        <v>120</v>
      </c>
      <c r="E72">
        <v>3.24</v>
      </c>
      <c r="F72" s="40">
        <v>3.7879999999999998</v>
      </c>
      <c r="G72" t="s">
        <v>121</v>
      </c>
      <c r="I72">
        <v>1</v>
      </c>
      <c r="J72" s="33"/>
      <c r="K72" s="34">
        <f t="shared" si="0"/>
        <v>0</v>
      </c>
      <c r="L72" s="35"/>
      <c r="M72" s="36">
        <f>L72*H72</f>
        <v>0</v>
      </c>
      <c r="N72" s="41"/>
      <c r="O72" s="38">
        <f>N72*H72</f>
        <v>0</v>
      </c>
      <c r="P72" s="38" t="e">
        <f>#REF!*#REF!</f>
        <v>#REF!</v>
      </c>
      <c r="Q72" s="37" t="e">
        <f>P72*F72</f>
        <v>#REF!</v>
      </c>
      <c r="R72" s="52">
        <v>1</v>
      </c>
      <c r="S72" s="53">
        <f>R72*H72</f>
        <v>0</v>
      </c>
      <c r="T72" s="40" t="s">
        <v>122</v>
      </c>
    </row>
    <row r="73" spans="1:20" ht="34" x14ac:dyDescent="0.2">
      <c r="A73">
        <v>1</v>
      </c>
      <c r="B73" s="13">
        <v>2013</v>
      </c>
      <c r="C73" s="20">
        <v>27</v>
      </c>
      <c r="D73" t="s">
        <v>123</v>
      </c>
      <c r="E73">
        <v>5.7709999999999999</v>
      </c>
      <c r="F73">
        <v>5.7519999999999998</v>
      </c>
      <c r="G73" t="s">
        <v>124</v>
      </c>
      <c r="H73">
        <v>1</v>
      </c>
      <c r="J73" s="33">
        <v>1</v>
      </c>
      <c r="K73" s="34">
        <f t="shared" si="0"/>
        <v>1</v>
      </c>
      <c r="L73" s="35"/>
      <c r="M73" s="36">
        <f>L73*H73</f>
        <v>0</v>
      </c>
      <c r="N73" s="41"/>
      <c r="O73" s="38">
        <f>N73*H73</f>
        <v>0</v>
      </c>
      <c r="P73" s="38" t="e">
        <f>#REF!*#REF!</f>
        <v>#REF!</v>
      </c>
      <c r="Q73" s="37" t="e">
        <f>P73*F73</f>
        <v>#REF!</v>
      </c>
      <c r="R73" s="51"/>
      <c r="S73">
        <f>R73*H73</f>
        <v>0</v>
      </c>
      <c r="T73" s="42" t="s">
        <v>125</v>
      </c>
    </row>
    <row r="74" spans="1:20" ht="34" x14ac:dyDescent="0.2">
      <c r="A74">
        <v>1</v>
      </c>
      <c r="B74" s="13">
        <v>2013</v>
      </c>
      <c r="C74" s="20">
        <v>8</v>
      </c>
      <c r="D74" t="s">
        <v>126</v>
      </c>
      <c r="E74">
        <v>1.528</v>
      </c>
      <c r="F74">
        <v>1.296</v>
      </c>
      <c r="G74" t="s">
        <v>127</v>
      </c>
      <c r="H74">
        <v>1</v>
      </c>
      <c r="J74" s="33">
        <v>1</v>
      </c>
      <c r="K74" s="34">
        <f t="shared" si="0"/>
        <v>1</v>
      </c>
      <c r="L74" s="35"/>
      <c r="M74" s="36">
        <f>L74*H74</f>
        <v>0</v>
      </c>
      <c r="N74" s="41"/>
      <c r="O74" s="38">
        <f>N74*H74</f>
        <v>0</v>
      </c>
      <c r="P74" s="38" t="e">
        <f>#REF!*#REF!</f>
        <v>#REF!</v>
      </c>
      <c r="Q74" s="37" t="e">
        <f>P74*F74</f>
        <v>#REF!</v>
      </c>
      <c r="R74" s="51"/>
      <c r="S74">
        <f>R74*H74</f>
        <v>0</v>
      </c>
      <c r="T74" s="42" t="s">
        <v>128</v>
      </c>
    </row>
    <row r="75" spans="1:20" ht="34" x14ac:dyDescent="0.2">
      <c r="A75">
        <v>1</v>
      </c>
      <c r="B75" s="13">
        <v>2013</v>
      </c>
      <c r="C75" s="20">
        <v>3</v>
      </c>
      <c r="D75" t="s">
        <v>123</v>
      </c>
      <c r="E75">
        <v>5.7709999999999999</v>
      </c>
      <c r="F75">
        <v>5.7519999999999998</v>
      </c>
      <c r="G75" t="s">
        <v>129</v>
      </c>
      <c r="H75">
        <v>1</v>
      </c>
      <c r="J75" s="33">
        <v>1</v>
      </c>
      <c r="K75" s="34">
        <f t="shared" si="0"/>
        <v>1</v>
      </c>
      <c r="L75" s="35"/>
      <c r="M75" s="36">
        <f>L75*H75</f>
        <v>0</v>
      </c>
      <c r="N75" s="41"/>
      <c r="O75" s="38">
        <f>N75*H75</f>
        <v>0</v>
      </c>
      <c r="P75" s="38" t="e">
        <f>#REF!*#REF!</f>
        <v>#REF!</v>
      </c>
      <c r="Q75" s="37" t="e">
        <f>P75*F75</f>
        <v>#REF!</v>
      </c>
      <c r="R75" s="51"/>
      <c r="S75">
        <f>R75*H75</f>
        <v>0</v>
      </c>
      <c r="T75" s="42" t="s">
        <v>130</v>
      </c>
    </row>
    <row r="76" spans="1:20" ht="34" x14ac:dyDescent="0.2">
      <c r="A76">
        <v>1</v>
      </c>
      <c r="B76" s="13">
        <v>2013</v>
      </c>
      <c r="C76" s="20">
        <v>48</v>
      </c>
      <c r="D76" t="s">
        <v>131</v>
      </c>
      <c r="E76">
        <v>4.1120000000000001</v>
      </c>
      <c r="F76">
        <v>5.07</v>
      </c>
      <c r="G76" t="s">
        <v>132</v>
      </c>
      <c r="I76">
        <v>1</v>
      </c>
      <c r="J76" s="33"/>
      <c r="K76" s="34">
        <f t="shared" si="0"/>
        <v>0</v>
      </c>
      <c r="L76" s="35">
        <v>1</v>
      </c>
      <c r="M76" s="36">
        <f>L76*H76</f>
        <v>0</v>
      </c>
      <c r="N76" s="41"/>
      <c r="O76" s="38">
        <f>N76*H76</f>
        <v>0</v>
      </c>
      <c r="P76" s="38" t="e">
        <f>#REF!*#REF!</f>
        <v>#REF!</v>
      </c>
      <c r="Q76" s="37" t="e">
        <f>P76*F76</f>
        <v>#REF!</v>
      </c>
      <c r="R76" s="51"/>
      <c r="S76">
        <f>R76*H76</f>
        <v>0</v>
      </c>
      <c r="T76" s="40" t="s">
        <v>133</v>
      </c>
    </row>
    <row r="77" spans="1:20" ht="68" x14ac:dyDescent="0.2">
      <c r="A77" s="54"/>
      <c r="B77" s="13"/>
      <c r="C77" s="20">
        <v>6</v>
      </c>
      <c r="D77" s="55" t="s">
        <v>134</v>
      </c>
      <c r="E77" s="56"/>
      <c r="F77" s="56"/>
      <c r="G77" s="54" t="s">
        <v>135</v>
      </c>
      <c r="H77" s="54"/>
      <c r="I77" s="54">
        <v>1</v>
      </c>
      <c r="J77" s="33"/>
      <c r="K77" s="34">
        <f t="shared" si="0"/>
        <v>0</v>
      </c>
      <c r="L77" s="35">
        <v>1</v>
      </c>
      <c r="M77" s="36">
        <f>L77*H77</f>
        <v>0</v>
      </c>
      <c r="N77" s="41"/>
      <c r="O77" s="38">
        <f>N77*H77</f>
        <v>0</v>
      </c>
      <c r="P77" s="38" t="e">
        <f>#REF!*#REF!</f>
        <v>#REF!</v>
      </c>
      <c r="Q77" s="37"/>
      <c r="R77" s="51"/>
      <c r="S77">
        <f>R77*H77</f>
        <v>0</v>
      </c>
      <c r="T77" s="57" t="s">
        <v>136</v>
      </c>
    </row>
    <row r="78" spans="1:20" ht="34" x14ac:dyDescent="0.2">
      <c r="A78" s="43"/>
      <c r="B78" s="13">
        <v>2013</v>
      </c>
      <c r="C78" s="20">
        <v>0</v>
      </c>
      <c r="D78" s="43" t="s">
        <v>137</v>
      </c>
      <c r="E78" s="45"/>
      <c r="F78" s="45"/>
      <c r="G78" s="43" t="s">
        <v>138</v>
      </c>
      <c r="H78" s="45">
        <v>1</v>
      </c>
      <c r="I78" s="45"/>
      <c r="J78" s="46">
        <v>1</v>
      </c>
      <c r="K78" s="43">
        <f t="shared" si="0"/>
        <v>1</v>
      </c>
      <c r="L78" s="47"/>
      <c r="M78" s="36">
        <f>L78*H78</f>
        <v>0</v>
      </c>
      <c r="N78" s="48"/>
      <c r="O78" s="38">
        <f>N78*H78</f>
        <v>0</v>
      </c>
      <c r="P78" s="38"/>
      <c r="Q78" s="37"/>
      <c r="R78" s="49"/>
      <c r="S78">
        <f>R78*H78</f>
        <v>0</v>
      </c>
      <c r="T78" s="50" t="s">
        <v>139</v>
      </c>
    </row>
    <row r="79" spans="1:20" ht="51" x14ac:dyDescent="0.2">
      <c r="A79">
        <v>1</v>
      </c>
      <c r="B79" s="13">
        <v>2013</v>
      </c>
      <c r="C79" s="20">
        <v>32</v>
      </c>
      <c r="D79" t="s">
        <v>140</v>
      </c>
      <c r="E79">
        <v>3.1419999999999999</v>
      </c>
      <c r="F79">
        <v>3.6579999999999999</v>
      </c>
      <c r="G79" t="s">
        <v>141</v>
      </c>
      <c r="I79">
        <v>1</v>
      </c>
      <c r="J79" s="33">
        <v>1</v>
      </c>
      <c r="K79" s="34">
        <f t="shared" si="0"/>
        <v>0</v>
      </c>
      <c r="L79" s="35"/>
      <c r="M79" s="36">
        <f>L79*H79</f>
        <v>0</v>
      </c>
      <c r="N79" s="41"/>
      <c r="O79" s="38">
        <f>N79*H79</f>
        <v>0</v>
      </c>
      <c r="P79" s="38" t="e">
        <f>#REF!*#REF!</f>
        <v>#REF!</v>
      </c>
      <c r="Q79" s="37" t="e">
        <f>P79*F79</f>
        <v>#REF!</v>
      </c>
      <c r="R79" s="51"/>
      <c r="S79">
        <f>R79*H79</f>
        <v>0</v>
      </c>
      <c r="T79" s="40" t="s">
        <v>142</v>
      </c>
    </row>
    <row r="80" spans="1:20" ht="34" x14ac:dyDescent="0.2">
      <c r="A80">
        <v>1</v>
      </c>
      <c r="B80" s="13">
        <v>2013</v>
      </c>
      <c r="C80" s="20">
        <v>90</v>
      </c>
      <c r="D80" t="s">
        <v>140</v>
      </c>
      <c r="E80">
        <v>3.1419999999999999</v>
      </c>
      <c r="F80">
        <v>3.6579999999999999</v>
      </c>
      <c r="G80" t="s">
        <v>143</v>
      </c>
      <c r="I80">
        <v>1</v>
      </c>
      <c r="J80" s="33">
        <v>1</v>
      </c>
      <c r="K80" s="34">
        <f t="shared" si="0"/>
        <v>0</v>
      </c>
      <c r="L80" s="35"/>
      <c r="M80" s="36">
        <f>L80*H80</f>
        <v>0</v>
      </c>
      <c r="N80" s="41"/>
      <c r="O80" s="38">
        <f>N80*H80</f>
        <v>0</v>
      </c>
      <c r="P80" s="38" t="e">
        <f>#REF!*#REF!</f>
        <v>#REF!</v>
      </c>
      <c r="Q80" s="37" t="e">
        <f>P80*F80</f>
        <v>#REF!</v>
      </c>
      <c r="R80" s="51"/>
      <c r="S80">
        <f>R80*H80</f>
        <v>0</v>
      </c>
      <c r="T80" s="40" t="s">
        <v>144</v>
      </c>
    </row>
    <row r="81" spans="1:20" ht="51" x14ac:dyDescent="0.2">
      <c r="A81">
        <v>1</v>
      </c>
      <c r="B81" s="13">
        <v>2013</v>
      </c>
      <c r="C81" s="20">
        <v>34</v>
      </c>
      <c r="D81" t="s">
        <v>131</v>
      </c>
      <c r="E81">
        <v>4.1120000000000001</v>
      </c>
      <c r="F81">
        <v>5.07</v>
      </c>
      <c r="G81" t="s">
        <v>145</v>
      </c>
      <c r="I81">
        <v>1</v>
      </c>
      <c r="J81" s="33"/>
      <c r="K81" s="34">
        <f t="shared" si="0"/>
        <v>0</v>
      </c>
      <c r="L81" s="35">
        <v>1</v>
      </c>
      <c r="M81" s="36">
        <f>L81*H81</f>
        <v>0</v>
      </c>
      <c r="N81" s="41"/>
      <c r="O81" s="38">
        <f>N81*H81</f>
        <v>0</v>
      </c>
      <c r="P81" s="38" t="e">
        <f>#REF!*#REF!</f>
        <v>#REF!</v>
      </c>
      <c r="Q81" s="37" t="e">
        <f>P81*F81</f>
        <v>#REF!</v>
      </c>
      <c r="R81" s="51"/>
      <c r="S81">
        <f>R81*H81</f>
        <v>0</v>
      </c>
      <c r="T81" s="40" t="s">
        <v>146</v>
      </c>
    </row>
    <row r="82" spans="1:20" ht="34" x14ac:dyDescent="0.2">
      <c r="A82">
        <v>1</v>
      </c>
      <c r="B82" s="13">
        <v>2013</v>
      </c>
      <c r="C82" s="20">
        <v>8</v>
      </c>
      <c r="D82" t="s">
        <v>147</v>
      </c>
      <c r="E82">
        <v>5.2549999999999999</v>
      </c>
      <c r="F82">
        <v>5.7089999999999996</v>
      </c>
      <c r="G82" t="s">
        <v>148</v>
      </c>
      <c r="H82">
        <v>1</v>
      </c>
      <c r="J82" s="33"/>
      <c r="K82" s="34">
        <f t="shared" si="0"/>
        <v>0</v>
      </c>
      <c r="L82" s="35">
        <v>1</v>
      </c>
      <c r="M82" s="36">
        <f>L82*H82</f>
        <v>1</v>
      </c>
      <c r="N82" s="41"/>
      <c r="O82" s="38">
        <f>N82*H82</f>
        <v>0</v>
      </c>
      <c r="P82" s="38" t="e">
        <f>#REF!*#REF!</f>
        <v>#REF!</v>
      </c>
      <c r="Q82" s="37" t="e">
        <f>P82*F82</f>
        <v>#REF!</v>
      </c>
      <c r="R82" s="51"/>
      <c r="S82">
        <f>R82*H82</f>
        <v>0</v>
      </c>
      <c r="T82" s="42" t="s">
        <v>149</v>
      </c>
    </row>
    <row r="83" spans="1:20" ht="34" x14ac:dyDescent="0.2">
      <c r="A83">
        <v>1</v>
      </c>
      <c r="B83" s="13">
        <v>2013</v>
      </c>
      <c r="C83" s="20">
        <v>22</v>
      </c>
      <c r="D83" t="s">
        <v>150</v>
      </c>
      <c r="E83">
        <v>4.2949999999999999</v>
      </c>
      <c r="F83">
        <v>4.3579999999999997</v>
      </c>
      <c r="G83" t="s">
        <v>151</v>
      </c>
      <c r="I83">
        <v>1</v>
      </c>
      <c r="J83" s="33"/>
      <c r="K83" s="34">
        <f t="shared" si="0"/>
        <v>0</v>
      </c>
      <c r="L83" s="35">
        <v>1</v>
      </c>
      <c r="M83" s="36">
        <f>L83*H83</f>
        <v>0</v>
      </c>
      <c r="N83" s="41"/>
      <c r="O83" s="38">
        <f>N83*H83</f>
        <v>0</v>
      </c>
      <c r="P83" s="38" t="e">
        <f>#REF!*#REF!</f>
        <v>#REF!</v>
      </c>
      <c r="Q83" s="37" t="e">
        <f>P83*F83</f>
        <v>#REF!</v>
      </c>
      <c r="R83" s="51"/>
      <c r="S83">
        <f>R83*H83</f>
        <v>0</v>
      </c>
      <c r="T83" s="40" t="s">
        <v>152</v>
      </c>
    </row>
    <row r="84" spans="1:20" ht="34" x14ac:dyDescent="0.2">
      <c r="A84">
        <v>1</v>
      </c>
      <c r="B84" s="13">
        <v>2013</v>
      </c>
      <c r="C84" s="20">
        <v>19</v>
      </c>
      <c r="D84" t="s">
        <v>131</v>
      </c>
      <c r="E84">
        <v>4.1120000000000001</v>
      </c>
      <c r="F84">
        <v>5.07</v>
      </c>
      <c r="G84" t="s">
        <v>153</v>
      </c>
      <c r="I84">
        <v>1</v>
      </c>
      <c r="J84" s="33"/>
      <c r="K84" s="34">
        <f t="shared" si="0"/>
        <v>0</v>
      </c>
      <c r="L84" s="35">
        <v>1</v>
      </c>
      <c r="M84" s="36">
        <f>L84*H84</f>
        <v>0</v>
      </c>
      <c r="N84" s="41"/>
      <c r="O84" s="38">
        <f>N84*H84</f>
        <v>0</v>
      </c>
      <c r="P84" s="38" t="e">
        <f>#REF!*#REF!</f>
        <v>#REF!</v>
      </c>
      <c r="Q84" s="37" t="e">
        <f>P84*F84</f>
        <v>#REF!</v>
      </c>
      <c r="R84" s="51"/>
      <c r="S84">
        <f>R84*H84</f>
        <v>0</v>
      </c>
      <c r="T84" s="40" t="s">
        <v>154</v>
      </c>
    </row>
    <row r="85" spans="1:20" ht="34" x14ac:dyDescent="0.2">
      <c r="A85">
        <v>1</v>
      </c>
      <c r="B85" s="13">
        <v>2013</v>
      </c>
      <c r="C85" s="20">
        <v>10</v>
      </c>
      <c r="D85" t="s">
        <v>155</v>
      </c>
      <c r="E85">
        <v>5.399</v>
      </c>
      <c r="F85">
        <v>6.0789999999999997</v>
      </c>
      <c r="G85" t="s">
        <v>156</v>
      </c>
      <c r="I85">
        <v>1</v>
      </c>
      <c r="J85" s="33"/>
      <c r="K85" s="34">
        <f t="shared" si="0"/>
        <v>0</v>
      </c>
      <c r="L85" s="35">
        <v>1</v>
      </c>
      <c r="M85" s="36">
        <f>L85*H85</f>
        <v>0</v>
      </c>
      <c r="N85" s="41"/>
      <c r="O85" s="38">
        <f>N85*H85</f>
        <v>0</v>
      </c>
      <c r="P85" s="38" t="e">
        <f>#REF!*#REF!</f>
        <v>#REF!</v>
      </c>
      <c r="Q85" s="37" t="e">
        <f>P85*F85</f>
        <v>#REF!</v>
      </c>
      <c r="R85" s="51"/>
      <c r="S85">
        <f>R85*H85</f>
        <v>0</v>
      </c>
      <c r="T85" s="40" t="s">
        <v>157</v>
      </c>
    </row>
    <row r="86" spans="1:20" ht="51" x14ac:dyDescent="0.2">
      <c r="A86">
        <v>1</v>
      </c>
      <c r="B86" s="13">
        <v>2013</v>
      </c>
      <c r="C86" s="20">
        <v>13</v>
      </c>
      <c r="D86" t="s">
        <v>131</v>
      </c>
      <c r="E86">
        <v>4.1120000000000001</v>
      </c>
      <c r="F86">
        <v>5.07</v>
      </c>
      <c r="G86" t="s">
        <v>158</v>
      </c>
      <c r="I86">
        <v>1</v>
      </c>
      <c r="J86" s="33"/>
      <c r="K86" s="34">
        <f t="shared" si="0"/>
        <v>0</v>
      </c>
      <c r="L86" s="35">
        <v>1</v>
      </c>
      <c r="M86" s="36">
        <f>L86*H86</f>
        <v>0</v>
      </c>
      <c r="N86" s="41"/>
      <c r="O86" s="38">
        <f>N86*H86</f>
        <v>0</v>
      </c>
      <c r="P86" s="38" t="e">
        <f>#REF!*#REF!</f>
        <v>#REF!</v>
      </c>
      <c r="Q86" s="37" t="e">
        <f>P86*F86</f>
        <v>#REF!</v>
      </c>
      <c r="R86" s="51"/>
      <c r="S86">
        <f>R86*H86</f>
        <v>0</v>
      </c>
      <c r="T86" s="40" t="s">
        <v>159</v>
      </c>
    </row>
    <row r="87" spans="1:20" ht="34" x14ac:dyDescent="0.2">
      <c r="A87">
        <v>1</v>
      </c>
      <c r="B87" s="13">
        <v>2013</v>
      </c>
      <c r="C87" s="20">
        <v>27</v>
      </c>
      <c r="D87" t="s">
        <v>160</v>
      </c>
      <c r="E87">
        <v>2.431</v>
      </c>
      <c r="F87">
        <v>3.0790000000000002</v>
      </c>
      <c r="G87" t="s">
        <v>161</v>
      </c>
      <c r="I87">
        <v>1</v>
      </c>
      <c r="J87" s="33">
        <v>1</v>
      </c>
      <c r="K87" s="34">
        <f t="shared" si="0"/>
        <v>0</v>
      </c>
      <c r="L87" s="35"/>
      <c r="M87" s="36">
        <f>L87*H87</f>
        <v>0</v>
      </c>
      <c r="N87" s="41"/>
      <c r="O87" s="38">
        <f>N87*H87</f>
        <v>0</v>
      </c>
      <c r="P87" s="38" t="e">
        <f>#REF!*#REF!</f>
        <v>#REF!</v>
      </c>
      <c r="Q87" s="37" t="e">
        <f>P87*F87</f>
        <v>#REF!</v>
      </c>
      <c r="R87" s="51"/>
      <c r="S87">
        <f>R87*H87</f>
        <v>0</v>
      </c>
      <c r="T87" s="40" t="s">
        <v>162</v>
      </c>
    </row>
    <row r="88" spans="1:20" ht="51" x14ac:dyDescent="0.2">
      <c r="A88">
        <v>1</v>
      </c>
      <c r="B88" s="13">
        <v>2013</v>
      </c>
      <c r="C88" s="20">
        <v>54</v>
      </c>
      <c r="D88" t="s">
        <v>131</v>
      </c>
      <c r="E88">
        <v>4.1120000000000001</v>
      </c>
      <c r="F88">
        <v>5.07</v>
      </c>
      <c r="G88" t="s">
        <v>163</v>
      </c>
      <c r="I88">
        <v>1</v>
      </c>
      <c r="J88" s="33"/>
      <c r="K88" s="34">
        <f t="shared" si="0"/>
        <v>0</v>
      </c>
      <c r="L88" s="35">
        <v>1</v>
      </c>
      <c r="M88" s="36">
        <f>L88*H88</f>
        <v>0</v>
      </c>
      <c r="N88" s="41"/>
      <c r="O88" s="38">
        <f>N88*H88</f>
        <v>0</v>
      </c>
      <c r="P88" s="38" t="e">
        <f>#REF!*#REF!</f>
        <v>#REF!</v>
      </c>
      <c r="Q88" s="37" t="e">
        <f>P88*F88</f>
        <v>#REF!</v>
      </c>
      <c r="R88" s="51"/>
      <c r="S88">
        <f>R88*H88</f>
        <v>0</v>
      </c>
      <c r="T88" s="40" t="s">
        <v>164</v>
      </c>
    </row>
    <row r="89" spans="1:20" ht="51" x14ac:dyDescent="0.2">
      <c r="A89">
        <v>1</v>
      </c>
      <c r="B89" s="13">
        <v>2013</v>
      </c>
      <c r="C89" s="20">
        <v>0</v>
      </c>
      <c r="D89" t="s">
        <v>131</v>
      </c>
      <c r="E89">
        <v>4.1120000000000001</v>
      </c>
      <c r="F89">
        <v>5.07</v>
      </c>
      <c r="G89" t="s">
        <v>165</v>
      </c>
      <c r="I89">
        <v>1</v>
      </c>
      <c r="J89" s="33"/>
      <c r="K89" s="34">
        <f t="shared" si="0"/>
        <v>0</v>
      </c>
      <c r="L89" s="35">
        <v>1</v>
      </c>
      <c r="M89" s="36">
        <f>L89*H89</f>
        <v>0</v>
      </c>
      <c r="N89" s="41"/>
      <c r="O89" s="38">
        <f>N89*H89</f>
        <v>0</v>
      </c>
      <c r="P89" s="38" t="e">
        <f>#REF!*#REF!</f>
        <v>#REF!</v>
      </c>
      <c r="Q89" s="37" t="e">
        <f>P89*F89</f>
        <v>#REF!</v>
      </c>
      <c r="R89" s="51"/>
      <c r="S89">
        <f>R89*H89</f>
        <v>0</v>
      </c>
      <c r="T89" s="40" t="s">
        <v>166</v>
      </c>
    </row>
    <row r="90" spans="1:20" ht="51" x14ac:dyDescent="0.2">
      <c r="A90">
        <v>1</v>
      </c>
      <c r="B90" s="13">
        <v>2013</v>
      </c>
      <c r="C90" s="20">
        <v>17</v>
      </c>
      <c r="D90" t="s">
        <v>167</v>
      </c>
      <c r="E90">
        <v>6.7930000000000001</v>
      </c>
      <c r="F90">
        <v>7.8010000000000002</v>
      </c>
      <c r="G90" t="s">
        <v>168</v>
      </c>
      <c r="H90">
        <v>1</v>
      </c>
      <c r="J90" s="33">
        <v>1</v>
      </c>
      <c r="K90" s="34">
        <f t="shared" si="0"/>
        <v>1</v>
      </c>
      <c r="L90" s="35"/>
      <c r="M90" s="36">
        <f>L90*H90</f>
        <v>0</v>
      </c>
      <c r="N90" s="41"/>
      <c r="O90" s="38">
        <f>N90*H90</f>
        <v>0</v>
      </c>
      <c r="P90" s="38" t="e">
        <f>#REF!*#REF!</f>
        <v>#REF!</v>
      </c>
      <c r="Q90" s="37" t="e">
        <f>P90*F90</f>
        <v>#REF!</v>
      </c>
      <c r="R90" s="51"/>
      <c r="S90">
        <f>R90*H90</f>
        <v>0</v>
      </c>
      <c r="T90" s="42" t="s">
        <v>169</v>
      </c>
    </row>
    <row r="91" spans="1:20" ht="34" x14ac:dyDescent="0.2">
      <c r="A91">
        <v>1</v>
      </c>
      <c r="B91" s="13">
        <v>2013</v>
      </c>
      <c r="C91" s="20">
        <v>56</v>
      </c>
      <c r="D91" t="s">
        <v>111</v>
      </c>
      <c r="E91">
        <v>4.72</v>
      </c>
      <c r="F91">
        <v>5.2649999999999997</v>
      </c>
      <c r="G91" t="s">
        <v>170</v>
      </c>
      <c r="I91">
        <v>1</v>
      </c>
      <c r="J91" s="33">
        <v>1</v>
      </c>
      <c r="K91" s="34">
        <f t="shared" si="0"/>
        <v>0</v>
      </c>
      <c r="L91" s="35"/>
      <c r="M91" s="36">
        <f>L91*H91</f>
        <v>0</v>
      </c>
      <c r="N91" s="41"/>
      <c r="O91" s="38">
        <f>N91*H91</f>
        <v>0</v>
      </c>
      <c r="P91" s="38" t="e">
        <f>#REF!*#REF!</f>
        <v>#REF!</v>
      </c>
      <c r="Q91" s="37" t="e">
        <f>P91*F91</f>
        <v>#REF!</v>
      </c>
      <c r="R91" s="51"/>
      <c r="S91">
        <f>R91*H91</f>
        <v>0</v>
      </c>
      <c r="T91" s="40" t="s">
        <v>171</v>
      </c>
    </row>
    <row r="92" spans="1:20" ht="34" x14ac:dyDescent="0.2">
      <c r="A92">
        <v>1</v>
      </c>
      <c r="B92" s="13">
        <v>2013</v>
      </c>
      <c r="C92" s="20">
        <v>16</v>
      </c>
      <c r="D92" t="s">
        <v>140</v>
      </c>
      <c r="E92">
        <v>3.1419999999999999</v>
      </c>
      <c r="F92">
        <v>3.6579999999999999</v>
      </c>
      <c r="G92" t="s">
        <v>172</v>
      </c>
      <c r="I92">
        <v>1</v>
      </c>
      <c r="J92" s="33">
        <v>1</v>
      </c>
      <c r="K92" s="34">
        <f t="shared" si="0"/>
        <v>0</v>
      </c>
      <c r="L92" s="35"/>
      <c r="M92" s="36">
        <f>L92*H92</f>
        <v>0</v>
      </c>
      <c r="N92" s="41"/>
      <c r="O92" s="38">
        <f>N92*H92</f>
        <v>0</v>
      </c>
      <c r="P92" s="38" t="e">
        <f>#REF!*#REF!</f>
        <v>#REF!</v>
      </c>
      <c r="Q92" s="37" t="e">
        <f>P92*F92</f>
        <v>#REF!</v>
      </c>
      <c r="R92" s="51"/>
      <c r="S92">
        <f>R92*H92</f>
        <v>0</v>
      </c>
      <c r="T92" s="40" t="s">
        <v>173</v>
      </c>
    </row>
    <row r="93" spans="1:20" ht="51" x14ac:dyDescent="0.2">
      <c r="A93">
        <v>1</v>
      </c>
      <c r="B93" s="13">
        <v>2013</v>
      </c>
      <c r="C93" s="20">
        <v>16</v>
      </c>
      <c r="D93" t="s">
        <v>174</v>
      </c>
      <c r="E93">
        <v>1.8360000000000001</v>
      </c>
      <c r="F93">
        <v>2.0310000000000001</v>
      </c>
      <c r="G93" t="s">
        <v>175</v>
      </c>
      <c r="I93">
        <v>1</v>
      </c>
      <c r="J93" s="33"/>
      <c r="K93" s="34">
        <f t="shared" si="0"/>
        <v>0</v>
      </c>
      <c r="L93" s="35"/>
      <c r="M93" s="36">
        <f>L93*H93</f>
        <v>0</v>
      </c>
      <c r="N93" s="41"/>
      <c r="O93" s="38">
        <f>N93*H93</f>
        <v>0</v>
      </c>
      <c r="P93" s="38" t="e">
        <f>#REF!*#REF!</f>
        <v>#REF!</v>
      </c>
      <c r="Q93" s="37" t="e">
        <f>P93*F93</f>
        <v>#REF!</v>
      </c>
      <c r="R93" s="51">
        <v>1</v>
      </c>
      <c r="S93">
        <f>R93*H93</f>
        <v>0</v>
      </c>
      <c r="T93" s="40" t="s">
        <v>176</v>
      </c>
    </row>
    <row r="94" spans="1:20" ht="34" x14ac:dyDescent="0.2">
      <c r="A94">
        <v>1</v>
      </c>
      <c r="B94" s="13">
        <v>2013</v>
      </c>
      <c r="C94" s="20">
        <v>196</v>
      </c>
      <c r="D94" t="s">
        <v>177</v>
      </c>
      <c r="E94">
        <v>49.962000000000003</v>
      </c>
      <c r="F94">
        <v>54.637</v>
      </c>
      <c r="G94" t="s">
        <v>178</v>
      </c>
      <c r="I94">
        <v>1</v>
      </c>
      <c r="J94" s="33">
        <v>1</v>
      </c>
      <c r="K94" s="34">
        <f t="shared" si="0"/>
        <v>0</v>
      </c>
      <c r="L94" s="35"/>
      <c r="M94" s="36">
        <f>L94*H94</f>
        <v>0</v>
      </c>
      <c r="N94" s="41"/>
      <c r="O94" s="38">
        <f>N94*H94</f>
        <v>0</v>
      </c>
      <c r="P94" s="38" t="e">
        <f>#REF!*#REF!</f>
        <v>#REF!</v>
      </c>
      <c r="Q94" s="37" t="e">
        <f>P94*F94</f>
        <v>#REF!</v>
      </c>
      <c r="R94" s="51"/>
      <c r="S94">
        <f>R94*H94</f>
        <v>0</v>
      </c>
      <c r="T94" s="40" t="s">
        <v>179</v>
      </c>
    </row>
    <row r="95" spans="1:20" ht="34" x14ac:dyDescent="0.2">
      <c r="A95">
        <v>1</v>
      </c>
      <c r="B95" s="13">
        <v>2013</v>
      </c>
      <c r="C95" s="20">
        <v>16</v>
      </c>
      <c r="D95" t="s">
        <v>180</v>
      </c>
      <c r="E95">
        <v>4.3789999999999996</v>
      </c>
      <c r="F95">
        <v>5.133</v>
      </c>
      <c r="G95" t="s">
        <v>181</v>
      </c>
      <c r="H95">
        <v>1</v>
      </c>
      <c r="J95" s="33"/>
      <c r="K95" s="34">
        <f t="shared" si="0"/>
        <v>0</v>
      </c>
      <c r="L95" s="35">
        <v>1</v>
      </c>
      <c r="M95" s="36">
        <f>L95*H95</f>
        <v>1</v>
      </c>
      <c r="N95" s="41"/>
      <c r="O95" s="38">
        <f>N95*H95</f>
        <v>0</v>
      </c>
      <c r="P95" s="38" t="e">
        <f>#REF!*#REF!</f>
        <v>#REF!</v>
      </c>
      <c r="Q95" s="37" t="e">
        <f>P95*F95</f>
        <v>#REF!</v>
      </c>
      <c r="R95" s="51"/>
      <c r="S95">
        <f>R95*H95</f>
        <v>0</v>
      </c>
      <c r="T95" s="42" t="s">
        <v>182</v>
      </c>
    </row>
    <row r="96" spans="1:20" ht="34" x14ac:dyDescent="0.2">
      <c r="A96">
        <v>1</v>
      </c>
      <c r="B96" s="13">
        <v>2013</v>
      </c>
      <c r="C96" s="20">
        <v>43</v>
      </c>
      <c r="D96" t="s">
        <v>183</v>
      </c>
      <c r="E96">
        <v>14.919</v>
      </c>
      <c r="F96">
        <v>15.805</v>
      </c>
      <c r="G96" t="s">
        <v>184</v>
      </c>
      <c r="I96">
        <v>1</v>
      </c>
      <c r="J96" s="33"/>
      <c r="K96" s="34">
        <f t="shared" si="0"/>
        <v>0</v>
      </c>
      <c r="L96" s="35">
        <v>1</v>
      </c>
      <c r="M96" s="36">
        <f>L96*H96</f>
        <v>0</v>
      </c>
      <c r="N96" s="41"/>
      <c r="O96" s="38">
        <f>N96*H96</f>
        <v>0</v>
      </c>
      <c r="P96" s="38" t="e">
        <f>#REF!*#REF!</f>
        <v>#REF!</v>
      </c>
      <c r="Q96" s="37" t="e">
        <f>P96*F96</f>
        <v>#REF!</v>
      </c>
      <c r="R96" s="51"/>
      <c r="S96">
        <f>R96*H96</f>
        <v>0</v>
      </c>
      <c r="T96" s="40" t="s">
        <v>185</v>
      </c>
    </row>
    <row r="97" spans="1:20" ht="34" x14ac:dyDescent="0.2">
      <c r="A97">
        <v>1</v>
      </c>
      <c r="B97" s="13">
        <v>2013</v>
      </c>
      <c r="C97" s="20">
        <v>7</v>
      </c>
      <c r="D97" t="s">
        <v>99</v>
      </c>
      <c r="E97">
        <v>2.7690000000000001</v>
      </c>
      <c r="F97">
        <v>2.8889999999999998</v>
      </c>
      <c r="G97" t="s">
        <v>186</v>
      </c>
      <c r="I97">
        <v>1</v>
      </c>
      <c r="J97" s="33"/>
      <c r="K97" s="34">
        <f t="shared" si="0"/>
        <v>0</v>
      </c>
      <c r="L97" s="35">
        <v>1</v>
      </c>
      <c r="M97" s="36">
        <f>L97*H97</f>
        <v>0</v>
      </c>
      <c r="N97" s="41"/>
      <c r="O97" s="38">
        <f>N97*H97</f>
        <v>0</v>
      </c>
      <c r="P97" s="38" t="e">
        <f>#REF!*#REF!</f>
        <v>#REF!</v>
      </c>
      <c r="Q97" s="37" t="e">
        <f>P97*F97</f>
        <v>#REF!</v>
      </c>
      <c r="R97" s="51"/>
      <c r="S97">
        <f>R97*H97</f>
        <v>0</v>
      </c>
      <c r="T97" s="40" t="s">
        <v>187</v>
      </c>
    </row>
    <row r="98" spans="1:20" ht="51" x14ac:dyDescent="0.2">
      <c r="A98">
        <v>1</v>
      </c>
      <c r="B98" s="13">
        <v>2013</v>
      </c>
      <c r="C98" s="20">
        <v>16</v>
      </c>
      <c r="D98" t="s">
        <v>188</v>
      </c>
      <c r="E98">
        <v>2.738</v>
      </c>
      <c r="F98">
        <v>2.7469999999999999</v>
      </c>
      <c r="G98" t="s">
        <v>189</v>
      </c>
      <c r="I98">
        <v>1</v>
      </c>
      <c r="J98" s="33"/>
      <c r="K98" s="34">
        <f t="shared" si="0"/>
        <v>0</v>
      </c>
      <c r="L98" s="35">
        <v>1</v>
      </c>
      <c r="M98" s="36">
        <f>L98*H98</f>
        <v>0</v>
      </c>
      <c r="N98" s="41"/>
      <c r="O98" s="38">
        <f>N98*H98</f>
        <v>0</v>
      </c>
      <c r="P98" s="38" t="e">
        <f>#REF!*#REF!</f>
        <v>#REF!</v>
      </c>
      <c r="Q98" s="37" t="e">
        <f>P98*F98</f>
        <v>#REF!</v>
      </c>
      <c r="R98" s="51"/>
      <c r="S98">
        <f>R98*H98</f>
        <v>0</v>
      </c>
      <c r="T98" s="40" t="s">
        <v>190</v>
      </c>
    </row>
    <row r="99" spans="1:20" ht="51" x14ac:dyDescent="0.2">
      <c r="A99">
        <v>1</v>
      </c>
      <c r="B99" s="13">
        <v>2013</v>
      </c>
      <c r="C99" s="20">
        <v>17</v>
      </c>
      <c r="D99" t="s">
        <v>99</v>
      </c>
      <c r="E99">
        <v>2.7690000000000001</v>
      </c>
      <c r="F99">
        <v>2.8889999999999998</v>
      </c>
      <c r="G99" t="s">
        <v>191</v>
      </c>
      <c r="I99">
        <v>1</v>
      </c>
      <c r="J99" s="33"/>
      <c r="K99" s="34">
        <f t="shared" si="0"/>
        <v>0</v>
      </c>
      <c r="L99" s="35">
        <v>1</v>
      </c>
      <c r="M99" s="36">
        <f>L99*H99</f>
        <v>0</v>
      </c>
      <c r="N99" s="41"/>
      <c r="O99" s="38">
        <f>N99*H99</f>
        <v>0</v>
      </c>
      <c r="P99" s="38" t="e">
        <f>#REF!*#REF!</f>
        <v>#REF!</v>
      </c>
      <c r="Q99" s="37" t="e">
        <f>P99*F99</f>
        <v>#REF!</v>
      </c>
      <c r="R99" s="51"/>
      <c r="S99">
        <f>R99*H99</f>
        <v>0</v>
      </c>
      <c r="T99" s="40" t="s">
        <v>192</v>
      </c>
    </row>
    <row r="100" spans="1:20" ht="51" x14ac:dyDescent="0.2">
      <c r="A100">
        <v>1</v>
      </c>
      <c r="B100" s="13">
        <v>2013</v>
      </c>
      <c r="C100" s="20">
        <v>50</v>
      </c>
      <c r="D100" t="s">
        <v>193</v>
      </c>
      <c r="E100">
        <v>4.0410000000000004</v>
      </c>
      <c r="F100">
        <v>4.7320000000000002</v>
      </c>
      <c r="G100" t="s">
        <v>194</v>
      </c>
      <c r="I100">
        <v>1</v>
      </c>
      <c r="J100" s="33">
        <v>1</v>
      </c>
      <c r="K100" s="34">
        <f t="shared" si="0"/>
        <v>0</v>
      </c>
      <c r="L100" s="35"/>
      <c r="M100" s="36">
        <f>L100*H100</f>
        <v>0</v>
      </c>
      <c r="N100" s="41"/>
      <c r="O100" s="38">
        <f>N100*H100</f>
        <v>0</v>
      </c>
      <c r="P100" s="38" t="e">
        <f>#REF!*#REF!</f>
        <v>#REF!</v>
      </c>
      <c r="Q100" s="37" t="e">
        <f>P100*F100</f>
        <v>#REF!</v>
      </c>
      <c r="R100" s="51"/>
      <c r="S100">
        <f>R100*H100</f>
        <v>0</v>
      </c>
      <c r="T100" s="40" t="s">
        <v>195</v>
      </c>
    </row>
    <row r="101" spans="1:20" ht="34" x14ac:dyDescent="0.2">
      <c r="A101">
        <v>1</v>
      </c>
      <c r="B101" s="13">
        <v>2013</v>
      </c>
      <c r="C101" s="20">
        <v>9</v>
      </c>
      <c r="D101" t="s">
        <v>196</v>
      </c>
      <c r="E101">
        <v>4.1920000000000002</v>
      </c>
      <c r="F101">
        <v>4.7119999999999997</v>
      </c>
      <c r="G101" t="s">
        <v>197</v>
      </c>
      <c r="I101">
        <v>1</v>
      </c>
      <c r="J101" s="33"/>
      <c r="K101" s="34">
        <f t="shared" si="0"/>
        <v>0</v>
      </c>
      <c r="L101" s="35"/>
      <c r="M101" s="36">
        <f>L101*H101</f>
        <v>0</v>
      </c>
      <c r="N101" s="41"/>
      <c r="O101" s="38">
        <f>N101*H101</f>
        <v>0</v>
      </c>
      <c r="P101" s="38" t="e">
        <f>#REF!*#REF!</f>
        <v>#REF!</v>
      </c>
      <c r="Q101" s="37" t="e">
        <f>P101*F101</f>
        <v>#REF!</v>
      </c>
      <c r="R101" s="51">
        <v>1</v>
      </c>
      <c r="S101">
        <f>R101*H101</f>
        <v>0</v>
      </c>
      <c r="T101" s="40" t="s">
        <v>198</v>
      </c>
    </row>
    <row r="102" spans="1:20" ht="34" x14ac:dyDescent="0.2">
      <c r="A102">
        <v>1</v>
      </c>
      <c r="B102" s="13">
        <v>2013</v>
      </c>
      <c r="C102" s="20">
        <v>9</v>
      </c>
      <c r="D102" t="s">
        <v>199</v>
      </c>
      <c r="E102">
        <v>3.0369999999999999</v>
      </c>
      <c r="F102">
        <v>3.1120000000000001</v>
      </c>
      <c r="G102" t="s">
        <v>200</v>
      </c>
      <c r="I102">
        <v>1</v>
      </c>
      <c r="J102" s="33"/>
      <c r="K102" s="34">
        <f t="shared" si="0"/>
        <v>0</v>
      </c>
      <c r="L102" s="35"/>
      <c r="M102" s="36">
        <f>L102*H102</f>
        <v>0</v>
      </c>
      <c r="N102" s="41"/>
      <c r="O102" s="38">
        <f>N102*H102</f>
        <v>0</v>
      </c>
      <c r="P102" s="38" t="e">
        <f>#REF!*#REF!</f>
        <v>#REF!</v>
      </c>
      <c r="Q102" s="37" t="e">
        <f>P102*F102</f>
        <v>#REF!</v>
      </c>
      <c r="R102" s="51">
        <v>1</v>
      </c>
      <c r="S102">
        <f>R102*H102</f>
        <v>0</v>
      </c>
      <c r="T102" s="40" t="s">
        <v>201</v>
      </c>
    </row>
    <row r="103" spans="1:20" ht="34" x14ac:dyDescent="0.2">
      <c r="A103">
        <v>1</v>
      </c>
      <c r="B103" s="13">
        <v>2013</v>
      </c>
      <c r="C103" s="20">
        <v>58</v>
      </c>
      <c r="D103" t="s">
        <v>123</v>
      </c>
      <c r="E103">
        <v>5.7709999999999999</v>
      </c>
      <c r="F103">
        <v>5.7519999999999998</v>
      </c>
      <c r="G103" t="s">
        <v>202</v>
      </c>
      <c r="I103">
        <v>1</v>
      </c>
      <c r="J103" s="33">
        <v>1</v>
      </c>
      <c r="K103" s="34">
        <f t="shared" si="0"/>
        <v>0</v>
      </c>
      <c r="L103" s="35"/>
      <c r="M103" s="36">
        <f>L103*H103</f>
        <v>0</v>
      </c>
      <c r="N103" s="41"/>
      <c r="O103" s="38">
        <f>N103*H103</f>
        <v>0</v>
      </c>
      <c r="P103" s="38" t="e">
        <f>#REF!*#REF!</f>
        <v>#REF!</v>
      </c>
      <c r="Q103" s="37" t="e">
        <f>P103*F103</f>
        <v>#REF!</v>
      </c>
      <c r="R103" s="51"/>
      <c r="S103">
        <f>R103*H103</f>
        <v>0</v>
      </c>
      <c r="T103" s="40" t="s">
        <v>203</v>
      </c>
    </row>
    <row r="104" spans="1:20" ht="34" x14ac:dyDescent="0.2">
      <c r="A104">
        <v>1</v>
      </c>
      <c r="B104" s="13">
        <v>2013</v>
      </c>
      <c r="C104" s="20">
        <v>17</v>
      </c>
      <c r="D104" t="s">
        <v>120</v>
      </c>
      <c r="E104">
        <v>3.24</v>
      </c>
      <c r="F104" s="40">
        <v>3.7879999999999998</v>
      </c>
      <c r="G104" t="s">
        <v>204</v>
      </c>
      <c r="H104">
        <v>1</v>
      </c>
      <c r="J104" s="33"/>
      <c r="K104" s="34">
        <f t="shared" si="0"/>
        <v>0</v>
      </c>
      <c r="L104" s="35">
        <v>1</v>
      </c>
      <c r="M104" s="36">
        <f>L104*H104</f>
        <v>1</v>
      </c>
      <c r="N104" s="41"/>
      <c r="O104" s="38">
        <f>N104*H104</f>
        <v>0</v>
      </c>
      <c r="P104" s="38" t="e">
        <f>#REF!*#REF!</f>
        <v>#REF!</v>
      </c>
      <c r="Q104" s="37" t="e">
        <f>P104*F104</f>
        <v>#REF!</v>
      </c>
      <c r="R104" s="51"/>
      <c r="S104">
        <f>R104*H104</f>
        <v>0</v>
      </c>
      <c r="T104" s="42" t="s">
        <v>205</v>
      </c>
    </row>
    <row r="105" spans="1:20" ht="34" x14ac:dyDescent="0.2">
      <c r="A105">
        <v>1</v>
      </c>
      <c r="B105" s="13">
        <v>2013</v>
      </c>
      <c r="C105" s="20">
        <v>45</v>
      </c>
      <c r="D105" t="s">
        <v>193</v>
      </c>
      <c r="E105">
        <v>4.0410000000000004</v>
      </c>
      <c r="F105">
        <v>4.7320000000000002</v>
      </c>
      <c r="G105" t="s">
        <v>206</v>
      </c>
      <c r="I105">
        <v>1</v>
      </c>
      <c r="J105" s="33">
        <v>1</v>
      </c>
      <c r="K105" s="34">
        <f t="shared" si="0"/>
        <v>0</v>
      </c>
      <c r="L105" s="35"/>
      <c r="M105" s="36">
        <f>L105*H105</f>
        <v>0</v>
      </c>
      <c r="N105" s="41"/>
      <c r="O105" s="38">
        <f>N105*H105</f>
        <v>0</v>
      </c>
      <c r="P105" s="38" t="e">
        <f>#REF!*#REF!</f>
        <v>#REF!</v>
      </c>
      <c r="Q105" s="37" t="e">
        <f>P105*F105</f>
        <v>#REF!</v>
      </c>
      <c r="R105" s="51"/>
      <c r="S105">
        <f>R105*H105</f>
        <v>0</v>
      </c>
      <c r="T105" s="40" t="s">
        <v>207</v>
      </c>
    </row>
    <row r="106" spans="1:20" ht="51" x14ac:dyDescent="0.2">
      <c r="A106">
        <v>1</v>
      </c>
      <c r="B106" s="13">
        <v>2013</v>
      </c>
      <c r="C106" s="20">
        <v>29</v>
      </c>
      <c r="D106" t="s">
        <v>208</v>
      </c>
      <c r="E106">
        <v>3.3180000000000001</v>
      </c>
      <c r="F106">
        <v>3.4689999999999999</v>
      </c>
      <c r="G106" t="s">
        <v>209</v>
      </c>
      <c r="I106">
        <v>1</v>
      </c>
      <c r="J106" s="33"/>
      <c r="K106" s="34">
        <f t="shared" si="0"/>
        <v>0</v>
      </c>
      <c r="L106" s="35">
        <v>1</v>
      </c>
      <c r="M106" s="36">
        <f>L106*H106</f>
        <v>0</v>
      </c>
      <c r="N106" s="41"/>
      <c r="O106" s="38">
        <f>N106*H106</f>
        <v>0</v>
      </c>
      <c r="P106" s="38" t="e">
        <f>#REF!*#REF!</f>
        <v>#REF!</v>
      </c>
      <c r="Q106" s="37" t="e">
        <f>P106*F106</f>
        <v>#REF!</v>
      </c>
      <c r="R106" s="51"/>
      <c r="S106">
        <f>R106*H106</f>
        <v>0</v>
      </c>
      <c r="T106" s="40" t="s">
        <v>210</v>
      </c>
    </row>
    <row r="107" spans="1:20" ht="51" x14ac:dyDescent="0.2">
      <c r="A107">
        <v>1</v>
      </c>
      <c r="B107" s="13">
        <v>2013</v>
      </c>
      <c r="C107" s="20">
        <v>28</v>
      </c>
      <c r="D107" t="s">
        <v>140</v>
      </c>
      <c r="E107">
        <v>3.1419999999999999</v>
      </c>
      <c r="F107">
        <v>3.6579999999999999</v>
      </c>
      <c r="G107" t="s">
        <v>211</v>
      </c>
      <c r="I107">
        <v>1</v>
      </c>
      <c r="J107" s="33">
        <v>1</v>
      </c>
      <c r="K107" s="34">
        <f t="shared" si="0"/>
        <v>0</v>
      </c>
      <c r="L107" s="35"/>
      <c r="M107" s="36">
        <f>L107*H107</f>
        <v>0</v>
      </c>
      <c r="N107" s="41"/>
      <c r="O107" s="38">
        <f>N107*H107</f>
        <v>0</v>
      </c>
      <c r="P107" s="38" t="e">
        <f>#REF!*#REF!</f>
        <v>#REF!</v>
      </c>
      <c r="Q107" s="37" t="e">
        <f>P107*F107</f>
        <v>#REF!</v>
      </c>
      <c r="R107" s="51"/>
      <c r="S107">
        <f>R107*H107</f>
        <v>0</v>
      </c>
      <c r="T107" s="40" t="s">
        <v>212</v>
      </c>
    </row>
    <row r="108" spans="1:20" ht="51" x14ac:dyDescent="0.2">
      <c r="A108">
        <v>1</v>
      </c>
      <c r="B108" s="13">
        <v>2013</v>
      </c>
      <c r="C108" s="20">
        <v>15</v>
      </c>
      <c r="D108" t="s">
        <v>131</v>
      </c>
      <c r="E108">
        <v>4.1120000000000001</v>
      </c>
      <c r="F108">
        <v>5.07</v>
      </c>
      <c r="G108" t="s">
        <v>213</v>
      </c>
      <c r="I108">
        <v>1</v>
      </c>
      <c r="J108" s="33"/>
      <c r="K108" s="34">
        <f t="shared" si="0"/>
        <v>0</v>
      </c>
      <c r="L108" s="35">
        <v>1</v>
      </c>
      <c r="M108" s="36">
        <f>L108*H108</f>
        <v>0</v>
      </c>
      <c r="N108" s="41"/>
      <c r="O108" s="38">
        <f>N108*H108</f>
        <v>0</v>
      </c>
      <c r="P108" s="38" t="e">
        <f>#REF!*#REF!</f>
        <v>#REF!</v>
      </c>
      <c r="Q108" s="37" t="e">
        <f>P108*F108</f>
        <v>#REF!</v>
      </c>
      <c r="R108" s="51"/>
      <c r="S108">
        <f>R108*H108</f>
        <v>0</v>
      </c>
      <c r="T108" s="40" t="s">
        <v>214</v>
      </c>
    </row>
    <row r="109" spans="1:20" ht="34" x14ac:dyDescent="0.2">
      <c r="A109">
        <v>1</v>
      </c>
      <c r="B109" s="13">
        <v>2013</v>
      </c>
      <c r="C109" s="20">
        <v>18</v>
      </c>
      <c r="D109" t="s">
        <v>131</v>
      </c>
      <c r="E109">
        <v>4.1120000000000001</v>
      </c>
      <c r="F109">
        <v>5.07</v>
      </c>
      <c r="G109" t="s">
        <v>215</v>
      </c>
      <c r="H109">
        <v>1</v>
      </c>
      <c r="J109" s="33"/>
      <c r="K109" s="34">
        <f t="shared" si="0"/>
        <v>0</v>
      </c>
      <c r="L109" s="35">
        <v>1</v>
      </c>
      <c r="M109" s="36">
        <f>L109*H109</f>
        <v>1</v>
      </c>
      <c r="N109" s="41"/>
      <c r="O109" s="38">
        <f>N109*H109</f>
        <v>0</v>
      </c>
      <c r="P109" s="38" t="e">
        <f>#REF!*#REF!</f>
        <v>#REF!</v>
      </c>
      <c r="Q109" s="37" t="e">
        <f>P109*F109</f>
        <v>#REF!</v>
      </c>
      <c r="R109" s="51"/>
      <c r="S109">
        <f>R109*H109</f>
        <v>0</v>
      </c>
      <c r="T109" s="42" t="s">
        <v>216</v>
      </c>
    </row>
    <row r="110" spans="1:20" ht="34" x14ac:dyDescent="0.2">
      <c r="A110">
        <v>1</v>
      </c>
      <c r="B110" s="13">
        <v>2013</v>
      </c>
      <c r="C110" s="20">
        <v>74</v>
      </c>
      <c r="D110" t="s">
        <v>217</v>
      </c>
      <c r="E110">
        <v>10.167</v>
      </c>
      <c r="F110">
        <v>11.057</v>
      </c>
      <c r="G110" t="s">
        <v>218</v>
      </c>
      <c r="I110">
        <v>1</v>
      </c>
      <c r="J110" s="33">
        <v>1</v>
      </c>
      <c r="K110" s="34">
        <f t="shared" si="0"/>
        <v>0</v>
      </c>
      <c r="L110" s="35"/>
      <c r="M110" s="36">
        <f>L110*H110</f>
        <v>0</v>
      </c>
      <c r="N110" s="41"/>
      <c r="O110" s="38">
        <f>N110*H110</f>
        <v>0</v>
      </c>
      <c r="P110" s="38" t="e">
        <f>#REF!*#REF!</f>
        <v>#REF!</v>
      </c>
      <c r="Q110" s="37" t="e">
        <f>P110*F110</f>
        <v>#REF!</v>
      </c>
      <c r="R110" s="51"/>
      <c r="S110">
        <f>R110*H110</f>
        <v>0</v>
      </c>
      <c r="T110" s="40" t="s">
        <v>219</v>
      </c>
    </row>
    <row r="111" spans="1:20" ht="51" x14ac:dyDescent="0.2">
      <c r="A111" s="58">
        <v>1</v>
      </c>
      <c r="B111" s="13">
        <v>2013</v>
      </c>
      <c r="C111" s="20">
        <v>92</v>
      </c>
      <c r="D111" s="58" t="s">
        <v>220</v>
      </c>
      <c r="E111" s="58">
        <v>8.766</v>
      </c>
      <c r="F111" s="58">
        <v>10.388</v>
      </c>
      <c r="G111" s="58" t="s">
        <v>221</v>
      </c>
      <c r="H111" s="58"/>
      <c r="I111" s="58">
        <v>1</v>
      </c>
      <c r="J111" s="33">
        <v>1</v>
      </c>
      <c r="K111" s="34">
        <f t="shared" si="0"/>
        <v>0</v>
      </c>
      <c r="L111" s="35"/>
      <c r="M111" s="36">
        <f>L111*H111</f>
        <v>0</v>
      </c>
      <c r="N111" s="41"/>
      <c r="O111" s="38">
        <f>N111*H111</f>
        <v>0</v>
      </c>
      <c r="P111" s="38" t="e">
        <f>#REF!*#REF!</f>
        <v>#REF!</v>
      </c>
      <c r="Q111" s="37" t="e">
        <f>P111*F111</f>
        <v>#REF!</v>
      </c>
      <c r="R111" s="59"/>
      <c r="S111" s="60">
        <f>R111*H111</f>
        <v>0</v>
      </c>
      <c r="T111" s="61" t="s">
        <v>222</v>
      </c>
    </row>
    <row r="112" spans="1:20" ht="51" x14ac:dyDescent="0.2">
      <c r="A112">
        <v>1</v>
      </c>
      <c r="B112" s="13">
        <v>2013</v>
      </c>
      <c r="C112" s="20">
        <v>11</v>
      </c>
      <c r="D112" t="s">
        <v>223</v>
      </c>
      <c r="E112">
        <v>1.93</v>
      </c>
      <c r="F112">
        <v>2.2440000000000002</v>
      </c>
      <c r="G112" t="s">
        <v>224</v>
      </c>
      <c r="I112">
        <v>1</v>
      </c>
      <c r="J112" s="33"/>
      <c r="K112" s="34">
        <f t="shared" si="0"/>
        <v>0</v>
      </c>
      <c r="L112" s="35">
        <v>1</v>
      </c>
      <c r="M112" s="36">
        <f>L112*H112</f>
        <v>0</v>
      </c>
      <c r="N112" s="41"/>
      <c r="O112" s="38">
        <f>N112*H112</f>
        <v>0</v>
      </c>
      <c r="P112" s="38" t="e">
        <f>#REF!*#REF!</f>
        <v>#REF!</v>
      </c>
      <c r="Q112" s="37" t="e">
        <f>P112*F112</f>
        <v>#REF!</v>
      </c>
      <c r="R112" s="51"/>
      <c r="S112">
        <f>R112*H112</f>
        <v>0</v>
      </c>
      <c r="T112" s="40" t="s">
        <v>225</v>
      </c>
    </row>
    <row r="113" spans="1:20" ht="34" x14ac:dyDescent="0.2">
      <c r="A113">
        <v>1</v>
      </c>
      <c r="B113" s="13">
        <v>2013</v>
      </c>
      <c r="C113" s="20">
        <v>9</v>
      </c>
      <c r="D113" t="s">
        <v>226</v>
      </c>
      <c r="E113">
        <v>3.7029999999999998</v>
      </c>
      <c r="F113">
        <v>4.2279999999999998</v>
      </c>
      <c r="G113" t="s">
        <v>227</v>
      </c>
      <c r="I113">
        <v>1</v>
      </c>
      <c r="J113" s="33"/>
      <c r="K113" s="34">
        <f t="shared" si="0"/>
        <v>0</v>
      </c>
      <c r="L113" s="35">
        <v>1</v>
      </c>
      <c r="M113" s="36">
        <f>L113*H113</f>
        <v>0</v>
      </c>
      <c r="N113" s="41"/>
      <c r="O113" s="38">
        <f>N113*H113</f>
        <v>0</v>
      </c>
      <c r="P113" s="38" t="e">
        <f>#REF!*#REF!</f>
        <v>#REF!</v>
      </c>
      <c r="Q113" s="37" t="e">
        <f>P113*F113</f>
        <v>#REF!</v>
      </c>
      <c r="R113" s="51"/>
      <c r="S113">
        <f>R113*H113</f>
        <v>0</v>
      </c>
      <c r="T113" s="40" t="s">
        <v>228</v>
      </c>
    </row>
    <row r="114" spans="1:20" ht="51" x14ac:dyDescent="0.2">
      <c r="A114">
        <v>1</v>
      </c>
      <c r="B114" s="13">
        <v>2013</v>
      </c>
      <c r="C114" s="20">
        <v>35</v>
      </c>
      <c r="D114" t="s">
        <v>131</v>
      </c>
      <c r="E114">
        <v>4.1120000000000001</v>
      </c>
      <c r="F114">
        <v>5.07</v>
      </c>
      <c r="G114" t="s">
        <v>229</v>
      </c>
      <c r="H114">
        <v>1</v>
      </c>
      <c r="J114" s="33"/>
      <c r="K114" s="34">
        <f t="shared" si="0"/>
        <v>0</v>
      </c>
      <c r="L114" s="35">
        <v>1</v>
      </c>
      <c r="M114" s="36">
        <f>L114*H114</f>
        <v>1</v>
      </c>
      <c r="N114" s="41"/>
      <c r="O114" s="38">
        <f>N114*H114</f>
        <v>0</v>
      </c>
      <c r="P114" s="38" t="e">
        <f>#REF!*#REF!</f>
        <v>#REF!</v>
      </c>
      <c r="Q114" s="37" t="e">
        <f>P114*F114</f>
        <v>#REF!</v>
      </c>
      <c r="R114" s="51"/>
      <c r="S114">
        <f>R114*H114</f>
        <v>0</v>
      </c>
      <c r="T114" s="42" t="s">
        <v>230</v>
      </c>
    </row>
    <row r="115" spans="1:20" ht="51" x14ac:dyDescent="0.2">
      <c r="A115">
        <v>1</v>
      </c>
      <c r="B115" s="13">
        <v>2013</v>
      </c>
      <c r="C115" s="20">
        <v>22</v>
      </c>
      <c r="D115" t="s">
        <v>140</v>
      </c>
      <c r="E115">
        <v>3.1419999999999999</v>
      </c>
      <c r="F115">
        <v>3.6579999999999999</v>
      </c>
      <c r="G115" t="s">
        <v>231</v>
      </c>
      <c r="I115">
        <v>1</v>
      </c>
      <c r="J115" s="33">
        <v>1</v>
      </c>
      <c r="K115" s="34">
        <f t="shared" si="0"/>
        <v>0</v>
      </c>
      <c r="L115" s="35"/>
      <c r="M115" s="36">
        <f>L115*H115</f>
        <v>0</v>
      </c>
      <c r="N115" s="41"/>
      <c r="O115" s="38">
        <f>N115*H115</f>
        <v>0</v>
      </c>
      <c r="P115" s="38" t="e">
        <f>#REF!*#REF!</f>
        <v>#REF!</v>
      </c>
      <c r="Q115" s="37" t="e">
        <f>P115*F115</f>
        <v>#REF!</v>
      </c>
      <c r="R115" s="51"/>
      <c r="S115">
        <f>R115*H115</f>
        <v>0</v>
      </c>
      <c r="T115" s="40" t="s">
        <v>232</v>
      </c>
    </row>
    <row r="116" spans="1:20" ht="34" x14ac:dyDescent="0.2">
      <c r="A116">
        <v>1</v>
      </c>
      <c r="B116" s="13">
        <v>2014</v>
      </c>
      <c r="C116" s="20">
        <v>8</v>
      </c>
      <c r="D116" t="s">
        <v>233</v>
      </c>
      <c r="E116">
        <v>1.6120000000000001</v>
      </c>
      <c r="F116">
        <v>2.09</v>
      </c>
      <c r="G116" t="s">
        <v>234</v>
      </c>
      <c r="I116">
        <v>1</v>
      </c>
      <c r="J116" s="33"/>
      <c r="K116" s="34">
        <f t="shared" si="0"/>
        <v>0</v>
      </c>
      <c r="L116" s="35">
        <v>1</v>
      </c>
      <c r="M116" s="36">
        <f>L116*H116</f>
        <v>0</v>
      </c>
      <c r="N116" s="41"/>
      <c r="O116" s="38">
        <f>N116*H116</f>
        <v>0</v>
      </c>
      <c r="P116" s="38" t="e">
        <f>#REF!*#REF!</f>
        <v>#REF!</v>
      </c>
      <c r="Q116" s="37" t="e">
        <f>P116*F116</f>
        <v>#REF!</v>
      </c>
      <c r="R116" s="51"/>
      <c r="S116">
        <f>R116*H116</f>
        <v>0</v>
      </c>
      <c r="T116" s="40" t="s">
        <v>235</v>
      </c>
    </row>
    <row r="117" spans="1:20" ht="68" x14ac:dyDescent="0.2">
      <c r="A117">
        <v>1</v>
      </c>
      <c r="B117" s="13">
        <v>2014</v>
      </c>
      <c r="C117" s="20">
        <v>7</v>
      </c>
      <c r="D117" t="s">
        <v>102</v>
      </c>
      <c r="E117">
        <v>2.391</v>
      </c>
      <c r="F117">
        <v>2.879</v>
      </c>
      <c r="G117" t="s">
        <v>236</v>
      </c>
      <c r="H117">
        <v>1</v>
      </c>
      <c r="J117" s="33"/>
      <c r="K117" s="34">
        <f t="shared" si="0"/>
        <v>0</v>
      </c>
      <c r="L117" s="35">
        <v>1</v>
      </c>
      <c r="M117" s="36">
        <f>L117*H117</f>
        <v>1</v>
      </c>
      <c r="N117" s="41"/>
      <c r="O117" s="38">
        <f>N117*H117</f>
        <v>0</v>
      </c>
      <c r="P117" s="38" t="e">
        <f>#REF!*#REF!</f>
        <v>#REF!</v>
      </c>
      <c r="Q117" s="37" t="e">
        <f>P117*F117</f>
        <v>#REF!</v>
      </c>
      <c r="R117" s="51"/>
      <c r="S117">
        <f>R117*H117</f>
        <v>0</v>
      </c>
      <c r="T117" s="42" t="s">
        <v>237</v>
      </c>
    </row>
    <row r="118" spans="1:20" ht="34" x14ac:dyDescent="0.2">
      <c r="A118">
        <v>1</v>
      </c>
      <c r="B118" s="13">
        <v>2013</v>
      </c>
      <c r="C118" s="20">
        <v>4</v>
      </c>
      <c r="D118" t="s">
        <v>108</v>
      </c>
      <c r="E118">
        <v>0.65800000000000003</v>
      </c>
      <c r="F118">
        <v>0.91200000000000003</v>
      </c>
      <c r="G118" t="s">
        <v>238</v>
      </c>
      <c r="H118">
        <v>1</v>
      </c>
      <c r="J118" s="33"/>
      <c r="K118" s="34">
        <f t="shared" si="0"/>
        <v>0</v>
      </c>
      <c r="L118" s="35">
        <v>1</v>
      </c>
      <c r="M118" s="36">
        <f>L118*H118</f>
        <v>1</v>
      </c>
      <c r="N118" s="41"/>
      <c r="O118" s="38">
        <f>N118*H118</f>
        <v>0</v>
      </c>
      <c r="P118" s="38" t="e">
        <f>#REF!*#REF!</f>
        <v>#REF!</v>
      </c>
      <c r="Q118" s="37" t="e">
        <f>P118*F118</f>
        <v>#REF!</v>
      </c>
      <c r="R118" s="51"/>
      <c r="S118">
        <f>R118*H118</f>
        <v>0</v>
      </c>
      <c r="T118" s="42" t="s">
        <v>239</v>
      </c>
    </row>
    <row r="119" spans="1:20" ht="34" x14ac:dyDescent="0.2">
      <c r="A119">
        <v>1</v>
      </c>
      <c r="B119" s="13">
        <v>2014</v>
      </c>
      <c r="C119" s="20">
        <v>1</v>
      </c>
      <c r="D119" t="s">
        <v>240</v>
      </c>
      <c r="E119">
        <v>1.51</v>
      </c>
      <c r="F119">
        <v>1.698</v>
      </c>
      <c r="G119" t="s">
        <v>241</v>
      </c>
      <c r="H119">
        <v>1</v>
      </c>
      <c r="J119" s="33"/>
      <c r="K119" s="34">
        <f t="shared" si="0"/>
        <v>0</v>
      </c>
      <c r="L119" s="35">
        <v>1</v>
      </c>
      <c r="M119" s="36">
        <f>L119*H119</f>
        <v>1</v>
      </c>
      <c r="N119" s="41"/>
      <c r="O119" s="38">
        <f>N119*H119</f>
        <v>0</v>
      </c>
      <c r="P119" s="38" t="e">
        <f>#REF!*#REF!</f>
        <v>#REF!</v>
      </c>
      <c r="Q119" s="37" t="e">
        <f>P119*F119</f>
        <v>#REF!</v>
      </c>
      <c r="R119" s="51"/>
      <c r="S119">
        <f>R119*H119</f>
        <v>0</v>
      </c>
      <c r="T119" s="42" t="s">
        <v>242</v>
      </c>
    </row>
    <row r="120" spans="1:20" ht="34" x14ac:dyDescent="0.2">
      <c r="A120">
        <v>1</v>
      </c>
      <c r="B120" s="13">
        <v>2014</v>
      </c>
      <c r="C120" s="20">
        <v>24</v>
      </c>
      <c r="D120" t="s">
        <v>155</v>
      </c>
      <c r="E120">
        <v>5.399</v>
      </c>
      <c r="F120">
        <v>6.0789999999999997</v>
      </c>
      <c r="G120" t="s">
        <v>243</v>
      </c>
      <c r="I120">
        <v>1</v>
      </c>
      <c r="J120" s="33"/>
      <c r="K120" s="34">
        <f t="shared" si="0"/>
        <v>0</v>
      </c>
      <c r="L120" s="35">
        <v>1</v>
      </c>
      <c r="M120" s="36">
        <f>L120*H120</f>
        <v>0</v>
      </c>
      <c r="N120" s="41"/>
      <c r="O120" s="38">
        <f>N120*H120</f>
        <v>0</v>
      </c>
      <c r="P120" s="38" t="e">
        <f>#REF!*#REF!</f>
        <v>#REF!</v>
      </c>
      <c r="Q120" s="37" t="e">
        <f>P120*F120</f>
        <v>#REF!</v>
      </c>
      <c r="R120" s="51"/>
      <c r="S120">
        <f>R120*H120</f>
        <v>0</v>
      </c>
      <c r="T120" s="40" t="s">
        <v>244</v>
      </c>
    </row>
    <row r="121" spans="1:20" ht="51" x14ac:dyDescent="0.2">
      <c r="A121">
        <v>1</v>
      </c>
      <c r="B121" s="13">
        <v>2014</v>
      </c>
      <c r="C121" s="20">
        <v>72</v>
      </c>
      <c r="D121" t="s">
        <v>123</v>
      </c>
      <c r="E121">
        <v>5.7709999999999999</v>
      </c>
      <c r="F121">
        <v>5.7519999999999998</v>
      </c>
      <c r="G121" t="s">
        <v>245</v>
      </c>
      <c r="I121">
        <v>1</v>
      </c>
      <c r="J121" s="33">
        <v>1</v>
      </c>
      <c r="K121" s="34">
        <f t="shared" si="0"/>
        <v>0</v>
      </c>
      <c r="L121" s="35"/>
      <c r="M121" s="36">
        <f>L121*H121</f>
        <v>0</v>
      </c>
      <c r="N121" s="41"/>
      <c r="O121" s="38">
        <f>N121*H121</f>
        <v>0</v>
      </c>
      <c r="P121" s="38" t="e">
        <f>#REF!*#REF!</f>
        <v>#REF!</v>
      </c>
      <c r="Q121" s="37" t="e">
        <f>P121*F121</f>
        <v>#REF!</v>
      </c>
      <c r="R121" s="51"/>
      <c r="S121">
        <f>R121*H121</f>
        <v>0</v>
      </c>
      <c r="T121" s="40" t="s">
        <v>246</v>
      </c>
    </row>
    <row r="122" spans="1:20" ht="34" x14ac:dyDescent="0.2">
      <c r="A122">
        <v>1</v>
      </c>
      <c r="B122" s="13">
        <v>2014</v>
      </c>
      <c r="C122" s="20">
        <v>3</v>
      </c>
      <c r="D122" t="s">
        <v>126</v>
      </c>
      <c r="E122">
        <v>1.528</v>
      </c>
      <c r="F122">
        <v>1.296</v>
      </c>
      <c r="G122" t="s">
        <v>247</v>
      </c>
      <c r="H122">
        <v>1</v>
      </c>
      <c r="J122" s="33">
        <v>1</v>
      </c>
      <c r="K122" s="34">
        <f t="shared" si="0"/>
        <v>1</v>
      </c>
      <c r="L122" s="35"/>
      <c r="M122" s="36">
        <f>L122*H122</f>
        <v>0</v>
      </c>
      <c r="N122" s="41"/>
      <c r="O122" s="38">
        <f>N122*H122</f>
        <v>0</v>
      </c>
      <c r="P122" s="38" t="e">
        <f>#REF!*#REF!</f>
        <v>#REF!</v>
      </c>
      <c r="Q122" s="37" t="e">
        <f>P122*F122</f>
        <v>#REF!</v>
      </c>
      <c r="R122" s="51"/>
      <c r="S122">
        <f>R122*H122</f>
        <v>0</v>
      </c>
      <c r="T122" s="42" t="s">
        <v>248</v>
      </c>
    </row>
    <row r="123" spans="1:20" ht="34" x14ac:dyDescent="0.2">
      <c r="A123">
        <v>1</v>
      </c>
      <c r="B123" s="13">
        <v>2014</v>
      </c>
      <c r="C123" s="20">
        <v>8</v>
      </c>
      <c r="D123" t="s">
        <v>140</v>
      </c>
      <c r="E123">
        <v>3.1419999999999999</v>
      </c>
      <c r="F123">
        <v>3.6579999999999999</v>
      </c>
      <c r="G123" t="s">
        <v>249</v>
      </c>
      <c r="I123">
        <v>1</v>
      </c>
      <c r="J123" s="33">
        <v>1</v>
      </c>
      <c r="K123" s="34">
        <f t="shared" si="0"/>
        <v>0</v>
      </c>
      <c r="L123" s="35"/>
      <c r="M123" s="36">
        <f>L123*H123</f>
        <v>0</v>
      </c>
      <c r="N123" s="41"/>
      <c r="O123" s="38">
        <f>N123*H123</f>
        <v>0</v>
      </c>
      <c r="P123" s="38" t="e">
        <f>#REF!*#REF!</f>
        <v>#REF!</v>
      </c>
      <c r="Q123" s="37" t="e">
        <f>P123*F123</f>
        <v>#REF!</v>
      </c>
      <c r="R123" s="51"/>
      <c r="S123">
        <f>R123*H123</f>
        <v>0</v>
      </c>
      <c r="T123" s="40" t="s">
        <v>250</v>
      </c>
    </row>
    <row r="124" spans="1:20" ht="34" x14ac:dyDescent="0.2">
      <c r="A124">
        <v>1</v>
      </c>
      <c r="B124" s="13">
        <v>2014</v>
      </c>
      <c r="C124" s="20">
        <v>61</v>
      </c>
      <c r="D124" t="s">
        <v>111</v>
      </c>
      <c r="E124">
        <v>4.72</v>
      </c>
      <c r="F124">
        <v>5.2649999999999997</v>
      </c>
      <c r="G124" t="s">
        <v>251</v>
      </c>
      <c r="I124">
        <v>1</v>
      </c>
      <c r="J124" s="33">
        <v>1</v>
      </c>
      <c r="K124" s="34">
        <f t="shared" si="0"/>
        <v>0</v>
      </c>
      <c r="L124" s="35"/>
      <c r="M124" s="36">
        <f>L124*H124</f>
        <v>0</v>
      </c>
      <c r="N124" s="41"/>
      <c r="O124" s="38">
        <f>N124*H124</f>
        <v>0</v>
      </c>
      <c r="P124" s="38" t="e">
        <f>#REF!*#REF!</f>
        <v>#REF!</v>
      </c>
      <c r="Q124" s="37" t="e">
        <f>P124*F124</f>
        <v>#REF!</v>
      </c>
      <c r="R124" s="51"/>
      <c r="S124">
        <f>R124*H124</f>
        <v>0</v>
      </c>
      <c r="T124" s="40" t="s">
        <v>252</v>
      </c>
    </row>
    <row r="125" spans="1:20" ht="51" x14ac:dyDescent="0.2">
      <c r="A125">
        <v>1</v>
      </c>
      <c r="B125" s="13">
        <v>2014</v>
      </c>
      <c r="C125" s="20">
        <v>33</v>
      </c>
      <c r="D125" t="s">
        <v>131</v>
      </c>
      <c r="E125">
        <v>4.1120000000000001</v>
      </c>
      <c r="F125">
        <v>5.07</v>
      </c>
      <c r="G125" t="s">
        <v>253</v>
      </c>
      <c r="I125">
        <v>1</v>
      </c>
      <c r="J125" s="33"/>
      <c r="K125" s="34">
        <f t="shared" si="0"/>
        <v>0</v>
      </c>
      <c r="L125" s="35">
        <v>1</v>
      </c>
      <c r="M125" s="36">
        <f>L125*H125</f>
        <v>0</v>
      </c>
      <c r="N125" s="41"/>
      <c r="O125" s="38">
        <f>N125*H125</f>
        <v>0</v>
      </c>
      <c r="P125" s="38" t="e">
        <f>#REF!*#REF!</f>
        <v>#REF!</v>
      </c>
      <c r="Q125" s="37" t="e">
        <f>P125*F125</f>
        <v>#REF!</v>
      </c>
      <c r="R125" s="51"/>
      <c r="S125">
        <f>R125*H125</f>
        <v>0</v>
      </c>
      <c r="T125" s="40" t="s">
        <v>254</v>
      </c>
    </row>
    <row r="126" spans="1:20" ht="51" x14ac:dyDescent="0.2">
      <c r="A126">
        <v>1</v>
      </c>
      <c r="B126" s="13">
        <v>2014</v>
      </c>
      <c r="C126" s="20">
        <v>14</v>
      </c>
      <c r="D126" t="s">
        <v>255</v>
      </c>
      <c r="E126">
        <v>2.9289999999999998</v>
      </c>
      <c r="F126">
        <v>3.3290000000000002</v>
      </c>
      <c r="G126" t="s">
        <v>256</v>
      </c>
      <c r="I126">
        <v>1</v>
      </c>
      <c r="J126" s="33"/>
      <c r="K126" s="34">
        <f t="shared" ref="K126:K187" si="1">H126*J126</f>
        <v>0</v>
      </c>
      <c r="L126" s="35"/>
      <c r="M126" s="36">
        <f>L126*H126</f>
        <v>0</v>
      </c>
      <c r="N126" s="41"/>
      <c r="O126" s="38">
        <f>N126*H126</f>
        <v>0</v>
      </c>
      <c r="P126" s="38" t="e">
        <f>#REF!*#REF!</f>
        <v>#REF!</v>
      </c>
      <c r="Q126" s="37" t="e">
        <f>P126*F126</f>
        <v>#REF!</v>
      </c>
      <c r="R126" s="64">
        <v>1</v>
      </c>
      <c r="S126" s="53">
        <f>R126*H126</f>
        <v>0</v>
      </c>
      <c r="T126" s="40" t="s">
        <v>257</v>
      </c>
    </row>
    <row r="127" spans="1:20" ht="51" x14ac:dyDescent="0.2">
      <c r="A127" s="43"/>
      <c r="B127" s="13">
        <v>2014</v>
      </c>
      <c r="C127" s="20">
        <v>11</v>
      </c>
      <c r="D127" s="43" t="s">
        <v>258</v>
      </c>
      <c r="E127" s="45"/>
      <c r="F127" s="45"/>
      <c r="G127" s="43" t="s">
        <v>259</v>
      </c>
      <c r="H127" s="45"/>
      <c r="I127" s="45">
        <v>1</v>
      </c>
      <c r="J127" s="65"/>
      <c r="K127" s="34">
        <f t="shared" si="1"/>
        <v>0</v>
      </c>
      <c r="L127" s="47"/>
      <c r="M127" s="36">
        <f>L127*H127</f>
        <v>0</v>
      </c>
      <c r="N127" s="48"/>
      <c r="O127" s="38">
        <f>N127*H127</f>
        <v>0</v>
      </c>
      <c r="P127" s="38"/>
      <c r="Q127" s="37"/>
      <c r="R127" s="46">
        <v>1</v>
      </c>
      <c r="S127">
        <f>R127*H127</f>
        <v>0</v>
      </c>
      <c r="T127" s="66" t="s">
        <v>260</v>
      </c>
    </row>
    <row r="128" spans="1:20" ht="51" x14ac:dyDescent="0.2">
      <c r="A128">
        <v>1</v>
      </c>
      <c r="B128" s="13">
        <v>2014</v>
      </c>
      <c r="C128" s="20">
        <v>80</v>
      </c>
      <c r="D128" t="s">
        <v>123</v>
      </c>
      <c r="E128">
        <v>5.7709999999999999</v>
      </c>
      <c r="F128">
        <v>5.7519999999999998</v>
      </c>
      <c r="G128" t="s">
        <v>261</v>
      </c>
      <c r="H128" s="67"/>
      <c r="I128" s="67">
        <v>1</v>
      </c>
      <c r="J128" s="68">
        <v>1</v>
      </c>
      <c r="K128" s="34">
        <f t="shared" si="1"/>
        <v>0</v>
      </c>
      <c r="L128" s="69"/>
      <c r="M128" s="36">
        <f>L128*H128</f>
        <v>0</v>
      </c>
      <c r="N128" s="70"/>
      <c r="O128" s="38">
        <f>N128*H128</f>
        <v>0</v>
      </c>
      <c r="P128" s="38" t="e">
        <f>#REF!*#REF!</f>
        <v>#REF!</v>
      </c>
      <c r="Q128" s="37" t="e">
        <f>P128*F128</f>
        <v>#REF!</v>
      </c>
      <c r="R128" s="71"/>
      <c r="S128">
        <f>R128*H128</f>
        <v>0</v>
      </c>
      <c r="T128" s="40" t="s">
        <v>262</v>
      </c>
    </row>
    <row r="129" spans="1:20" ht="51" x14ac:dyDescent="0.2">
      <c r="A129">
        <v>1</v>
      </c>
      <c r="B129" s="13">
        <v>2013</v>
      </c>
      <c r="C129" s="20">
        <v>148</v>
      </c>
      <c r="D129" t="s">
        <v>263</v>
      </c>
      <c r="E129">
        <v>16.908000000000001</v>
      </c>
      <c r="F129">
        <v>17.933</v>
      </c>
      <c r="G129" t="s">
        <v>264</v>
      </c>
      <c r="I129">
        <v>1</v>
      </c>
      <c r="J129" s="33">
        <v>1</v>
      </c>
      <c r="K129" s="34">
        <f t="shared" si="1"/>
        <v>0</v>
      </c>
      <c r="L129" s="35"/>
      <c r="M129" s="36">
        <f>L129*H129</f>
        <v>0</v>
      </c>
      <c r="N129" s="41"/>
      <c r="O129" s="38">
        <f>N129*H129</f>
        <v>0</v>
      </c>
      <c r="P129" s="38" t="e">
        <f>#REF!*#REF!</f>
        <v>#REF!</v>
      </c>
      <c r="Q129" s="37" t="e">
        <f>P129*F129</f>
        <v>#REF!</v>
      </c>
      <c r="R129" s="51"/>
      <c r="S129">
        <f>R129*H129</f>
        <v>0</v>
      </c>
      <c r="T129" s="40" t="s">
        <v>265</v>
      </c>
    </row>
    <row r="130" spans="1:20" ht="68" x14ac:dyDescent="0.2">
      <c r="A130" s="43"/>
      <c r="B130" s="13">
        <v>2013</v>
      </c>
      <c r="C130" s="20">
        <v>1</v>
      </c>
      <c r="D130" s="72" t="s">
        <v>266</v>
      </c>
      <c r="E130" s="45"/>
      <c r="F130" s="45"/>
      <c r="G130" s="43" t="s">
        <v>267</v>
      </c>
      <c r="H130" s="45"/>
      <c r="I130" s="45">
        <v>1</v>
      </c>
      <c r="J130" s="65"/>
      <c r="K130" s="34">
        <f t="shared" si="1"/>
        <v>0</v>
      </c>
      <c r="L130" s="47"/>
      <c r="M130" s="36">
        <f>L130*H130</f>
        <v>0</v>
      </c>
      <c r="N130" s="48"/>
      <c r="O130" s="38">
        <f>N130*H130</f>
        <v>0</v>
      </c>
      <c r="P130" s="38"/>
      <c r="Q130" s="37"/>
      <c r="R130" s="73">
        <v>1</v>
      </c>
      <c r="S130">
        <f>R130*H130</f>
        <v>0</v>
      </c>
      <c r="T130" s="66" t="s">
        <v>268</v>
      </c>
    </row>
    <row r="131" spans="1:20" ht="85" x14ac:dyDescent="0.2">
      <c r="A131" s="43"/>
      <c r="B131" s="13"/>
      <c r="C131" s="20"/>
      <c r="D131" s="72" t="s">
        <v>266</v>
      </c>
      <c r="E131" s="45"/>
      <c r="F131" s="45"/>
      <c r="G131" s="45" t="s">
        <v>106</v>
      </c>
      <c r="H131" s="45"/>
      <c r="I131" s="45">
        <v>1</v>
      </c>
      <c r="J131" s="65"/>
      <c r="K131" s="34">
        <f t="shared" si="1"/>
        <v>0</v>
      </c>
      <c r="L131" s="47"/>
      <c r="M131" s="36">
        <f>L131*H131</f>
        <v>0</v>
      </c>
      <c r="N131" s="48"/>
      <c r="O131" s="38">
        <f>N131*H131</f>
        <v>0</v>
      </c>
      <c r="P131" s="38"/>
      <c r="Q131" s="37"/>
      <c r="R131" s="73">
        <v>1</v>
      </c>
      <c r="S131">
        <f>R131*H131</f>
        <v>0</v>
      </c>
      <c r="T131" s="66" t="s">
        <v>269</v>
      </c>
    </row>
    <row r="132" spans="1:20" ht="51" x14ac:dyDescent="0.2">
      <c r="A132">
        <v>1</v>
      </c>
      <c r="B132" s="13">
        <v>2014</v>
      </c>
      <c r="C132" s="20">
        <v>22</v>
      </c>
      <c r="D132" t="s">
        <v>131</v>
      </c>
      <c r="E132">
        <v>4.1120000000000001</v>
      </c>
      <c r="F132">
        <v>5.07</v>
      </c>
      <c r="G132" t="s">
        <v>270</v>
      </c>
      <c r="I132">
        <v>1</v>
      </c>
      <c r="J132" s="33"/>
      <c r="K132" s="34">
        <f t="shared" si="1"/>
        <v>0</v>
      </c>
      <c r="L132" s="35">
        <v>1</v>
      </c>
      <c r="M132" s="36">
        <f>L132*H132</f>
        <v>0</v>
      </c>
      <c r="N132" s="41"/>
      <c r="O132" s="38">
        <f>N132*H132</f>
        <v>0</v>
      </c>
      <c r="P132" s="38" t="e">
        <f>#REF!*#REF!</f>
        <v>#REF!</v>
      </c>
      <c r="Q132" s="37" t="e">
        <f>P132*F132</f>
        <v>#REF!</v>
      </c>
      <c r="R132" s="51"/>
      <c r="S132">
        <f>R132*H132</f>
        <v>0</v>
      </c>
      <c r="T132" s="40" t="s">
        <v>271</v>
      </c>
    </row>
    <row r="133" spans="1:20" ht="68" x14ac:dyDescent="0.2">
      <c r="A133">
        <v>1</v>
      </c>
      <c r="B133" s="13">
        <v>2014</v>
      </c>
      <c r="C133" s="20">
        <v>146</v>
      </c>
      <c r="D133" t="s">
        <v>131</v>
      </c>
      <c r="E133">
        <v>4.1120000000000001</v>
      </c>
      <c r="F133">
        <v>5.07</v>
      </c>
      <c r="G133" t="s">
        <v>272</v>
      </c>
      <c r="I133">
        <v>1</v>
      </c>
      <c r="J133" s="33"/>
      <c r="K133" s="34">
        <f t="shared" si="1"/>
        <v>0</v>
      </c>
      <c r="L133" s="35">
        <v>1</v>
      </c>
      <c r="M133" s="36">
        <f>L133*H133</f>
        <v>0</v>
      </c>
      <c r="N133" s="41"/>
      <c r="O133" s="38">
        <f>N133*H133</f>
        <v>0</v>
      </c>
      <c r="P133" s="38" t="e">
        <f>#REF!*#REF!</f>
        <v>#REF!</v>
      </c>
      <c r="Q133" s="37" t="e">
        <f>P133*F133</f>
        <v>#REF!</v>
      </c>
      <c r="R133" s="51"/>
      <c r="S133">
        <f>R133*H133</f>
        <v>0</v>
      </c>
      <c r="T133" s="40" t="s">
        <v>273</v>
      </c>
    </row>
    <row r="134" spans="1:20" ht="51" x14ac:dyDescent="0.2">
      <c r="A134">
        <v>1</v>
      </c>
      <c r="B134" s="13">
        <v>2014</v>
      </c>
      <c r="C134" s="20">
        <v>31</v>
      </c>
      <c r="D134" t="s">
        <v>123</v>
      </c>
      <c r="E134">
        <v>5.7709999999999999</v>
      </c>
      <c r="F134">
        <v>5.7519999999999998</v>
      </c>
      <c r="G134" t="s">
        <v>274</v>
      </c>
      <c r="I134">
        <v>1</v>
      </c>
      <c r="J134" s="33">
        <v>1</v>
      </c>
      <c r="K134" s="34">
        <f t="shared" si="1"/>
        <v>0</v>
      </c>
      <c r="L134" s="35"/>
      <c r="M134" s="36">
        <f>L134*H134</f>
        <v>0</v>
      </c>
      <c r="N134" s="41"/>
      <c r="O134" s="38">
        <f>N134*H134</f>
        <v>0</v>
      </c>
      <c r="P134" s="38" t="e">
        <f>#REF!*#REF!</f>
        <v>#REF!</v>
      </c>
      <c r="Q134" s="37" t="e">
        <f>P134*F134</f>
        <v>#REF!</v>
      </c>
      <c r="R134" s="51"/>
      <c r="S134">
        <f>R134*H134</f>
        <v>0</v>
      </c>
      <c r="T134" s="40" t="s">
        <v>275</v>
      </c>
    </row>
    <row r="135" spans="1:20" ht="34" x14ac:dyDescent="0.2">
      <c r="A135">
        <v>1</v>
      </c>
      <c r="B135" s="13">
        <v>2013</v>
      </c>
      <c r="C135" s="20">
        <v>2</v>
      </c>
      <c r="D135" t="s">
        <v>276</v>
      </c>
      <c r="E135">
        <v>2.5870000000000002</v>
      </c>
      <c r="F135">
        <v>2.774</v>
      </c>
      <c r="G135" t="s">
        <v>277</v>
      </c>
      <c r="I135">
        <v>1</v>
      </c>
      <c r="J135" s="33"/>
      <c r="K135" s="34">
        <f t="shared" si="1"/>
        <v>0</v>
      </c>
      <c r="L135" s="35"/>
      <c r="M135" s="36">
        <f>L135*H135</f>
        <v>0</v>
      </c>
      <c r="N135" s="41"/>
      <c r="O135" s="38">
        <f>N135*H135</f>
        <v>0</v>
      </c>
      <c r="P135" s="38" t="e">
        <f>#REF!*#REF!</f>
        <v>#REF!</v>
      </c>
      <c r="Q135" s="37" t="e">
        <f>P135*F135</f>
        <v>#REF!</v>
      </c>
      <c r="R135" s="64">
        <v>1</v>
      </c>
      <c r="S135" s="53">
        <f>R135*H135</f>
        <v>0</v>
      </c>
      <c r="T135" s="40" t="s">
        <v>278</v>
      </c>
    </row>
    <row r="136" spans="1:20" ht="68" x14ac:dyDescent="0.2">
      <c r="A136">
        <v>1</v>
      </c>
      <c r="B136" s="13">
        <v>2014</v>
      </c>
      <c r="C136" s="20">
        <v>18</v>
      </c>
      <c r="D136" t="s">
        <v>279</v>
      </c>
      <c r="E136">
        <v>5.1289999999999996</v>
      </c>
      <c r="F136">
        <v>6.0190000000000001</v>
      </c>
      <c r="G136" t="s">
        <v>280</v>
      </c>
      <c r="I136">
        <v>1</v>
      </c>
      <c r="J136" s="33"/>
      <c r="K136" s="34">
        <f t="shared" si="1"/>
        <v>0</v>
      </c>
      <c r="L136" s="35">
        <v>1</v>
      </c>
      <c r="M136" s="36">
        <f>L136*H136</f>
        <v>0</v>
      </c>
      <c r="N136" s="41"/>
      <c r="O136" s="38">
        <f>N136*H136</f>
        <v>0</v>
      </c>
      <c r="P136" s="38" t="e">
        <f>#REF!*#REF!</f>
        <v>#REF!</v>
      </c>
      <c r="Q136" s="37" t="e">
        <f>P136*F136</f>
        <v>#REF!</v>
      </c>
      <c r="R136" s="51"/>
      <c r="S136">
        <f>R136*H136</f>
        <v>0</v>
      </c>
      <c r="T136" s="40" t="s">
        <v>281</v>
      </c>
    </row>
    <row r="137" spans="1:20" ht="34" x14ac:dyDescent="0.2">
      <c r="A137" s="43"/>
      <c r="B137" s="13">
        <v>2014</v>
      </c>
      <c r="C137" s="20">
        <v>0</v>
      </c>
      <c r="D137" s="72" t="s">
        <v>266</v>
      </c>
      <c r="E137" s="45"/>
      <c r="F137" s="45"/>
      <c r="G137" s="43" t="s">
        <v>282</v>
      </c>
      <c r="H137" s="45">
        <v>1</v>
      </c>
      <c r="I137" s="45"/>
      <c r="J137" s="65"/>
      <c r="K137" s="34">
        <f t="shared" si="1"/>
        <v>0</v>
      </c>
      <c r="L137" s="73">
        <v>1</v>
      </c>
      <c r="M137" s="43">
        <f>L137*H137</f>
        <v>1</v>
      </c>
      <c r="N137" s="48"/>
      <c r="O137" s="38">
        <f>N137*H137</f>
        <v>0</v>
      </c>
      <c r="P137" s="38"/>
      <c r="Q137" s="37"/>
      <c r="R137" s="49"/>
      <c r="S137">
        <f>R137*H137</f>
        <v>0</v>
      </c>
      <c r="T137" s="50" t="s">
        <v>283</v>
      </c>
    </row>
    <row r="138" spans="1:20" ht="34" x14ac:dyDescent="0.2">
      <c r="A138" s="43"/>
      <c r="B138" s="13">
        <v>2014</v>
      </c>
      <c r="C138" s="20">
        <v>0</v>
      </c>
      <c r="D138" s="72" t="s">
        <v>266</v>
      </c>
      <c r="E138" s="45"/>
      <c r="F138" s="45"/>
      <c r="G138" s="43" t="s">
        <v>284</v>
      </c>
      <c r="H138" s="45">
        <v>1</v>
      </c>
      <c r="I138" s="45"/>
      <c r="J138" s="65"/>
      <c r="K138" s="34">
        <f t="shared" si="1"/>
        <v>0</v>
      </c>
      <c r="L138" s="73">
        <v>1</v>
      </c>
      <c r="M138" s="43">
        <f>L138*H138</f>
        <v>1</v>
      </c>
      <c r="N138" s="48"/>
      <c r="O138" s="38">
        <f>N138*H138</f>
        <v>0</v>
      </c>
      <c r="P138" s="38"/>
      <c r="Q138" s="37"/>
      <c r="R138" s="49"/>
      <c r="S138">
        <f>R138*H138</f>
        <v>0</v>
      </c>
      <c r="T138" s="50" t="s">
        <v>285</v>
      </c>
    </row>
    <row r="139" spans="1:20" ht="34" x14ac:dyDescent="0.2">
      <c r="A139" s="43"/>
      <c r="B139" s="13">
        <v>2014</v>
      </c>
      <c r="C139" s="20">
        <v>3</v>
      </c>
      <c r="D139" s="72" t="s">
        <v>266</v>
      </c>
      <c r="E139" s="45"/>
      <c r="F139" s="45"/>
      <c r="G139" s="43" t="s">
        <v>286</v>
      </c>
      <c r="H139" s="45">
        <v>1</v>
      </c>
      <c r="I139" s="45"/>
      <c r="J139" s="65"/>
      <c r="K139" s="34">
        <f t="shared" si="1"/>
        <v>0</v>
      </c>
      <c r="L139" s="73">
        <v>1</v>
      </c>
      <c r="M139" s="43">
        <f>L139*H139</f>
        <v>1</v>
      </c>
      <c r="N139" s="48"/>
      <c r="O139" s="38">
        <f>N139*H139</f>
        <v>0</v>
      </c>
      <c r="P139" s="38"/>
      <c r="Q139" s="37"/>
      <c r="R139" s="49"/>
      <c r="S139">
        <f>R139*H139</f>
        <v>0</v>
      </c>
      <c r="T139" s="50" t="s">
        <v>287</v>
      </c>
    </row>
    <row r="140" spans="1:20" ht="34" x14ac:dyDescent="0.2">
      <c r="A140" s="43"/>
      <c r="B140" s="13">
        <v>2014</v>
      </c>
      <c r="C140" s="20">
        <v>5</v>
      </c>
      <c r="D140" s="72" t="s">
        <v>266</v>
      </c>
      <c r="E140" s="45"/>
      <c r="F140" s="45"/>
      <c r="G140" s="43" t="s">
        <v>288</v>
      </c>
      <c r="H140" s="45">
        <v>1</v>
      </c>
      <c r="I140" s="45"/>
      <c r="J140" s="65"/>
      <c r="K140" s="34">
        <f t="shared" si="1"/>
        <v>0</v>
      </c>
      <c r="L140" s="73">
        <v>1</v>
      </c>
      <c r="M140" s="43">
        <f>L140*H140</f>
        <v>1</v>
      </c>
      <c r="N140" s="48"/>
      <c r="O140" s="38">
        <f>N140*H140</f>
        <v>0</v>
      </c>
      <c r="P140" s="38"/>
      <c r="Q140" s="37"/>
      <c r="R140" s="49"/>
      <c r="S140">
        <f>R140*H140</f>
        <v>0</v>
      </c>
      <c r="T140" s="50" t="s">
        <v>289</v>
      </c>
    </row>
    <row r="141" spans="1:20" ht="51" x14ac:dyDescent="0.2">
      <c r="A141">
        <v>1</v>
      </c>
      <c r="B141" s="13">
        <v>2014</v>
      </c>
      <c r="C141" s="20">
        <v>20</v>
      </c>
      <c r="D141" t="s">
        <v>123</v>
      </c>
      <c r="E141">
        <v>5.7709999999999999</v>
      </c>
      <c r="F141">
        <v>5.7519999999999998</v>
      </c>
      <c r="G141" t="s">
        <v>290</v>
      </c>
      <c r="I141">
        <v>1</v>
      </c>
      <c r="J141" s="33">
        <v>1</v>
      </c>
      <c r="K141" s="34">
        <f t="shared" si="1"/>
        <v>0</v>
      </c>
      <c r="L141" s="35"/>
      <c r="M141" s="36">
        <f>L141*H141</f>
        <v>0</v>
      </c>
      <c r="N141" s="41"/>
      <c r="O141" s="38">
        <f>N141*H141</f>
        <v>0</v>
      </c>
      <c r="P141" s="38" t="e">
        <f>#REF!*#REF!</f>
        <v>#REF!</v>
      </c>
      <c r="Q141" s="37" t="e">
        <f>P141*F141</f>
        <v>#REF!</v>
      </c>
      <c r="R141" s="51"/>
      <c r="S141">
        <f>R141*H141</f>
        <v>0</v>
      </c>
      <c r="T141" s="40" t="s">
        <v>291</v>
      </c>
    </row>
    <row r="142" spans="1:20" ht="51" x14ac:dyDescent="0.2">
      <c r="A142">
        <v>1</v>
      </c>
      <c r="B142" s="13">
        <v>2014</v>
      </c>
      <c r="C142" s="20">
        <v>24</v>
      </c>
      <c r="D142" t="s">
        <v>140</v>
      </c>
      <c r="E142">
        <v>3.1419999999999999</v>
      </c>
      <c r="F142">
        <v>3.6579999999999999</v>
      </c>
      <c r="G142" t="s">
        <v>292</v>
      </c>
      <c r="I142">
        <v>1</v>
      </c>
      <c r="J142" s="33">
        <v>1</v>
      </c>
      <c r="K142" s="34">
        <f t="shared" si="1"/>
        <v>0</v>
      </c>
      <c r="L142" s="35"/>
      <c r="M142" s="36">
        <f>L142*H142</f>
        <v>0</v>
      </c>
      <c r="N142" s="41"/>
      <c r="O142" s="38">
        <f>N142*H142</f>
        <v>0</v>
      </c>
      <c r="P142" s="38" t="e">
        <f>#REF!*#REF!</f>
        <v>#REF!</v>
      </c>
      <c r="Q142" s="37" t="e">
        <f>P142*F142</f>
        <v>#REF!</v>
      </c>
      <c r="R142" s="51"/>
      <c r="S142">
        <f>R142*H142</f>
        <v>0</v>
      </c>
      <c r="T142" s="40" t="s">
        <v>293</v>
      </c>
    </row>
    <row r="143" spans="1:20" ht="34" x14ac:dyDescent="0.2">
      <c r="A143">
        <v>1</v>
      </c>
      <c r="B143" s="13">
        <v>2013</v>
      </c>
      <c r="C143" s="20">
        <v>6</v>
      </c>
      <c r="D143" t="s">
        <v>294</v>
      </c>
      <c r="E143">
        <v>3.2149999999999999</v>
      </c>
      <c r="F143">
        <v>3.6120000000000001</v>
      </c>
      <c r="G143" t="s">
        <v>295</v>
      </c>
      <c r="I143">
        <v>1</v>
      </c>
      <c r="J143" s="33"/>
      <c r="K143" s="34">
        <f t="shared" si="1"/>
        <v>0</v>
      </c>
      <c r="L143" s="35">
        <v>1</v>
      </c>
      <c r="M143" s="36">
        <f>L143*H143</f>
        <v>0</v>
      </c>
      <c r="N143" s="41"/>
      <c r="O143" s="38">
        <f>N143*H143</f>
        <v>0</v>
      </c>
      <c r="P143" s="38" t="e">
        <f>#REF!*#REF!</f>
        <v>#REF!</v>
      </c>
      <c r="Q143" s="37" t="e">
        <f>P143*F143</f>
        <v>#REF!</v>
      </c>
      <c r="R143" s="51"/>
      <c r="S143">
        <f>R143*H143</f>
        <v>0</v>
      </c>
      <c r="T143" s="40" t="s">
        <v>296</v>
      </c>
    </row>
    <row r="144" spans="1:20" ht="34" x14ac:dyDescent="0.2">
      <c r="A144">
        <v>1</v>
      </c>
      <c r="B144" s="13">
        <v>2014</v>
      </c>
      <c r="C144" s="20">
        <v>21</v>
      </c>
      <c r="D144" t="s">
        <v>297</v>
      </c>
      <c r="E144">
        <v>2.375</v>
      </c>
      <c r="F144">
        <v>2.669</v>
      </c>
      <c r="G144" t="s">
        <v>298</v>
      </c>
      <c r="I144">
        <v>1</v>
      </c>
      <c r="J144" s="33"/>
      <c r="K144" s="34">
        <f t="shared" si="1"/>
        <v>0</v>
      </c>
      <c r="L144" s="35"/>
      <c r="M144" s="36">
        <f>L144*H144</f>
        <v>0</v>
      </c>
      <c r="N144" s="41"/>
      <c r="O144" s="38">
        <f>N144*H144</f>
        <v>0</v>
      </c>
      <c r="P144" s="38" t="e">
        <f>#REF!*#REF!</f>
        <v>#REF!</v>
      </c>
      <c r="Q144" s="37" t="e">
        <f>P144*F144</f>
        <v>#REF!</v>
      </c>
      <c r="R144" s="64">
        <v>1</v>
      </c>
      <c r="S144" s="53">
        <f>R144*H144</f>
        <v>0</v>
      </c>
      <c r="T144" s="40" t="s">
        <v>299</v>
      </c>
    </row>
    <row r="145" spans="1:20" ht="51" x14ac:dyDescent="0.2">
      <c r="A145">
        <v>1</v>
      </c>
      <c r="B145" s="13">
        <v>2014</v>
      </c>
      <c r="C145" s="20">
        <v>6</v>
      </c>
      <c r="D145" t="s">
        <v>300</v>
      </c>
      <c r="E145">
        <v>2.9340000000000002</v>
      </c>
      <c r="F145">
        <v>3.1619999999999999</v>
      </c>
      <c r="G145" t="s">
        <v>301</v>
      </c>
      <c r="I145">
        <v>1</v>
      </c>
      <c r="J145" s="33"/>
      <c r="K145" s="34">
        <f t="shared" si="1"/>
        <v>0</v>
      </c>
      <c r="L145" s="35"/>
      <c r="M145" s="36">
        <f>L145*H145</f>
        <v>0</v>
      </c>
      <c r="N145" s="41"/>
      <c r="O145" s="38">
        <f>N145*H145</f>
        <v>0</v>
      </c>
      <c r="P145" s="38" t="e">
        <f>#REF!*#REF!</f>
        <v>#REF!</v>
      </c>
      <c r="Q145" s="37" t="e">
        <f>P145*F145</f>
        <v>#REF!</v>
      </c>
      <c r="R145" s="64">
        <v>1</v>
      </c>
      <c r="S145" s="53">
        <f>R145*H145</f>
        <v>0</v>
      </c>
      <c r="T145" s="40" t="s">
        <v>302</v>
      </c>
    </row>
    <row r="146" spans="1:20" ht="51" x14ac:dyDescent="0.2">
      <c r="A146">
        <v>1</v>
      </c>
      <c r="B146" s="13">
        <v>2014</v>
      </c>
      <c r="C146" s="20">
        <v>10</v>
      </c>
      <c r="D146" t="s">
        <v>174</v>
      </c>
      <c r="E146">
        <v>1.8360000000000001</v>
      </c>
      <c r="F146">
        <v>2.0310000000000001</v>
      </c>
      <c r="G146" t="s">
        <v>303</v>
      </c>
      <c r="H146">
        <v>1</v>
      </c>
      <c r="J146" s="33"/>
      <c r="K146" s="34">
        <f t="shared" si="1"/>
        <v>0</v>
      </c>
      <c r="L146" s="35">
        <v>1</v>
      </c>
      <c r="M146" s="36">
        <f>L146*H146</f>
        <v>1</v>
      </c>
      <c r="N146" s="41"/>
      <c r="O146" s="38">
        <f>N146*H146</f>
        <v>0</v>
      </c>
      <c r="P146" s="38" t="e">
        <f>#REF!*#REF!</f>
        <v>#REF!</v>
      </c>
      <c r="Q146" s="37" t="e">
        <f>P146*F146</f>
        <v>#REF!</v>
      </c>
      <c r="R146" s="51"/>
      <c r="S146">
        <f>R146*H146</f>
        <v>0</v>
      </c>
      <c r="T146" s="42" t="s">
        <v>304</v>
      </c>
    </row>
    <row r="147" spans="1:20" ht="51" x14ac:dyDescent="0.2">
      <c r="A147">
        <v>1</v>
      </c>
      <c r="B147" s="13">
        <v>2014</v>
      </c>
      <c r="C147" s="20">
        <v>17</v>
      </c>
      <c r="D147" t="s">
        <v>305</v>
      </c>
      <c r="E147">
        <v>2.415</v>
      </c>
      <c r="F147">
        <v>2.5649999999999999</v>
      </c>
      <c r="G147" t="s">
        <v>306</v>
      </c>
      <c r="I147">
        <v>1</v>
      </c>
      <c r="J147" s="33"/>
      <c r="K147" s="34">
        <f t="shared" si="1"/>
        <v>0</v>
      </c>
      <c r="L147" s="35">
        <v>1</v>
      </c>
      <c r="M147" s="36">
        <f>L147*H147</f>
        <v>0</v>
      </c>
      <c r="N147" s="41"/>
      <c r="O147" s="38">
        <f>N147*H147</f>
        <v>0</v>
      </c>
      <c r="P147" s="38" t="e">
        <f>#REF!*#REF!</f>
        <v>#REF!</v>
      </c>
      <c r="Q147" s="37" t="e">
        <f>P147*F147</f>
        <v>#REF!</v>
      </c>
      <c r="R147" s="51"/>
      <c r="S147">
        <f>R147*H147</f>
        <v>0</v>
      </c>
      <c r="T147" s="40" t="s">
        <v>307</v>
      </c>
    </row>
    <row r="148" spans="1:20" ht="34" x14ac:dyDescent="0.2">
      <c r="A148">
        <v>1</v>
      </c>
      <c r="B148" s="13">
        <v>2014</v>
      </c>
      <c r="C148" s="20">
        <v>7</v>
      </c>
      <c r="D148" t="s">
        <v>308</v>
      </c>
      <c r="E148">
        <v>1.8149999999999999</v>
      </c>
      <c r="F148">
        <v>1.667</v>
      </c>
      <c r="G148" t="s">
        <v>309</v>
      </c>
      <c r="I148">
        <v>1</v>
      </c>
      <c r="J148" s="33"/>
      <c r="K148" s="34">
        <f t="shared" si="1"/>
        <v>0</v>
      </c>
      <c r="L148" s="35">
        <v>1</v>
      </c>
      <c r="M148" s="36">
        <f>L148*H148</f>
        <v>0</v>
      </c>
      <c r="N148" s="41"/>
      <c r="O148" s="38">
        <f>N148*H148</f>
        <v>0</v>
      </c>
      <c r="P148" s="38" t="e">
        <f>#REF!*#REF!</f>
        <v>#REF!</v>
      </c>
      <c r="Q148" s="37" t="e">
        <f>P148*F148</f>
        <v>#REF!</v>
      </c>
      <c r="R148" s="51"/>
      <c r="S148">
        <f>R148*H148</f>
        <v>0</v>
      </c>
      <c r="T148" s="40" t="s">
        <v>310</v>
      </c>
    </row>
    <row r="149" spans="1:20" ht="17" x14ac:dyDescent="0.2">
      <c r="A149" s="43"/>
      <c r="B149" s="13">
        <v>2014</v>
      </c>
      <c r="C149" s="20">
        <v>23</v>
      </c>
      <c r="D149" s="43" t="s">
        <v>258</v>
      </c>
      <c r="E149" s="45"/>
      <c r="F149" s="45"/>
      <c r="G149" s="43" t="s">
        <v>311</v>
      </c>
      <c r="H149" s="45">
        <v>1</v>
      </c>
      <c r="I149" s="45"/>
      <c r="J149" s="65"/>
      <c r="K149" s="34">
        <f t="shared" si="1"/>
        <v>0</v>
      </c>
      <c r="L149" s="47"/>
      <c r="M149" s="36">
        <f>L149*H149</f>
        <v>0</v>
      </c>
      <c r="N149" s="48"/>
      <c r="O149" s="38">
        <f>N149*H149</f>
        <v>0</v>
      </c>
      <c r="P149" s="38"/>
      <c r="Q149" s="37"/>
      <c r="R149" s="46">
        <v>1</v>
      </c>
      <c r="S149" s="43">
        <f>R149*H149</f>
        <v>1</v>
      </c>
      <c r="T149" s="50" t="s">
        <v>312</v>
      </c>
    </row>
    <row r="150" spans="1:20" ht="51" x14ac:dyDescent="0.2">
      <c r="A150">
        <v>1</v>
      </c>
      <c r="B150" s="13">
        <v>2014</v>
      </c>
      <c r="C150" s="20">
        <v>30</v>
      </c>
      <c r="D150" t="s">
        <v>208</v>
      </c>
      <c r="E150">
        <v>3.3180000000000001</v>
      </c>
      <c r="F150">
        <v>3.4689999999999999</v>
      </c>
      <c r="G150" t="s">
        <v>313</v>
      </c>
      <c r="I150">
        <v>1</v>
      </c>
      <c r="J150" s="33"/>
      <c r="K150" s="34">
        <f t="shared" si="1"/>
        <v>0</v>
      </c>
      <c r="L150" s="35">
        <v>1</v>
      </c>
      <c r="M150" s="36">
        <f>L150*H150</f>
        <v>0</v>
      </c>
      <c r="N150" s="41"/>
      <c r="O150" s="38">
        <f>N150*H150</f>
        <v>0</v>
      </c>
      <c r="P150" s="38" t="e">
        <f>#REF!*#REF!</f>
        <v>#REF!</v>
      </c>
      <c r="Q150" s="37" t="e">
        <f>P150*F150</f>
        <v>#REF!</v>
      </c>
      <c r="R150" s="51"/>
      <c r="S150">
        <f>R150*H150</f>
        <v>0</v>
      </c>
      <c r="T150" s="40" t="s">
        <v>314</v>
      </c>
    </row>
    <row r="151" spans="1:20" ht="51" x14ac:dyDescent="0.2">
      <c r="A151">
        <v>1</v>
      </c>
      <c r="B151" s="13">
        <v>2014</v>
      </c>
      <c r="C151" s="20">
        <v>38</v>
      </c>
      <c r="D151" t="s">
        <v>147</v>
      </c>
      <c r="E151">
        <v>5.2549999999999999</v>
      </c>
      <c r="F151">
        <v>5.7089999999999996</v>
      </c>
      <c r="G151" t="s">
        <v>315</v>
      </c>
      <c r="I151">
        <v>1</v>
      </c>
      <c r="J151" s="33"/>
      <c r="K151" s="34">
        <f t="shared" si="1"/>
        <v>0</v>
      </c>
      <c r="L151" s="35">
        <v>1</v>
      </c>
      <c r="M151" s="36">
        <f>L151*H151</f>
        <v>0</v>
      </c>
      <c r="N151" s="41"/>
      <c r="O151" s="38">
        <f>N151*H151</f>
        <v>0</v>
      </c>
      <c r="P151" s="38" t="e">
        <f>#REF!*#REF!</f>
        <v>#REF!</v>
      </c>
      <c r="Q151" s="37" t="e">
        <f>P151*F151</f>
        <v>#REF!</v>
      </c>
      <c r="R151" s="51"/>
      <c r="S151">
        <f>R151*H151</f>
        <v>0</v>
      </c>
      <c r="T151" s="40" t="s">
        <v>316</v>
      </c>
    </row>
    <row r="152" spans="1:20" ht="34" x14ac:dyDescent="0.2">
      <c r="A152">
        <v>1</v>
      </c>
      <c r="B152" s="13">
        <v>2014</v>
      </c>
      <c r="C152" s="20">
        <v>10</v>
      </c>
      <c r="D152" t="s">
        <v>317</v>
      </c>
      <c r="E152">
        <v>3.548</v>
      </c>
      <c r="F152">
        <v>4.0350000000000001</v>
      </c>
      <c r="G152" t="s">
        <v>318</v>
      </c>
      <c r="H152">
        <v>1</v>
      </c>
      <c r="J152" s="33"/>
      <c r="K152" s="34">
        <f t="shared" si="1"/>
        <v>0</v>
      </c>
      <c r="L152" s="35">
        <v>1</v>
      </c>
      <c r="M152" s="36">
        <f>L152*H152</f>
        <v>1</v>
      </c>
      <c r="N152" s="41"/>
      <c r="O152" s="38">
        <f>N152*H152</f>
        <v>0</v>
      </c>
      <c r="P152" s="38" t="e">
        <f>#REF!*#REF!</f>
        <v>#REF!</v>
      </c>
      <c r="Q152" s="37" t="e">
        <f>P152*F152</f>
        <v>#REF!</v>
      </c>
      <c r="R152" s="64"/>
      <c r="S152" s="53">
        <f>R152*H152</f>
        <v>0</v>
      </c>
      <c r="T152" s="40" t="s">
        <v>319</v>
      </c>
    </row>
    <row r="153" spans="1:20" ht="51" x14ac:dyDescent="0.2">
      <c r="A153" s="58">
        <v>1</v>
      </c>
      <c r="B153" s="13">
        <v>2014</v>
      </c>
      <c r="C153" s="20">
        <v>73</v>
      </c>
      <c r="D153" s="58" t="s">
        <v>220</v>
      </c>
      <c r="E153" s="58">
        <v>8.766</v>
      </c>
      <c r="F153" s="58">
        <v>10.388</v>
      </c>
      <c r="G153" s="58" t="s">
        <v>320</v>
      </c>
      <c r="H153" s="74"/>
      <c r="I153" s="74">
        <v>1</v>
      </c>
      <c r="J153" s="75">
        <v>1</v>
      </c>
      <c r="K153" s="34">
        <f t="shared" si="1"/>
        <v>0</v>
      </c>
      <c r="L153" s="47"/>
      <c r="M153" s="36">
        <f>L153*H153</f>
        <v>0</v>
      </c>
      <c r="N153" s="48"/>
      <c r="O153" s="38">
        <f>N153*H153</f>
        <v>0</v>
      </c>
      <c r="P153" s="38"/>
      <c r="Q153" s="37"/>
      <c r="R153" s="49"/>
      <c r="S153">
        <f>R153*H153</f>
        <v>0</v>
      </c>
      <c r="T153" s="61" t="s">
        <v>321</v>
      </c>
    </row>
    <row r="154" spans="1:20" ht="34" x14ac:dyDescent="0.2">
      <c r="A154">
        <v>1</v>
      </c>
      <c r="B154" s="13">
        <v>2014</v>
      </c>
      <c r="C154" s="20">
        <v>24</v>
      </c>
      <c r="D154" t="s">
        <v>322</v>
      </c>
      <c r="E154">
        <v>2.391</v>
      </c>
      <c r="F154">
        <v>2.879</v>
      </c>
      <c r="G154" t="s">
        <v>323</v>
      </c>
      <c r="I154">
        <v>1</v>
      </c>
      <c r="J154" s="33"/>
      <c r="K154" s="34">
        <f t="shared" si="1"/>
        <v>0</v>
      </c>
      <c r="L154" s="35"/>
      <c r="M154" s="36">
        <f>L154*H154</f>
        <v>0</v>
      </c>
      <c r="N154" s="41"/>
      <c r="O154" s="38">
        <f>N154*H154</f>
        <v>0</v>
      </c>
      <c r="P154" s="38" t="e">
        <f>#REF!*#REF!</f>
        <v>#REF!</v>
      </c>
      <c r="Q154" s="37" t="e">
        <f>P154*F154</f>
        <v>#REF!</v>
      </c>
      <c r="R154" s="64">
        <v>1</v>
      </c>
      <c r="S154" s="53">
        <f>R154*H154</f>
        <v>0</v>
      </c>
      <c r="T154" s="40" t="s">
        <v>324</v>
      </c>
    </row>
    <row r="155" spans="1:20" ht="34" x14ac:dyDescent="0.2">
      <c r="A155">
        <v>1</v>
      </c>
      <c r="B155" s="13">
        <v>2014</v>
      </c>
      <c r="C155" s="20">
        <v>26</v>
      </c>
      <c r="D155" t="s">
        <v>325</v>
      </c>
      <c r="E155">
        <v>3.8479999999999999</v>
      </c>
      <c r="F155">
        <v>4.5129999999999999</v>
      </c>
      <c r="G155" t="s">
        <v>326</v>
      </c>
      <c r="I155">
        <v>1</v>
      </c>
      <c r="J155" s="33"/>
      <c r="K155" s="34">
        <f t="shared" si="1"/>
        <v>0</v>
      </c>
      <c r="L155" s="35"/>
      <c r="M155" s="36">
        <f>L155*H155</f>
        <v>0</v>
      </c>
      <c r="N155" s="41"/>
      <c r="O155" s="38">
        <f>N155*H155</f>
        <v>0</v>
      </c>
      <c r="P155" s="38" t="e">
        <f>#REF!*#REF!</f>
        <v>#REF!</v>
      </c>
      <c r="Q155" s="37" t="e">
        <f>P155*F155</f>
        <v>#REF!</v>
      </c>
      <c r="R155" s="64">
        <v>1</v>
      </c>
      <c r="S155" s="53">
        <f>R155*H155</f>
        <v>0</v>
      </c>
      <c r="T155" s="40" t="s">
        <v>327</v>
      </c>
    </row>
    <row r="156" spans="1:20" ht="51" x14ac:dyDescent="0.2">
      <c r="A156">
        <v>1</v>
      </c>
      <c r="B156" s="13">
        <v>2014</v>
      </c>
      <c r="C156" s="20">
        <v>49</v>
      </c>
      <c r="D156" t="s">
        <v>140</v>
      </c>
      <c r="E156">
        <v>3.1419999999999999</v>
      </c>
      <c r="F156">
        <v>3.6579999999999999</v>
      </c>
      <c r="G156" t="s">
        <v>328</v>
      </c>
      <c r="H156">
        <v>1</v>
      </c>
      <c r="J156" s="33">
        <v>1</v>
      </c>
      <c r="K156" s="34">
        <f t="shared" si="1"/>
        <v>1</v>
      </c>
      <c r="L156" s="35"/>
      <c r="M156" s="36">
        <f>L156*H156</f>
        <v>0</v>
      </c>
      <c r="N156" s="41"/>
      <c r="O156" s="38">
        <f>N156*H156</f>
        <v>0</v>
      </c>
      <c r="P156" s="38" t="e">
        <f>#REF!*#REF!</f>
        <v>#REF!</v>
      </c>
      <c r="Q156" s="37" t="e">
        <f>P156*F156</f>
        <v>#REF!</v>
      </c>
      <c r="R156" s="51"/>
      <c r="S156">
        <f>R156*H156</f>
        <v>0</v>
      </c>
      <c r="T156" s="42" t="s">
        <v>329</v>
      </c>
    </row>
    <row r="157" spans="1:20" x14ac:dyDescent="0.2">
      <c r="A157" s="1">
        <f>SUM(A116:A156)</f>
        <v>33</v>
      </c>
      <c r="B157" s="13"/>
      <c r="C157" s="20"/>
      <c r="D157" t="s">
        <v>330</v>
      </c>
      <c r="E157" s="62">
        <f>SUM(E116:E156)</f>
        <v>131.93300000000002</v>
      </c>
      <c r="F157" s="62">
        <f>SUM(F116:F156)</f>
        <v>146.16499999999999</v>
      </c>
      <c r="G157" s="62"/>
      <c r="H157" s="67">
        <f>SUM(H116:H156)</f>
        <v>12</v>
      </c>
      <c r="I157" s="76">
        <f>SUM(I116:I156)</f>
        <v>29</v>
      </c>
      <c r="J157" s="76">
        <f t="shared" ref="J157:S157" si="2">SUM(J116:J156)</f>
        <v>11</v>
      </c>
      <c r="K157" s="67">
        <f t="shared" si="2"/>
        <v>2</v>
      </c>
      <c r="L157" s="76">
        <f t="shared" si="2"/>
        <v>20</v>
      </c>
      <c r="M157" s="67">
        <f t="shared" si="2"/>
        <v>9</v>
      </c>
      <c r="N157" s="76">
        <f t="shared" si="2"/>
        <v>0</v>
      </c>
      <c r="O157" s="67">
        <f t="shared" si="2"/>
        <v>0</v>
      </c>
      <c r="P157" s="67" t="e">
        <f t="shared" si="2"/>
        <v>#REF!</v>
      </c>
      <c r="Q157" s="76" t="e">
        <f t="shared" si="2"/>
        <v>#REF!</v>
      </c>
      <c r="R157" s="76">
        <f t="shared" si="2"/>
        <v>10</v>
      </c>
      <c r="S157" s="67">
        <f t="shared" si="2"/>
        <v>1</v>
      </c>
      <c r="T157" s="63"/>
    </row>
    <row r="158" spans="1:20" ht="34" x14ac:dyDescent="0.2">
      <c r="A158" s="43"/>
      <c r="B158" s="13">
        <v>2015</v>
      </c>
      <c r="C158" s="20">
        <v>3</v>
      </c>
      <c r="D158" s="43" t="s">
        <v>266</v>
      </c>
      <c r="E158" s="45"/>
      <c r="F158" s="45"/>
      <c r="G158" s="43" t="s">
        <v>331</v>
      </c>
      <c r="H158" s="45"/>
      <c r="I158" s="45">
        <v>1</v>
      </c>
      <c r="J158" s="73">
        <v>1</v>
      </c>
      <c r="K158" s="43">
        <f t="shared" si="1"/>
        <v>0</v>
      </c>
      <c r="L158" s="73"/>
      <c r="M158" s="43">
        <f>L158*H158</f>
        <v>0</v>
      </c>
      <c r="N158" s="73"/>
      <c r="O158" s="43">
        <f>N158*H158</f>
        <v>0</v>
      </c>
      <c r="P158" s="38"/>
      <c r="Q158" s="37"/>
      <c r="R158" s="73"/>
      <c r="S158" s="43">
        <f>R158*H158</f>
        <v>0</v>
      </c>
      <c r="T158" s="66" t="s">
        <v>332</v>
      </c>
    </row>
    <row r="159" spans="1:20" ht="51" x14ac:dyDescent="0.2">
      <c r="A159">
        <v>1</v>
      </c>
      <c r="B159" s="13">
        <v>2015</v>
      </c>
      <c r="C159" s="20">
        <v>51</v>
      </c>
      <c r="D159" t="s">
        <v>147</v>
      </c>
      <c r="E159">
        <v>5.2549999999999999</v>
      </c>
      <c r="F159">
        <v>5.7089999999999996</v>
      </c>
      <c r="G159" t="s">
        <v>333</v>
      </c>
      <c r="H159">
        <v>1</v>
      </c>
      <c r="J159" s="33">
        <v>1</v>
      </c>
      <c r="K159" s="34">
        <f t="shared" si="1"/>
        <v>1</v>
      </c>
      <c r="L159" s="35"/>
      <c r="M159" s="36">
        <f>L159*H159</f>
        <v>0</v>
      </c>
      <c r="N159" s="41"/>
      <c r="O159" s="38">
        <f>N159*H159</f>
        <v>0</v>
      </c>
      <c r="P159" s="38" t="e">
        <f>#REF!*#REF!</f>
        <v>#REF!</v>
      </c>
      <c r="Q159" s="37" t="e">
        <f>P159*F159</f>
        <v>#REF!</v>
      </c>
      <c r="R159" s="51"/>
      <c r="S159">
        <f>R159*H159</f>
        <v>0</v>
      </c>
      <c r="T159" s="42" t="s">
        <v>334</v>
      </c>
    </row>
    <row r="160" spans="1:20" ht="51" x14ac:dyDescent="0.2">
      <c r="A160">
        <v>1</v>
      </c>
      <c r="B160" s="13">
        <v>2015</v>
      </c>
      <c r="C160" s="20">
        <v>11</v>
      </c>
      <c r="D160" t="s">
        <v>120</v>
      </c>
      <c r="E160">
        <v>3.24</v>
      </c>
      <c r="F160" s="40">
        <v>3.7879999999999998</v>
      </c>
      <c r="G160" t="s">
        <v>335</v>
      </c>
      <c r="I160">
        <v>1</v>
      </c>
      <c r="J160" s="33"/>
      <c r="K160" s="34">
        <f t="shared" si="1"/>
        <v>0</v>
      </c>
      <c r="L160" s="35"/>
      <c r="M160" s="36">
        <f>L160*H160</f>
        <v>0</v>
      </c>
      <c r="N160" s="41">
        <v>1</v>
      </c>
      <c r="O160" s="38">
        <f>N160*H160</f>
        <v>0</v>
      </c>
      <c r="P160" s="38" t="e">
        <f>#REF!*#REF!</f>
        <v>#REF!</v>
      </c>
      <c r="Q160" s="37" t="e">
        <f>P160*F160</f>
        <v>#REF!</v>
      </c>
      <c r="R160" s="64"/>
      <c r="S160">
        <f>R160*H160</f>
        <v>0</v>
      </c>
      <c r="T160" s="40" t="s">
        <v>336</v>
      </c>
    </row>
    <row r="161" spans="1:20" ht="34" x14ac:dyDescent="0.2">
      <c r="A161" s="43"/>
      <c r="B161" s="13">
        <v>2015</v>
      </c>
      <c r="C161" s="20">
        <v>8</v>
      </c>
      <c r="D161" s="43" t="s">
        <v>266</v>
      </c>
      <c r="E161" s="45"/>
      <c r="F161" s="45"/>
      <c r="G161" s="43" t="s">
        <v>337</v>
      </c>
      <c r="H161" s="45"/>
      <c r="I161" s="45">
        <v>1</v>
      </c>
      <c r="J161" s="73"/>
      <c r="K161" s="43">
        <f t="shared" si="1"/>
        <v>0</v>
      </c>
      <c r="L161" s="73"/>
      <c r="M161" s="43">
        <f>L161*H161</f>
        <v>0</v>
      </c>
      <c r="N161" s="73"/>
      <c r="O161" s="43">
        <f>N161*H161</f>
        <v>0</v>
      </c>
      <c r="P161" s="38" t="e">
        <f>#REF!*#REF!</f>
        <v>#REF!</v>
      </c>
      <c r="Q161" s="37" t="e">
        <f>P161*F161</f>
        <v>#REF!</v>
      </c>
      <c r="R161" s="73"/>
      <c r="S161" s="43">
        <f>R161*H161</f>
        <v>0</v>
      </c>
      <c r="T161" s="66" t="s">
        <v>338</v>
      </c>
    </row>
    <row r="162" spans="1:20" ht="34" x14ac:dyDescent="0.2">
      <c r="A162">
        <v>1</v>
      </c>
      <c r="B162" s="13">
        <v>2015</v>
      </c>
      <c r="C162" s="20">
        <v>3</v>
      </c>
      <c r="D162" t="s">
        <v>117</v>
      </c>
      <c r="E162">
        <v>2.72</v>
      </c>
      <c r="F162">
        <v>2.6960000000000002</v>
      </c>
      <c r="G162" t="s">
        <v>339</v>
      </c>
      <c r="H162">
        <v>1</v>
      </c>
      <c r="J162" s="33"/>
      <c r="K162" s="34">
        <f t="shared" si="1"/>
        <v>0</v>
      </c>
      <c r="L162" s="35">
        <v>1</v>
      </c>
      <c r="M162" s="36">
        <f>L162*H162</f>
        <v>1</v>
      </c>
      <c r="N162" s="41"/>
      <c r="O162" s="38">
        <f>N162*H162</f>
        <v>0</v>
      </c>
      <c r="P162" s="38" t="e">
        <f>#REF!*#REF!</f>
        <v>#REF!</v>
      </c>
      <c r="Q162" s="37" t="e">
        <f>P162*F162</f>
        <v>#REF!</v>
      </c>
      <c r="R162" s="51"/>
      <c r="S162">
        <f>R162*H162</f>
        <v>0</v>
      </c>
      <c r="T162" s="42" t="s">
        <v>340</v>
      </c>
    </row>
    <row r="163" spans="1:20" ht="51" x14ac:dyDescent="0.2">
      <c r="A163">
        <v>1</v>
      </c>
      <c r="B163" s="13">
        <v>2015</v>
      </c>
      <c r="C163" s="20">
        <v>22</v>
      </c>
      <c r="D163" t="s">
        <v>123</v>
      </c>
      <c r="E163">
        <v>5.7709999999999999</v>
      </c>
      <c r="F163">
        <v>5.7519999999999998</v>
      </c>
      <c r="G163" t="s">
        <v>341</v>
      </c>
      <c r="H163">
        <v>1</v>
      </c>
      <c r="J163" s="33">
        <v>1</v>
      </c>
      <c r="K163" s="34">
        <f t="shared" si="1"/>
        <v>1</v>
      </c>
      <c r="L163" s="35"/>
      <c r="M163" s="36">
        <f>L163*H163</f>
        <v>0</v>
      </c>
      <c r="N163" s="41"/>
      <c r="O163" s="38">
        <f>N163*H163</f>
        <v>0</v>
      </c>
      <c r="P163" s="38" t="e">
        <f>#REF!*#REF!</f>
        <v>#REF!</v>
      </c>
      <c r="Q163" s="37" t="e">
        <f>P163*F163</f>
        <v>#REF!</v>
      </c>
      <c r="R163" s="51"/>
      <c r="S163">
        <f>R163*H163</f>
        <v>0</v>
      </c>
      <c r="T163" s="42" t="s">
        <v>342</v>
      </c>
    </row>
    <row r="164" spans="1:20" ht="51" x14ac:dyDescent="0.2">
      <c r="A164">
        <v>1</v>
      </c>
      <c r="B164" s="13">
        <v>2015</v>
      </c>
      <c r="C164" s="20">
        <v>12</v>
      </c>
      <c r="D164" t="s">
        <v>217</v>
      </c>
      <c r="E164">
        <v>10.164</v>
      </c>
      <c r="F164">
        <v>11.057</v>
      </c>
      <c r="G164" t="s">
        <v>343</v>
      </c>
      <c r="H164">
        <v>1</v>
      </c>
      <c r="J164" s="33">
        <v>1</v>
      </c>
      <c r="K164" s="34">
        <f t="shared" si="1"/>
        <v>1</v>
      </c>
      <c r="L164" s="35"/>
      <c r="M164" s="36">
        <f>L164*H164</f>
        <v>0</v>
      </c>
      <c r="N164" s="41"/>
      <c r="O164" s="38">
        <f>N164*H164</f>
        <v>0</v>
      </c>
      <c r="P164" s="38" t="e">
        <f>#REF!*#REF!</f>
        <v>#REF!</v>
      </c>
      <c r="Q164" s="37" t="e">
        <f>P164*F164</f>
        <v>#REF!</v>
      </c>
      <c r="R164" s="51"/>
      <c r="S164">
        <f>R164*H164</f>
        <v>0</v>
      </c>
      <c r="T164" s="42" t="s">
        <v>344</v>
      </c>
    </row>
    <row r="165" spans="1:20" ht="51" x14ac:dyDescent="0.2">
      <c r="A165">
        <v>1</v>
      </c>
      <c r="B165" s="13">
        <v>2015</v>
      </c>
      <c r="C165" s="20">
        <v>22</v>
      </c>
      <c r="D165" t="s">
        <v>160</v>
      </c>
      <c r="E165">
        <v>2.431</v>
      </c>
      <c r="F165">
        <v>3.0790000000000002</v>
      </c>
      <c r="G165" t="s">
        <v>345</v>
      </c>
      <c r="H165">
        <v>1</v>
      </c>
      <c r="J165" s="33">
        <v>1</v>
      </c>
      <c r="K165" s="34">
        <f t="shared" si="1"/>
        <v>1</v>
      </c>
      <c r="L165" s="35"/>
      <c r="M165" s="36">
        <f>L165*H165</f>
        <v>0</v>
      </c>
      <c r="N165" s="41"/>
      <c r="O165" s="38">
        <f>N165*H165</f>
        <v>0</v>
      </c>
      <c r="P165" s="38" t="e">
        <f>#REF!*#REF!</f>
        <v>#REF!</v>
      </c>
      <c r="Q165" s="37" t="e">
        <f>P165*F165</f>
        <v>#REF!</v>
      </c>
      <c r="R165" s="51"/>
      <c r="S165">
        <f>R165*H165</f>
        <v>0</v>
      </c>
      <c r="T165" s="42" t="s">
        <v>346</v>
      </c>
    </row>
    <row r="166" spans="1:20" ht="34" x14ac:dyDescent="0.2">
      <c r="A166">
        <v>1</v>
      </c>
      <c r="B166" s="13">
        <v>2015</v>
      </c>
      <c r="C166" s="20">
        <v>16</v>
      </c>
      <c r="D166" t="s">
        <v>347</v>
      </c>
      <c r="E166">
        <v>7.4950000000000001</v>
      </c>
      <c r="F166">
        <v>8.0459999999999994</v>
      </c>
      <c r="G166" t="s">
        <v>348</v>
      </c>
      <c r="H166">
        <v>1</v>
      </c>
      <c r="J166" s="33">
        <v>1</v>
      </c>
      <c r="K166" s="34">
        <f t="shared" si="1"/>
        <v>1</v>
      </c>
      <c r="L166" s="35"/>
      <c r="M166" s="36">
        <f>L166*H166</f>
        <v>0</v>
      </c>
      <c r="N166" s="41"/>
      <c r="O166" s="38">
        <f>N166*H166</f>
        <v>0</v>
      </c>
      <c r="P166" s="38" t="e">
        <f>#REF!*#REF!</f>
        <v>#REF!</v>
      </c>
      <c r="Q166" s="37" t="e">
        <f>P166*F166</f>
        <v>#REF!</v>
      </c>
      <c r="R166" s="51"/>
      <c r="S166">
        <f>R166*H166</f>
        <v>0</v>
      </c>
      <c r="T166" s="42" t="s">
        <v>349</v>
      </c>
    </row>
    <row r="167" spans="1:20" ht="51" x14ac:dyDescent="0.2">
      <c r="A167">
        <v>1</v>
      </c>
      <c r="B167" s="13">
        <v>2015</v>
      </c>
      <c r="C167" s="20">
        <v>36</v>
      </c>
      <c r="D167" t="s">
        <v>193</v>
      </c>
      <c r="E167">
        <v>4.0410000000000004</v>
      </c>
      <c r="F167">
        <v>4.7320000000000002</v>
      </c>
      <c r="G167" t="s">
        <v>350</v>
      </c>
      <c r="I167">
        <v>1</v>
      </c>
      <c r="J167" s="33">
        <v>1</v>
      </c>
      <c r="K167" s="34">
        <f t="shared" si="1"/>
        <v>0</v>
      </c>
      <c r="L167" s="35"/>
      <c r="M167" s="36">
        <f>L167*H167</f>
        <v>0</v>
      </c>
      <c r="N167" s="41"/>
      <c r="O167" s="38">
        <f>N167*H167</f>
        <v>0</v>
      </c>
      <c r="P167" s="38" t="e">
        <f>#REF!*#REF!</f>
        <v>#REF!</v>
      </c>
      <c r="Q167" s="37" t="e">
        <f>P167*F167</f>
        <v>#REF!</v>
      </c>
      <c r="R167" s="51"/>
      <c r="S167">
        <f>R167*H167</f>
        <v>0</v>
      </c>
      <c r="T167" s="40" t="s">
        <v>351</v>
      </c>
    </row>
    <row r="168" spans="1:20" ht="68" x14ac:dyDescent="0.2">
      <c r="A168">
        <v>1</v>
      </c>
      <c r="B168" s="13">
        <v>2015</v>
      </c>
      <c r="C168" s="20">
        <v>61</v>
      </c>
      <c r="D168" t="s">
        <v>263</v>
      </c>
      <c r="E168">
        <v>16.908000000000001</v>
      </c>
      <c r="F168">
        <v>17.933</v>
      </c>
      <c r="G168" t="s">
        <v>352</v>
      </c>
      <c r="I168">
        <v>1</v>
      </c>
      <c r="J168" s="33">
        <v>1</v>
      </c>
      <c r="K168" s="34">
        <f t="shared" si="1"/>
        <v>0</v>
      </c>
      <c r="L168" s="35"/>
      <c r="M168" s="36">
        <f>L168*H168</f>
        <v>0</v>
      </c>
      <c r="N168" s="41"/>
      <c r="O168" s="38">
        <f>N168*H168</f>
        <v>0</v>
      </c>
      <c r="P168" s="38" t="e">
        <f>#REF!*#REF!</f>
        <v>#REF!</v>
      </c>
      <c r="Q168" s="37" t="e">
        <f>P168*F168</f>
        <v>#REF!</v>
      </c>
      <c r="R168" s="51"/>
      <c r="S168">
        <f>R168*H168</f>
        <v>0</v>
      </c>
      <c r="T168" s="40" t="s">
        <v>353</v>
      </c>
    </row>
    <row r="169" spans="1:20" ht="51" x14ac:dyDescent="0.2">
      <c r="A169">
        <v>1</v>
      </c>
      <c r="B169" s="13">
        <v>2015</v>
      </c>
      <c r="C169" s="20">
        <v>10</v>
      </c>
      <c r="D169" t="s">
        <v>354</v>
      </c>
      <c r="E169">
        <v>0.85399999999999998</v>
      </c>
      <c r="F169">
        <v>1.0720000000000001</v>
      </c>
      <c r="G169" t="s">
        <v>355</v>
      </c>
      <c r="H169">
        <v>1</v>
      </c>
      <c r="J169" s="33"/>
      <c r="K169" s="34">
        <f t="shared" si="1"/>
        <v>0</v>
      </c>
      <c r="L169" s="35"/>
      <c r="M169" s="36">
        <f>L169*H169</f>
        <v>0</v>
      </c>
      <c r="N169" s="41"/>
      <c r="O169" s="38">
        <f>N169*H169</f>
        <v>0</v>
      </c>
      <c r="P169" s="38" t="e">
        <f>#REF!*#REF!</f>
        <v>#REF!</v>
      </c>
      <c r="Q169" s="37" t="e">
        <f>P169*F169</f>
        <v>#REF!</v>
      </c>
      <c r="R169" s="64">
        <v>1</v>
      </c>
      <c r="S169">
        <f>R169*H169</f>
        <v>1</v>
      </c>
      <c r="T169" s="42" t="s">
        <v>356</v>
      </c>
    </row>
    <row r="170" spans="1:20" ht="51" x14ac:dyDescent="0.2">
      <c r="A170">
        <v>1</v>
      </c>
      <c r="B170" s="13">
        <v>2015</v>
      </c>
      <c r="C170" s="20">
        <v>21</v>
      </c>
      <c r="D170" t="s">
        <v>96</v>
      </c>
      <c r="E170">
        <v>11.333</v>
      </c>
      <c r="F170">
        <v>11.909000000000001</v>
      </c>
      <c r="G170" t="s">
        <v>357</v>
      </c>
      <c r="I170">
        <v>1</v>
      </c>
      <c r="J170" s="33">
        <v>1</v>
      </c>
      <c r="K170" s="34">
        <f t="shared" si="1"/>
        <v>0</v>
      </c>
      <c r="L170" s="35"/>
      <c r="M170" s="36">
        <f>L170*H170</f>
        <v>0</v>
      </c>
      <c r="N170" s="41"/>
      <c r="O170" s="38">
        <f>N170*H170</f>
        <v>0</v>
      </c>
      <c r="P170" s="38" t="e">
        <f>#REF!*#REF!</f>
        <v>#REF!</v>
      </c>
      <c r="Q170" s="37" t="e">
        <f>P170*F170</f>
        <v>#REF!</v>
      </c>
      <c r="R170" s="51"/>
      <c r="S170">
        <f>R170*H170</f>
        <v>0</v>
      </c>
      <c r="T170" s="40" t="s">
        <v>358</v>
      </c>
    </row>
    <row r="171" spans="1:20" ht="68" x14ac:dyDescent="0.2">
      <c r="A171">
        <v>1</v>
      </c>
      <c r="B171" s="13">
        <v>2015</v>
      </c>
      <c r="C171" s="20">
        <v>145</v>
      </c>
      <c r="D171" t="s">
        <v>177</v>
      </c>
      <c r="E171">
        <v>49.962000000000003</v>
      </c>
      <c r="F171">
        <v>54.637</v>
      </c>
      <c r="G171" t="s">
        <v>359</v>
      </c>
      <c r="I171">
        <v>1</v>
      </c>
      <c r="J171" s="77">
        <v>1</v>
      </c>
      <c r="K171" s="44">
        <v>1</v>
      </c>
      <c r="L171" s="35"/>
      <c r="M171" s="36">
        <f>L171*H171</f>
        <v>0</v>
      </c>
      <c r="N171" s="41"/>
      <c r="O171" s="38">
        <f>N171*H171</f>
        <v>0</v>
      </c>
      <c r="P171" s="38" t="e">
        <f>#REF!*#REF!</f>
        <v>#REF!</v>
      </c>
      <c r="Q171" s="37" t="e">
        <f>P171*F171</f>
        <v>#REF!</v>
      </c>
      <c r="R171" s="51"/>
      <c r="S171">
        <f>R171*H171</f>
        <v>0</v>
      </c>
      <c r="T171" s="40" t="s">
        <v>360</v>
      </c>
    </row>
    <row r="172" spans="1:20" ht="34" x14ac:dyDescent="0.2">
      <c r="A172">
        <v>1</v>
      </c>
      <c r="B172" s="13">
        <v>2015</v>
      </c>
      <c r="C172" s="20">
        <v>21</v>
      </c>
      <c r="D172" t="s">
        <v>155</v>
      </c>
      <c r="E172">
        <v>5.399</v>
      </c>
      <c r="F172">
        <v>6.0789999999999997</v>
      </c>
      <c r="G172" t="s">
        <v>361</v>
      </c>
      <c r="H172">
        <v>1</v>
      </c>
      <c r="J172" s="33"/>
      <c r="K172" s="34">
        <f t="shared" si="1"/>
        <v>0</v>
      </c>
      <c r="L172" s="35">
        <v>1</v>
      </c>
      <c r="M172" s="36">
        <f>L172*H172</f>
        <v>1</v>
      </c>
      <c r="N172" s="41"/>
      <c r="O172" s="38">
        <f>N172*H172</f>
        <v>0</v>
      </c>
      <c r="P172" s="38" t="e">
        <f>#REF!*#REF!</f>
        <v>#REF!</v>
      </c>
      <c r="Q172" s="37" t="e">
        <f>P172*F172</f>
        <v>#REF!</v>
      </c>
      <c r="R172" s="64"/>
      <c r="S172">
        <f>R172*H172</f>
        <v>0</v>
      </c>
      <c r="T172" s="40" t="s">
        <v>362</v>
      </c>
    </row>
    <row r="173" spans="1:20" ht="51" x14ac:dyDescent="0.2">
      <c r="A173">
        <v>1</v>
      </c>
      <c r="B173" s="13">
        <v>2015</v>
      </c>
      <c r="C173" s="20">
        <v>12</v>
      </c>
      <c r="D173" t="s">
        <v>111</v>
      </c>
      <c r="E173">
        <v>4.72</v>
      </c>
      <c r="F173">
        <v>5.2649999999999997</v>
      </c>
      <c r="G173" t="s">
        <v>363</v>
      </c>
      <c r="I173">
        <v>1</v>
      </c>
      <c r="J173" s="33"/>
      <c r="K173" s="34">
        <f t="shared" si="1"/>
        <v>0</v>
      </c>
      <c r="L173" s="35">
        <v>1</v>
      </c>
      <c r="M173" s="36">
        <f>L173*H173</f>
        <v>0</v>
      </c>
      <c r="N173" s="41"/>
      <c r="O173" s="38">
        <f>N173*H173</f>
        <v>0</v>
      </c>
      <c r="P173" s="38" t="e">
        <f>#REF!*#REF!</f>
        <v>#REF!</v>
      </c>
      <c r="Q173" s="37" t="e">
        <f>P173*F173</f>
        <v>#REF!</v>
      </c>
      <c r="R173" s="51"/>
      <c r="S173">
        <f>R173*H173</f>
        <v>0</v>
      </c>
      <c r="T173" s="40" t="s">
        <v>364</v>
      </c>
    </row>
    <row r="174" spans="1:20" ht="51" x14ac:dyDescent="0.2">
      <c r="A174">
        <v>1</v>
      </c>
      <c r="B174" s="13">
        <v>2015</v>
      </c>
      <c r="C174" s="20">
        <v>42</v>
      </c>
      <c r="D174" t="s">
        <v>123</v>
      </c>
      <c r="E174">
        <v>5.7709999999999999</v>
      </c>
      <c r="F174">
        <v>5.7519999999999998</v>
      </c>
      <c r="G174" t="s">
        <v>365</v>
      </c>
      <c r="I174">
        <v>1</v>
      </c>
      <c r="J174" s="33">
        <v>1</v>
      </c>
      <c r="K174" s="34">
        <f t="shared" si="1"/>
        <v>0</v>
      </c>
      <c r="L174" s="35"/>
      <c r="M174" s="36">
        <f>L174*H174</f>
        <v>0</v>
      </c>
      <c r="N174" s="41"/>
      <c r="O174" s="38">
        <f>N174*H174</f>
        <v>0</v>
      </c>
      <c r="P174" s="38" t="e">
        <f>#REF!*#REF!</f>
        <v>#REF!</v>
      </c>
      <c r="Q174" s="37" t="e">
        <f>P174*F174</f>
        <v>#REF!</v>
      </c>
      <c r="R174" s="51"/>
      <c r="S174">
        <f>R174*H174</f>
        <v>0</v>
      </c>
      <c r="T174" s="40" t="s">
        <v>366</v>
      </c>
    </row>
    <row r="175" spans="1:20" ht="68" x14ac:dyDescent="0.2">
      <c r="A175">
        <v>1</v>
      </c>
      <c r="B175" s="13">
        <v>2015</v>
      </c>
      <c r="C175" s="20">
        <v>49</v>
      </c>
      <c r="D175" t="s">
        <v>114</v>
      </c>
      <c r="E175">
        <v>5.1479999999999997</v>
      </c>
      <c r="F175">
        <v>6.5819999999999999</v>
      </c>
      <c r="G175" t="s">
        <v>367</v>
      </c>
      <c r="I175">
        <v>1</v>
      </c>
      <c r="J175" s="33">
        <v>1</v>
      </c>
      <c r="K175" s="34">
        <f t="shared" si="1"/>
        <v>0</v>
      </c>
      <c r="L175" s="35"/>
      <c r="M175" s="36">
        <f>L175*H175</f>
        <v>0</v>
      </c>
      <c r="N175" s="41"/>
      <c r="O175" s="38">
        <f>N175*H175</f>
        <v>0</v>
      </c>
      <c r="P175" s="38" t="e">
        <f>#REF!*#REF!</f>
        <v>#REF!</v>
      </c>
      <c r="Q175" s="37" t="e">
        <f>P175*F175</f>
        <v>#REF!</v>
      </c>
      <c r="R175" s="51"/>
      <c r="S175">
        <f>R175*H175</f>
        <v>0</v>
      </c>
      <c r="T175" s="40" t="s">
        <v>368</v>
      </c>
    </row>
    <row r="176" spans="1:20" ht="34" x14ac:dyDescent="0.2">
      <c r="A176">
        <v>1</v>
      </c>
      <c r="B176" s="13">
        <v>2015</v>
      </c>
      <c r="C176" s="20">
        <v>50</v>
      </c>
      <c r="D176" t="s">
        <v>111</v>
      </c>
      <c r="E176">
        <v>4.72</v>
      </c>
      <c r="F176">
        <v>5.2649999999999997</v>
      </c>
      <c r="G176" t="s">
        <v>369</v>
      </c>
      <c r="I176">
        <v>1</v>
      </c>
      <c r="J176" s="33">
        <v>1</v>
      </c>
      <c r="K176" s="34">
        <f t="shared" si="1"/>
        <v>0</v>
      </c>
      <c r="L176" s="35"/>
      <c r="M176" s="36">
        <f>L176*H176</f>
        <v>0</v>
      </c>
      <c r="N176" s="41"/>
      <c r="O176" s="38">
        <f>N176*H176</f>
        <v>0</v>
      </c>
      <c r="P176" s="38" t="e">
        <f>#REF!*#REF!</f>
        <v>#REF!</v>
      </c>
      <c r="Q176" s="37" t="e">
        <f>P176*F176</f>
        <v>#REF!</v>
      </c>
      <c r="R176" s="51"/>
      <c r="S176">
        <f>R176*H176</f>
        <v>0</v>
      </c>
      <c r="T176" s="40" t="s">
        <v>370</v>
      </c>
    </row>
    <row r="177" spans="1:20" ht="68" x14ac:dyDescent="0.2">
      <c r="A177">
        <v>1</v>
      </c>
      <c r="B177" s="13">
        <v>2015</v>
      </c>
      <c r="C177" s="20">
        <v>36</v>
      </c>
      <c r="D177" t="s">
        <v>155</v>
      </c>
      <c r="E177">
        <v>5.399</v>
      </c>
      <c r="F177">
        <v>6.0789999999999997</v>
      </c>
      <c r="G177" t="s">
        <v>371</v>
      </c>
      <c r="H177">
        <v>1</v>
      </c>
      <c r="J177" s="33"/>
      <c r="K177" s="34">
        <f t="shared" si="1"/>
        <v>0</v>
      </c>
      <c r="L177" s="35">
        <v>1</v>
      </c>
      <c r="M177" s="36">
        <f>L177*H177</f>
        <v>1</v>
      </c>
      <c r="N177" s="41"/>
      <c r="O177" s="38">
        <f>N177*H177</f>
        <v>0</v>
      </c>
      <c r="P177" s="38" t="e">
        <f>#REF!*#REF!</f>
        <v>#REF!</v>
      </c>
      <c r="Q177" s="37" t="e">
        <f>P177*F177</f>
        <v>#REF!</v>
      </c>
      <c r="R177" s="64"/>
      <c r="S177">
        <f>R177*H177</f>
        <v>0</v>
      </c>
      <c r="T177" s="40" t="s">
        <v>372</v>
      </c>
    </row>
    <row r="178" spans="1:20" ht="51" x14ac:dyDescent="0.2">
      <c r="A178">
        <v>1</v>
      </c>
      <c r="B178" s="13">
        <v>2015</v>
      </c>
      <c r="C178" s="20">
        <v>17</v>
      </c>
      <c r="D178" t="s">
        <v>373</v>
      </c>
      <c r="E178">
        <v>1.675</v>
      </c>
      <c r="F178">
        <v>1.87</v>
      </c>
      <c r="G178" t="s">
        <v>374</v>
      </c>
      <c r="I178">
        <v>1</v>
      </c>
      <c r="J178" s="33"/>
      <c r="K178" s="34">
        <f t="shared" si="1"/>
        <v>0</v>
      </c>
      <c r="L178" s="35">
        <v>1</v>
      </c>
      <c r="M178" s="36">
        <f>L178*H178</f>
        <v>0</v>
      </c>
      <c r="N178" s="41"/>
      <c r="O178" s="38">
        <f>N178*H178</f>
        <v>0</v>
      </c>
      <c r="P178" s="38" t="e">
        <f>#REF!*#REF!</f>
        <v>#REF!</v>
      </c>
      <c r="Q178" s="37" t="e">
        <f>P178*F178</f>
        <v>#REF!</v>
      </c>
      <c r="R178" s="51"/>
      <c r="S178">
        <f>R178*H178</f>
        <v>0</v>
      </c>
      <c r="T178" s="40" t="s">
        <v>375</v>
      </c>
    </row>
    <row r="179" spans="1:20" ht="34" x14ac:dyDescent="0.2">
      <c r="A179">
        <v>1</v>
      </c>
      <c r="B179" s="13">
        <v>2014</v>
      </c>
      <c r="C179" s="20">
        <v>18</v>
      </c>
      <c r="D179" t="s">
        <v>376</v>
      </c>
      <c r="E179">
        <v>2.31</v>
      </c>
      <c r="F179">
        <v>2.4409999999999998</v>
      </c>
      <c r="G179" t="s">
        <v>377</v>
      </c>
      <c r="I179">
        <v>1</v>
      </c>
      <c r="J179" s="33"/>
      <c r="K179" s="34">
        <f t="shared" si="1"/>
        <v>0</v>
      </c>
      <c r="L179" s="35"/>
      <c r="M179" s="36">
        <f>L179*H179</f>
        <v>0</v>
      </c>
      <c r="N179" s="41"/>
      <c r="O179" s="38">
        <f>N179*H179</f>
        <v>0</v>
      </c>
      <c r="P179" s="38" t="e">
        <f>#REF!*#REF!</f>
        <v>#REF!</v>
      </c>
      <c r="Q179" s="37" t="e">
        <f>P179*F179</f>
        <v>#REF!</v>
      </c>
      <c r="R179" s="64">
        <v>1</v>
      </c>
      <c r="S179">
        <f>R179*H179</f>
        <v>0</v>
      </c>
      <c r="T179" s="40" t="s">
        <v>378</v>
      </c>
    </row>
    <row r="180" spans="1:20" ht="85" x14ac:dyDescent="0.2">
      <c r="A180">
        <v>1</v>
      </c>
      <c r="B180" s="13">
        <v>2015</v>
      </c>
      <c r="C180" s="20">
        <v>32</v>
      </c>
      <c r="D180" t="s">
        <v>123</v>
      </c>
      <c r="E180">
        <v>5.7709999999999999</v>
      </c>
      <c r="F180">
        <v>5.7519999999999998</v>
      </c>
      <c r="G180" t="s">
        <v>379</v>
      </c>
      <c r="I180">
        <v>1</v>
      </c>
      <c r="J180" s="33">
        <v>1</v>
      </c>
      <c r="K180" s="34">
        <f t="shared" si="1"/>
        <v>0</v>
      </c>
      <c r="L180" s="35"/>
      <c r="M180" s="36">
        <f>L180*H180</f>
        <v>0</v>
      </c>
      <c r="N180" s="41"/>
      <c r="O180" s="38">
        <f>N180*H180</f>
        <v>0</v>
      </c>
      <c r="P180" s="38" t="e">
        <f>#REF!*#REF!</f>
        <v>#REF!</v>
      </c>
      <c r="Q180" s="37" t="e">
        <f>P180*F180</f>
        <v>#REF!</v>
      </c>
      <c r="R180" s="51"/>
      <c r="S180">
        <f>R180*H180</f>
        <v>0</v>
      </c>
      <c r="T180" s="40" t="s">
        <v>380</v>
      </c>
    </row>
    <row r="181" spans="1:20" ht="34" x14ac:dyDescent="0.2">
      <c r="A181">
        <v>1</v>
      </c>
      <c r="B181" s="13">
        <v>2014</v>
      </c>
      <c r="C181" s="20">
        <v>13</v>
      </c>
      <c r="D181" t="s">
        <v>381</v>
      </c>
      <c r="E181">
        <v>4.069</v>
      </c>
      <c r="F181">
        <v>5.08</v>
      </c>
      <c r="G181" t="s">
        <v>382</v>
      </c>
      <c r="I181">
        <v>1</v>
      </c>
      <c r="J181" s="33">
        <v>1</v>
      </c>
      <c r="K181" s="34">
        <f t="shared" si="1"/>
        <v>0</v>
      </c>
      <c r="L181" s="35"/>
      <c r="M181" s="36">
        <f>L181*H181</f>
        <v>0</v>
      </c>
      <c r="N181" s="41"/>
      <c r="O181" s="38">
        <f>N181*H181</f>
        <v>0</v>
      </c>
      <c r="P181" s="38" t="e">
        <f>#REF!*#REF!</f>
        <v>#REF!</v>
      </c>
      <c r="Q181" s="37" t="e">
        <f>P181*F181</f>
        <v>#REF!</v>
      </c>
      <c r="R181" s="51"/>
      <c r="S181">
        <f>R181*H181</f>
        <v>0</v>
      </c>
      <c r="T181" s="40" t="s">
        <v>383</v>
      </c>
    </row>
    <row r="182" spans="1:20" ht="34" x14ac:dyDescent="0.2">
      <c r="A182">
        <v>1</v>
      </c>
      <c r="B182" s="13">
        <v>2015</v>
      </c>
      <c r="C182" s="20">
        <v>10</v>
      </c>
      <c r="D182" t="s">
        <v>384</v>
      </c>
      <c r="E182">
        <v>3.3130000000000002</v>
      </c>
      <c r="F182">
        <v>3.6560000000000001</v>
      </c>
      <c r="G182" t="s">
        <v>385</v>
      </c>
      <c r="I182">
        <v>1</v>
      </c>
      <c r="J182" s="33"/>
      <c r="K182" s="34">
        <f t="shared" si="1"/>
        <v>0</v>
      </c>
      <c r="L182" s="35">
        <v>1</v>
      </c>
      <c r="M182" s="36">
        <f>L182*H182</f>
        <v>0</v>
      </c>
      <c r="N182" s="41"/>
      <c r="O182" s="38">
        <f>N182*H182</f>
        <v>0</v>
      </c>
      <c r="P182" s="38" t="e">
        <f>#REF!*#REF!</f>
        <v>#REF!</v>
      </c>
      <c r="Q182" s="37" t="e">
        <f>P182*F182</f>
        <v>#REF!</v>
      </c>
      <c r="R182" s="51"/>
      <c r="S182">
        <f>R182*H182</f>
        <v>0</v>
      </c>
      <c r="T182" s="40" t="s">
        <v>386</v>
      </c>
    </row>
    <row r="183" spans="1:20" ht="34" x14ac:dyDescent="0.2">
      <c r="A183">
        <v>1</v>
      </c>
      <c r="B183" s="13">
        <v>2015</v>
      </c>
      <c r="C183" s="20">
        <v>440</v>
      </c>
      <c r="D183" t="s">
        <v>387</v>
      </c>
      <c r="E183">
        <v>25.29</v>
      </c>
      <c r="F183">
        <v>28.803000000000001</v>
      </c>
      <c r="G183" t="s">
        <v>388</v>
      </c>
      <c r="I183">
        <v>1</v>
      </c>
      <c r="J183" s="33">
        <v>1</v>
      </c>
      <c r="K183" s="34">
        <f t="shared" si="1"/>
        <v>0</v>
      </c>
      <c r="L183" s="35"/>
      <c r="M183" s="36">
        <f>L183*H183</f>
        <v>0</v>
      </c>
      <c r="N183" s="41"/>
      <c r="O183" s="38">
        <f>N183*H183</f>
        <v>0</v>
      </c>
      <c r="P183" s="38" t="e">
        <f>#REF!*#REF!</f>
        <v>#REF!</v>
      </c>
      <c r="Q183" s="37" t="e">
        <f>P183*F183</f>
        <v>#REF!</v>
      </c>
      <c r="R183" s="51"/>
      <c r="S183">
        <f>R183*H183</f>
        <v>0</v>
      </c>
      <c r="T183" s="40" t="s">
        <v>389</v>
      </c>
    </row>
    <row r="184" spans="1:20" ht="51" x14ac:dyDescent="0.2">
      <c r="A184">
        <v>1</v>
      </c>
      <c r="B184" s="13">
        <v>2015</v>
      </c>
      <c r="C184" s="20">
        <v>149</v>
      </c>
      <c r="D184" t="s">
        <v>123</v>
      </c>
      <c r="E184">
        <v>5.7709999999999999</v>
      </c>
      <c r="F184">
        <v>5.7519999999999998</v>
      </c>
      <c r="G184" t="s">
        <v>390</v>
      </c>
      <c r="I184">
        <v>1</v>
      </c>
      <c r="J184" s="33">
        <v>1</v>
      </c>
      <c r="K184" s="34">
        <f t="shared" si="1"/>
        <v>0</v>
      </c>
      <c r="L184" s="35"/>
      <c r="M184" s="36">
        <f>L184*H184</f>
        <v>0</v>
      </c>
      <c r="N184" s="41"/>
      <c r="O184" s="38">
        <f>N184*H184</f>
        <v>0</v>
      </c>
      <c r="P184" s="38" t="e">
        <f>#REF!*#REF!</f>
        <v>#REF!</v>
      </c>
      <c r="Q184" s="37" t="e">
        <f>P184*F184</f>
        <v>#REF!</v>
      </c>
      <c r="R184" s="51"/>
      <c r="S184">
        <f>R184*H184</f>
        <v>0</v>
      </c>
      <c r="T184" s="40" t="s">
        <v>391</v>
      </c>
    </row>
    <row r="185" spans="1:20" ht="51" x14ac:dyDescent="0.2">
      <c r="A185">
        <v>1</v>
      </c>
      <c r="B185" s="13">
        <v>2015</v>
      </c>
      <c r="C185" s="20">
        <v>19</v>
      </c>
      <c r="D185" t="s">
        <v>193</v>
      </c>
      <c r="E185">
        <v>4.0410000000000004</v>
      </c>
      <c r="F185">
        <v>4.7320000000000002</v>
      </c>
      <c r="G185" t="s">
        <v>392</v>
      </c>
      <c r="I185">
        <v>1</v>
      </c>
      <c r="J185" s="33">
        <v>1</v>
      </c>
      <c r="K185" s="34">
        <f t="shared" si="1"/>
        <v>0</v>
      </c>
      <c r="L185" s="35"/>
      <c r="M185" s="36">
        <f>L185*H185</f>
        <v>0</v>
      </c>
      <c r="N185" s="41"/>
      <c r="O185" s="38">
        <f>N185*H185</f>
        <v>0</v>
      </c>
      <c r="P185" s="38" t="e">
        <f>#REF!*#REF!</f>
        <v>#REF!</v>
      </c>
      <c r="Q185" s="37" t="e">
        <f>P185*F185</f>
        <v>#REF!</v>
      </c>
      <c r="R185" s="51"/>
      <c r="S185">
        <f>R185*H185</f>
        <v>0</v>
      </c>
      <c r="T185" s="40" t="s">
        <v>393</v>
      </c>
    </row>
    <row r="186" spans="1:20" ht="51" x14ac:dyDescent="0.2">
      <c r="A186">
        <v>1</v>
      </c>
      <c r="B186" s="13">
        <v>2015</v>
      </c>
      <c r="C186" s="20">
        <v>52</v>
      </c>
      <c r="D186" t="s">
        <v>394</v>
      </c>
      <c r="E186">
        <v>5.64</v>
      </c>
      <c r="F186">
        <v>6.32</v>
      </c>
      <c r="G186" t="s">
        <v>395</v>
      </c>
      <c r="H186">
        <v>1</v>
      </c>
      <c r="J186" s="33"/>
      <c r="K186" s="34">
        <f t="shared" si="1"/>
        <v>0</v>
      </c>
      <c r="L186" s="35">
        <v>1</v>
      </c>
      <c r="M186" s="36">
        <f>L186*H186</f>
        <v>1</v>
      </c>
      <c r="N186" s="41"/>
      <c r="O186" s="38">
        <f>N186*H186</f>
        <v>0</v>
      </c>
      <c r="P186" s="38" t="e">
        <f>#REF!*#REF!</f>
        <v>#REF!</v>
      </c>
      <c r="Q186" s="37" t="e">
        <f>P186*F186</f>
        <v>#REF!</v>
      </c>
      <c r="R186" s="51"/>
      <c r="S186">
        <f>R186*H186</f>
        <v>0</v>
      </c>
      <c r="T186" s="42" t="s">
        <v>396</v>
      </c>
    </row>
    <row r="187" spans="1:20" ht="34" x14ac:dyDescent="0.2">
      <c r="A187" s="43"/>
      <c r="B187" s="13">
        <v>2015</v>
      </c>
      <c r="C187" s="20">
        <v>0</v>
      </c>
      <c r="D187" s="43" t="s">
        <v>397</v>
      </c>
      <c r="E187" s="45"/>
      <c r="F187" s="45"/>
      <c r="G187" s="43" t="s">
        <v>398</v>
      </c>
      <c r="H187" s="45"/>
      <c r="I187" s="45">
        <v>1</v>
      </c>
      <c r="J187" s="73"/>
      <c r="K187" s="43">
        <f t="shared" si="1"/>
        <v>0</v>
      </c>
      <c r="L187" s="73">
        <v>1</v>
      </c>
      <c r="M187" s="43">
        <f>L187*H187</f>
        <v>0</v>
      </c>
      <c r="N187" s="73"/>
      <c r="O187" s="43">
        <f>N187*H187</f>
        <v>0</v>
      </c>
      <c r="P187" s="38" t="e">
        <f>#REF!*#REF!</f>
        <v>#REF!</v>
      </c>
      <c r="Q187" s="37" t="e">
        <f>P187*F187</f>
        <v>#REF!</v>
      </c>
      <c r="R187" s="73"/>
      <c r="S187" s="43">
        <f>R187*H187</f>
        <v>0</v>
      </c>
      <c r="T187" s="66" t="s">
        <v>399</v>
      </c>
    </row>
    <row r="188" spans="1:20" ht="51" x14ac:dyDescent="0.2">
      <c r="A188" s="43"/>
      <c r="B188" s="13">
        <v>2015</v>
      </c>
      <c r="C188" s="20">
        <v>6</v>
      </c>
      <c r="D188" s="43" t="s">
        <v>400</v>
      </c>
      <c r="E188" s="45"/>
      <c r="F188" s="45"/>
      <c r="G188" s="43" t="s">
        <v>401</v>
      </c>
      <c r="H188" s="45"/>
      <c r="I188" s="45">
        <v>1</v>
      </c>
      <c r="J188" s="73"/>
      <c r="K188" s="43">
        <f t="shared" ref="K188:K245" si="3">H188*J188</f>
        <v>0</v>
      </c>
      <c r="L188" s="73">
        <v>1</v>
      </c>
      <c r="M188" s="43">
        <f>L188*H188</f>
        <v>0</v>
      </c>
      <c r="N188" s="73"/>
      <c r="O188" s="43">
        <f>N188*H188</f>
        <v>0</v>
      </c>
      <c r="P188" s="38" t="e">
        <f>#REF!*#REF!</f>
        <v>#REF!</v>
      </c>
      <c r="Q188" s="37" t="e">
        <f>P188*F188</f>
        <v>#REF!</v>
      </c>
      <c r="R188" s="73"/>
      <c r="S188" s="43">
        <f>R188*H188</f>
        <v>0</v>
      </c>
      <c r="T188" s="66" t="s">
        <v>402</v>
      </c>
    </row>
    <row r="189" spans="1:20" ht="51" x14ac:dyDescent="0.2">
      <c r="A189">
        <v>1</v>
      </c>
      <c r="B189" s="13">
        <v>2015</v>
      </c>
      <c r="C189" s="20">
        <v>16</v>
      </c>
      <c r="D189" t="s">
        <v>255</v>
      </c>
      <c r="E189">
        <v>2.9289999999999998</v>
      </c>
      <c r="F189">
        <v>3.3290000000000002</v>
      </c>
      <c r="G189" t="s">
        <v>403</v>
      </c>
      <c r="I189">
        <v>1</v>
      </c>
      <c r="J189" s="33"/>
      <c r="K189" s="34">
        <f t="shared" si="3"/>
        <v>0</v>
      </c>
      <c r="L189" s="35">
        <v>1</v>
      </c>
      <c r="M189" s="36">
        <f>L189*H189</f>
        <v>0</v>
      </c>
      <c r="N189" s="41"/>
      <c r="O189" s="38">
        <f>N189*H189</f>
        <v>0</v>
      </c>
      <c r="P189" s="38" t="e">
        <f>#REF!*#REF!</f>
        <v>#REF!</v>
      </c>
      <c r="Q189" s="37" t="e">
        <f>P189*F189</f>
        <v>#REF!</v>
      </c>
      <c r="R189" s="51"/>
      <c r="S189">
        <f>R189*H189</f>
        <v>0</v>
      </c>
      <c r="T189" s="40" t="s">
        <v>404</v>
      </c>
    </row>
    <row r="190" spans="1:20" ht="51" x14ac:dyDescent="0.2">
      <c r="A190">
        <v>1</v>
      </c>
      <c r="B190" s="13">
        <v>2015</v>
      </c>
      <c r="C190" s="20">
        <v>9</v>
      </c>
      <c r="D190" t="s">
        <v>117</v>
      </c>
      <c r="E190">
        <v>2.72</v>
      </c>
      <c r="F190">
        <v>2.6960000000000002</v>
      </c>
      <c r="G190" t="s">
        <v>405</v>
      </c>
      <c r="H190">
        <v>1</v>
      </c>
      <c r="J190" s="33"/>
      <c r="K190" s="34">
        <f t="shared" si="3"/>
        <v>0</v>
      </c>
      <c r="L190" s="35">
        <v>1</v>
      </c>
      <c r="M190" s="36">
        <f>L190*H190</f>
        <v>1</v>
      </c>
      <c r="N190" s="41"/>
      <c r="O190" s="38">
        <f>N190*H190</f>
        <v>0</v>
      </c>
      <c r="P190" s="38" t="e">
        <f>#REF!*#REF!</f>
        <v>#REF!</v>
      </c>
      <c r="Q190" s="37" t="e">
        <f>P190*F190</f>
        <v>#REF!</v>
      </c>
      <c r="R190" s="51"/>
      <c r="S190">
        <f>R190*H190</f>
        <v>0</v>
      </c>
      <c r="T190" s="42" t="s">
        <v>406</v>
      </c>
    </row>
    <row r="191" spans="1:20" ht="51" x14ac:dyDescent="0.2">
      <c r="A191">
        <v>1</v>
      </c>
      <c r="B191" s="13">
        <v>2015</v>
      </c>
      <c r="C191" s="20">
        <v>39</v>
      </c>
      <c r="D191" t="s">
        <v>394</v>
      </c>
      <c r="E191">
        <v>5.64</v>
      </c>
      <c r="F191">
        <v>6.32</v>
      </c>
      <c r="G191" t="s">
        <v>407</v>
      </c>
      <c r="H191">
        <v>1</v>
      </c>
      <c r="J191" s="33">
        <v>1</v>
      </c>
      <c r="K191" s="34">
        <f t="shared" si="3"/>
        <v>1</v>
      </c>
      <c r="L191" s="35"/>
      <c r="M191" s="36">
        <f>L191*H191</f>
        <v>0</v>
      </c>
      <c r="N191" s="41"/>
      <c r="O191" s="38">
        <f>N191*H191</f>
        <v>0</v>
      </c>
      <c r="P191" s="38" t="e">
        <f>#REF!*#REF!</f>
        <v>#REF!</v>
      </c>
      <c r="Q191" s="37" t="e">
        <f>P191*F191</f>
        <v>#REF!</v>
      </c>
      <c r="R191" s="51"/>
      <c r="S191">
        <f>R191*H191</f>
        <v>0</v>
      </c>
      <c r="T191" s="42" t="s">
        <v>408</v>
      </c>
    </row>
    <row r="192" spans="1:20" ht="51" x14ac:dyDescent="0.2">
      <c r="A192">
        <v>1</v>
      </c>
      <c r="B192" s="13">
        <v>2015</v>
      </c>
      <c r="C192" s="20">
        <v>62</v>
      </c>
      <c r="D192" t="s">
        <v>409</v>
      </c>
      <c r="E192">
        <v>3.5409999999999999</v>
      </c>
      <c r="F192">
        <v>3.9329999999999998</v>
      </c>
      <c r="G192" t="s">
        <v>410</v>
      </c>
      <c r="H192">
        <v>1</v>
      </c>
      <c r="J192" s="33">
        <v>1</v>
      </c>
      <c r="K192" s="34">
        <f t="shared" si="3"/>
        <v>1</v>
      </c>
      <c r="L192" s="35"/>
      <c r="M192" s="36">
        <f>L192*H192</f>
        <v>0</v>
      </c>
      <c r="N192" s="41"/>
      <c r="O192" s="38">
        <f>N192*H192</f>
        <v>0</v>
      </c>
      <c r="P192" s="38" t="e">
        <f>#REF!*#REF!</f>
        <v>#REF!</v>
      </c>
      <c r="Q192" s="37" t="e">
        <f>P192*F192</f>
        <v>#REF!</v>
      </c>
      <c r="R192" s="51"/>
      <c r="S192">
        <f>R192*H192</f>
        <v>0</v>
      </c>
      <c r="T192" s="42" t="s">
        <v>411</v>
      </c>
    </row>
    <row r="193" spans="1:20" ht="51" x14ac:dyDescent="0.2">
      <c r="A193" s="58">
        <v>1</v>
      </c>
      <c r="B193" s="13">
        <v>2015</v>
      </c>
      <c r="C193" s="20">
        <v>58</v>
      </c>
      <c r="D193" s="58" t="s">
        <v>220</v>
      </c>
      <c r="E193" s="58">
        <v>8.766</v>
      </c>
      <c r="F193" s="58">
        <v>10.388</v>
      </c>
      <c r="G193" s="58" t="s">
        <v>412</v>
      </c>
      <c r="H193" s="74"/>
      <c r="I193" s="74">
        <v>1</v>
      </c>
      <c r="J193" s="75">
        <v>1</v>
      </c>
      <c r="K193" s="58">
        <f t="shared" si="3"/>
        <v>0</v>
      </c>
      <c r="L193" s="75"/>
      <c r="M193" s="58">
        <f>L193*H193</f>
        <v>0</v>
      </c>
      <c r="N193" s="75"/>
      <c r="O193" s="58">
        <f>N193*H193</f>
        <v>0</v>
      </c>
      <c r="P193" s="38" t="e">
        <f>#REF!*#REF!</f>
        <v>#REF!</v>
      </c>
      <c r="Q193" s="37" t="e">
        <f>P193*F193</f>
        <v>#REF!</v>
      </c>
      <c r="R193" s="75"/>
      <c r="S193" s="58">
        <f>R193*H193</f>
        <v>0</v>
      </c>
      <c r="T193" s="61" t="s">
        <v>413</v>
      </c>
    </row>
    <row r="194" spans="1:20" ht="34" x14ac:dyDescent="0.2">
      <c r="A194">
        <v>1</v>
      </c>
      <c r="B194" s="13">
        <v>2014</v>
      </c>
      <c r="C194" s="20">
        <v>7</v>
      </c>
      <c r="D194" t="s">
        <v>276</v>
      </c>
      <c r="E194">
        <v>2.5870000000000002</v>
      </c>
      <c r="F194">
        <v>2.774</v>
      </c>
      <c r="G194" t="s">
        <v>414</v>
      </c>
      <c r="I194">
        <v>1</v>
      </c>
      <c r="J194" s="33"/>
      <c r="K194" s="34">
        <f t="shared" si="3"/>
        <v>0</v>
      </c>
      <c r="L194" s="35">
        <v>1</v>
      </c>
      <c r="M194" s="36">
        <f>L194*H194</f>
        <v>0</v>
      </c>
      <c r="N194" s="41"/>
      <c r="O194" s="38">
        <f>N194*H194</f>
        <v>0</v>
      </c>
      <c r="P194" s="38" t="e">
        <f>#REF!*#REF!</f>
        <v>#REF!</v>
      </c>
      <c r="Q194" s="37" t="e">
        <f>P194*F194</f>
        <v>#REF!</v>
      </c>
      <c r="R194" s="51"/>
      <c r="S194">
        <f>R194*H194</f>
        <v>0</v>
      </c>
      <c r="T194" s="40" t="s">
        <v>415</v>
      </c>
    </row>
    <row r="195" spans="1:20" ht="51" x14ac:dyDescent="0.2">
      <c r="A195">
        <v>1</v>
      </c>
      <c r="B195" s="13">
        <v>2015</v>
      </c>
      <c r="C195" s="20">
        <v>45</v>
      </c>
      <c r="D195" t="s">
        <v>416</v>
      </c>
      <c r="E195">
        <v>11.205</v>
      </c>
      <c r="F195">
        <v>12.291</v>
      </c>
      <c r="G195" t="s">
        <v>417</v>
      </c>
      <c r="I195">
        <v>1</v>
      </c>
      <c r="J195" s="33"/>
      <c r="K195" s="34">
        <f t="shared" si="3"/>
        <v>0</v>
      </c>
      <c r="L195" s="35">
        <v>1</v>
      </c>
      <c r="M195" s="36">
        <f>L195*H195</f>
        <v>0</v>
      </c>
      <c r="N195" s="41"/>
      <c r="O195" s="38">
        <f>N195*H195</f>
        <v>0</v>
      </c>
      <c r="P195" s="38" t="e">
        <f>#REF!*#REF!</f>
        <v>#REF!</v>
      </c>
      <c r="Q195" s="37" t="e">
        <f>P195*F195</f>
        <v>#REF!</v>
      </c>
      <c r="R195" s="64"/>
      <c r="S195">
        <f>R195*H195</f>
        <v>0</v>
      </c>
      <c r="T195" s="40" t="s">
        <v>418</v>
      </c>
    </row>
    <row r="196" spans="1:20" ht="34" x14ac:dyDescent="0.2">
      <c r="A196">
        <v>1</v>
      </c>
      <c r="B196" s="13">
        <v>2015</v>
      </c>
      <c r="C196" s="20">
        <v>358</v>
      </c>
      <c r="D196" t="s">
        <v>140</v>
      </c>
      <c r="E196">
        <v>3.1419999999999999</v>
      </c>
      <c r="F196">
        <v>3.6579999999999999</v>
      </c>
      <c r="G196" t="s">
        <v>419</v>
      </c>
      <c r="I196">
        <v>1</v>
      </c>
      <c r="J196" s="33">
        <v>1</v>
      </c>
      <c r="K196" s="34">
        <f t="shared" si="3"/>
        <v>0</v>
      </c>
      <c r="L196" s="35"/>
      <c r="M196" s="36">
        <f>L196*H196</f>
        <v>0</v>
      </c>
      <c r="N196" s="41"/>
      <c r="O196" s="38">
        <f>N196*H196</f>
        <v>0</v>
      </c>
      <c r="P196" s="38" t="e">
        <f>#REF!*#REF!</f>
        <v>#REF!</v>
      </c>
      <c r="Q196" s="37" t="e">
        <f>P196*F196</f>
        <v>#REF!</v>
      </c>
      <c r="R196" s="51"/>
      <c r="S196">
        <f>R196*H196</f>
        <v>0</v>
      </c>
      <c r="T196" s="40" t="s">
        <v>420</v>
      </c>
    </row>
    <row r="197" spans="1:20" ht="34" x14ac:dyDescent="0.2">
      <c r="A197">
        <v>1</v>
      </c>
      <c r="B197" s="13">
        <v>2016</v>
      </c>
      <c r="C197" s="20">
        <v>14</v>
      </c>
      <c r="D197" t="s">
        <v>226</v>
      </c>
      <c r="E197">
        <v>3.7029999999999998</v>
      </c>
      <c r="F197">
        <v>4.2279999999999998</v>
      </c>
      <c r="G197" t="s">
        <v>421</v>
      </c>
      <c r="I197">
        <v>1</v>
      </c>
      <c r="J197" s="33"/>
      <c r="K197" s="34">
        <f t="shared" si="3"/>
        <v>0</v>
      </c>
      <c r="L197" s="35"/>
      <c r="M197" s="36">
        <f>L197*H197</f>
        <v>0</v>
      </c>
      <c r="N197" s="41"/>
      <c r="O197" s="38">
        <f>N197*H197</f>
        <v>0</v>
      </c>
      <c r="P197" s="38" t="e">
        <f>#REF!*#REF!</f>
        <v>#REF!</v>
      </c>
      <c r="Q197" s="37" t="e">
        <f>P197*F197</f>
        <v>#REF!</v>
      </c>
      <c r="R197" s="64">
        <v>1</v>
      </c>
      <c r="S197">
        <f>R197*H197</f>
        <v>0</v>
      </c>
      <c r="T197" s="40" t="s">
        <v>422</v>
      </c>
    </row>
    <row r="198" spans="1:20" ht="51" x14ac:dyDescent="0.2">
      <c r="A198">
        <v>1</v>
      </c>
      <c r="B198" s="13">
        <v>2016</v>
      </c>
      <c r="C198" s="20">
        <v>8</v>
      </c>
      <c r="D198" t="s">
        <v>131</v>
      </c>
      <c r="E198">
        <v>4.1120000000000001</v>
      </c>
      <c r="F198">
        <v>5.07</v>
      </c>
      <c r="G198" t="s">
        <v>423</v>
      </c>
      <c r="I198">
        <v>1</v>
      </c>
      <c r="J198" s="33"/>
      <c r="K198" s="34">
        <f t="shared" si="3"/>
        <v>0</v>
      </c>
      <c r="L198" s="35">
        <v>1</v>
      </c>
      <c r="M198" s="36">
        <f>L198*H198</f>
        <v>0</v>
      </c>
      <c r="N198" s="41"/>
      <c r="O198" s="38">
        <f>N198*H198</f>
        <v>0</v>
      </c>
      <c r="P198" s="38" t="e">
        <f>#REF!*#REF!</f>
        <v>#REF!</v>
      </c>
      <c r="Q198" s="37" t="e">
        <f>P198*F198</f>
        <v>#REF!</v>
      </c>
      <c r="R198" s="51"/>
      <c r="S198">
        <f>R198*H198</f>
        <v>0</v>
      </c>
      <c r="T198" s="40" t="s">
        <v>424</v>
      </c>
    </row>
    <row r="199" spans="1:20" ht="51" x14ac:dyDescent="0.2">
      <c r="A199">
        <v>1</v>
      </c>
      <c r="B199" s="13">
        <v>2016</v>
      </c>
      <c r="C199" s="20">
        <v>114</v>
      </c>
      <c r="D199" t="s">
        <v>131</v>
      </c>
      <c r="E199">
        <v>4.1120000000000001</v>
      </c>
      <c r="F199">
        <v>5.07</v>
      </c>
      <c r="G199" t="s">
        <v>425</v>
      </c>
      <c r="I199">
        <v>1</v>
      </c>
      <c r="J199" s="33"/>
      <c r="K199" s="34">
        <f t="shared" si="3"/>
        <v>0</v>
      </c>
      <c r="L199" s="35">
        <v>1</v>
      </c>
      <c r="M199" s="36">
        <f>L199*H199</f>
        <v>0</v>
      </c>
      <c r="N199" s="41"/>
      <c r="O199" s="38">
        <f>N199*H199</f>
        <v>0</v>
      </c>
      <c r="P199" s="38" t="e">
        <f>#REF!*#REF!</f>
        <v>#REF!</v>
      </c>
      <c r="Q199" s="37" t="e">
        <f>P199*F199</f>
        <v>#REF!</v>
      </c>
      <c r="R199" s="51"/>
      <c r="S199">
        <f>R199*H199</f>
        <v>0</v>
      </c>
      <c r="T199" s="40" t="s">
        <v>426</v>
      </c>
    </row>
    <row r="200" spans="1:20" ht="34" x14ac:dyDescent="0.2">
      <c r="A200">
        <v>1</v>
      </c>
      <c r="B200" s="13">
        <v>2016</v>
      </c>
      <c r="C200" s="20">
        <v>13</v>
      </c>
      <c r="D200" t="s">
        <v>160</v>
      </c>
      <c r="E200">
        <v>2.431</v>
      </c>
      <c r="F200">
        <v>3.0790000000000002</v>
      </c>
      <c r="G200" t="s">
        <v>427</v>
      </c>
      <c r="H200">
        <v>1</v>
      </c>
      <c r="J200" s="33">
        <v>1</v>
      </c>
      <c r="K200" s="34">
        <f t="shared" si="3"/>
        <v>1</v>
      </c>
      <c r="L200" s="35"/>
      <c r="M200" s="36">
        <f>L200*H200</f>
        <v>0</v>
      </c>
      <c r="N200" s="41"/>
      <c r="O200" s="38">
        <f>N200*H200</f>
        <v>0</v>
      </c>
      <c r="P200" s="38" t="e">
        <f>#REF!*#REF!</f>
        <v>#REF!</v>
      </c>
      <c r="Q200" s="37" t="e">
        <f>P200*F200</f>
        <v>#REF!</v>
      </c>
      <c r="R200" s="51"/>
      <c r="S200">
        <f>R200*H200</f>
        <v>0</v>
      </c>
      <c r="T200" s="42" t="s">
        <v>428</v>
      </c>
    </row>
    <row r="201" spans="1:20" ht="34" x14ac:dyDescent="0.2">
      <c r="A201">
        <v>1</v>
      </c>
      <c r="B201" s="13">
        <v>2016</v>
      </c>
      <c r="C201" s="20">
        <v>34</v>
      </c>
      <c r="D201" t="s">
        <v>111</v>
      </c>
      <c r="E201">
        <v>4.72</v>
      </c>
      <c r="F201">
        <v>5.2649999999999997</v>
      </c>
      <c r="G201" t="s">
        <v>429</v>
      </c>
      <c r="I201">
        <v>1</v>
      </c>
      <c r="J201" s="33">
        <v>1</v>
      </c>
      <c r="K201" s="34">
        <f t="shared" si="3"/>
        <v>0</v>
      </c>
      <c r="L201" s="35"/>
      <c r="M201" s="36">
        <f>L201*H201</f>
        <v>0</v>
      </c>
      <c r="N201" s="41"/>
      <c r="O201" s="38">
        <f>N201*H201</f>
        <v>0</v>
      </c>
      <c r="P201" s="38" t="e">
        <f>#REF!*#REF!</f>
        <v>#REF!</v>
      </c>
      <c r="Q201" s="37" t="e">
        <f>P201*F201</f>
        <v>#REF!</v>
      </c>
      <c r="R201" s="51"/>
      <c r="S201">
        <f>R201*H201</f>
        <v>0</v>
      </c>
      <c r="T201" s="40" t="s">
        <v>430</v>
      </c>
    </row>
    <row r="202" spans="1:20" ht="51" x14ac:dyDescent="0.2">
      <c r="A202">
        <v>1</v>
      </c>
      <c r="B202" s="13">
        <v>2016</v>
      </c>
      <c r="C202" s="20">
        <v>11</v>
      </c>
      <c r="D202" t="s">
        <v>317</v>
      </c>
      <c r="E202">
        <v>3.548</v>
      </c>
      <c r="F202">
        <v>4.0350000000000001</v>
      </c>
      <c r="G202" t="s">
        <v>431</v>
      </c>
      <c r="I202">
        <v>1</v>
      </c>
      <c r="J202" s="33"/>
      <c r="K202" s="34">
        <f t="shared" si="3"/>
        <v>0</v>
      </c>
      <c r="L202" s="35"/>
      <c r="M202" s="36">
        <f>L202*H202</f>
        <v>0</v>
      </c>
      <c r="N202" s="41"/>
      <c r="O202" s="38">
        <f>N202*H202</f>
        <v>0</v>
      </c>
      <c r="P202" s="38" t="e">
        <f>#REF!*#REF!</f>
        <v>#REF!</v>
      </c>
      <c r="Q202" s="37" t="e">
        <f>P202*F202</f>
        <v>#REF!</v>
      </c>
      <c r="R202" s="64">
        <v>1</v>
      </c>
      <c r="S202">
        <f>R202*H202</f>
        <v>0</v>
      </c>
      <c r="T202" s="40" t="s">
        <v>432</v>
      </c>
    </row>
    <row r="203" spans="1:20" ht="34" x14ac:dyDescent="0.2">
      <c r="A203">
        <v>1</v>
      </c>
      <c r="B203" s="13">
        <v>2016</v>
      </c>
      <c r="C203" s="20">
        <v>16</v>
      </c>
      <c r="D203" t="s">
        <v>433</v>
      </c>
      <c r="E203">
        <v>3.4980000000000002</v>
      </c>
      <c r="F203">
        <v>3.774</v>
      </c>
      <c r="G203" t="s">
        <v>434</v>
      </c>
      <c r="H203">
        <v>1</v>
      </c>
      <c r="J203" s="33">
        <v>1</v>
      </c>
      <c r="K203" s="34">
        <f t="shared" si="3"/>
        <v>1</v>
      </c>
      <c r="L203" s="35"/>
      <c r="M203" s="36">
        <f>L203*H203</f>
        <v>0</v>
      </c>
      <c r="N203" s="41"/>
      <c r="O203" s="38">
        <f>N203*H203</f>
        <v>0</v>
      </c>
      <c r="P203" s="38" t="e">
        <f>#REF!*#REF!</f>
        <v>#REF!</v>
      </c>
      <c r="Q203" s="37" t="e">
        <f>P203*F203</f>
        <v>#REF!</v>
      </c>
      <c r="R203" s="51"/>
      <c r="S203">
        <f>R203*H203</f>
        <v>0</v>
      </c>
      <c r="T203" s="42" t="s">
        <v>435</v>
      </c>
    </row>
    <row r="204" spans="1:20" ht="51" x14ac:dyDescent="0.2">
      <c r="A204">
        <v>1</v>
      </c>
      <c r="B204" s="13">
        <v>2016</v>
      </c>
      <c r="C204" s="20">
        <v>49</v>
      </c>
      <c r="D204" t="s">
        <v>111</v>
      </c>
      <c r="E204">
        <v>4.72</v>
      </c>
      <c r="F204">
        <v>5.2649999999999997</v>
      </c>
      <c r="G204" t="s">
        <v>436</v>
      </c>
      <c r="H204">
        <v>1</v>
      </c>
      <c r="J204" s="33">
        <v>1</v>
      </c>
      <c r="K204" s="34">
        <f t="shared" si="3"/>
        <v>1</v>
      </c>
      <c r="L204" s="35"/>
      <c r="M204" s="36">
        <f>L204*H204</f>
        <v>0</v>
      </c>
      <c r="N204" s="41"/>
      <c r="O204" s="38">
        <f>N204*H204</f>
        <v>0</v>
      </c>
      <c r="P204" s="38" t="e">
        <f>#REF!*#REF!</f>
        <v>#REF!</v>
      </c>
      <c r="Q204" s="37" t="e">
        <f>P204*F204</f>
        <v>#REF!</v>
      </c>
      <c r="R204" s="51"/>
      <c r="S204">
        <f>R204*H204</f>
        <v>0</v>
      </c>
      <c r="T204" s="42" t="s">
        <v>437</v>
      </c>
    </row>
    <row r="205" spans="1:20" ht="51" x14ac:dyDescent="0.2">
      <c r="A205">
        <v>1</v>
      </c>
      <c r="B205" s="13">
        <v>2016</v>
      </c>
      <c r="C205" s="20">
        <v>34</v>
      </c>
      <c r="D205" t="s">
        <v>438</v>
      </c>
      <c r="E205">
        <v>5.01</v>
      </c>
      <c r="F205">
        <v>5.4969999999999999</v>
      </c>
      <c r="G205" t="s">
        <v>439</v>
      </c>
      <c r="I205">
        <v>1</v>
      </c>
      <c r="J205" s="33"/>
      <c r="K205" s="34">
        <f t="shared" si="3"/>
        <v>0</v>
      </c>
      <c r="L205" s="35"/>
      <c r="M205" s="36">
        <f>L205*H205</f>
        <v>0</v>
      </c>
      <c r="N205" s="41"/>
      <c r="O205" s="38">
        <f>N205*H205</f>
        <v>0</v>
      </c>
      <c r="P205" s="38" t="e">
        <f>#REF!*#REF!</f>
        <v>#REF!</v>
      </c>
      <c r="Q205" s="37" t="e">
        <f>P205*F205</f>
        <v>#REF!</v>
      </c>
      <c r="R205" s="64">
        <v>1</v>
      </c>
      <c r="S205">
        <f>R205*H205</f>
        <v>0</v>
      </c>
      <c r="T205" s="40" t="s">
        <v>440</v>
      </c>
    </row>
    <row r="206" spans="1:20" ht="51" x14ac:dyDescent="0.2">
      <c r="A206">
        <v>1</v>
      </c>
      <c r="B206" s="13">
        <v>2016</v>
      </c>
      <c r="C206" s="20">
        <v>36</v>
      </c>
      <c r="D206" t="s">
        <v>131</v>
      </c>
      <c r="E206">
        <v>4.1120000000000001</v>
      </c>
      <c r="F206">
        <v>5.07</v>
      </c>
      <c r="G206" t="s">
        <v>441</v>
      </c>
      <c r="I206">
        <v>1</v>
      </c>
      <c r="J206" s="33"/>
      <c r="K206" s="34">
        <f t="shared" si="3"/>
        <v>0</v>
      </c>
      <c r="L206" s="35">
        <v>1</v>
      </c>
      <c r="M206" s="36">
        <f>L206*H206</f>
        <v>0</v>
      </c>
      <c r="N206" s="41"/>
      <c r="O206" s="38">
        <f>N206*H206</f>
        <v>0</v>
      </c>
      <c r="P206" s="38" t="e">
        <f>#REF!*#REF!</f>
        <v>#REF!</v>
      </c>
      <c r="Q206" s="37" t="e">
        <f>P206*F206</f>
        <v>#REF!</v>
      </c>
      <c r="R206" s="51"/>
      <c r="S206">
        <f>R206*H206</f>
        <v>0</v>
      </c>
      <c r="T206" s="40" t="s">
        <v>442</v>
      </c>
    </row>
    <row r="207" spans="1:20" ht="85" x14ac:dyDescent="0.2">
      <c r="A207">
        <v>1</v>
      </c>
      <c r="B207" s="13">
        <v>2016</v>
      </c>
      <c r="C207" s="20">
        <v>0</v>
      </c>
      <c r="D207" t="s">
        <v>354</v>
      </c>
      <c r="E207">
        <v>0.85399999999999998</v>
      </c>
      <c r="F207">
        <v>1.0720000000000001</v>
      </c>
      <c r="G207" t="s">
        <v>443</v>
      </c>
      <c r="H207">
        <v>1</v>
      </c>
      <c r="J207" s="33"/>
      <c r="K207" s="34">
        <f t="shared" si="3"/>
        <v>0</v>
      </c>
      <c r="L207" s="35"/>
      <c r="M207" s="36">
        <f>L207*H207</f>
        <v>0</v>
      </c>
      <c r="N207" s="41"/>
      <c r="O207" s="38">
        <f>N207*H207</f>
        <v>0</v>
      </c>
      <c r="P207" s="38" t="e">
        <f>#REF!*#REF!</f>
        <v>#REF!</v>
      </c>
      <c r="Q207" s="37" t="e">
        <f>P207*F207</f>
        <v>#REF!</v>
      </c>
      <c r="R207" s="64">
        <v>1</v>
      </c>
      <c r="S207">
        <f>R207*H207</f>
        <v>1</v>
      </c>
      <c r="T207" s="42" t="s">
        <v>444</v>
      </c>
    </row>
    <row r="208" spans="1:20" ht="51" x14ac:dyDescent="0.2">
      <c r="A208">
        <v>1</v>
      </c>
      <c r="B208" s="13">
        <v>2016</v>
      </c>
      <c r="C208" s="20">
        <v>2</v>
      </c>
      <c r="D208" t="s">
        <v>445</v>
      </c>
      <c r="E208">
        <v>1.476</v>
      </c>
      <c r="F208">
        <v>1.256</v>
      </c>
      <c r="G208" t="s">
        <v>446</v>
      </c>
      <c r="H208">
        <v>1</v>
      </c>
      <c r="J208" s="33"/>
      <c r="K208" s="34">
        <f t="shared" si="3"/>
        <v>0</v>
      </c>
      <c r="L208" s="35"/>
      <c r="M208" s="36">
        <f>L208*H208</f>
        <v>0</v>
      </c>
      <c r="N208" s="41"/>
      <c r="O208" s="38">
        <f>N208*H208</f>
        <v>0</v>
      </c>
      <c r="P208" s="38" t="e">
        <f>#REF!*#REF!</f>
        <v>#REF!</v>
      </c>
      <c r="Q208" s="37" t="e">
        <f>P208*F208</f>
        <v>#REF!</v>
      </c>
      <c r="R208" s="64">
        <v>1</v>
      </c>
      <c r="S208">
        <f>R208*H208</f>
        <v>1</v>
      </c>
      <c r="T208" s="42" t="s">
        <v>447</v>
      </c>
    </row>
    <row r="209" spans="1:20" ht="34" x14ac:dyDescent="0.2">
      <c r="A209">
        <v>1</v>
      </c>
      <c r="B209" s="13">
        <v>2016</v>
      </c>
      <c r="C209" s="20">
        <v>0</v>
      </c>
      <c r="D209" t="s">
        <v>233</v>
      </c>
      <c r="E209">
        <v>1.6120000000000001</v>
      </c>
      <c r="F209">
        <v>2.09</v>
      </c>
      <c r="G209" t="s">
        <v>448</v>
      </c>
      <c r="I209">
        <v>1</v>
      </c>
      <c r="J209" s="33">
        <v>1</v>
      </c>
      <c r="K209" s="34">
        <f t="shared" si="3"/>
        <v>0</v>
      </c>
      <c r="L209" s="35"/>
      <c r="M209" s="36">
        <f>L209*H209</f>
        <v>0</v>
      </c>
      <c r="N209" s="41"/>
      <c r="O209" s="38">
        <f>N209*H209</f>
        <v>0</v>
      </c>
      <c r="P209" s="38" t="e">
        <f>#REF!*#REF!</f>
        <v>#REF!</v>
      </c>
      <c r="Q209" s="37" t="e">
        <f>P209*F209</f>
        <v>#REF!</v>
      </c>
      <c r="R209" s="51"/>
      <c r="S209">
        <f>R209*H209</f>
        <v>0</v>
      </c>
      <c r="T209" s="40" t="s">
        <v>449</v>
      </c>
    </row>
    <row r="210" spans="1:20" ht="34" x14ac:dyDescent="0.2">
      <c r="A210">
        <v>1</v>
      </c>
      <c r="B210" s="13">
        <v>2016</v>
      </c>
      <c r="C210" s="20">
        <v>10</v>
      </c>
      <c r="D210" t="s">
        <v>180</v>
      </c>
      <c r="E210">
        <v>4.3789999999999996</v>
      </c>
      <c r="F210">
        <v>5.133</v>
      </c>
      <c r="G210" t="s">
        <v>450</v>
      </c>
      <c r="I210">
        <v>1</v>
      </c>
      <c r="J210" s="33"/>
      <c r="K210" s="34">
        <f t="shared" si="3"/>
        <v>0</v>
      </c>
      <c r="L210" s="35"/>
      <c r="M210" s="36">
        <f>L210*H210</f>
        <v>0</v>
      </c>
      <c r="N210" s="41"/>
      <c r="O210" s="38">
        <f>N210*H210</f>
        <v>0</v>
      </c>
      <c r="P210" s="38" t="e">
        <f>#REF!*#REF!</f>
        <v>#REF!</v>
      </c>
      <c r="Q210" s="37" t="e">
        <f>P210*F210</f>
        <v>#REF!</v>
      </c>
      <c r="R210" s="64">
        <v>1</v>
      </c>
      <c r="S210">
        <f>R210*H210</f>
        <v>0</v>
      </c>
      <c r="T210" s="40" t="s">
        <v>451</v>
      </c>
    </row>
    <row r="211" spans="1:20" ht="34" x14ac:dyDescent="0.2">
      <c r="A211">
        <v>1</v>
      </c>
      <c r="B211" s="13">
        <v>2016</v>
      </c>
      <c r="C211" s="20">
        <v>14</v>
      </c>
      <c r="D211" t="s">
        <v>131</v>
      </c>
      <c r="E211">
        <v>4.1120000000000001</v>
      </c>
      <c r="F211">
        <v>5.07</v>
      </c>
      <c r="G211" t="s">
        <v>452</v>
      </c>
      <c r="H211">
        <v>1</v>
      </c>
      <c r="J211" s="33"/>
      <c r="K211" s="34">
        <f t="shared" si="3"/>
        <v>0</v>
      </c>
      <c r="L211" s="35">
        <v>1</v>
      </c>
      <c r="M211" s="36">
        <f>L211*H211</f>
        <v>1</v>
      </c>
      <c r="N211" s="41"/>
      <c r="O211" s="38">
        <f>N211*H211</f>
        <v>0</v>
      </c>
      <c r="P211" s="38" t="e">
        <f>#REF!*#REF!</f>
        <v>#REF!</v>
      </c>
      <c r="Q211" s="37" t="e">
        <f>P211*F211</f>
        <v>#REF!</v>
      </c>
      <c r="R211" s="64"/>
      <c r="S211">
        <f>R211*H211</f>
        <v>0</v>
      </c>
      <c r="T211" s="40" t="s">
        <v>453</v>
      </c>
    </row>
    <row r="212" spans="1:20" ht="51" x14ac:dyDescent="0.2">
      <c r="A212">
        <v>1</v>
      </c>
      <c r="B212" s="13">
        <v>2015</v>
      </c>
      <c r="C212" s="20">
        <v>4</v>
      </c>
      <c r="D212" t="s">
        <v>276</v>
      </c>
      <c r="E212">
        <v>2.5870000000000002</v>
      </c>
      <c r="F212">
        <v>2.774</v>
      </c>
      <c r="G212" t="s">
        <v>454</v>
      </c>
      <c r="I212">
        <v>1</v>
      </c>
      <c r="J212" s="33"/>
      <c r="K212" s="34">
        <f t="shared" si="3"/>
        <v>0</v>
      </c>
      <c r="L212" s="35">
        <v>1</v>
      </c>
      <c r="M212" s="36">
        <f>L212*H212</f>
        <v>0</v>
      </c>
      <c r="N212" s="41"/>
      <c r="O212" s="38">
        <f>N212*H212</f>
        <v>0</v>
      </c>
      <c r="P212" s="38" t="e">
        <f>#REF!*#REF!</f>
        <v>#REF!</v>
      </c>
      <c r="Q212" s="37" t="e">
        <f>P212*F212</f>
        <v>#REF!</v>
      </c>
      <c r="R212" s="64"/>
      <c r="S212">
        <f>R212*H212</f>
        <v>0</v>
      </c>
      <c r="T212" s="40" t="s">
        <v>455</v>
      </c>
    </row>
    <row r="213" spans="1:20" ht="34" x14ac:dyDescent="0.2">
      <c r="A213">
        <v>1</v>
      </c>
      <c r="B213" s="13">
        <v>2016</v>
      </c>
      <c r="C213" s="20">
        <v>19</v>
      </c>
      <c r="D213" t="s">
        <v>140</v>
      </c>
      <c r="E213">
        <v>3.1419999999999999</v>
      </c>
      <c r="F213">
        <v>3.6579999999999999</v>
      </c>
      <c r="G213" t="s">
        <v>456</v>
      </c>
      <c r="I213">
        <v>1</v>
      </c>
      <c r="J213" s="33">
        <v>1</v>
      </c>
      <c r="K213" s="34">
        <f t="shared" si="3"/>
        <v>0</v>
      </c>
      <c r="L213" s="35"/>
      <c r="M213" s="36">
        <f>L213*H213</f>
        <v>0</v>
      </c>
      <c r="N213" s="41"/>
      <c r="O213" s="38">
        <f>N213*H213</f>
        <v>0</v>
      </c>
      <c r="P213" s="38" t="e">
        <f>#REF!*#REF!</f>
        <v>#REF!</v>
      </c>
      <c r="Q213" s="37" t="e">
        <f>P213*F213</f>
        <v>#REF!</v>
      </c>
      <c r="R213" s="51"/>
      <c r="S213">
        <f>R213*H213</f>
        <v>0</v>
      </c>
      <c r="T213" s="40" t="s">
        <v>457</v>
      </c>
    </row>
    <row r="214" spans="1:20" ht="34" x14ac:dyDescent="0.2">
      <c r="A214">
        <v>1</v>
      </c>
      <c r="B214" s="13">
        <v>2016</v>
      </c>
      <c r="C214" s="20">
        <v>1</v>
      </c>
      <c r="D214" t="s">
        <v>233</v>
      </c>
      <c r="E214">
        <v>1.6120000000000001</v>
      </c>
      <c r="F214">
        <v>2.09</v>
      </c>
      <c r="G214" t="s">
        <v>458</v>
      </c>
      <c r="I214">
        <v>1</v>
      </c>
      <c r="J214" s="33"/>
      <c r="K214" s="34">
        <f t="shared" si="3"/>
        <v>0</v>
      </c>
      <c r="L214" s="35">
        <v>1</v>
      </c>
      <c r="M214" s="36">
        <f>L214*H214</f>
        <v>0</v>
      </c>
      <c r="N214" s="41"/>
      <c r="O214" s="38">
        <f>N214*H214</f>
        <v>0</v>
      </c>
      <c r="P214" s="38" t="e">
        <f>#REF!*#REF!</f>
        <v>#REF!</v>
      </c>
      <c r="Q214" s="37" t="e">
        <f>P214*F214</f>
        <v>#REF!</v>
      </c>
      <c r="R214" s="51"/>
      <c r="S214">
        <f>R214*H214</f>
        <v>0</v>
      </c>
      <c r="T214" s="40" t="s">
        <v>459</v>
      </c>
    </row>
    <row r="215" spans="1:20" ht="51" x14ac:dyDescent="0.2">
      <c r="A215">
        <v>1</v>
      </c>
      <c r="B215" s="13">
        <v>2016</v>
      </c>
      <c r="C215" s="20">
        <v>1</v>
      </c>
      <c r="D215" t="s">
        <v>188</v>
      </c>
      <c r="E215">
        <v>2.738</v>
      </c>
      <c r="F215">
        <v>2.7469999999999999</v>
      </c>
      <c r="G215" t="s">
        <v>460</v>
      </c>
      <c r="H215">
        <v>1</v>
      </c>
      <c r="J215" s="33"/>
      <c r="K215" s="34">
        <f t="shared" si="3"/>
        <v>0</v>
      </c>
      <c r="L215" s="35">
        <v>1</v>
      </c>
      <c r="M215" s="36">
        <f>L215*H215</f>
        <v>1</v>
      </c>
      <c r="N215" s="41"/>
      <c r="O215" s="38">
        <f>N215*H215</f>
        <v>0</v>
      </c>
      <c r="P215" s="38" t="e">
        <f>#REF!*#REF!</f>
        <v>#REF!</v>
      </c>
      <c r="Q215" s="37" t="e">
        <f>P215*F215</f>
        <v>#REF!</v>
      </c>
      <c r="R215" s="51"/>
      <c r="S215">
        <f>R215*H215</f>
        <v>0</v>
      </c>
      <c r="T215" s="42" t="s">
        <v>461</v>
      </c>
    </row>
    <row r="216" spans="1:20" ht="51" x14ac:dyDescent="0.2">
      <c r="A216">
        <v>1</v>
      </c>
      <c r="B216" s="13">
        <v>2016</v>
      </c>
      <c r="C216" s="20">
        <v>14</v>
      </c>
      <c r="D216" t="s">
        <v>193</v>
      </c>
      <c r="E216">
        <v>4.0410000000000004</v>
      </c>
      <c r="F216">
        <v>4.7320000000000002</v>
      </c>
      <c r="G216" t="s">
        <v>462</v>
      </c>
      <c r="H216">
        <v>1</v>
      </c>
      <c r="J216" s="33">
        <v>1</v>
      </c>
      <c r="K216" s="34">
        <f t="shared" si="3"/>
        <v>1</v>
      </c>
      <c r="L216" s="35"/>
      <c r="M216" s="36">
        <f>L216*H216</f>
        <v>0</v>
      </c>
      <c r="N216" s="41"/>
      <c r="O216" s="38">
        <f>N216*H216</f>
        <v>0</v>
      </c>
      <c r="P216" s="38" t="e">
        <f>#REF!*#REF!</f>
        <v>#REF!</v>
      </c>
      <c r="Q216" s="37" t="e">
        <f>P216*F216</f>
        <v>#REF!</v>
      </c>
      <c r="R216" s="51"/>
      <c r="S216">
        <f>R216*H216</f>
        <v>0</v>
      </c>
      <c r="T216" s="42" t="s">
        <v>463</v>
      </c>
    </row>
    <row r="217" spans="1:20" ht="34" x14ac:dyDescent="0.2">
      <c r="A217" s="54"/>
      <c r="B217" s="13">
        <v>2016</v>
      </c>
      <c r="C217" s="20">
        <v>2</v>
      </c>
      <c r="D217" s="55" t="s">
        <v>266</v>
      </c>
      <c r="E217" s="56"/>
      <c r="F217" s="56"/>
      <c r="G217" s="54" t="s">
        <v>464</v>
      </c>
      <c r="H217" s="56"/>
      <c r="I217" s="56">
        <v>1</v>
      </c>
      <c r="J217" s="78"/>
      <c r="K217" s="54">
        <f t="shared" si="3"/>
        <v>0</v>
      </c>
      <c r="L217" s="78"/>
      <c r="M217" s="54">
        <f>L217*H217</f>
        <v>0</v>
      </c>
      <c r="N217" s="78"/>
      <c r="O217" s="54">
        <f>N217*H217</f>
        <v>0</v>
      </c>
      <c r="P217" s="38" t="e">
        <f>#REF!*#REF!</f>
        <v>#REF!</v>
      </c>
      <c r="Q217" s="37" t="e">
        <f>P217*F217</f>
        <v>#REF!</v>
      </c>
      <c r="R217" s="79">
        <v>1</v>
      </c>
      <c r="S217" s="54">
        <f>R217*H217</f>
        <v>0</v>
      </c>
      <c r="T217" s="57" t="s">
        <v>465</v>
      </c>
    </row>
    <row r="218" spans="1:20" ht="51" x14ac:dyDescent="0.2">
      <c r="A218">
        <v>1</v>
      </c>
      <c r="B218" s="13">
        <v>2016</v>
      </c>
      <c r="C218" s="20">
        <v>15</v>
      </c>
      <c r="D218" t="s">
        <v>131</v>
      </c>
      <c r="E218">
        <v>4.1120000000000001</v>
      </c>
      <c r="F218">
        <v>5.07</v>
      </c>
      <c r="G218" t="s">
        <v>466</v>
      </c>
      <c r="I218">
        <v>1</v>
      </c>
      <c r="J218" s="33"/>
      <c r="K218" s="34">
        <f t="shared" si="3"/>
        <v>0</v>
      </c>
      <c r="L218" s="35"/>
      <c r="M218" s="36">
        <f>L218*H218</f>
        <v>0</v>
      </c>
      <c r="N218" s="41"/>
      <c r="O218" s="38">
        <f>N218*H218</f>
        <v>0</v>
      </c>
      <c r="P218" s="38" t="e">
        <f>#REF!*#REF!</f>
        <v>#REF!</v>
      </c>
      <c r="Q218" s="37" t="e">
        <f>P218*F218</f>
        <v>#REF!</v>
      </c>
      <c r="R218" s="64">
        <v>1</v>
      </c>
      <c r="S218">
        <f>R218*H218</f>
        <v>0</v>
      </c>
      <c r="T218" s="40" t="s">
        <v>467</v>
      </c>
    </row>
    <row r="219" spans="1:20" ht="34" x14ac:dyDescent="0.2">
      <c r="A219">
        <v>1</v>
      </c>
      <c r="B219" s="13">
        <v>2015</v>
      </c>
      <c r="C219" s="20">
        <v>30</v>
      </c>
      <c r="D219" t="s">
        <v>468</v>
      </c>
      <c r="E219" s="80">
        <v>2.452</v>
      </c>
      <c r="F219" s="80">
        <v>2.8050000000000002</v>
      </c>
      <c r="G219" t="s">
        <v>469</v>
      </c>
      <c r="H219" s="80">
        <v>1</v>
      </c>
      <c r="I219" s="80"/>
      <c r="J219" s="65"/>
      <c r="K219" s="34">
        <f t="shared" si="3"/>
        <v>0</v>
      </c>
      <c r="L219" s="47">
        <v>1</v>
      </c>
      <c r="M219" s="36">
        <f>L219*H219</f>
        <v>1</v>
      </c>
      <c r="N219" s="48"/>
      <c r="O219" s="38">
        <f>N219*H219</f>
        <v>0</v>
      </c>
      <c r="P219" s="38" t="e">
        <f>#REF!*#REF!</f>
        <v>#REF!</v>
      </c>
      <c r="Q219" s="37" t="e">
        <f>P219*F219</f>
        <v>#REF!</v>
      </c>
      <c r="R219" s="64"/>
      <c r="S219">
        <f>R219*H219</f>
        <v>0</v>
      </c>
      <c r="T219" s="40" t="s">
        <v>470</v>
      </c>
    </row>
    <row r="220" spans="1:20" ht="51" x14ac:dyDescent="0.2">
      <c r="A220">
        <v>1</v>
      </c>
      <c r="B220" s="13">
        <v>2016</v>
      </c>
      <c r="C220" s="20">
        <v>22</v>
      </c>
      <c r="D220" t="s">
        <v>471</v>
      </c>
      <c r="E220" s="80">
        <v>1.94</v>
      </c>
      <c r="F220" s="80">
        <v>2.1429999999999998</v>
      </c>
      <c r="G220" t="s">
        <v>472</v>
      </c>
      <c r="H220" s="80">
        <v>1</v>
      </c>
      <c r="I220" s="80"/>
      <c r="J220" s="65"/>
      <c r="K220" s="34">
        <f t="shared" si="3"/>
        <v>0</v>
      </c>
      <c r="L220" s="47">
        <v>1</v>
      </c>
      <c r="M220" s="36">
        <f>L220*H220</f>
        <v>1</v>
      </c>
      <c r="N220" s="48"/>
      <c r="O220" s="38">
        <f>N220*H220</f>
        <v>0</v>
      </c>
      <c r="P220" s="38" t="e">
        <f>#REF!*#REF!</f>
        <v>#REF!</v>
      </c>
      <c r="Q220" s="37" t="e">
        <f>P220*F220</f>
        <v>#REF!</v>
      </c>
      <c r="R220" s="64"/>
      <c r="S220">
        <f>R220*H220</f>
        <v>0</v>
      </c>
      <c r="T220" s="40" t="s">
        <v>473</v>
      </c>
    </row>
    <row r="221" spans="1:20" ht="51" x14ac:dyDescent="0.2">
      <c r="A221">
        <v>1</v>
      </c>
      <c r="B221" s="13">
        <v>2016</v>
      </c>
      <c r="C221" s="20">
        <v>111</v>
      </c>
      <c r="D221" t="s">
        <v>387</v>
      </c>
      <c r="E221">
        <v>25.29</v>
      </c>
      <c r="F221">
        <v>28.803000000000001</v>
      </c>
      <c r="G221" t="s">
        <v>474</v>
      </c>
      <c r="H221">
        <v>1</v>
      </c>
      <c r="J221" s="33">
        <v>1</v>
      </c>
      <c r="K221" s="34">
        <f t="shared" si="3"/>
        <v>1</v>
      </c>
      <c r="L221" s="35"/>
      <c r="M221" s="36">
        <f>L221*H221</f>
        <v>0</v>
      </c>
      <c r="N221" s="41"/>
      <c r="O221" s="38">
        <f>N221*H221</f>
        <v>0</v>
      </c>
      <c r="P221" s="38" t="e">
        <f>#REF!*#REF!</f>
        <v>#REF!</v>
      </c>
      <c r="Q221" s="37" t="e">
        <f>P221*F221</f>
        <v>#REF!</v>
      </c>
      <c r="R221" s="51"/>
      <c r="S221">
        <f>R221*H221</f>
        <v>0</v>
      </c>
      <c r="T221" s="42" t="s">
        <v>475</v>
      </c>
    </row>
    <row r="222" spans="1:20" ht="85" x14ac:dyDescent="0.2">
      <c r="A222">
        <v>1</v>
      </c>
      <c r="B222" s="13">
        <v>2016</v>
      </c>
      <c r="C222" s="20">
        <v>47</v>
      </c>
      <c r="D222" t="s">
        <v>140</v>
      </c>
      <c r="E222">
        <v>3.1419999999999999</v>
      </c>
      <c r="F222">
        <v>3.6579999999999999</v>
      </c>
      <c r="G222" t="s">
        <v>476</v>
      </c>
      <c r="H222">
        <v>1</v>
      </c>
      <c r="J222" s="33">
        <v>1</v>
      </c>
      <c r="K222" s="34">
        <f t="shared" si="3"/>
        <v>1</v>
      </c>
      <c r="L222" s="35"/>
      <c r="M222" s="36">
        <f>L222*H222</f>
        <v>0</v>
      </c>
      <c r="N222" s="41"/>
      <c r="O222" s="38">
        <f>N222*H222</f>
        <v>0</v>
      </c>
      <c r="P222" s="38" t="e">
        <f>#REF!*#REF!</f>
        <v>#REF!</v>
      </c>
      <c r="Q222" s="37" t="e">
        <f>P222*F222</f>
        <v>#REF!</v>
      </c>
      <c r="R222" s="51"/>
      <c r="S222">
        <f>R222*H222</f>
        <v>0</v>
      </c>
      <c r="T222" s="42" t="s">
        <v>477</v>
      </c>
    </row>
    <row r="223" spans="1:20" ht="34" x14ac:dyDescent="0.2">
      <c r="A223">
        <v>1</v>
      </c>
      <c r="B223" s="13">
        <v>2016</v>
      </c>
      <c r="C223" s="20">
        <v>22</v>
      </c>
      <c r="D223" t="s">
        <v>478</v>
      </c>
      <c r="E223">
        <v>2.5</v>
      </c>
      <c r="F223">
        <v>2.5830000000000002</v>
      </c>
      <c r="G223" t="s">
        <v>479</v>
      </c>
      <c r="I223">
        <v>1</v>
      </c>
      <c r="J223" s="33">
        <v>1</v>
      </c>
      <c r="K223" s="34">
        <f t="shared" si="3"/>
        <v>0</v>
      </c>
      <c r="L223" s="35"/>
      <c r="M223" s="36">
        <f>L223*H223</f>
        <v>0</v>
      </c>
      <c r="N223" s="41"/>
      <c r="O223" s="38">
        <f>N223*H223</f>
        <v>0</v>
      </c>
      <c r="P223" s="38" t="e">
        <f>#REF!*#REF!</f>
        <v>#REF!</v>
      </c>
      <c r="Q223" s="37" t="e">
        <f>P223*F223</f>
        <v>#REF!</v>
      </c>
      <c r="R223" s="51"/>
      <c r="S223">
        <f>R223*H223</f>
        <v>0</v>
      </c>
      <c r="T223" s="40" t="s">
        <v>480</v>
      </c>
    </row>
    <row r="224" spans="1:20" ht="51" x14ac:dyDescent="0.2">
      <c r="A224">
        <v>1</v>
      </c>
      <c r="B224" s="13">
        <v>2016</v>
      </c>
      <c r="C224" s="20">
        <v>34</v>
      </c>
      <c r="D224" t="s">
        <v>193</v>
      </c>
      <c r="E224">
        <v>4.0410000000000004</v>
      </c>
      <c r="F224">
        <v>4.7320000000000002</v>
      </c>
      <c r="G224" t="s">
        <v>481</v>
      </c>
      <c r="I224">
        <v>1</v>
      </c>
      <c r="J224" s="33">
        <v>1</v>
      </c>
      <c r="K224" s="34">
        <f t="shared" si="3"/>
        <v>0</v>
      </c>
      <c r="L224" s="35"/>
      <c r="M224" s="36">
        <f>L224*H224</f>
        <v>0</v>
      </c>
      <c r="N224" s="41"/>
      <c r="O224" s="38">
        <f>N224*H224</f>
        <v>0</v>
      </c>
      <c r="P224" s="38" t="e">
        <f>#REF!*#REF!</f>
        <v>#REF!</v>
      </c>
      <c r="Q224" s="37" t="e">
        <f>P224*F224</f>
        <v>#REF!</v>
      </c>
      <c r="R224" s="51"/>
      <c r="S224">
        <f>R224*H224</f>
        <v>0</v>
      </c>
      <c r="T224" s="40" t="s">
        <v>482</v>
      </c>
    </row>
    <row r="225" spans="1:20" ht="51" x14ac:dyDescent="0.2">
      <c r="A225">
        <v>1</v>
      </c>
      <c r="B225" s="13">
        <v>2016</v>
      </c>
      <c r="C225" s="20">
        <v>26</v>
      </c>
      <c r="D225" t="s">
        <v>123</v>
      </c>
      <c r="E225">
        <v>5.7709999999999999</v>
      </c>
      <c r="F225">
        <v>5.7519999999999998</v>
      </c>
      <c r="G225" t="s">
        <v>483</v>
      </c>
      <c r="I225">
        <v>1</v>
      </c>
      <c r="J225" s="33">
        <v>1</v>
      </c>
      <c r="K225" s="34">
        <f t="shared" si="3"/>
        <v>0</v>
      </c>
      <c r="L225" s="35"/>
      <c r="M225" s="36">
        <f>L225*H225</f>
        <v>0</v>
      </c>
      <c r="N225" s="41"/>
      <c r="O225" s="38">
        <f>N225*H225</f>
        <v>0</v>
      </c>
      <c r="P225" s="38" t="e">
        <f>#REF!*#REF!</f>
        <v>#REF!</v>
      </c>
      <c r="Q225" s="37" t="e">
        <f>P225*F225</f>
        <v>#REF!</v>
      </c>
      <c r="R225" s="51"/>
      <c r="S225">
        <f>R225*H225</f>
        <v>0</v>
      </c>
      <c r="T225" s="40" t="s">
        <v>484</v>
      </c>
    </row>
    <row r="226" spans="1:20" ht="51" x14ac:dyDescent="0.2">
      <c r="A226">
        <v>1</v>
      </c>
      <c r="B226" s="13">
        <v>2016</v>
      </c>
      <c r="C226" s="20">
        <v>38</v>
      </c>
      <c r="D226" t="s">
        <v>131</v>
      </c>
      <c r="E226">
        <v>4.1120000000000001</v>
      </c>
      <c r="F226">
        <v>5.07</v>
      </c>
      <c r="G226" t="s">
        <v>485</v>
      </c>
      <c r="I226">
        <v>1</v>
      </c>
      <c r="J226" s="33"/>
      <c r="K226" s="34">
        <f t="shared" si="3"/>
        <v>0</v>
      </c>
      <c r="L226" s="35">
        <v>1</v>
      </c>
      <c r="M226" s="36">
        <f>L226*H226</f>
        <v>0</v>
      </c>
      <c r="N226" s="41"/>
      <c r="O226" s="38">
        <f>N226*H226</f>
        <v>0</v>
      </c>
      <c r="P226" s="38" t="e">
        <f>#REF!*#REF!</f>
        <v>#REF!</v>
      </c>
      <c r="Q226" s="37" t="e">
        <f>P226*F226</f>
        <v>#REF!</v>
      </c>
      <c r="R226" s="51"/>
      <c r="S226">
        <f>R226*H226</f>
        <v>0</v>
      </c>
      <c r="T226" s="40" t="s">
        <v>486</v>
      </c>
    </row>
    <row r="227" spans="1:20" ht="34" x14ac:dyDescent="0.2">
      <c r="A227">
        <v>1</v>
      </c>
      <c r="B227" s="13">
        <v>2016</v>
      </c>
      <c r="C227" s="20">
        <v>8</v>
      </c>
      <c r="D227" t="s">
        <v>487</v>
      </c>
      <c r="E227">
        <v>4.3570000000000002</v>
      </c>
      <c r="F227">
        <v>3.6880000000000002</v>
      </c>
      <c r="G227" t="s">
        <v>488</v>
      </c>
      <c r="I227">
        <v>1</v>
      </c>
      <c r="J227" s="33"/>
      <c r="K227" s="34">
        <f t="shared" si="3"/>
        <v>0</v>
      </c>
      <c r="L227" s="35"/>
      <c r="M227" s="36">
        <f>L227*H227</f>
        <v>0</v>
      </c>
      <c r="N227" s="41"/>
      <c r="O227" s="38">
        <f>N227*H227</f>
        <v>0</v>
      </c>
      <c r="P227" s="38" t="e">
        <f>#REF!*#REF!</f>
        <v>#REF!</v>
      </c>
      <c r="Q227" s="37" t="e">
        <f>P227*F227</f>
        <v>#REF!</v>
      </c>
      <c r="R227" s="64">
        <v>1</v>
      </c>
      <c r="S227">
        <f>R227*H227</f>
        <v>0</v>
      </c>
      <c r="T227" s="40" t="s">
        <v>489</v>
      </c>
    </row>
    <row r="228" spans="1:20" ht="51" x14ac:dyDescent="0.2">
      <c r="A228">
        <v>1</v>
      </c>
      <c r="B228" s="13">
        <v>2016</v>
      </c>
      <c r="C228" s="20">
        <v>91</v>
      </c>
      <c r="D228" t="s">
        <v>123</v>
      </c>
      <c r="E228">
        <v>5.7709999999999999</v>
      </c>
      <c r="F228">
        <v>5.7519999999999998</v>
      </c>
      <c r="G228" t="s">
        <v>490</v>
      </c>
      <c r="I228">
        <v>1</v>
      </c>
      <c r="J228" s="33">
        <v>1</v>
      </c>
      <c r="K228" s="34">
        <f t="shared" si="3"/>
        <v>0</v>
      </c>
      <c r="L228" s="35"/>
      <c r="M228" s="36">
        <f>L228*H228</f>
        <v>0</v>
      </c>
      <c r="N228" s="41"/>
      <c r="O228" s="38">
        <f>N228*H228</f>
        <v>0</v>
      </c>
      <c r="P228" s="38" t="e">
        <f>#REF!*#REF!</f>
        <v>#REF!</v>
      </c>
      <c r="Q228" s="37" t="e">
        <f>P228*F228</f>
        <v>#REF!</v>
      </c>
      <c r="R228" s="51"/>
      <c r="S228">
        <f>R228*H228</f>
        <v>0</v>
      </c>
      <c r="T228" s="40" t="s">
        <v>491</v>
      </c>
    </row>
    <row r="229" spans="1:20" ht="51" x14ac:dyDescent="0.2">
      <c r="A229">
        <v>1</v>
      </c>
      <c r="B229" s="13">
        <v>2016</v>
      </c>
      <c r="C229" s="20">
        <v>8</v>
      </c>
      <c r="D229" t="s">
        <v>492</v>
      </c>
      <c r="E229">
        <v>1.7829999999999999</v>
      </c>
      <c r="F229">
        <v>2.0739999999999998</v>
      </c>
      <c r="G229" t="s">
        <v>493</v>
      </c>
      <c r="I229">
        <v>1</v>
      </c>
      <c r="J229" s="33"/>
      <c r="K229" s="34">
        <f t="shared" si="3"/>
        <v>0</v>
      </c>
      <c r="L229" s="35">
        <v>1</v>
      </c>
      <c r="M229" s="36">
        <f>L229*H229</f>
        <v>0</v>
      </c>
      <c r="N229" s="41"/>
      <c r="O229" s="38">
        <f>N229*H229</f>
        <v>0</v>
      </c>
      <c r="P229" s="38" t="e">
        <f>#REF!*#REF!</f>
        <v>#REF!</v>
      </c>
      <c r="Q229" s="37" t="e">
        <f>P229*F229</f>
        <v>#REF!</v>
      </c>
      <c r="R229" s="64"/>
      <c r="S229">
        <f>R229*H229</f>
        <v>0</v>
      </c>
      <c r="T229" s="40" t="s">
        <v>494</v>
      </c>
    </row>
    <row r="230" spans="1:20" ht="34" x14ac:dyDescent="0.2">
      <c r="A230">
        <v>1</v>
      </c>
      <c r="B230" s="13">
        <v>2016</v>
      </c>
      <c r="C230" s="20">
        <v>13</v>
      </c>
      <c r="D230" t="s">
        <v>99</v>
      </c>
      <c r="E230">
        <v>2.7690000000000001</v>
      </c>
      <c r="F230">
        <v>2.8889999999999998</v>
      </c>
      <c r="G230" t="s">
        <v>495</v>
      </c>
      <c r="H230">
        <v>1</v>
      </c>
      <c r="J230" s="33"/>
      <c r="K230" s="34">
        <f t="shared" si="3"/>
        <v>0</v>
      </c>
      <c r="L230" s="35">
        <v>1</v>
      </c>
      <c r="M230" s="36">
        <f>L230*H230</f>
        <v>1</v>
      </c>
      <c r="N230" s="41"/>
      <c r="O230" s="38">
        <f>N230*H230</f>
        <v>0</v>
      </c>
      <c r="P230" s="38" t="e">
        <f>#REF!*#REF!</f>
        <v>#REF!</v>
      </c>
      <c r="Q230" s="37" t="e">
        <f>P230*F230</f>
        <v>#REF!</v>
      </c>
      <c r="R230" s="51"/>
      <c r="S230">
        <f>R230*H230</f>
        <v>0</v>
      </c>
      <c r="T230" s="42" t="s">
        <v>496</v>
      </c>
    </row>
    <row r="231" spans="1:20" ht="51" x14ac:dyDescent="0.2">
      <c r="A231">
        <v>1</v>
      </c>
      <c r="B231" s="13">
        <v>2016</v>
      </c>
      <c r="C231" s="20">
        <v>17</v>
      </c>
      <c r="D231" t="s">
        <v>123</v>
      </c>
      <c r="E231">
        <v>5.7709999999999999</v>
      </c>
      <c r="F231">
        <v>5.7519999999999998</v>
      </c>
      <c r="G231" t="s">
        <v>497</v>
      </c>
      <c r="I231">
        <v>1</v>
      </c>
      <c r="J231" s="33">
        <v>1</v>
      </c>
      <c r="K231" s="34">
        <f t="shared" si="3"/>
        <v>0</v>
      </c>
      <c r="L231" s="35"/>
      <c r="M231" s="36">
        <f>L231*H231</f>
        <v>0</v>
      </c>
      <c r="N231" s="41"/>
      <c r="O231" s="38">
        <f>N231*H231</f>
        <v>0</v>
      </c>
      <c r="P231" s="38" t="e">
        <f>#REF!*#REF!</f>
        <v>#REF!</v>
      </c>
      <c r="Q231" s="37" t="e">
        <f>P231*F231</f>
        <v>#REF!</v>
      </c>
      <c r="R231" s="51"/>
      <c r="S231">
        <f>R231*H231</f>
        <v>0</v>
      </c>
      <c r="T231" s="40" t="s">
        <v>498</v>
      </c>
    </row>
    <row r="232" spans="1:20" ht="34" x14ac:dyDescent="0.2">
      <c r="A232">
        <v>1</v>
      </c>
      <c r="B232" s="13">
        <v>2015</v>
      </c>
      <c r="C232" s="20">
        <v>13</v>
      </c>
      <c r="D232" t="s">
        <v>99</v>
      </c>
      <c r="E232">
        <v>2.7690000000000001</v>
      </c>
      <c r="F232">
        <v>2.8889999999999998</v>
      </c>
      <c r="G232" t="s">
        <v>499</v>
      </c>
      <c r="I232">
        <v>1</v>
      </c>
      <c r="J232" s="33"/>
      <c r="K232" s="34">
        <f t="shared" si="3"/>
        <v>0</v>
      </c>
      <c r="L232" s="35">
        <v>1</v>
      </c>
      <c r="M232" s="36">
        <f>L232*H232</f>
        <v>0</v>
      </c>
      <c r="N232" s="41"/>
      <c r="O232" s="38">
        <f>N232*H232</f>
        <v>0</v>
      </c>
      <c r="P232" s="38" t="e">
        <f>#REF!*#REF!</f>
        <v>#REF!</v>
      </c>
      <c r="Q232" s="37" t="e">
        <f>P232*F232</f>
        <v>#REF!</v>
      </c>
      <c r="R232" s="51"/>
      <c r="S232">
        <f>R232*H232</f>
        <v>0</v>
      </c>
      <c r="T232" s="40" t="s">
        <v>500</v>
      </c>
    </row>
    <row r="233" spans="1:20" ht="51" x14ac:dyDescent="0.2">
      <c r="A233" s="58">
        <v>1</v>
      </c>
      <c r="B233" s="13">
        <v>2016</v>
      </c>
      <c r="C233" s="20">
        <v>108</v>
      </c>
      <c r="D233" s="58" t="s">
        <v>220</v>
      </c>
      <c r="E233" s="58">
        <v>8.766</v>
      </c>
      <c r="F233" s="58">
        <v>10.388</v>
      </c>
      <c r="G233" s="58" t="s">
        <v>501</v>
      </c>
      <c r="H233" s="74"/>
      <c r="I233" s="74">
        <v>1</v>
      </c>
      <c r="J233" s="75">
        <v>1</v>
      </c>
      <c r="K233" s="58">
        <f t="shared" si="3"/>
        <v>0</v>
      </c>
      <c r="L233" s="75"/>
      <c r="M233" s="58">
        <f>L233*H233</f>
        <v>0</v>
      </c>
      <c r="N233" s="75"/>
      <c r="O233" s="58">
        <f>N233*H233</f>
        <v>0</v>
      </c>
      <c r="P233" s="38" t="e">
        <f>#REF!*#REF!</f>
        <v>#REF!</v>
      </c>
      <c r="Q233" s="37" t="e">
        <f>P233*F233</f>
        <v>#REF!</v>
      </c>
      <c r="R233" s="75"/>
      <c r="S233" s="58">
        <f>R233*H233</f>
        <v>0</v>
      </c>
      <c r="T233" s="61" t="s">
        <v>502</v>
      </c>
    </row>
    <row r="234" spans="1:20" ht="34" x14ac:dyDescent="0.2">
      <c r="A234">
        <v>1</v>
      </c>
      <c r="B234" s="13">
        <v>2016</v>
      </c>
      <c r="C234" s="20">
        <v>8</v>
      </c>
      <c r="D234" t="s">
        <v>433</v>
      </c>
      <c r="E234">
        <v>3.4980000000000002</v>
      </c>
      <c r="F234">
        <v>3.774</v>
      </c>
      <c r="G234" t="s">
        <v>503</v>
      </c>
      <c r="H234">
        <v>1</v>
      </c>
      <c r="J234" s="33">
        <v>1</v>
      </c>
      <c r="K234" s="34">
        <f t="shared" si="3"/>
        <v>1</v>
      </c>
      <c r="L234" s="35"/>
      <c r="M234" s="36">
        <f>L234*H234</f>
        <v>0</v>
      </c>
      <c r="N234" s="41"/>
      <c r="O234" s="38">
        <f>N234*H234</f>
        <v>0</v>
      </c>
      <c r="P234" s="38" t="e">
        <f>#REF!*#REF!</f>
        <v>#REF!</v>
      </c>
      <c r="Q234" s="37" t="e">
        <f>P234*F234</f>
        <v>#REF!</v>
      </c>
      <c r="R234" s="51"/>
      <c r="S234">
        <f>R234*H234</f>
        <v>0</v>
      </c>
      <c r="T234" s="42" t="s">
        <v>504</v>
      </c>
    </row>
    <row r="235" spans="1:20" ht="51" x14ac:dyDescent="0.2">
      <c r="A235">
        <v>1</v>
      </c>
      <c r="B235" s="13">
        <v>2016</v>
      </c>
      <c r="C235" s="20">
        <v>14</v>
      </c>
      <c r="D235" t="s">
        <v>123</v>
      </c>
      <c r="E235">
        <v>5.7709999999999999</v>
      </c>
      <c r="F235">
        <v>5.7519999999999998</v>
      </c>
      <c r="G235" t="s">
        <v>505</v>
      </c>
      <c r="I235">
        <v>1</v>
      </c>
      <c r="J235" s="33">
        <v>1</v>
      </c>
      <c r="K235" s="34">
        <f t="shared" si="3"/>
        <v>0</v>
      </c>
      <c r="L235" s="35"/>
      <c r="M235" s="36">
        <f>L235*H235</f>
        <v>0</v>
      </c>
      <c r="N235" s="41"/>
      <c r="O235" s="38">
        <f>N235*H235</f>
        <v>0</v>
      </c>
      <c r="P235" s="38" t="e">
        <f>#REF!*#REF!</f>
        <v>#REF!</v>
      </c>
      <c r="Q235" s="37" t="e">
        <f>P235*F235</f>
        <v>#REF!</v>
      </c>
      <c r="R235" s="51"/>
      <c r="S235">
        <f>R235*H235</f>
        <v>0</v>
      </c>
      <c r="T235" s="40" t="s">
        <v>506</v>
      </c>
    </row>
    <row r="236" spans="1:20" ht="51" x14ac:dyDescent="0.2">
      <c r="A236">
        <v>1</v>
      </c>
      <c r="B236" s="13">
        <v>2016</v>
      </c>
      <c r="C236" s="20">
        <v>20</v>
      </c>
      <c r="D236" t="s">
        <v>478</v>
      </c>
      <c r="E236">
        <v>2.5</v>
      </c>
      <c r="F236">
        <v>2.5830000000000002</v>
      </c>
      <c r="G236" t="s">
        <v>507</v>
      </c>
      <c r="H236">
        <v>1</v>
      </c>
      <c r="J236" s="33"/>
      <c r="K236" s="34">
        <f t="shared" si="3"/>
        <v>0</v>
      </c>
      <c r="L236" s="35">
        <v>1</v>
      </c>
      <c r="M236" s="36">
        <f>L236*H236</f>
        <v>1</v>
      </c>
      <c r="N236" s="41"/>
      <c r="O236" s="38">
        <f>N236*H236</f>
        <v>0</v>
      </c>
      <c r="P236" s="38" t="e">
        <f>#REF!*#REF!</f>
        <v>#REF!</v>
      </c>
      <c r="Q236" s="37" t="e">
        <f>P236*F236</f>
        <v>#REF!</v>
      </c>
      <c r="R236" s="51"/>
      <c r="S236">
        <f>R236*H236</f>
        <v>0</v>
      </c>
      <c r="T236" s="42" t="s">
        <v>508</v>
      </c>
    </row>
    <row r="237" spans="1:20" ht="34" x14ac:dyDescent="0.2">
      <c r="A237">
        <v>1</v>
      </c>
      <c r="B237" s="13">
        <v>2017</v>
      </c>
      <c r="C237" s="20">
        <v>21</v>
      </c>
      <c r="D237" t="s">
        <v>509</v>
      </c>
      <c r="E237">
        <v>14.135999999999999</v>
      </c>
      <c r="F237">
        <v>16.446000000000002</v>
      </c>
      <c r="G237" t="s">
        <v>510</v>
      </c>
      <c r="H237">
        <v>1</v>
      </c>
      <c r="J237" s="33">
        <v>1</v>
      </c>
      <c r="K237" s="34">
        <f t="shared" si="3"/>
        <v>1</v>
      </c>
      <c r="L237" s="35"/>
      <c r="M237" s="36">
        <f>L237*H237</f>
        <v>0</v>
      </c>
      <c r="N237" s="41"/>
      <c r="O237" s="38">
        <f>N237*H237</f>
        <v>0</v>
      </c>
      <c r="P237" s="38" t="e">
        <f>#REF!*#REF!</f>
        <v>#REF!</v>
      </c>
      <c r="Q237" s="37" t="e">
        <f>P237*F237</f>
        <v>#REF!</v>
      </c>
      <c r="R237" s="51"/>
      <c r="S237">
        <f>R237*H237</f>
        <v>0</v>
      </c>
      <c r="T237" s="42" t="s">
        <v>511</v>
      </c>
    </row>
    <row r="238" spans="1:20" ht="51" x14ac:dyDescent="0.2">
      <c r="A238">
        <v>1</v>
      </c>
      <c r="B238" s="13">
        <v>2017</v>
      </c>
      <c r="C238" s="20">
        <v>14</v>
      </c>
      <c r="D238" t="s">
        <v>512</v>
      </c>
      <c r="E238">
        <v>5.7480000000000002</v>
      </c>
      <c r="F238">
        <v>6.45</v>
      </c>
      <c r="G238" t="s">
        <v>513</v>
      </c>
      <c r="I238">
        <v>1</v>
      </c>
      <c r="J238" s="33"/>
      <c r="K238" s="34">
        <f t="shared" si="3"/>
        <v>0</v>
      </c>
      <c r="L238" s="35"/>
      <c r="M238" s="36">
        <f>L238*H238</f>
        <v>0</v>
      </c>
      <c r="N238" s="41">
        <v>1</v>
      </c>
      <c r="O238" s="38">
        <f>N238*H238</f>
        <v>0</v>
      </c>
      <c r="P238" s="38" t="e">
        <f>#REF!*#REF!</f>
        <v>#REF!</v>
      </c>
      <c r="Q238" s="37" t="e">
        <f>P238*F238</f>
        <v>#REF!</v>
      </c>
      <c r="R238" s="64"/>
      <c r="S238">
        <f>R238*H238</f>
        <v>0</v>
      </c>
      <c r="T238" s="40" t="s">
        <v>514</v>
      </c>
    </row>
    <row r="239" spans="1:20" ht="34" x14ac:dyDescent="0.2">
      <c r="A239">
        <v>1</v>
      </c>
      <c r="B239" s="13">
        <v>2017</v>
      </c>
      <c r="C239" s="20">
        <v>7</v>
      </c>
      <c r="D239" t="s">
        <v>180</v>
      </c>
      <c r="E239">
        <v>4.3789999999999996</v>
      </c>
      <c r="F239">
        <v>5.133</v>
      </c>
      <c r="G239" t="s">
        <v>515</v>
      </c>
      <c r="H239">
        <v>1</v>
      </c>
      <c r="J239" s="33"/>
      <c r="K239" s="34">
        <f t="shared" si="3"/>
        <v>0</v>
      </c>
      <c r="L239" s="35">
        <v>1</v>
      </c>
      <c r="M239" s="36">
        <f>L239*H239</f>
        <v>1</v>
      </c>
      <c r="N239" s="41"/>
      <c r="O239" s="38">
        <f>N239*H239</f>
        <v>0</v>
      </c>
      <c r="P239" s="38" t="e">
        <f>#REF!*#REF!</f>
        <v>#REF!</v>
      </c>
      <c r="Q239" s="37" t="e">
        <f>P239*F239</f>
        <v>#REF!</v>
      </c>
      <c r="R239" s="51"/>
      <c r="S239">
        <f>R239*H239</f>
        <v>0</v>
      </c>
      <c r="T239" s="42" t="s">
        <v>516</v>
      </c>
    </row>
    <row r="240" spans="1:20" ht="51" x14ac:dyDescent="0.2">
      <c r="A240">
        <v>1</v>
      </c>
      <c r="B240" s="13">
        <v>2017</v>
      </c>
      <c r="C240" s="20">
        <v>1</v>
      </c>
      <c r="D240" t="s">
        <v>174</v>
      </c>
      <c r="E240">
        <v>1.8360000000000001</v>
      </c>
      <c r="F240">
        <v>2.0310000000000001</v>
      </c>
      <c r="G240" t="s">
        <v>517</v>
      </c>
      <c r="H240">
        <v>1</v>
      </c>
      <c r="J240" s="33"/>
      <c r="K240" s="34">
        <f t="shared" si="3"/>
        <v>0</v>
      </c>
      <c r="L240" s="35">
        <v>1</v>
      </c>
      <c r="M240" s="36">
        <f>L240*H240</f>
        <v>1</v>
      </c>
      <c r="N240" s="41"/>
      <c r="O240" s="38">
        <f>N240*H240</f>
        <v>0</v>
      </c>
      <c r="P240" s="38" t="e">
        <f>#REF!*#REF!</f>
        <v>#REF!</v>
      </c>
      <c r="Q240" s="37" t="e">
        <f>P240*F240</f>
        <v>#REF!</v>
      </c>
      <c r="R240" s="51"/>
      <c r="S240">
        <f>R240*H240</f>
        <v>0</v>
      </c>
      <c r="T240" s="42" t="s">
        <v>518</v>
      </c>
    </row>
    <row r="241" spans="1:20" ht="51" x14ac:dyDescent="0.2">
      <c r="A241">
        <v>1</v>
      </c>
      <c r="B241" s="13">
        <v>2015</v>
      </c>
      <c r="C241" s="20">
        <v>22</v>
      </c>
      <c r="D241" t="s">
        <v>276</v>
      </c>
      <c r="E241">
        <v>2.5870000000000002</v>
      </c>
      <c r="F241">
        <v>2.774</v>
      </c>
      <c r="G241" t="s">
        <v>519</v>
      </c>
      <c r="H241">
        <v>1</v>
      </c>
      <c r="J241" s="33"/>
      <c r="K241" s="34">
        <f t="shared" si="3"/>
        <v>0</v>
      </c>
      <c r="L241" s="35">
        <v>1</v>
      </c>
      <c r="M241" s="36">
        <f>L241*H241</f>
        <v>1</v>
      </c>
      <c r="N241" s="41"/>
      <c r="O241" s="38">
        <f>N241*H241</f>
        <v>0</v>
      </c>
      <c r="P241" s="38" t="e">
        <f>#REF!*#REF!</f>
        <v>#REF!</v>
      </c>
      <c r="Q241" s="37" t="e">
        <f>P241*F241</f>
        <v>#REF!</v>
      </c>
      <c r="R241" s="51"/>
      <c r="S241">
        <f>R241*H241</f>
        <v>0</v>
      </c>
      <c r="T241" s="42" t="s">
        <v>520</v>
      </c>
    </row>
    <row r="242" spans="1:20" ht="51" x14ac:dyDescent="0.2">
      <c r="A242">
        <v>1</v>
      </c>
      <c r="B242" s="13">
        <v>2017</v>
      </c>
      <c r="C242" s="20">
        <v>37</v>
      </c>
      <c r="D242" t="s">
        <v>177</v>
      </c>
      <c r="E242">
        <v>49.962000000000003</v>
      </c>
      <c r="F242">
        <v>54.637</v>
      </c>
      <c r="G242" t="s">
        <v>521</v>
      </c>
      <c r="I242">
        <v>1</v>
      </c>
      <c r="J242" s="33">
        <v>1</v>
      </c>
      <c r="K242" s="34">
        <f t="shared" si="3"/>
        <v>0</v>
      </c>
      <c r="L242" s="35"/>
      <c r="M242" s="36">
        <f>L242*H242</f>
        <v>0</v>
      </c>
      <c r="N242" s="41"/>
      <c r="O242" s="38">
        <f>N242*H242</f>
        <v>0</v>
      </c>
      <c r="P242" s="38" t="e">
        <f>#REF!*#REF!</f>
        <v>#REF!</v>
      </c>
      <c r="Q242" s="37" t="e">
        <f>P242*F242</f>
        <v>#REF!</v>
      </c>
      <c r="R242" s="51"/>
      <c r="S242">
        <f>R242*H242</f>
        <v>0</v>
      </c>
      <c r="T242" s="40" t="s">
        <v>522</v>
      </c>
    </row>
    <row r="243" spans="1:20" ht="34" x14ac:dyDescent="0.2">
      <c r="A243">
        <v>1</v>
      </c>
      <c r="B243" s="13">
        <v>2017</v>
      </c>
      <c r="C243" s="20">
        <v>0</v>
      </c>
      <c r="D243" t="s">
        <v>445</v>
      </c>
      <c r="E243">
        <v>1.476</v>
      </c>
      <c r="F243">
        <v>1.256</v>
      </c>
      <c r="G243" t="s">
        <v>523</v>
      </c>
      <c r="H243">
        <v>1</v>
      </c>
      <c r="J243" s="33"/>
      <c r="K243" s="34">
        <f t="shared" si="3"/>
        <v>0</v>
      </c>
      <c r="L243" s="35">
        <v>1</v>
      </c>
      <c r="M243" s="36">
        <f>L243*H243</f>
        <v>1</v>
      </c>
      <c r="N243" s="41"/>
      <c r="O243" s="38">
        <f>N243*H243</f>
        <v>0</v>
      </c>
      <c r="P243" s="38" t="e">
        <f>#REF!*#REF!</f>
        <v>#REF!</v>
      </c>
      <c r="Q243" s="37" t="e">
        <f>P243*F243</f>
        <v>#REF!</v>
      </c>
      <c r="R243" s="51"/>
      <c r="S243">
        <f>R243*H243</f>
        <v>0</v>
      </c>
      <c r="T243" s="42" t="s">
        <v>524</v>
      </c>
    </row>
    <row r="244" spans="1:20" ht="34" x14ac:dyDescent="0.2">
      <c r="A244">
        <v>1</v>
      </c>
      <c r="B244" s="13">
        <v>2015</v>
      </c>
      <c r="C244" s="20">
        <v>11</v>
      </c>
      <c r="D244" t="s">
        <v>525</v>
      </c>
      <c r="E244">
        <v>2.081</v>
      </c>
      <c r="F244">
        <v>2.8380000000000001</v>
      </c>
      <c r="G244" t="s">
        <v>526</v>
      </c>
      <c r="I244">
        <v>1</v>
      </c>
      <c r="J244" s="33"/>
      <c r="K244" s="34">
        <f t="shared" si="3"/>
        <v>0</v>
      </c>
      <c r="L244" s="35"/>
      <c r="M244" s="36">
        <f>L244*H244</f>
        <v>0</v>
      </c>
      <c r="N244" s="41"/>
      <c r="O244" s="38">
        <f>N244*H244</f>
        <v>0</v>
      </c>
      <c r="P244" s="38" t="e">
        <f>#REF!*#REF!</f>
        <v>#REF!</v>
      </c>
      <c r="Q244" s="37" t="e">
        <f>P244*F244</f>
        <v>#REF!</v>
      </c>
      <c r="R244" s="64">
        <v>1</v>
      </c>
      <c r="S244">
        <f>R244*H244</f>
        <v>0</v>
      </c>
      <c r="T244" s="40" t="s">
        <v>527</v>
      </c>
    </row>
    <row r="245" spans="1:20" ht="34" x14ac:dyDescent="0.2">
      <c r="A245">
        <v>1</v>
      </c>
      <c r="B245" s="13">
        <v>2017</v>
      </c>
      <c r="C245" s="20">
        <v>22</v>
      </c>
      <c r="D245" t="s">
        <v>528</v>
      </c>
      <c r="E245">
        <v>4.8479999999999999</v>
      </c>
      <c r="F245">
        <v>5.3529999999999998</v>
      </c>
      <c r="G245" t="s">
        <v>529</v>
      </c>
      <c r="I245">
        <v>1</v>
      </c>
      <c r="J245" s="33">
        <v>1</v>
      </c>
      <c r="K245" s="34">
        <f t="shared" si="3"/>
        <v>0</v>
      </c>
      <c r="L245" s="35"/>
      <c r="M245" s="36">
        <f>L245*H245</f>
        <v>0</v>
      </c>
      <c r="N245" s="41"/>
      <c r="O245" s="38">
        <f>N245*H245</f>
        <v>0</v>
      </c>
      <c r="P245" s="38" t="e">
        <f>#REF!*#REF!</f>
        <v>#REF!</v>
      </c>
      <c r="Q245" s="37" t="e">
        <f>P245*F245</f>
        <v>#REF!</v>
      </c>
      <c r="R245" s="51"/>
      <c r="S245">
        <f>R245*H245</f>
        <v>0</v>
      </c>
      <c r="T245" s="40" t="s">
        <v>530</v>
      </c>
    </row>
    <row r="246" spans="1:20" ht="51" x14ac:dyDescent="0.2">
      <c r="A246">
        <v>1</v>
      </c>
      <c r="B246" s="13">
        <v>2017</v>
      </c>
      <c r="C246" s="20">
        <v>14</v>
      </c>
      <c r="D246" t="s">
        <v>279</v>
      </c>
      <c r="E246">
        <v>5.1289999999999996</v>
      </c>
      <c r="F246">
        <v>6.0190000000000001</v>
      </c>
      <c r="G246" t="s">
        <v>531</v>
      </c>
      <c r="H246">
        <v>1</v>
      </c>
      <c r="J246" s="33">
        <v>1</v>
      </c>
      <c r="K246" s="34">
        <f t="shared" ref="K246:K306" si="4">H246*J246</f>
        <v>1</v>
      </c>
      <c r="L246" s="35"/>
      <c r="M246" s="36">
        <f>L246*H246</f>
        <v>0</v>
      </c>
      <c r="N246" s="41"/>
      <c r="O246" s="38">
        <f>N246*H246</f>
        <v>0</v>
      </c>
      <c r="P246" s="38" t="e">
        <f>#REF!*#REF!</f>
        <v>#REF!</v>
      </c>
      <c r="Q246" s="37" t="e">
        <f>P246*F246</f>
        <v>#REF!</v>
      </c>
      <c r="R246" s="51"/>
      <c r="S246">
        <f>R246*H246</f>
        <v>0</v>
      </c>
      <c r="T246" s="42" t="s">
        <v>532</v>
      </c>
    </row>
    <row r="247" spans="1:20" ht="51" x14ac:dyDescent="0.2">
      <c r="A247">
        <v>1</v>
      </c>
      <c r="B247" s="13">
        <v>2017</v>
      </c>
      <c r="C247" s="20">
        <v>7</v>
      </c>
      <c r="D247" t="s">
        <v>180</v>
      </c>
      <c r="E247">
        <v>4.3789999999999996</v>
      </c>
      <c r="F247">
        <v>5.133</v>
      </c>
      <c r="G247" t="s">
        <v>533</v>
      </c>
      <c r="H247">
        <v>1</v>
      </c>
      <c r="J247" s="33"/>
      <c r="K247" s="34">
        <f t="shared" si="4"/>
        <v>0</v>
      </c>
      <c r="L247" s="35">
        <v>1</v>
      </c>
      <c r="M247" s="36">
        <f>L247*H247</f>
        <v>1</v>
      </c>
      <c r="N247" s="41"/>
      <c r="O247" s="38">
        <f>N247*H247</f>
        <v>0</v>
      </c>
      <c r="P247" s="38" t="e">
        <f>#REF!*#REF!</f>
        <v>#REF!</v>
      </c>
      <c r="Q247" s="37" t="e">
        <f>P247*F247</f>
        <v>#REF!</v>
      </c>
      <c r="R247" s="51"/>
      <c r="S247">
        <f>R247*H247</f>
        <v>0</v>
      </c>
      <c r="T247" s="42" t="s">
        <v>534</v>
      </c>
    </row>
    <row r="248" spans="1:20" ht="51" x14ac:dyDescent="0.2">
      <c r="A248">
        <v>1</v>
      </c>
      <c r="B248" s="13">
        <v>2017</v>
      </c>
      <c r="C248" s="20">
        <v>197</v>
      </c>
      <c r="D248" t="s">
        <v>123</v>
      </c>
      <c r="E248">
        <v>5.7709999999999999</v>
      </c>
      <c r="F248">
        <v>5.7519999999999998</v>
      </c>
      <c r="G248" t="s">
        <v>535</v>
      </c>
      <c r="I248">
        <v>1</v>
      </c>
      <c r="J248" s="33">
        <v>1</v>
      </c>
      <c r="K248" s="34">
        <f t="shared" si="4"/>
        <v>0</v>
      </c>
      <c r="L248" s="35"/>
      <c r="M248" s="36">
        <f>L248*H248</f>
        <v>0</v>
      </c>
      <c r="N248" s="41"/>
      <c r="O248" s="38">
        <f>N248*H248</f>
        <v>0</v>
      </c>
      <c r="P248" s="38" t="e">
        <f>#REF!*#REF!</f>
        <v>#REF!</v>
      </c>
      <c r="Q248" s="37" t="e">
        <f>P248*F248</f>
        <v>#REF!</v>
      </c>
      <c r="R248" s="51"/>
      <c r="S248">
        <f>R248*H248</f>
        <v>0</v>
      </c>
      <c r="T248" s="40" t="s">
        <v>536</v>
      </c>
    </row>
    <row r="249" spans="1:20" ht="34" x14ac:dyDescent="0.2">
      <c r="A249">
        <v>1</v>
      </c>
      <c r="B249" s="13">
        <v>2017</v>
      </c>
      <c r="C249" s="20">
        <v>1</v>
      </c>
      <c r="D249" t="s">
        <v>99</v>
      </c>
      <c r="E249">
        <v>2.7690000000000001</v>
      </c>
      <c r="F249">
        <v>2.8889999999999998</v>
      </c>
      <c r="G249" t="s">
        <v>537</v>
      </c>
      <c r="I249">
        <v>1</v>
      </c>
      <c r="J249" s="33"/>
      <c r="K249" s="34">
        <f t="shared" si="4"/>
        <v>0</v>
      </c>
      <c r="L249" s="35">
        <v>1</v>
      </c>
      <c r="M249" s="36">
        <f>L249*H249</f>
        <v>0</v>
      </c>
      <c r="N249" s="41"/>
      <c r="O249" s="38">
        <f>N249*H249</f>
        <v>0</v>
      </c>
      <c r="P249" s="38" t="e">
        <f>#REF!*#REF!</f>
        <v>#REF!</v>
      </c>
      <c r="Q249" s="37" t="e">
        <f>P249*F249</f>
        <v>#REF!</v>
      </c>
      <c r="R249" s="64"/>
      <c r="S249">
        <f>R249*H249</f>
        <v>0</v>
      </c>
      <c r="T249" s="40" t="s">
        <v>538</v>
      </c>
    </row>
    <row r="250" spans="1:20" ht="68" x14ac:dyDescent="0.2">
      <c r="A250" s="54"/>
      <c r="B250" s="13">
        <v>2016</v>
      </c>
      <c r="C250" s="20">
        <v>1</v>
      </c>
      <c r="D250" s="54" t="s">
        <v>539</v>
      </c>
      <c r="E250" s="56"/>
      <c r="F250" s="56"/>
      <c r="G250" s="54" t="s">
        <v>540</v>
      </c>
      <c r="H250" s="54">
        <v>1</v>
      </c>
      <c r="I250" s="54"/>
      <c r="J250" s="79"/>
      <c r="K250" s="54">
        <f t="shared" si="4"/>
        <v>0</v>
      </c>
      <c r="L250" s="79"/>
      <c r="M250" s="54">
        <f>L250*H250</f>
        <v>0</v>
      </c>
      <c r="N250" s="79"/>
      <c r="O250" s="54">
        <f>N250*H250</f>
        <v>0</v>
      </c>
      <c r="P250" s="38" t="e">
        <f>#REF!*#REF!</f>
        <v>#REF!</v>
      </c>
      <c r="Q250" s="37" t="e">
        <f>P250*F250</f>
        <v>#REF!</v>
      </c>
      <c r="R250" s="79">
        <v>1</v>
      </c>
      <c r="S250" s="54">
        <f>R250*H250</f>
        <v>1</v>
      </c>
      <c r="T250" s="81" t="s">
        <v>541</v>
      </c>
    </row>
    <row r="251" spans="1:20" ht="34" x14ac:dyDescent="0.2">
      <c r="A251">
        <v>1</v>
      </c>
      <c r="B251" s="13">
        <v>2016</v>
      </c>
      <c r="C251" s="20">
        <v>13</v>
      </c>
      <c r="D251" t="s">
        <v>276</v>
      </c>
      <c r="E251">
        <v>2.5870000000000002</v>
      </c>
      <c r="F251">
        <v>2.774</v>
      </c>
      <c r="G251" t="s">
        <v>542</v>
      </c>
      <c r="H251">
        <v>1</v>
      </c>
      <c r="J251" s="33"/>
      <c r="K251" s="34">
        <f t="shared" si="4"/>
        <v>0</v>
      </c>
      <c r="L251" s="35"/>
      <c r="M251" s="36">
        <f>L251*H251</f>
        <v>0</v>
      </c>
      <c r="N251" s="41"/>
      <c r="O251" s="38">
        <f>N251*H251</f>
        <v>0</v>
      </c>
      <c r="P251" s="38" t="e">
        <f>#REF!*#REF!</f>
        <v>#REF!</v>
      </c>
      <c r="Q251" s="37" t="e">
        <f>P251*F251</f>
        <v>#REF!</v>
      </c>
      <c r="R251" s="64">
        <v>1</v>
      </c>
      <c r="S251">
        <f>R251*H251</f>
        <v>1</v>
      </c>
      <c r="T251" s="42" t="s">
        <v>543</v>
      </c>
    </row>
    <row r="252" spans="1:20" ht="51" x14ac:dyDescent="0.2">
      <c r="A252">
        <v>1</v>
      </c>
      <c r="B252" s="13">
        <v>2017</v>
      </c>
      <c r="C252" s="20">
        <v>59</v>
      </c>
      <c r="D252" t="s">
        <v>180</v>
      </c>
      <c r="E252">
        <v>4.3789999999999996</v>
      </c>
      <c r="F252">
        <v>5.133</v>
      </c>
      <c r="G252" t="s">
        <v>544</v>
      </c>
      <c r="I252">
        <v>1</v>
      </c>
      <c r="J252" s="33"/>
      <c r="K252" s="34">
        <f t="shared" si="4"/>
        <v>0</v>
      </c>
      <c r="L252" s="35">
        <v>1</v>
      </c>
      <c r="M252" s="36">
        <f>L252*H252</f>
        <v>0</v>
      </c>
      <c r="N252" s="41"/>
      <c r="O252" s="38">
        <f>N252*H252</f>
        <v>0</v>
      </c>
      <c r="P252" s="38" t="e">
        <f>#REF!*#REF!</f>
        <v>#REF!</v>
      </c>
      <c r="Q252" s="37" t="e">
        <f>P252*F252</f>
        <v>#REF!</v>
      </c>
      <c r="R252" s="51"/>
      <c r="S252">
        <f>R252*H252</f>
        <v>0</v>
      </c>
      <c r="T252" s="40" t="s">
        <v>545</v>
      </c>
    </row>
    <row r="253" spans="1:20" ht="51" x14ac:dyDescent="0.2">
      <c r="A253">
        <v>1</v>
      </c>
      <c r="B253" s="13">
        <v>2017</v>
      </c>
      <c r="C253" s="20">
        <v>19</v>
      </c>
      <c r="D253" t="s">
        <v>111</v>
      </c>
      <c r="E253">
        <v>4.72</v>
      </c>
      <c r="F253">
        <v>5.2649999999999997</v>
      </c>
      <c r="G253" t="s">
        <v>546</v>
      </c>
      <c r="I253">
        <v>1</v>
      </c>
      <c r="J253" s="33">
        <v>1</v>
      </c>
      <c r="K253" s="34">
        <f t="shared" si="4"/>
        <v>0</v>
      </c>
      <c r="L253" s="35"/>
      <c r="M253" s="36">
        <f>L253*H253</f>
        <v>0</v>
      </c>
      <c r="N253" s="41"/>
      <c r="O253" s="38">
        <f>N253*H253</f>
        <v>0</v>
      </c>
      <c r="P253" s="38" t="e">
        <f>#REF!*#REF!</f>
        <v>#REF!</v>
      </c>
      <c r="Q253" s="37" t="e">
        <f>P253*F253</f>
        <v>#REF!</v>
      </c>
      <c r="R253" s="51"/>
      <c r="S253">
        <f>R253*H253</f>
        <v>0</v>
      </c>
      <c r="T253" s="40" t="s">
        <v>547</v>
      </c>
    </row>
    <row r="254" spans="1:20" ht="85" x14ac:dyDescent="0.2">
      <c r="A254">
        <v>1</v>
      </c>
      <c r="B254" s="13">
        <v>2017</v>
      </c>
      <c r="C254" s="20">
        <v>16</v>
      </c>
      <c r="D254" t="s">
        <v>548</v>
      </c>
      <c r="E254">
        <v>4.2949999999999999</v>
      </c>
      <c r="F254">
        <v>4.7869999999999999</v>
      </c>
      <c r="G254" t="s">
        <v>549</v>
      </c>
      <c r="I254">
        <v>1</v>
      </c>
      <c r="J254" s="33"/>
      <c r="K254" s="34">
        <f t="shared" si="4"/>
        <v>0</v>
      </c>
      <c r="L254" s="35">
        <v>1</v>
      </c>
      <c r="M254" s="36">
        <f>L254*H254</f>
        <v>0</v>
      </c>
      <c r="N254" s="41"/>
      <c r="O254" s="38">
        <f>N254*H254</f>
        <v>0</v>
      </c>
      <c r="P254" s="38" t="e">
        <f>#REF!*#REF!</f>
        <v>#REF!</v>
      </c>
      <c r="Q254" s="37" t="e">
        <f>P254*F254</f>
        <v>#REF!</v>
      </c>
      <c r="R254" s="51"/>
      <c r="S254">
        <f>R254*H254</f>
        <v>0</v>
      </c>
      <c r="T254" s="40" t="s">
        <v>550</v>
      </c>
    </row>
    <row r="255" spans="1:20" ht="51" x14ac:dyDescent="0.2">
      <c r="A255">
        <v>1</v>
      </c>
      <c r="B255" s="13">
        <v>2017</v>
      </c>
      <c r="C255" s="20">
        <v>27</v>
      </c>
      <c r="D255" t="s">
        <v>384</v>
      </c>
      <c r="E255">
        <v>3.3130000000000002</v>
      </c>
      <c r="F255">
        <v>3.6560000000000001</v>
      </c>
      <c r="G255" t="s">
        <v>551</v>
      </c>
      <c r="I255">
        <v>1</v>
      </c>
      <c r="J255" s="33"/>
      <c r="K255" s="34">
        <f t="shared" si="4"/>
        <v>0</v>
      </c>
      <c r="L255" s="35">
        <v>1</v>
      </c>
      <c r="M255" s="36">
        <f>L255*H255</f>
        <v>0</v>
      </c>
      <c r="N255" s="41"/>
      <c r="O255" s="38">
        <f>N255*H255</f>
        <v>0</v>
      </c>
      <c r="P255" s="38" t="e">
        <f>#REF!*#REF!</f>
        <v>#REF!</v>
      </c>
      <c r="Q255" s="37" t="e">
        <f>P255*F255</f>
        <v>#REF!</v>
      </c>
      <c r="R255" s="51"/>
      <c r="S255">
        <f>R255*H255</f>
        <v>0</v>
      </c>
      <c r="T255" s="40" t="s">
        <v>552</v>
      </c>
    </row>
    <row r="256" spans="1:20" ht="34" x14ac:dyDescent="0.2">
      <c r="A256" s="43"/>
      <c r="B256" s="13">
        <v>2017</v>
      </c>
      <c r="C256" s="20">
        <v>2</v>
      </c>
      <c r="D256" s="43" t="s">
        <v>553</v>
      </c>
      <c r="E256" s="45"/>
      <c r="F256" s="45"/>
      <c r="G256" s="43" t="s">
        <v>554</v>
      </c>
      <c r="H256" s="45"/>
      <c r="I256" s="45">
        <v>1</v>
      </c>
      <c r="J256" s="73"/>
      <c r="K256" s="43">
        <f t="shared" si="4"/>
        <v>0</v>
      </c>
      <c r="L256" s="73"/>
      <c r="M256" s="43">
        <f>L256*H256</f>
        <v>0</v>
      </c>
      <c r="N256" s="73"/>
      <c r="O256" s="43">
        <f>N256*H256</f>
        <v>0</v>
      </c>
      <c r="P256" s="38" t="e">
        <f>#REF!*#REF!</f>
        <v>#REF!</v>
      </c>
      <c r="Q256" s="37" t="e">
        <f>P256*F256</f>
        <v>#REF!</v>
      </c>
      <c r="R256" s="46">
        <v>1</v>
      </c>
      <c r="S256" s="43">
        <f>R256*H256</f>
        <v>0</v>
      </c>
      <c r="T256" s="66" t="s">
        <v>555</v>
      </c>
    </row>
    <row r="257" spans="1:20" ht="34" x14ac:dyDescent="0.2">
      <c r="A257">
        <v>1</v>
      </c>
      <c r="B257" s="13">
        <v>2017</v>
      </c>
      <c r="C257" s="20">
        <v>52</v>
      </c>
      <c r="D257" t="s">
        <v>433</v>
      </c>
      <c r="E257">
        <v>3.4980000000000002</v>
      </c>
      <c r="F257">
        <v>3.774</v>
      </c>
      <c r="G257" t="s">
        <v>556</v>
      </c>
      <c r="I257">
        <v>1</v>
      </c>
      <c r="J257" s="33">
        <v>1</v>
      </c>
      <c r="K257" s="34">
        <f t="shared" si="4"/>
        <v>0</v>
      </c>
      <c r="L257" s="35"/>
      <c r="M257" s="36">
        <f>L257*H257</f>
        <v>0</v>
      </c>
      <c r="N257" s="41"/>
      <c r="O257" s="38">
        <f>N257*H257</f>
        <v>0</v>
      </c>
      <c r="P257" s="38" t="e">
        <f>#REF!*#REF!</f>
        <v>#REF!</v>
      </c>
      <c r="Q257" s="37" t="e">
        <f>P257*F257</f>
        <v>#REF!</v>
      </c>
      <c r="R257" s="51"/>
      <c r="S257">
        <f>R257*H257</f>
        <v>0</v>
      </c>
      <c r="T257" s="40" t="s">
        <v>557</v>
      </c>
    </row>
    <row r="258" spans="1:20" ht="51" x14ac:dyDescent="0.2">
      <c r="A258">
        <v>1</v>
      </c>
      <c r="B258" s="13">
        <v>2017</v>
      </c>
      <c r="C258" s="20">
        <v>12</v>
      </c>
      <c r="D258" t="s">
        <v>131</v>
      </c>
      <c r="E258">
        <v>4.1120000000000001</v>
      </c>
      <c r="F258">
        <v>5.07</v>
      </c>
      <c r="G258" t="s">
        <v>558</v>
      </c>
      <c r="I258">
        <v>1</v>
      </c>
      <c r="J258" s="33"/>
      <c r="K258" s="34">
        <f t="shared" si="4"/>
        <v>0</v>
      </c>
      <c r="L258" s="35">
        <v>1</v>
      </c>
      <c r="M258" s="36">
        <f>L258*H258</f>
        <v>0</v>
      </c>
      <c r="N258" s="41"/>
      <c r="O258" s="38">
        <f>N258*H258</f>
        <v>0</v>
      </c>
      <c r="P258" s="38" t="e">
        <f>#REF!*#REF!</f>
        <v>#REF!</v>
      </c>
      <c r="Q258" s="37" t="e">
        <f>P258*F258</f>
        <v>#REF!</v>
      </c>
      <c r="R258" s="51"/>
      <c r="S258">
        <f>R258*H258</f>
        <v>0</v>
      </c>
      <c r="T258" s="40" t="s">
        <v>559</v>
      </c>
    </row>
    <row r="259" spans="1:20" ht="34" x14ac:dyDescent="0.2">
      <c r="A259">
        <v>1</v>
      </c>
      <c r="B259" s="13">
        <v>2017</v>
      </c>
      <c r="C259" s="20">
        <v>20</v>
      </c>
      <c r="D259" t="s">
        <v>123</v>
      </c>
      <c r="E259">
        <v>5.7709999999999999</v>
      </c>
      <c r="F259">
        <v>5.7519999999999998</v>
      </c>
      <c r="G259" t="s">
        <v>560</v>
      </c>
      <c r="I259">
        <v>1</v>
      </c>
      <c r="J259" s="33">
        <v>1</v>
      </c>
      <c r="K259" s="34">
        <f t="shared" si="4"/>
        <v>0</v>
      </c>
      <c r="L259" s="35"/>
      <c r="M259" s="36">
        <f>L259*H259</f>
        <v>0</v>
      </c>
      <c r="N259" s="41"/>
      <c r="O259" s="38">
        <f>N259*H259</f>
        <v>0</v>
      </c>
      <c r="P259" s="38" t="e">
        <f>#REF!*#REF!</f>
        <v>#REF!</v>
      </c>
      <c r="Q259" s="37" t="e">
        <f>P259*F259</f>
        <v>#REF!</v>
      </c>
      <c r="R259" s="51"/>
      <c r="S259">
        <f>R259*H259</f>
        <v>0</v>
      </c>
      <c r="T259" s="40" t="s">
        <v>561</v>
      </c>
    </row>
    <row r="260" spans="1:20" ht="51" x14ac:dyDescent="0.2">
      <c r="A260">
        <v>1</v>
      </c>
      <c r="B260" s="13">
        <v>2017</v>
      </c>
      <c r="C260" s="20">
        <v>25</v>
      </c>
      <c r="D260" t="s">
        <v>471</v>
      </c>
      <c r="E260" s="80">
        <v>1.94</v>
      </c>
      <c r="F260" s="80">
        <v>2.1429999999999998</v>
      </c>
      <c r="G260" t="s">
        <v>562</v>
      </c>
      <c r="H260">
        <v>1</v>
      </c>
      <c r="J260" s="33"/>
      <c r="K260" s="34">
        <f t="shared" si="4"/>
        <v>0</v>
      </c>
      <c r="L260" s="35">
        <v>1</v>
      </c>
      <c r="M260" s="36">
        <f>L260*H260</f>
        <v>1</v>
      </c>
      <c r="N260" s="41"/>
      <c r="O260" s="38">
        <f>N260*H260</f>
        <v>0</v>
      </c>
      <c r="P260" s="38" t="e">
        <f>#REF!*#REF!</f>
        <v>#REF!</v>
      </c>
      <c r="Q260" s="37" t="e">
        <f>P260*F260</f>
        <v>#REF!</v>
      </c>
      <c r="R260" s="64"/>
      <c r="S260">
        <f>R260*H260</f>
        <v>0</v>
      </c>
      <c r="T260" s="40" t="s">
        <v>563</v>
      </c>
    </row>
    <row r="261" spans="1:20" ht="68" x14ac:dyDescent="0.2">
      <c r="A261">
        <v>1</v>
      </c>
      <c r="B261" s="13">
        <v>2017</v>
      </c>
      <c r="C261" s="20">
        <v>59</v>
      </c>
      <c r="D261" t="s">
        <v>564</v>
      </c>
      <c r="E261" s="80">
        <v>3.3180000000000001</v>
      </c>
      <c r="F261" s="80">
        <v>3.4689999999999999</v>
      </c>
      <c r="G261" t="s">
        <v>565</v>
      </c>
      <c r="H261">
        <v>1</v>
      </c>
      <c r="J261" s="33"/>
      <c r="K261" s="34">
        <f t="shared" si="4"/>
        <v>0</v>
      </c>
      <c r="L261" s="35">
        <v>1</v>
      </c>
      <c r="M261" s="36">
        <f>L261*H261</f>
        <v>1</v>
      </c>
      <c r="N261" s="41"/>
      <c r="O261" s="38">
        <f>N261*H261</f>
        <v>0</v>
      </c>
      <c r="P261" s="38" t="e">
        <f>#REF!*#REF!</f>
        <v>#REF!</v>
      </c>
      <c r="Q261" s="37" t="e">
        <f>P261*F261</f>
        <v>#REF!</v>
      </c>
      <c r="R261" s="64"/>
      <c r="S261">
        <f>R261*H261</f>
        <v>0</v>
      </c>
      <c r="T261" s="40" t="s">
        <v>566</v>
      </c>
    </row>
    <row r="262" spans="1:20" ht="34" x14ac:dyDescent="0.2">
      <c r="A262">
        <v>1</v>
      </c>
      <c r="B262" s="13">
        <v>2017</v>
      </c>
      <c r="C262" s="20">
        <v>15</v>
      </c>
      <c r="D262" t="s">
        <v>279</v>
      </c>
      <c r="E262">
        <v>5.1289999999999996</v>
      </c>
      <c r="F262">
        <v>6.0190000000000001</v>
      </c>
      <c r="G262" t="s">
        <v>567</v>
      </c>
      <c r="I262">
        <v>1</v>
      </c>
      <c r="J262" s="33">
        <v>1</v>
      </c>
      <c r="K262" s="34">
        <f t="shared" si="4"/>
        <v>0</v>
      </c>
      <c r="L262" s="35"/>
      <c r="M262" s="36">
        <f>L262*H262</f>
        <v>0</v>
      </c>
      <c r="N262" s="41"/>
      <c r="O262" s="38">
        <f>N262*H262</f>
        <v>0</v>
      </c>
      <c r="P262" s="38" t="e">
        <f>#REF!*#REF!</f>
        <v>#REF!</v>
      </c>
      <c r="Q262" s="37" t="e">
        <f>P262*F262</f>
        <v>#REF!</v>
      </c>
      <c r="R262" s="51"/>
      <c r="S262">
        <f>R262*H262</f>
        <v>0</v>
      </c>
      <c r="T262" s="40" t="s">
        <v>568</v>
      </c>
    </row>
    <row r="263" spans="1:20" ht="51" x14ac:dyDescent="0.2">
      <c r="A263">
        <v>1</v>
      </c>
      <c r="B263" s="13">
        <v>2017</v>
      </c>
      <c r="C263" s="20">
        <v>11</v>
      </c>
      <c r="D263" t="s">
        <v>569</v>
      </c>
      <c r="E263">
        <v>2.9119999999999999</v>
      </c>
      <c r="F263">
        <v>3.2709999999999999</v>
      </c>
      <c r="G263" t="s">
        <v>570</v>
      </c>
      <c r="I263">
        <v>1</v>
      </c>
      <c r="J263" s="33"/>
      <c r="K263" s="34">
        <f t="shared" si="4"/>
        <v>0</v>
      </c>
      <c r="L263" s="35"/>
      <c r="M263" s="36">
        <f>L263*H263</f>
        <v>0</v>
      </c>
      <c r="N263" s="41"/>
      <c r="O263" s="38">
        <f>N263*H263</f>
        <v>0</v>
      </c>
      <c r="P263" s="38" t="e">
        <f>#REF!*#REF!</f>
        <v>#REF!</v>
      </c>
      <c r="Q263" s="37" t="e">
        <f>P263*F263</f>
        <v>#REF!</v>
      </c>
      <c r="R263" s="64">
        <v>1</v>
      </c>
      <c r="S263">
        <f>R263*H263</f>
        <v>0</v>
      </c>
      <c r="T263" s="40" t="s">
        <v>571</v>
      </c>
    </row>
    <row r="264" spans="1:20" ht="34" x14ac:dyDescent="0.2">
      <c r="A264">
        <v>1</v>
      </c>
      <c r="B264" s="13">
        <v>2017</v>
      </c>
      <c r="C264" s="20">
        <v>7</v>
      </c>
      <c r="D264" t="s">
        <v>572</v>
      </c>
      <c r="E264">
        <v>1.93</v>
      </c>
      <c r="F264">
        <v>2.2440000000000002</v>
      </c>
      <c r="G264" t="s">
        <v>573</v>
      </c>
      <c r="I264">
        <v>1</v>
      </c>
      <c r="J264" s="33"/>
      <c r="K264" s="34">
        <f t="shared" si="4"/>
        <v>0</v>
      </c>
      <c r="L264" s="35">
        <v>1</v>
      </c>
      <c r="M264" s="36">
        <f>L264*H264</f>
        <v>0</v>
      </c>
      <c r="N264" s="41"/>
      <c r="O264" s="38">
        <f>N264*H264</f>
        <v>0</v>
      </c>
      <c r="P264" s="38" t="e">
        <f>#REF!*#REF!</f>
        <v>#REF!</v>
      </c>
      <c r="Q264" s="37" t="e">
        <f>P264*F264</f>
        <v>#REF!</v>
      </c>
      <c r="R264" s="51"/>
      <c r="S264">
        <f>R264*H264</f>
        <v>0</v>
      </c>
      <c r="T264" s="40" t="s">
        <v>574</v>
      </c>
    </row>
    <row r="265" spans="1:20" ht="51" x14ac:dyDescent="0.2">
      <c r="A265">
        <v>1</v>
      </c>
      <c r="B265" s="13">
        <v>2016</v>
      </c>
      <c r="C265" s="20">
        <v>2</v>
      </c>
      <c r="D265" t="s">
        <v>575</v>
      </c>
      <c r="E265">
        <v>3.2629999999999999</v>
      </c>
      <c r="F265">
        <v>1.829</v>
      </c>
      <c r="G265" t="s">
        <v>576</v>
      </c>
      <c r="I265">
        <v>1</v>
      </c>
      <c r="J265" s="33"/>
      <c r="K265" s="34">
        <f t="shared" si="4"/>
        <v>0</v>
      </c>
      <c r="L265" s="35">
        <v>1</v>
      </c>
      <c r="M265" s="36">
        <f>L265*H265</f>
        <v>0</v>
      </c>
      <c r="N265" s="41"/>
      <c r="O265" s="38">
        <f>N265*H265</f>
        <v>0</v>
      </c>
      <c r="P265" s="38" t="e">
        <f>#REF!*#REF!</f>
        <v>#REF!</v>
      </c>
      <c r="Q265" s="37" t="e">
        <f>P265*F265</f>
        <v>#REF!</v>
      </c>
      <c r="R265" s="51"/>
      <c r="S265">
        <f>R265*H265</f>
        <v>0</v>
      </c>
      <c r="T265" s="40" t="s">
        <v>577</v>
      </c>
    </row>
    <row r="266" spans="1:20" ht="51" x14ac:dyDescent="0.2">
      <c r="A266">
        <v>1</v>
      </c>
      <c r="B266" s="13">
        <v>2016</v>
      </c>
      <c r="C266" s="20">
        <v>30</v>
      </c>
      <c r="D266" t="s">
        <v>276</v>
      </c>
      <c r="E266">
        <v>2.5870000000000002</v>
      </c>
      <c r="F266">
        <v>2.774</v>
      </c>
      <c r="G266" t="s">
        <v>578</v>
      </c>
      <c r="I266">
        <v>1</v>
      </c>
      <c r="J266" s="33"/>
      <c r="K266" s="34">
        <f t="shared" si="4"/>
        <v>0</v>
      </c>
      <c r="L266" s="35"/>
      <c r="M266" s="36">
        <f>L266*H266</f>
        <v>0</v>
      </c>
      <c r="N266" s="41"/>
      <c r="O266" s="38">
        <f>N266*H266</f>
        <v>0</v>
      </c>
      <c r="P266" s="38" t="e">
        <f>#REF!*#REF!</f>
        <v>#REF!</v>
      </c>
      <c r="Q266" s="37" t="e">
        <f>P266*F266</f>
        <v>#REF!</v>
      </c>
      <c r="R266" s="64">
        <v>1</v>
      </c>
      <c r="S266">
        <f>R266*H266</f>
        <v>0</v>
      </c>
      <c r="T266" s="40" t="s">
        <v>579</v>
      </c>
    </row>
    <row r="267" spans="1:20" ht="51" x14ac:dyDescent="0.2">
      <c r="A267">
        <v>1</v>
      </c>
      <c r="B267" s="13">
        <v>2017</v>
      </c>
      <c r="C267" s="20">
        <v>31</v>
      </c>
      <c r="D267" t="s">
        <v>140</v>
      </c>
      <c r="E267">
        <v>3.1419999999999999</v>
      </c>
      <c r="F267">
        <v>3.6579999999999999</v>
      </c>
      <c r="G267" t="s">
        <v>580</v>
      </c>
      <c r="I267">
        <v>1</v>
      </c>
      <c r="J267" s="33">
        <v>1</v>
      </c>
      <c r="K267" s="34">
        <f t="shared" si="4"/>
        <v>0</v>
      </c>
      <c r="L267" s="35"/>
      <c r="M267" s="36">
        <f>L267*H267</f>
        <v>0</v>
      </c>
      <c r="N267" s="41"/>
      <c r="O267" s="38">
        <f>N267*H267</f>
        <v>0</v>
      </c>
      <c r="P267" s="38" t="e">
        <f>#REF!*#REF!</f>
        <v>#REF!</v>
      </c>
      <c r="Q267" s="37" t="e">
        <f>P267*F267</f>
        <v>#REF!</v>
      </c>
      <c r="R267" s="51"/>
      <c r="S267">
        <f>R267*H267</f>
        <v>0</v>
      </c>
      <c r="T267" s="40" t="s">
        <v>581</v>
      </c>
    </row>
    <row r="268" spans="1:20" ht="51" x14ac:dyDescent="0.2">
      <c r="A268">
        <v>1</v>
      </c>
      <c r="B268" s="13">
        <v>2016</v>
      </c>
      <c r="C268" s="20">
        <v>8</v>
      </c>
      <c r="D268" t="s">
        <v>569</v>
      </c>
      <c r="E268">
        <v>2.9119999999999999</v>
      </c>
      <c r="F268">
        <v>3.2709999999999999</v>
      </c>
      <c r="G268" t="s">
        <v>582</v>
      </c>
      <c r="I268">
        <v>1</v>
      </c>
      <c r="J268" s="33"/>
      <c r="K268" s="34">
        <f t="shared" si="4"/>
        <v>0</v>
      </c>
      <c r="L268" s="35">
        <v>1</v>
      </c>
      <c r="M268" s="36">
        <f>L268*H268</f>
        <v>0</v>
      </c>
      <c r="N268" s="41"/>
      <c r="O268" s="38">
        <f>N268*H268</f>
        <v>0</v>
      </c>
      <c r="P268" s="38" t="e">
        <f>#REF!*#REF!</f>
        <v>#REF!</v>
      </c>
      <c r="Q268" s="37" t="e">
        <f>P268*F268</f>
        <v>#REF!</v>
      </c>
      <c r="R268" s="64"/>
      <c r="S268">
        <f>R268*H268</f>
        <v>0</v>
      </c>
      <c r="T268" s="40" t="s">
        <v>583</v>
      </c>
    </row>
    <row r="269" spans="1:20" ht="34" x14ac:dyDescent="0.2">
      <c r="A269">
        <v>1</v>
      </c>
      <c r="B269" s="13">
        <v>2017</v>
      </c>
      <c r="C269" s="20">
        <v>18</v>
      </c>
      <c r="D269" t="s">
        <v>111</v>
      </c>
      <c r="E269">
        <v>4.72</v>
      </c>
      <c r="F269">
        <v>5.2649999999999997</v>
      </c>
      <c r="G269" t="s">
        <v>584</v>
      </c>
      <c r="I269">
        <v>1</v>
      </c>
      <c r="J269" s="33">
        <v>1</v>
      </c>
      <c r="K269" s="34">
        <f t="shared" si="4"/>
        <v>0</v>
      </c>
      <c r="L269" s="35"/>
      <c r="M269" s="36">
        <f>L269*H269</f>
        <v>0</v>
      </c>
      <c r="N269" s="41"/>
      <c r="O269" s="38">
        <f>N269*H269</f>
        <v>0</v>
      </c>
      <c r="P269" s="38" t="e">
        <f>#REF!*#REF!</f>
        <v>#REF!</v>
      </c>
      <c r="Q269" s="37" t="e">
        <f>P269*F269</f>
        <v>#REF!</v>
      </c>
      <c r="R269" s="51"/>
      <c r="S269">
        <f>R269*H269</f>
        <v>0</v>
      </c>
      <c r="T269" s="40" t="s">
        <v>585</v>
      </c>
    </row>
    <row r="270" spans="1:20" ht="51" x14ac:dyDescent="0.2">
      <c r="A270">
        <v>1</v>
      </c>
      <c r="B270" s="13">
        <v>2017</v>
      </c>
      <c r="C270" s="20">
        <v>45</v>
      </c>
      <c r="D270" t="s">
        <v>183</v>
      </c>
      <c r="E270">
        <v>14.919</v>
      </c>
      <c r="F270">
        <v>15.805</v>
      </c>
      <c r="G270" t="s">
        <v>586</v>
      </c>
      <c r="I270">
        <v>1</v>
      </c>
      <c r="J270" s="33">
        <v>1</v>
      </c>
      <c r="K270" s="34">
        <f t="shared" si="4"/>
        <v>0</v>
      </c>
      <c r="L270" s="35"/>
      <c r="M270" s="36">
        <f>L270*H270</f>
        <v>0</v>
      </c>
      <c r="N270" s="41"/>
      <c r="O270" s="38">
        <f>N270*H270</f>
        <v>0</v>
      </c>
      <c r="P270" s="38" t="e">
        <f>#REF!*#REF!</f>
        <v>#REF!</v>
      </c>
      <c r="Q270" s="37" t="e">
        <f>P270*F270</f>
        <v>#REF!</v>
      </c>
      <c r="R270" s="51"/>
      <c r="S270">
        <f>R270*H270</f>
        <v>0</v>
      </c>
      <c r="T270" s="40" t="s">
        <v>587</v>
      </c>
    </row>
    <row r="271" spans="1:20" ht="51" x14ac:dyDescent="0.2">
      <c r="A271">
        <v>1</v>
      </c>
      <c r="B271" s="13">
        <v>2017</v>
      </c>
      <c r="C271" s="20">
        <v>13</v>
      </c>
      <c r="D271" t="s">
        <v>183</v>
      </c>
      <c r="E271">
        <v>14.919</v>
      </c>
      <c r="F271">
        <v>15.805</v>
      </c>
      <c r="G271" t="s">
        <v>588</v>
      </c>
      <c r="H271">
        <v>1</v>
      </c>
      <c r="J271" s="33"/>
      <c r="K271" s="34">
        <f t="shared" si="4"/>
        <v>0</v>
      </c>
      <c r="L271" s="35">
        <v>1</v>
      </c>
      <c r="M271" s="36">
        <f>L271*H271</f>
        <v>1</v>
      </c>
      <c r="N271" s="41"/>
      <c r="O271" s="38">
        <f>N271*H271</f>
        <v>0</v>
      </c>
      <c r="P271" s="38" t="e">
        <f>#REF!*#REF!</f>
        <v>#REF!</v>
      </c>
      <c r="Q271" s="37" t="e">
        <f>P271*F271</f>
        <v>#REF!</v>
      </c>
      <c r="R271" s="51"/>
      <c r="S271">
        <f>R271*H271</f>
        <v>0</v>
      </c>
      <c r="T271" s="42" t="s">
        <v>589</v>
      </c>
    </row>
    <row r="272" spans="1:20" ht="34" x14ac:dyDescent="0.2">
      <c r="A272" s="43"/>
      <c r="B272" s="13">
        <v>2017</v>
      </c>
      <c r="C272" s="20">
        <v>4</v>
      </c>
      <c r="D272" s="43" t="s">
        <v>400</v>
      </c>
      <c r="E272" s="45"/>
      <c r="F272" s="45"/>
      <c r="G272" s="43" t="s">
        <v>590</v>
      </c>
      <c r="H272" s="45">
        <v>1</v>
      </c>
      <c r="I272" s="45"/>
      <c r="J272" s="73"/>
      <c r="K272" s="43">
        <f t="shared" si="4"/>
        <v>0</v>
      </c>
      <c r="L272" s="73">
        <v>1</v>
      </c>
      <c r="M272" s="43">
        <f>L272*H272</f>
        <v>1</v>
      </c>
      <c r="N272" s="73"/>
      <c r="O272" s="43">
        <f>N272*H272</f>
        <v>0</v>
      </c>
      <c r="P272" s="38" t="e">
        <f>#REF!*#REF!</f>
        <v>#REF!</v>
      </c>
      <c r="Q272" s="37" t="e">
        <f>P272*F272</f>
        <v>#REF!</v>
      </c>
      <c r="R272" s="73"/>
      <c r="S272" s="43">
        <f>R272*H272</f>
        <v>0</v>
      </c>
      <c r="T272" s="50" t="s">
        <v>591</v>
      </c>
    </row>
    <row r="273" spans="1:20" ht="34" x14ac:dyDescent="0.2">
      <c r="A273">
        <v>1</v>
      </c>
      <c r="B273" s="13">
        <v>2017</v>
      </c>
      <c r="C273" s="20">
        <v>17</v>
      </c>
      <c r="D273" t="s">
        <v>111</v>
      </c>
      <c r="E273">
        <v>4.72</v>
      </c>
      <c r="F273">
        <v>5.2649999999999997</v>
      </c>
      <c r="G273" t="s">
        <v>592</v>
      </c>
      <c r="I273">
        <v>1</v>
      </c>
      <c r="J273" s="33">
        <v>1</v>
      </c>
      <c r="K273" s="34">
        <f t="shared" si="4"/>
        <v>0</v>
      </c>
      <c r="L273" s="35"/>
      <c r="M273" s="36">
        <f>L273*H273</f>
        <v>0</v>
      </c>
      <c r="N273" s="41"/>
      <c r="O273" s="38">
        <f>N273*H273</f>
        <v>0</v>
      </c>
      <c r="P273" s="38" t="e">
        <f>#REF!*#REF!</f>
        <v>#REF!</v>
      </c>
      <c r="Q273" s="37" t="e">
        <f>P273*F273</f>
        <v>#REF!</v>
      </c>
      <c r="R273" s="51"/>
      <c r="S273">
        <f>R273*H273</f>
        <v>0</v>
      </c>
      <c r="T273" s="40" t="s">
        <v>593</v>
      </c>
    </row>
    <row r="274" spans="1:20" ht="34" x14ac:dyDescent="0.2">
      <c r="A274">
        <v>1</v>
      </c>
      <c r="B274" s="13">
        <v>2016</v>
      </c>
      <c r="C274" s="20">
        <v>7</v>
      </c>
      <c r="D274" t="s">
        <v>188</v>
      </c>
      <c r="E274">
        <v>2.738</v>
      </c>
      <c r="F274">
        <v>2.7469999999999999</v>
      </c>
      <c r="G274" t="s">
        <v>594</v>
      </c>
      <c r="H274">
        <v>1</v>
      </c>
      <c r="J274" s="33"/>
      <c r="K274" s="34">
        <f t="shared" si="4"/>
        <v>0</v>
      </c>
      <c r="L274" s="35"/>
      <c r="M274" s="36">
        <f>L274*H274</f>
        <v>0</v>
      </c>
      <c r="N274" s="41"/>
      <c r="O274" s="38">
        <f>N274*H274</f>
        <v>0</v>
      </c>
      <c r="P274" s="38" t="e">
        <f>#REF!*#REF!</f>
        <v>#REF!</v>
      </c>
      <c r="Q274" s="37" t="e">
        <f>P274*F274</f>
        <v>#REF!</v>
      </c>
      <c r="R274" s="64">
        <v>1</v>
      </c>
      <c r="S274">
        <f>R274*H274</f>
        <v>1</v>
      </c>
      <c r="T274" s="42" t="s">
        <v>595</v>
      </c>
    </row>
    <row r="275" spans="1:20" ht="51" x14ac:dyDescent="0.2">
      <c r="A275">
        <v>1</v>
      </c>
      <c r="B275" s="13">
        <v>2016</v>
      </c>
      <c r="C275" s="20">
        <v>26</v>
      </c>
      <c r="D275" t="s">
        <v>596</v>
      </c>
      <c r="E275">
        <v>6.9859999999999998</v>
      </c>
      <c r="F275">
        <v>6.7549999999999999</v>
      </c>
      <c r="G275" t="s">
        <v>597</v>
      </c>
      <c r="I275">
        <v>1</v>
      </c>
      <c r="J275" s="33"/>
      <c r="K275" s="34">
        <f t="shared" si="4"/>
        <v>0</v>
      </c>
      <c r="L275" s="35"/>
      <c r="M275" s="36">
        <f>L275*H275</f>
        <v>0</v>
      </c>
      <c r="N275" s="41"/>
      <c r="O275" s="38">
        <f>N275*H275</f>
        <v>0</v>
      </c>
      <c r="P275" s="38" t="e">
        <f>#REF!*#REF!</f>
        <v>#REF!</v>
      </c>
      <c r="Q275" s="37" t="e">
        <f>P275*F275</f>
        <v>#REF!</v>
      </c>
      <c r="R275" s="64">
        <v>1</v>
      </c>
      <c r="S275">
        <f>R275*H275</f>
        <v>0</v>
      </c>
      <c r="T275" s="40" t="s">
        <v>598</v>
      </c>
    </row>
    <row r="276" spans="1:20" ht="51" x14ac:dyDescent="0.2">
      <c r="A276">
        <v>1</v>
      </c>
      <c r="B276" s="13">
        <v>2017</v>
      </c>
      <c r="C276" s="20">
        <v>14</v>
      </c>
      <c r="D276" t="s">
        <v>111</v>
      </c>
      <c r="E276">
        <v>4.72</v>
      </c>
      <c r="F276">
        <v>5.2649999999999997</v>
      </c>
      <c r="G276" t="s">
        <v>599</v>
      </c>
      <c r="I276">
        <v>1</v>
      </c>
      <c r="J276" s="33">
        <v>1</v>
      </c>
      <c r="K276" s="34">
        <f t="shared" si="4"/>
        <v>0</v>
      </c>
      <c r="L276" s="35"/>
      <c r="M276" s="36">
        <f>L276*H276</f>
        <v>0</v>
      </c>
      <c r="N276" s="41"/>
      <c r="O276" s="38">
        <f>N276*H276</f>
        <v>0</v>
      </c>
      <c r="P276" s="38" t="e">
        <f>#REF!*#REF!</f>
        <v>#REF!</v>
      </c>
      <c r="Q276" s="37" t="e">
        <f>P276*F276</f>
        <v>#REF!</v>
      </c>
      <c r="R276" s="51"/>
      <c r="S276">
        <f>R276*H276</f>
        <v>0</v>
      </c>
      <c r="T276" s="40" t="s">
        <v>600</v>
      </c>
    </row>
    <row r="277" spans="1:20" ht="68" x14ac:dyDescent="0.2">
      <c r="A277">
        <v>1</v>
      </c>
      <c r="B277" s="13">
        <v>2017</v>
      </c>
      <c r="C277" s="20">
        <v>24</v>
      </c>
      <c r="D277" t="s">
        <v>279</v>
      </c>
      <c r="E277">
        <v>5.1289999999999996</v>
      </c>
      <c r="F277">
        <v>6.0190000000000001</v>
      </c>
      <c r="G277" t="s">
        <v>601</v>
      </c>
      <c r="H277">
        <v>1</v>
      </c>
      <c r="J277" s="33"/>
      <c r="K277" s="34">
        <f t="shared" si="4"/>
        <v>0</v>
      </c>
      <c r="L277" s="35">
        <v>1</v>
      </c>
      <c r="M277" s="36">
        <f>L277*H277</f>
        <v>1</v>
      </c>
      <c r="N277" s="41"/>
      <c r="O277" s="38">
        <f>N277*H277</f>
        <v>0</v>
      </c>
      <c r="P277" s="38" t="e">
        <f>#REF!*#REF!</f>
        <v>#REF!</v>
      </c>
      <c r="Q277" s="37" t="e">
        <f>P277*F277</f>
        <v>#REF!</v>
      </c>
      <c r="R277" s="51"/>
      <c r="S277">
        <f>R277*H277</f>
        <v>0</v>
      </c>
      <c r="T277" s="42" t="s">
        <v>602</v>
      </c>
    </row>
    <row r="278" spans="1:20" ht="51" x14ac:dyDescent="0.2">
      <c r="A278">
        <v>1</v>
      </c>
      <c r="B278" s="13">
        <v>2017</v>
      </c>
      <c r="C278" s="20">
        <v>23</v>
      </c>
      <c r="D278" t="s">
        <v>433</v>
      </c>
      <c r="E278">
        <v>3.4980000000000002</v>
      </c>
      <c r="F278">
        <v>3.774</v>
      </c>
      <c r="G278" t="s">
        <v>603</v>
      </c>
      <c r="I278">
        <v>1</v>
      </c>
      <c r="J278" s="33">
        <v>1</v>
      </c>
      <c r="K278" s="34">
        <f t="shared" si="4"/>
        <v>0</v>
      </c>
      <c r="L278" s="35"/>
      <c r="M278" s="36">
        <f>L278*H278</f>
        <v>0</v>
      </c>
      <c r="N278" s="41"/>
      <c r="O278" s="38">
        <f>N278*H278</f>
        <v>0</v>
      </c>
      <c r="P278" s="38" t="e">
        <f>#REF!*#REF!</f>
        <v>#REF!</v>
      </c>
      <c r="Q278" s="37" t="e">
        <f>P278*F278</f>
        <v>#REF!</v>
      </c>
      <c r="R278" s="51"/>
      <c r="S278">
        <f>R278*H278</f>
        <v>0</v>
      </c>
      <c r="T278" s="40" t="s">
        <v>604</v>
      </c>
    </row>
    <row r="279" spans="1:20" ht="51" x14ac:dyDescent="0.2">
      <c r="A279">
        <v>1</v>
      </c>
      <c r="B279" s="13">
        <v>2017</v>
      </c>
      <c r="C279" s="20">
        <v>19</v>
      </c>
      <c r="D279" t="s">
        <v>111</v>
      </c>
      <c r="E279">
        <v>4.72</v>
      </c>
      <c r="F279">
        <v>5.2649999999999997</v>
      </c>
      <c r="G279" t="s">
        <v>605</v>
      </c>
      <c r="I279">
        <v>1</v>
      </c>
      <c r="J279" s="33">
        <v>1</v>
      </c>
      <c r="K279" s="34">
        <f t="shared" si="4"/>
        <v>0</v>
      </c>
      <c r="L279" s="35"/>
      <c r="M279" s="36">
        <f>L279*H279</f>
        <v>0</v>
      </c>
      <c r="N279" s="41"/>
      <c r="O279" s="38">
        <f>N279*H279</f>
        <v>0</v>
      </c>
      <c r="P279" s="38" t="e">
        <f>#REF!*#REF!</f>
        <v>#REF!</v>
      </c>
      <c r="Q279" s="37" t="e">
        <f>P279*F279</f>
        <v>#REF!</v>
      </c>
      <c r="R279" s="51"/>
      <c r="S279">
        <f>R279*H279</f>
        <v>0</v>
      </c>
      <c r="T279" s="40" t="s">
        <v>606</v>
      </c>
    </row>
    <row r="280" spans="1:20" ht="34" x14ac:dyDescent="0.2">
      <c r="A280">
        <v>1</v>
      </c>
      <c r="B280" s="13">
        <v>2017</v>
      </c>
      <c r="C280" s="20">
        <v>28</v>
      </c>
      <c r="D280" t="s">
        <v>155</v>
      </c>
      <c r="E280">
        <v>5.399</v>
      </c>
      <c r="F280">
        <v>6.0789999999999997</v>
      </c>
      <c r="G280" t="s">
        <v>607</v>
      </c>
      <c r="I280">
        <v>1</v>
      </c>
      <c r="J280" s="33"/>
      <c r="K280" s="34">
        <f t="shared" si="4"/>
        <v>0</v>
      </c>
      <c r="L280" s="35">
        <v>1</v>
      </c>
      <c r="M280" s="36">
        <f>L280*H280</f>
        <v>0</v>
      </c>
      <c r="N280" s="41"/>
      <c r="O280" s="38">
        <f>N280*H280</f>
        <v>0</v>
      </c>
      <c r="P280" s="38" t="e">
        <f>#REF!*#REF!</f>
        <v>#REF!</v>
      </c>
      <c r="Q280" s="37" t="e">
        <f>P280*F280</f>
        <v>#REF!</v>
      </c>
      <c r="R280" s="51"/>
      <c r="S280">
        <f>R280*H280</f>
        <v>0</v>
      </c>
      <c r="T280" s="40" t="s">
        <v>608</v>
      </c>
    </row>
    <row r="281" spans="1:20" ht="51" x14ac:dyDescent="0.2">
      <c r="A281">
        <v>1</v>
      </c>
      <c r="B281" s="13">
        <v>2017</v>
      </c>
      <c r="C281" s="20">
        <v>16</v>
      </c>
      <c r="D281" t="s">
        <v>208</v>
      </c>
      <c r="E281">
        <v>3.3180000000000001</v>
      </c>
      <c r="F281">
        <v>3.4689999999999999</v>
      </c>
      <c r="G281" t="s">
        <v>609</v>
      </c>
      <c r="I281">
        <v>1</v>
      </c>
      <c r="J281" s="33"/>
      <c r="K281" s="34">
        <f t="shared" si="4"/>
        <v>0</v>
      </c>
      <c r="L281" s="35">
        <v>1</v>
      </c>
      <c r="M281" s="36">
        <f>L281*H281</f>
        <v>0</v>
      </c>
      <c r="N281" s="41"/>
      <c r="O281" s="38">
        <f>N281*H281</f>
        <v>0</v>
      </c>
      <c r="P281" s="38" t="e">
        <f>#REF!*#REF!</f>
        <v>#REF!</v>
      </c>
      <c r="Q281" s="37" t="e">
        <f>P281*F281</f>
        <v>#REF!</v>
      </c>
      <c r="R281" s="64"/>
      <c r="S281">
        <f>R281*H281</f>
        <v>0</v>
      </c>
      <c r="T281" s="40" t="s">
        <v>610</v>
      </c>
    </row>
    <row r="282" spans="1:20" ht="68" x14ac:dyDescent="0.2">
      <c r="A282">
        <v>1</v>
      </c>
      <c r="B282" s="13">
        <v>2017</v>
      </c>
      <c r="C282" s="20">
        <v>39</v>
      </c>
      <c r="D282" t="s">
        <v>416</v>
      </c>
      <c r="E282">
        <v>11.205</v>
      </c>
      <c r="F282">
        <v>12.291</v>
      </c>
      <c r="G282" t="s">
        <v>611</v>
      </c>
      <c r="I282">
        <v>1</v>
      </c>
      <c r="J282" s="33">
        <v>1</v>
      </c>
      <c r="K282" s="34">
        <f t="shared" si="4"/>
        <v>0</v>
      </c>
      <c r="L282" s="35"/>
      <c r="M282" s="36">
        <f>L282*H282</f>
        <v>0</v>
      </c>
      <c r="N282" s="41"/>
      <c r="O282" s="38">
        <f>N282*H282</f>
        <v>0</v>
      </c>
      <c r="P282" s="38" t="e">
        <f>#REF!*#REF!</f>
        <v>#REF!</v>
      </c>
      <c r="Q282" s="37" t="e">
        <f>P282*F282</f>
        <v>#REF!</v>
      </c>
      <c r="R282" s="51"/>
      <c r="S282">
        <f>R282*H282</f>
        <v>0</v>
      </c>
      <c r="T282" s="40" t="s">
        <v>612</v>
      </c>
    </row>
    <row r="283" spans="1:20" ht="68" x14ac:dyDescent="0.2">
      <c r="A283">
        <v>1</v>
      </c>
      <c r="B283" s="13">
        <v>2017</v>
      </c>
      <c r="C283" s="20">
        <v>58</v>
      </c>
      <c r="D283" t="s">
        <v>111</v>
      </c>
      <c r="E283">
        <v>4.72</v>
      </c>
      <c r="F283">
        <v>5.2649999999999997</v>
      </c>
      <c r="G283" t="s">
        <v>613</v>
      </c>
      <c r="H283">
        <v>1</v>
      </c>
      <c r="J283" s="33">
        <v>1</v>
      </c>
      <c r="K283" s="34">
        <f t="shared" si="4"/>
        <v>1</v>
      </c>
      <c r="L283" s="35"/>
      <c r="M283" s="36">
        <f>L283*H283</f>
        <v>0</v>
      </c>
      <c r="N283" s="41"/>
      <c r="O283" s="38">
        <f>N283*H283</f>
        <v>0</v>
      </c>
      <c r="P283" s="38" t="e">
        <f>#REF!*#REF!</f>
        <v>#REF!</v>
      </c>
      <c r="Q283" s="37" t="e">
        <f>P283*F283</f>
        <v>#REF!</v>
      </c>
      <c r="R283" s="51"/>
      <c r="S283">
        <f>R283*H283</f>
        <v>0</v>
      </c>
      <c r="T283" s="42" t="s">
        <v>614</v>
      </c>
    </row>
    <row r="284" spans="1:20" ht="34" x14ac:dyDescent="0.2">
      <c r="A284">
        <v>1</v>
      </c>
      <c r="B284" s="13">
        <v>2017</v>
      </c>
      <c r="C284" s="20">
        <v>3</v>
      </c>
      <c r="D284" t="s">
        <v>433</v>
      </c>
      <c r="E284">
        <v>3.4980000000000002</v>
      </c>
      <c r="F284">
        <v>3.774</v>
      </c>
      <c r="G284" t="s">
        <v>615</v>
      </c>
      <c r="I284">
        <v>1</v>
      </c>
      <c r="J284" s="33">
        <v>1</v>
      </c>
      <c r="K284" s="34">
        <f t="shared" si="4"/>
        <v>0</v>
      </c>
      <c r="L284" s="35"/>
      <c r="M284" s="36">
        <f>L284*H284</f>
        <v>0</v>
      </c>
      <c r="N284" s="41"/>
      <c r="O284" s="38">
        <f>N284*H284</f>
        <v>0</v>
      </c>
      <c r="P284" s="38" t="e">
        <f>#REF!*#REF!</f>
        <v>#REF!</v>
      </c>
      <c r="Q284" s="37" t="e">
        <f>P284*F284</f>
        <v>#REF!</v>
      </c>
      <c r="R284" s="51"/>
      <c r="S284">
        <f>R284*H284</f>
        <v>0</v>
      </c>
      <c r="T284" s="40" t="s">
        <v>616</v>
      </c>
    </row>
    <row r="285" spans="1:20" ht="51" x14ac:dyDescent="0.2">
      <c r="A285">
        <v>1</v>
      </c>
      <c r="B285" s="13">
        <v>2017</v>
      </c>
      <c r="C285" s="20">
        <v>14</v>
      </c>
      <c r="D285" t="s">
        <v>131</v>
      </c>
      <c r="E285">
        <v>4.1120000000000001</v>
      </c>
      <c r="F285">
        <v>5.07</v>
      </c>
      <c r="G285" t="s">
        <v>617</v>
      </c>
      <c r="I285">
        <v>1</v>
      </c>
      <c r="J285" s="33"/>
      <c r="K285" s="34">
        <f t="shared" si="4"/>
        <v>0</v>
      </c>
      <c r="L285" s="35">
        <v>1</v>
      </c>
      <c r="M285" s="36">
        <f>L285*H285</f>
        <v>0</v>
      </c>
      <c r="N285" s="41"/>
      <c r="O285" s="38">
        <f>N285*H285</f>
        <v>0</v>
      </c>
      <c r="P285" s="38" t="e">
        <f>#REF!*#REF!</f>
        <v>#REF!</v>
      </c>
      <c r="Q285" s="37" t="e">
        <f>P285*F285</f>
        <v>#REF!</v>
      </c>
      <c r="R285" s="51"/>
      <c r="S285">
        <f>R285*H285</f>
        <v>0</v>
      </c>
      <c r="T285" s="40" t="s">
        <v>618</v>
      </c>
    </row>
    <row r="286" spans="1:20" ht="51" x14ac:dyDescent="0.2">
      <c r="A286" s="58">
        <v>1</v>
      </c>
      <c r="B286" s="13">
        <v>2017</v>
      </c>
      <c r="C286" s="20">
        <v>97</v>
      </c>
      <c r="D286" s="58" t="s">
        <v>220</v>
      </c>
      <c r="E286" s="58">
        <v>8.766</v>
      </c>
      <c r="F286" s="58">
        <v>10.388</v>
      </c>
      <c r="G286" s="58" t="s">
        <v>619</v>
      </c>
      <c r="H286" s="58"/>
      <c r="I286" s="58">
        <v>1</v>
      </c>
      <c r="J286" s="82">
        <v>1</v>
      </c>
      <c r="K286" s="58">
        <f t="shared" si="4"/>
        <v>0</v>
      </c>
      <c r="L286" s="82"/>
      <c r="M286" s="58">
        <f>L286*H286</f>
        <v>0</v>
      </c>
      <c r="N286" s="82"/>
      <c r="O286" s="58">
        <f>N286*H286</f>
        <v>0</v>
      </c>
      <c r="P286" s="38" t="e">
        <f>#REF!*#REF!</f>
        <v>#REF!</v>
      </c>
      <c r="Q286" s="37" t="e">
        <f>P286*F286</f>
        <v>#REF!</v>
      </c>
      <c r="R286" s="82"/>
      <c r="S286" s="58">
        <f>R286*H286</f>
        <v>0</v>
      </c>
      <c r="T286" s="61" t="s">
        <v>620</v>
      </c>
    </row>
    <row r="287" spans="1:20" ht="34" x14ac:dyDescent="0.2">
      <c r="A287">
        <v>1</v>
      </c>
      <c r="B287" s="13">
        <v>2017</v>
      </c>
      <c r="C287" s="20">
        <v>34</v>
      </c>
      <c r="D287" t="s">
        <v>123</v>
      </c>
      <c r="E287">
        <v>5.7709999999999999</v>
      </c>
      <c r="F287">
        <v>5.7519999999999998</v>
      </c>
      <c r="G287" t="s">
        <v>621</v>
      </c>
      <c r="H287">
        <v>1</v>
      </c>
      <c r="J287" s="33">
        <v>1</v>
      </c>
      <c r="K287" s="34">
        <f t="shared" si="4"/>
        <v>1</v>
      </c>
      <c r="L287" s="35"/>
      <c r="M287" s="36">
        <f>L287*H287</f>
        <v>0</v>
      </c>
      <c r="N287" s="41"/>
      <c r="O287" s="38">
        <f>N287*H287</f>
        <v>0</v>
      </c>
      <c r="P287" s="38" t="e">
        <f>#REF!*#REF!</f>
        <v>#REF!</v>
      </c>
      <c r="Q287" s="37" t="e">
        <f>P287*F287</f>
        <v>#REF!</v>
      </c>
      <c r="R287" s="51"/>
      <c r="S287">
        <f>R287*H287</f>
        <v>0</v>
      </c>
      <c r="T287" s="42" t="s">
        <v>622</v>
      </c>
    </row>
    <row r="288" spans="1:20" ht="51" x14ac:dyDescent="0.2">
      <c r="A288">
        <v>1</v>
      </c>
      <c r="B288" s="13">
        <v>2017</v>
      </c>
      <c r="C288" s="20">
        <v>65</v>
      </c>
      <c r="D288" t="s">
        <v>623</v>
      </c>
      <c r="E288">
        <v>9.077</v>
      </c>
      <c r="F288">
        <v>9.4320000000000004</v>
      </c>
      <c r="G288" t="s">
        <v>624</v>
      </c>
      <c r="I288">
        <v>1</v>
      </c>
      <c r="J288" s="33">
        <v>1</v>
      </c>
      <c r="K288" s="34">
        <f t="shared" si="4"/>
        <v>0</v>
      </c>
      <c r="L288" s="35"/>
      <c r="M288" s="36">
        <f>L288*H288</f>
        <v>0</v>
      </c>
      <c r="N288" s="41"/>
      <c r="O288" s="38">
        <f>N288*H288</f>
        <v>0</v>
      </c>
      <c r="P288" s="38" t="e">
        <f>#REF!*#REF!</f>
        <v>#REF!</v>
      </c>
      <c r="Q288" s="37" t="e">
        <f>P288*F288</f>
        <v>#REF!</v>
      </c>
      <c r="R288" s="51"/>
      <c r="S288">
        <f>R288*H288</f>
        <v>0</v>
      </c>
      <c r="T288" s="40" t="s">
        <v>625</v>
      </c>
    </row>
    <row r="289" spans="1:20" ht="34" x14ac:dyDescent="0.2">
      <c r="A289">
        <v>1</v>
      </c>
      <c r="B289" s="13">
        <v>2017</v>
      </c>
      <c r="C289" s="20">
        <v>15</v>
      </c>
      <c r="D289" t="s">
        <v>131</v>
      </c>
      <c r="E289">
        <v>4.1120000000000001</v>
      </c>
      <c r="F289">
        <v>5.07</v>
      </c>
      <c r="G289" t="s">
        <v>626</v>
      </c>
      <c r="I289">
        <v>1</v>
      </c>
      <c r="J289" s="33"/>
      <c r="K289" s="34">
        <f t="shared" si="4"/>
        <v>0</v>
      </c>
      <c r="L289" s="35">
        <v>1</v>
      </c>
      <c r="M289" s="36">
        <f>L289*H289</f>
        <v>0</v>
      </c>
      <c r="N289" s="41"/>
      <c r="O289" s="38">
        <f>N289*H289</f>
        <v>0</v>
      </c>
      <c r="P289" s="38" t="e">
        <f>#REF!*#REF!</f>
        <v>#REF!</v>
      </c>
      <c r="Q289" s="37" t="e">
        <f>P289*F289</f>
        <v>#REF!</v>
      </c>
      <c r="R289" s="51"/>
      <c r="S289">
        <f>R289*H289</f>
        <v>0</v>
      </c>
      <c r="T289" s="40" t="s">
        <v>627</v>
      </c>
    </row>
    <row r="290" spans="1:20" ht="34" x14ac:dyDescent="0.2">
      <c r="A290">
        <v>1</v>
      </c>
      <c r="B290" s="13">
        <v>2018</v>
      </c>
      <c r="C290" s="20">
        <v>20</v>
      </c>
      <c r="D290" t="s">
        <v>147</v>
      </c>
      <c r="E290">
        <v>5.2549999999999999</v>
      </c>
      <c r="F290">
        <v>5.7089999999999996</v>
      </c>
      <c r="G290" t="s">
        <v>628</v>
      </c>
      <c r="I290">
        <v>1</v>
      </c>
      <c r="J290" s="33"/>
      <c r="K290" s="34">
        <f t="shared" si="4"/>
        <v>0</v>
      </c>
      <c r="L290" s="35"/>
      <c r="M290" s="36">
        <f>L290*H290</f>
        <v>0</v>
      </c>
      <c r="N290" s="41"/>
      <c r="O290" s="38">
        <f>N290*H290</f>
        <v>0</v>
      </c>
      <c r="P290" s="38" t="e">
        <f>#REF!*#REF!</f>
        <v>#REF!</v>
      </c>
      <c r="Q290" s="37" t="e">
        <f>P290*F290</f>
        <v>#REF!</v>
      </c>
      <c r="R290" s="64">
        <v>1</v>
      </c>
      <c r="S290">
        <f>R290*H290</f>
        <v>0</v>
      </c>
      <c r="T290" s="40" t="s">
        <v>629</v>
      </c>
    </row>
    <row r="291" spans="1:20" ht="51" x14ac:dyDescent="0.2">
      <c r="A291">
        <v>1</v>
      </c>
      <c r="B291" s="13">
        <v>2018</v>
      </c>
      <c r="C291" s="20">
        <v>16</v>
      </c>
      <c r="D291" t="s">
        <v>630</v>
      </c>
      <c r="E291">
        <v>3.2770000000000001</v>
      </c>
      <c r="F291">
        <v>3.2770000000000001</v>
      </c>
      <c r="G291" t="s">
        <v>631</v>
      </c>
      <c r="I291">
        <v>1</v>
      </c>
      <c r="J291" s="33"/>
      <c r="K291" s="34">
        <f t="shared" si="4"/>
        <v>0</v>
      </c>
      <c r="L291" s="35">
        <v>1</v>
      </c>
      <c r="M291" s="36">
        <f>L291*H291</f>
        <v>0</v>
      </c>
      <c r="N291" s="41"/>
      <c r="O291" s="38">
        <f>N291*H291</f>
        <v>0</v>
      </c>
      <c r="P291" s="38" t="e">
        <f>#REF!*#REF!</f>
        <v>#REF!</v>
      </c>
      <c r="Q291" s="37" t="e">
        <f>P291*F291</f>
        <v>#REF!</v>
      </c>
      <c r="R291" s="51"/>
      <c r="S291">
        <f>R291*H291</f>
        <v>0</v>
      </c>
      <c r="T291" s="40" t="s">
        <v>632</v>
      </c>
    </row>
    <row r="292" spans="1:20" ht="51" x14ac:dyDescent="0.2">
      <c r="A292" s="43"/>
      <c r="B292" s="13">
        <v>2018</v>
      </c>
      <c r="C292" s="20">
        <v>9</v>
      </c>
      <c r="D292" s="43" t="s">
        <v>633</v>
      </c>
      <c r="E292" s="45"/>
      <c r="F292" s="45"/>
      <c r="G292" s="43" t="s">
        <v>634</v>
      </c>
      <c r="H292" s="45"/>
      <c r="I292" s="45">
        <v>1</v>
      </c>
      <c r="J292" s="73"/>
      <c r="K292" s="43">
        <f t="shared" si="4"/>
        <v>0</v>
      </c>
      <c r="L292" s="73"/>
      <c r="M292" s="43">
        <f>L292*H292</f>
        <v>0</v>
      </c>
      <c r="N292" s="73">
        <v>1</v>
      </c>
      <c r="O292" s="43">
        <f>N292*H292</f>
        <v>0</v>
      </c>
      <c r="P292" s="38" t="e">
        <f>#REF!*#REF!</f>
        <v>#REF!</v>
      </c>
      <c r="Q292" s="37" t="e">
        <f>P292*F292</f>
        <v>#REF!</v>
      </c>
      <c r="R292" s="46"/>
      <c r="S292" s="43">
        <f>R292*H292</f>
        <v>0</v>
      </c>
      <c r="T292" s="66" t="s">
        <v>635</v>
      </c>
    </row>
    <row r="293" spans="1:20" ht="51" x14ac:dyDescent="0.2">
      <c r="A293">
        <v>1</v>
      </c>
      <c r="B293" s="13">
        <v>2018</v>
      </c>
      <c r="C293" s="20">
        <v>2</v>
      </c>
      <c r="D293" t="s">
        <v>140</v>
      </c>
      <c r="E293">
        <v>3.1419999999999999</v>
      </c>
      <c r="F293">
        <v>3.6579999999999999</v>
      </c>
      <c r="G293" t="s">
        <v>636</v>
      </c>
      <c r="I293">
        <v>1</v>
      </c>
      <c r="J293" s="33">
        <v>1</v>
      </c>
      <c r="K293" s="34">
        <f t="shared" si="4"/>
        <v>0</v>
      </c>
      <c r="L293" s="35"/>
      <c r="M293" s="36">
        <f>L293*H293</f>
        <v>0</v>
      </c>
      <c r="N293" s="41"/>
      <c r="O293" s="38">
        <f>N293*H293</f>
        <v>0</v>
      </c>
      <c r="P293" s="38" t="e">
        <f>#REF!*#REF!</f>
        <v>#REF!</v>
      </c>
      <c r="Q293" s="37" t="e">
        <f>P293*F293</f>
        <v>#REF!</v>
      </c>
      <c r="R293" s="51"/>
      <c r="S293">
        <f>R293*H293</f>
        <v>0</v>
      </c>
      <c r="T293" s="40" t="s">
        <v>637</v>
      </c>
    </row>
    <row r="294" spans="1:20" ht="51" x14ac:dyDescent="0.2">
      <c r="A294">
        <v>1</v>
      </c>
      <c r="B294" s="13">
        <v>2017</v>
      </c>
      <c r="C294" s="20">
        <v>4</v>
      </c>
      <c r="D294" t="s">
        <v>638</v>
      </c>
      <c r="E294">
        <v>3.8</v>
      </c>
      <c r="F294">
        <v>4.024</v>
      </c>
      <c r="G294" t="s">
        <v>639</v>
      </c>
      <c r="H294">
        <v>1</v>
      </c>
      <c r="J294" s="33"/>
      <c r="K294" s="34">
        <f t="shared" si="4"/>
        <v>0</v>
      </c>
      <c r="L294" s="35">
        <v>1</v>
      </c>
      <c r="M294" s="36">
        <f>L294*H294</f>
        <v>1</v>
      </c>
      <c r="N294" s="41"/>
      <c r="O294" s="38">
        <f>N294*H294</f>
        <v>0</v>
      </c>
      <c r="P294" s="38" t="e">
        <f>#REF!*#REF!</f>
        <v>#REF!</v>
      </c>
      <c r="Q294" s="37" t="e">
        <f>P294*F294</f>
        <v>#REF!</v>
      </c>
      <c r="R294" s="64"/>
      <c r="S294">
        <f>R294*H294</f>
        <v>0</v>
      </c>
      <c r="T294" s="42" t="s">
        <v>640</v>
      </c>
    </row>
    <row r="295" spans="1:20" ht="34" x14ac:dyDescent="0.2">
      <c r="A295">
        <v>1</v>
      </c>
      <c r="B295" s="13">
        <v>2018</v>
      </c>
      <c r="C295" s="20">
        <v>1</v>
      </c>
      <c r="D295" t="s">
        <v>445</v>
      </c>
      <c r="E295">
        <v>1.476</v>
      </c>
      <c r="F295">
        <v>1.256</v>
      </c>
      <c r="G295" t="s">
        <v>641</v>
      </c>
      <c r="H295">
        <v>1</v>
      </c>
      <c r="J295" s="33"/>
      <c r="K295" s="34">
        <f t="shared" si="4"/>
        <v>0</v>
      </c>
      <c r="L295" s="35"/>
      <c r="M295" s="36">
        <f>L295*H295</f>
        <v>0</v>
      </c>
      <c r="N295" s="41"/>
      <c r="O295" s="38">
        <f>N295*H295</f>
        <v>0</v>
      </c>
      <c r="P295" s="38" t="e">
        <f>#REF!*#REF!</f>
        <v>#REF!</v>
      </c>
      <c r="Q295" s="37" t="e">
        <f>P295*F295</f>
        <v>#REF!</v>
      </c>
      <c r="R295" s="64">
        <v>1</v>
      </c>
      <c r="S295">
        <f>R295*H295</f>
        <v>1</v>
      </c>
      <c r="T295" s="42" t="s">
        <v>642</v>
      </c>
    </row>
    <row r="296" spans="1:20" ht="34" x14ac:dyDescent="0.2">
      <c r="A296">
        <v>1</v>
      </c>
      <c r="B296" s="13">
        <v>2017</v>
      </c>
      <c r="C296" s="20">
        <v>6</v>
      </c>
      <c r="D296" t="s">
        <v>276</v>
      </c>
      <c r="E296">
        <v>2.5870000000000002</v>
      </c>
      <c r="F296">
        <v>2.774</v>
      </c>
      <c r="G296" t="s">
        <v>643</v>
      </c>
      <c r="H296">
        <v>1</v>
      </c>
      <c r="J296" s="33"/>
      <c r="K296" s="34">
        <f t="shared" si="4"/>
        <v>0</v>
      </c>
      <c r="L296" s="35">
        <v>1</v>
      </c>
      <c r="M296" s="36">
        <f>L296*H296</f>
        <v>1</v>
      </c>
      <c r="N296" s="41"/>
      <c r="O296" s="38">
        <f>N296*H296</f>
        <v>0</v>
      </c>
      <c r="P296" s="38" t="e">
        <f>#REF!*#REF!</f>
        <v>#REF!</v>
      </c>
      <c r="Q296" s="37" t="e">
        <f>P296*F296</f>
        <v>#REF!</v>
      </c>
      <c r="R296" s="51"/>
      <c r="S296">
        <f>R296*H296</f>
        <v>0</v>
      </c>
      <c r="T296" s="42" t="s">
        <v>644</v>
      </c>
    </row>
    <row r="297" spans="1:20" ht="51" x14ac:dyDescent="0.2">
      <c r="A297">
        <v>1</v>
      </c>
      <c r="B297" s="13">
        <v>2017</v>
      </c>
      <c r="C297" s="20">
        <v>23</v>
      </c>
      <c r="D297" t="s">
        <v>387</v>
      </c>
      <c r="E297">
        <v>25.29</v>
      </c>
      <c r="F297">
        <v>28.803000000000001</v>
      </c>
      <c r="G297" t="s">
        <v>645</v>
      </c>
      <c r="I297">
        <v>1</v>
      </c>
      <c r="J297" s="33">
        <v>1</v>
      </c>
      <c r="K297" s="34">
        <f t="shared" si="4"/>
        <v>0</v>
      </c>
      <c r="L297" s="35"/>
      <c r="M297" s="36">
        <f>L297*H297</f>
        <v>0</v>
      </c>
      <c r="N297" s="41"/>
      <c r="O297" s="38">
        <f>N297*H297</f>
        <v>0</v>
      </c>
      <c r="P297" s="38" t="e">
        <f>#REF!*#REF!</f>
        <v>#REF!</v>
      </c>
      <c r="Q297" s="37" t="e">
        <f>P297*F297</f>
        <v>#REF!</v>
      </c>
      <c r="R297" s="51"/>
      <c r="S297">
        <f>R297*H297</f>
        <v>0</v>
      </c>
      <c r="T297" s="40" t="s">
        <v>646</v>
      </c>
    </row>
    <row r="298" spans="1:20" ht="51" x14ac:dyDescent="0.2">
      <c r="A298">
        <v>1</v>
      </c>
      <c r="B298" s="13">
        <v>2018</v>
      </c>
      <c r="C298" s="20">
        <v>7</v>
      </c>
      <c r="D298" t="s">
        <v>131</v>
      </c>
      <c r="E298">
        <v>4.1120000000000001</v>
      </c>
      <c r="F298">
        <v>5.07</v>
      </c>
      <c r="G298" t="s">
        <v>647</v>
      </c>
      <c r="I298">
        <v>1</v>
      </c>
      <c r="J298" s="33"/>
      <c r="K298" s="34">
        <f t="shared" si="4"/>
        <v>0</v>
      </c>
      <c r="L298" s="35"/>
      <c r="M298" s="36">
        <f>L298*H298</f>
        <v>0</v>
      </c>
      <c r="N298" s="41"/>
      <c r="O298" s="38">
        <f>N298*H298</f>
        <v>0</v>
      </c>
      <c r="P298" s="38" t="e">
        <f>#REF!*#REF!</f>
        <v>#REF!</v>
      </c>
      <c r="Q298" s="37" t="e">
        <f>P298*F298</f>
        <v>#REF!</v>
      </c>
      <c r="R298" s="51"/>
      <c r="S298">
        <f>R298*H298</f>
        <v>0</v>
      </c>
      <c r="T298" s="40" t="s">
        <v>648</v>
      </c>
    </row>
    <row r="299" spans="1:20" ht="68" x14ac:dyDescent="0.2">
      <c r="A299">
        <v>1</v>
      </c>
      <c r="B299" s="13">
        <v>2018</v>
      </c>
      <c r="C299" s="20">
        <v>13</v>
      </c>
      <c r="D299" t="s">
        <v>528</v>
      </c>
      <c r="E299">
        <v>4.8479999999999999</v>
      </c>
      <c r="F299">
        <v>5.3529999999999998</v>
      </c>
      <c r="G299" t="s">
        <v>649</v>
      </c>
      <c r="I299">
        <v>1</v>
      </c>
      <c r="J299" s="33">
        <v>1</v>
      </c>
      <c r="K299" s="34">
        <f t="shared" si="4"/>
        <v>0</v>
      </c>
      <c r="L299" s="35"/>
      <c r="M299" s="36">
        <f>L299*H299</f>
        <v>0</v>
      </c>
      <c r="N299" s="41"/>
      <c r="O299" s="38">
        <f>N299*H299</f>
        <v>0</v>
      </c>
      <c r="P299" s="38" t="e">
        <f>#REF!*#REF!</f>
        <v>#REF!</v>
      </c>
      <c r="Q299" s="37" t="e">
        <f>P299*F299</f>
        <v>#REF!</v>
      </c>
      <c r="R299" s="51"/>
      <c r="S299">
        <f>R299*H299</f>
        <v>0</v>
      </c>
      <c r="T299" s="40" t="s">
        <v>650</v>
      </c>
    </row>
    <row r="300" spans="1:20" ht="34" x14ac:dyDescent="0.2">
      <c r="A300">
        <v>1</v>
      </c>
      <c r="B300" s="13">
        <v>2018</v>
      </c>
      <c r="C300" s="20">
        <v>35</v>
      </c>
      <c r="D300" t="s">
        <v>167</v>
      </c>
      <c r="E300">
        <v>6.7930000000000001</v>
      </c>
      <c r="F300">
        <v>7.8010000000000002</v>
      </c>
      <c r="G300" t="s">
        <v>651</v>
      </c>
      <c r="H300">
        <v>1</v>
      </c>
      <c r="J300" s="33">
        <v>1</v>
      </c>
      <c r="K300" s="34">
        <f t="shared" si="4"/>
        <v>1</v>
      </c>
      <c r="L300" s="35"/>
      <c r="M300" s="36">
        <f>L300*H300</f>
        <v>0</v>
      </c>
      <c r="N300" s="41"/>
      <c r="O300" s="38">
        <f>N300*H300</f>
        <v>0</v>
      </c>
      <c r="P300" s="38" t="e">
        <f>#REF!*#REF!</f>
        <v>#REF!</v>
      </c>
      <c r="Q300" s="37" t="e">
        <f>P300*F300</f>
        <v>#REF!</v>
      </c>
      <c r="R300" s="51"/>
      <c r="S300">
        <f>R300*H300</f>
        <v>0</v>
      </c>
      <c r="T300" s="42" t="s">
        <v>652</v>
      </c>
    </row>
    <row r="301" spans="1:20" ht="51" x14ac:dyDescent="0.2">
      <c r="A301">
        <v>1</v>
      </c>
      <c r="B301" s="13">
        <v>2018</v>
      </c>
      <c r="C301" s="20">
        <v>14</v>
      </c>
      <c r="D301" t="s">
        <v>131</v>
      </c>
      <c r="E301">
        <v>4.1120000000000001</v>
      </c>
      <c r="F301">
        <v>5.07</v>
      </c>
      <c r="G301" t="s">
        <v>653</v>
      </c>
      <c r="I301">
        <v>1</v>
      </c>
      <c r="J301" s="33"/>
      <c r="K301" s="34">
        <f t="shared" si="4"/>
        <v>0</v>
      </c>
      <c r="L301" s="35"/>
      <c r="M301" s="36">
        <f>L301*H301</f>
        <v>0</v>
      </c>
      <c r="N301" s="41"/>
      <c r="O301" s="38">
        <f>N301*H301</f>
        <v>0</v>
      </c>
      <c r="P301" s="38" t="e">
        <f>#REF!*#REF!</f>
        <v>#REF!</v>
      </c>
      <c r="Q301" s="37" t="e">
        <f>P301*F301</f>
        <v>#REF!</v>
      </c>
      <c r="R301" s="64">
        <v>1</v>
      </c>
      <c r="S301">
        <f>R301*H301</f>
        <v>0</v>
      </c>
      <c r="T301" s="40" t="s">
        <v>654</v>
      </c>
    </row>
    <row r="302" spans="1:20" ht="34" x14ac:dyDescent="0.2">
      <c r="A302">
        <v>1</v>
      </c>
      <c r="B302" s="13">
        <v>2018</v>
      </c>
      <c r="C302" s="20">
        <v>54</v>
      </c>
      <c r="D302" t="s">
        <v>111</v>
      </c>
      <c r="E302">
        <v>4.72</v>
      </c>
      <c r="F302">
        <v>5.2649999999999997</v>
      </c>
      <c r="G302" t="s">
        <v>655</v>
      </c>
      <c r="I302">
        <v>1</v>
      </c>
      <c r="J302" s="33">
        <v>1</v>
      </c>
      <c r="K302" s="34">
        <f t="shared" si="4"/>
        <v>0</v>
      </c>
      <c r="L302" s="35"/>
      <c r="M302" s="36">
        <f>L302*H302</f>
        <v>0</v>
      </c>
      <c r="N302" s="41"/>
      <c r="O302" s="38">
        <f>N302*H302</f>
        <v>0</v>
      </c>
      <c r="P302" s="38" t="e">
        <f>#REF!*#REF!</f>
        <v>#REF!</v>
      </c>
      <c r="Q302" s="37" t="e">
        <f>P302*F302</f>
        <v>#REF!</v>
      </c>
      <c r="R302" s="51"/>
      <c r="S302">
        <f>R302*H302</f>
        <v>0</v>
      </c>
      <c r="T302" s="40" t="s">
        <v>656</v>
      </c>
    </row>
    <row r="303" spans="1:20" ht="34" x14ac:dyDescent="0.2">
      <c r="A303">
        <v>1</v>
      </c>
      <c r="B303" s="13">
        <v>2018</v>
      </c>
      <c r="C303" s="20">
        <v>2</v>
      </c>
      <c r="D303" t="s">
        <v>657</v>
      </c>
      <c r="E303">
        <v>3.2770000000000001</v>
      </c>
      <c r="F303">
        <v>3.2770000000000001</v>
      </c>
      <c r="G303" t="s">
        <v>658</v>
      </c>
      <c r="I303">
        <v>1</v>
      </c>
      <c r="J303" s="33"/>
      <c r="K303" s="34">
        <f t="shared" si="4"/>
        <v>0</v>
      </c>
      <c r="L303" s="35">
        <v>1</v>
      </c>
      <c r="M303" s="36">
        <f>L303*H303</f>
        <v>0</v>
      </c>
      <c r="N303" s="41"/>
      <c r="O303" s="38">
        <f>N303*H303</f>
        <v>0</v>
      </c>
      <c r="P303" s="38" t="e">
        <f>#REF!*#REF!</f>
        <v>#REF!</v>
      </c>
      <c r="Q303" s="37" t="e">
        <f>P303*F303</f>
        <v>#REF!</v>
      </c>
      <c r="R303" s="64"/>
      <c r="S303">
        <f>R303*H303</f>
        <v>0</v>
      </c>
      <c r="T303" s="40" t="s">
        <v>659</v>
      </c>
    </row>
    <row r="304" spans="1:20" ht="34" x14ac:dyDescent="0.2">
      <c r="A304">
        <v>1</v>
      </c>
      <c r="B304" s="13">
        <v>2018</v>
      </c>
      <c r="C304" s="20">
        <v>4</v>
      </c>
      <c r="D304" t="s">
        <v>111</v>
      </c>
      <c r="E304">
        <v>4.72</v>
      </c>
      <c r="F304">
        <v>5.2649999999999997</v>
      </c>
      <c r="G304" t="s">
        <v>660</v>
      </c>
      <c r="I304">
        <v>1</v>
      </c>
      <c r="J304" s="33">
        <v>1</v>
      </c>
      <c r="K304" s="34">
        <f t="shared" si="4"/>
        <v>0</v>
      </c>
      <c r="L304" s="35"/>
      <c r="M304" s="36">
        <f>L304*H304</f>
        <v>0</v>
      </c>
      <c r="N304" s="41"/>
      <c r="O304" s="38">
        <f>N304*H304</f>
        <v>0</v>
      </c>
      <c r="P304" s="38" t="e">
        <f>#REF!*#REF!</f>
        <v>#REF!</v>
      </c>
      <c r="Q304" s="37" t="e">
        <f>P304*F304</f>
        <v>#REF!</v>
      </c>
      <c r="R304" s="51"/>
      <c r="S304">
        <f>R304*H304</f>
        <v>0</v>
      </c>
      <c r="T304" s="40" t="s">
        <v>661</v>
      </c>
    </row>
    <row r="305" spans="1:20" ht="51" x14ac:dyDescent="0.2">
      <c r="A305">
        <v>1</v>
      </c>
      <c r="B305" s="13">
        <v>2018</v>
      </c>
      <c r="C305" s="20">
        <v>36</v>
      </c>
      <c r="D305" t="s">
        <v>263</v>
      </c>
      <c r="E305">
        <v>16.908000000000001</v>
      </c>
      <c r="F305">
        <v>17.933</v>
      </c>
      <c r="G305" t="s">
        <v>662</v>
      </c>
      <c r="I305">
        <v>1</v>
      </c>
      <c r="J305" s="33"/>
      <c r="K305" s="34">
        <f t="shared" si="4"/>
        <v>0</v>
      </c>
      <c r="L305" s="35">
        <v>1</v>
      </c>
      <c r="M305" s="36">
        <f>L305*H305</f>
        <v>0</v>
      </c>
      <c r="N305" s="41"/>
      <c r="O305" s="38">
        <f>N305*H305</f>
        <v>0</v>
      </c>
      <c r="P305" s="38" t="e">
        <f>#REF!*#REF!</f>
        <v>#REF!</v>
      </c>
      <c r="Q305" s="37" t="e">
        <f>P305*F305</f>
        <v>#REF!</v>
      </c>
      <c r="R305" s="64"/>
      <c r="S305">
        <f>R305*H305</f>
        <v>0</v>
      </c>
      <c r="T305" s="40" t="s">
        <v>663</v>
      </c>
    </row>
    <row r="306" spans="1:20" ht="51" x14ac:dyDescent="0.2">
      <c r="A306">
        <v>1</v>
      </c>
      <c r="B306" s="13">
        <v>2018</v>
      </c>
      <c r="C306" s="20">
        <v>16</v>
      </c>
      <c r="D306" t="s">
        <v>664</v>
      </c>
      <c r="E306">
        <v>4.0410000000000004</v>
      </c>
      <c r="F306">
        <v>4.7320000000000002</v>
      </c>
      <c r="G306" t="s">
        <v>665</v>
      </c>
      <c r="I306">
        <v>1</v>
      </c>
      <c r="J306" s="33">
        <v>1</v>
      </c>
      <c r="K306" s="34">
        <f t="shared" si="4"/>
        <v>0</v>
      </c>
      <c r="L306" s="35"/>
      <c r="M306" s="36">
        <f>L306*H306</f>
        <v>0</v>
      </c>
      <c r="N306" s="41"/>
      <c r="O306" s="38">
        <f>N306*H306</f>
        <v>0</v>
      </c>
      <c r="P306" s="38" t="e">
        <f>#REF!*#REF!</f>
        <v>#REF!</v>
      </c>
      <c r="Q306" s="37" t="e">
        <f>P306*F306</f>
        <v>#REF!</v>
      </c>
      <c r="R306" s="51"/>
      <c r="S306">
        <f>R306*H306</f>
        <v>0</v>
      </c>
      <c r="T306" s="40" t="s">
        <v>666</v>
      </c>
    </row>
    <row r="307" spans="1:20" ht="34" x14ac:dyDescent="0.2">
      <c r="A307">
        <v>1</v>
      </c>
      <c r="B307" s="13">
        <v>2018</v>
      </c>
      <c r="C307" s="20">
        <v>4</v>
      </c>
      <c r="D307" t="s">
        <v>99</v>
      </c>
      <c r="E307">
        <v>2.7690000000000001</v>
      </c>
      <c r="F307">
        <v>2.8889999999999998</v>
      </c>
      <c r="G307" t="s">
        <v>667</v>
      </c>
      <c r="H307">
        <v>1</v>
      </c>
      <c r="J307" s="33"/>
      <c r="K307" s="34">
        <f t="shared" ref="K307:K367" si="5">H307*J307</f>
        <v>0</v>
      </c>
      <c r="L307" s="35">
        <v>1</v>
      </c>
      <c r="M307" s="36">
        <f>L307*H307</f>
        <v>1</v>
      </c>
      <c r="N307" s="41"/>
      <c r="O307" s="38">
        <f>N307*H307</f>
        <v>0</v>
      </c>
      <c r="P307" s="38" t="e">
        <f>#REF!*#REF!</f>
        <v>#REF!</v>
      </c>
      <c r="Q307" s="37" t="e">
        <f>P307*F307</f>
        <v>#REF!</v>
      </c>
      <c r="R307" s="51"/>
      <c r="S307">
        <f>R307*H307</f>
        <v>0</v>
      </c>
      <c r="T307" s="42" t="s">
        <v>668</v>
      </c>
    </row>
    <row r="308" spans="1:20" ht="34" x14ac:dyDescent="0.2">
      <c r="A308">
        <v>1</v>
      </c>
      <c r="B308" s="13">
        <v>2017</v>
      </c>
      <c r="C308" s="20">
        <v>50</v>
      </c>
      <c r="D308" t="s">
        <v>669</v>
      </c>
      <c r="E308">
        <v>12.82</v>
      </c>
      <c r="F308">
        <v>14.03</v>
      </c>
      <c r="G308" t="s">
        <v>670</v>
      </c>
      <c r="I308">
        <v>1</v>
      </c>
      <c r="J308" s="33"/>
      <c r="K308" s="34">
        <f t="shared" si="5"/>
        <v>0</v>
      </c>
      <c r="L308" s="35">
        <v>1</v>
      </c>
      <c r="M308" s="36">
        <f>L308*H308</f>
        <v>0</v>
      </c>
      <c r="N308" s="41"/>
      <c r="O308" s="38">
        <f>N308*H308</f>
        <v>0</v>
      </c>
      <c r="P308" s="38" t="e">
        <f>#REF!*#REF!</f>
        <v>#REF!</v>
      </c>
      <c r="Q308" s="37" t="e">
        <f>P308*F308</f>
        <v>#REF!</v>
      </c>
      <c r="R308" s="51"/>
      <c r="S308">
        <f>R308*H308</f>
        <v>0</v>
      </c>
      <c r="T308" s="40" t="s">
        <v>671</v>
      </c>
    </row>
    <row r="309" spans="1:20" ht="51" x14ac:dyDescent="0.2">
      <c r="A309">
        <v>1</v>
      </c>
      <c r="B309" s="13">
        <v>2017</v>
      </c>
      <c r="C309" s="20">
        <v>7</v>
      </c>
      <c r="D309" t="s">
        <v>672</v>
      </c>
      <c r="E309">
        <v>5.1829999999999998</v>
      </c>
      <c r="F309">
        <v>5.7249999999999996</v>
      </c>
      <c r="G309" t="s">
        <v>673</v>
      </c>
      <c r="I309">
        <v>1</v>
      </c>
      <c r="J309" s="33"/>
      <c r="K309" s="34">
        <f t="shared" si="5"/>
        <v>0</v>
      </c>
      <c r="L309" s="35">
        <v>1</v>
      </c>
      <c r="M309" s="36">
        <f>L309*H309</f>
        <v>0</v>
      </c>
      <c r="N309" s="41"/>
      <c r="O309" s="38">
        <f>N309*H309</f>
        <v>0</v>
      </c>
      <c r="P309" s="38" t="e">
        <f>#REF!*#REF!</f>
        <v>#REF!</v>
      </c>
      <c r="Q309" s="37" t="e">
        <f>P309*F309</f>
        <v>#REF!</v>
      </c>
      <c r="R309" s="51"/>
      <c r="S309">
        <f>R309*H309</f>
        <v>0</v>
      </c>
      <c r="T309" s="40" t="s">
        <v>674</v>
      </c>
    </row>
    <row r="310" spans="1:20" ht="51" x14ac:dyDescent="0.2">
      <c r="A310">
        <v>1</v>
      </c>
      <c r="B310" s="13">
        <v>2018</v>
      </c>
      <c r="C310" s="20">
        <v>18</v>
      </c>
      <c r="D310" t="s">
        <v>433</v>
      </c>
      <c r="E310">
        <v>3.4980000000000002</v>
      </c>
      <c r="F310">
        <v>3.774</v>
      </c>
      <c r="G310" t="s">
        <v>675</v>
      </c>
      <c r="H310">
        <v>1</v>
      </c>
      <c r="J310" s="33">
        <v>1</v>
      </c>
      <c r="K310" s="34">
        <f t="shared" si="5"/>
        <v>1</v>
      </c>
      <c r="L310" s="35"/>
      <c r="M310" s="36">
        <f>L310*H310</f>
        <v>0</v>
      </c>
      <c r="N310" s="41"/>
      <c r="O310" s="38">
        <f>N310*H310</f>
        <v>0</v>
      </c>
      <c r="P310" s="38" t="e">
        <f>#REF!*#REF!</f>
        <v>#REF!</v>
      </c>
      <c r="Q310" s="37" t="e">
        <f>P310*F310</f>
        <v>#REF!</v>
      </c>
      <c r="R310" s="51"/>
      <c r="S310">
        <f>R310*H310</f>
        <v>0</v>
      </c>
      <c r="T310" s="42" t="s">
        <v>676</v>
      </c>
    </row>
    <row r="311" spans="1:20" ht="34" x14ac:dyDescent="0.2">
      <c r="A311">
        <v>1</v>
      </c>
      <c r="B311" s="13">
        <v>2018</v>
      </c>
      <c r="C311" s="20">
        <v>7</v>
      </c>
      <c r="D311" t="s">
        <v>478</v>
      </c>
      <c r="E311">
        <v>2.5</v>
      </c>
      <c r="F311">
        <v>2.5830000000000002</v>
      </c>
      <c r="G311" t="s">
        <v>677</v>
      </c>
      <c r="I311">
        <v>1</v>
      </c>
      <c r="J311" s="33">
        <v>1</v>
      </c>
      <c r="K311" s="34">
        <f t="shared" si="5"/>
        <v>0</v>
      </c>
      <c r="L311" s="35"/>
      <c r="M311" s="36">
        <f>L311*H311</f>
        <v>0</v>
      </c>
      <c r="N311" s="41"/>
      <c r="O311" s="38">
        <f>N311*H311</f>
        <v>0</v>
      </c>
      <c r="P311" s="38" t="e">
        <f>#REF!*#REF!</f>
        <v>#REF!</v>
      </c>
      <c r="Q311" s="37" t="e">
        <f>P311*F311</f>
        <v>#REF!</v>
      </c>
      <c r="R311" s="51"/>
      <c r="S311">
        <f>R311*H311</f>
        <v>0</v>
      </c>
      <c r="T311" s="40" t="s">
        <v>678</v>
      </c>
    </row>
    <row r="312" spans="1:20" ht="51" x14ac:dyDescent="0.2">
      <c r="A312">
        <v>1</v>
      </c>
      <c r="B312" s="13">
        <v>2018</v>
      </c>
      <c r="C312" s="20">
        <v>7</v>
      </c>
      <c r="D312" t="s">
        <v>123</v>
      </c>
      <c r="E312">
        <v>5.7709999999999999</v>
      </c>
      <c r="F312">
        <v>5.7519999999999998</v>
      </c>
      <c r="G312" t="s">
        <v>679</v>
      </c>
      <c r="H312">
        <v>1</v>
      </c>
      <c r="J312" s="33">
        <v>1</v>
      </c>
      <c r="K312" s="34">
        <f t="shared" si="5"/>
        <v>1</v>
      </c>
      <c r="L312" s="35"/>
      <c r="M312" s="36">
        <f>L312*H312</f>
        <v>0</v>
      </c>
      <c r="N312" s="41"/>
      <c r="O312" s="38">
        <f>N312*H312</f>
        <v>0</v>
      </c>
      <c r="P312" s="38" t="e">
        <f>#REF!*#REF!</f>
        <v>#REF!</v>
      </c>
      <c r="Q312" s="37" t="e">
        <f>P312*F312</f>
        <v>#REF!</v>
      </c>
      <c r="R312" s="51"/>
      <c r="S312">
        <f>R312*H312</f>
        <v>0</v>
      </c>
      <c r="T312" s="42" t="s">
        <v>680</v>
      </c>
    </row>
    <row r="313" spans="1:20" ht="68" x14ac:dyDescent="0.2">
      <c r="A313">
        <v>1</v>
      </c>
      <c r="B313" s="13">
        <v>2018</v>
      </c>
      <c r="C313" s="20">
        <v>11</v>
      </c>
      <c r="D313" t="s">
        <v>193</v>
      </c>
      <c r="E313">
        <v>4.0410000000000004</v>
      </c>
      <c r="F313">
        <v>4.7320000000000002</v>
      </c>
      <c r="G313" t="s">
        <v>681</v>
      </c>
      <c r="I313">
        <v>1</v>
      </c>
      <c r="J313" s="33">
        <v>1</v>
      </c>
      <c r="K313" s="34">
        <f t="shared" si="5"/>
        <v>0</v>
      </c>
      <c r="L313" s="35"/>
      <c r="M313" s="36">
        <f>L313*H313</f>
        <v>0</v>
      </c>
      <c r="N313" s="41"/>
      <c r="O313" s="38">
        <f>N313*H313</f>
        <v>0</v>
      </c>
      <c r="P313" s="38" t="e">
        <f>#REF!*#REF!</f>
        <v>#REF!</v>
      </c>
      <c r="Q313" s="37" t="e">
        <f>P313*F313</f>
        <v>#REF!</v>
      </c>
      <c r="R313" s="51"/>
      <c r="S313">
        <f>R313*H313</f>
        <v>0</v>
      </c>
      <c r="T313" s="40" t="s">
        <v>682</v>
      </c>
    </row>
    <row r="314" spans="1:20" ht="51" x14ac:dyDescent="0.2">
      <c r="A314">
        <v>1</v>
      </c>
      <c r="B314" s="13">
        <v>2018</v>
      </c>
      <c r="C314" s="20">
        <v>11</v>
      </c>
      <c r="D314" t="s">
        <v>438</v>
      </c>
      <c r="E314">
        <v>5.01</v>
      </c>
      <c r="F314">
        <v>5.4969999999999999</v>
      </c>
      <c r="G314" t="s">
        <v>683</v>
      </c>
      <c r="I314">
        <v>1</v>
      </c>
      <c r="J314" s="33"/>
      <c r="K314" s="34">
        <f t="shared" si="5"/>
        <v>0</v>
      </c>
      <c r="L314" s="35"/>
      <c r="M314" s="36">
        <f>L314*H314</f>
        <v>0</v>
      </c>
      <c r="N314" s="41"/>
      <c r="O314" s="38">
        <f>N314*H314</f>
        <v>0</v>
      </c>
      <c r="P314" s="38" t="e">
        <f>#REF!*#REF!</f>
        <v>#REF!</v>
      </c>
      <c r="Q314" s="37" t="e">
        <f>P314*F314</f>
        <v>#REF!</v>
      </c>
      <c r="R314" s="64">
        <v>1</v>
      </c>
      <c r="S314">
        <f>R314*H314</f>
        <v>0</v>
      </c>
      <c r="T314" s="40" t="s">
        <v>684</v>
      </c>
    </row>
    <row r="315" spans="1:20" ht="34" x14ac:dyDescent="0.2">
      <c r="A315">
        <v>1</v>
      </c>
      <c r="B315" s="13">
        <v>2018</v>
      </c>
      <c r="C315" s="20">
        <v>2</v>
      </c>
      <c r="D315" t="s">
        <v>317</v>
      </c>
      <c r="E315">
        <v>3.548</v>
      </c>
      <c r="F315">
        <v>4.0350000000000001</v>
      </c>
      <c r="G315" t="s">
        <v>685</v>
      </c>
      <c r="H315">
        <v>1</v>
      </c>
      <c r="J315" s="33"/>
      <c r="K315" s="34">
        <f t="shared" si="5"/>
        <v>0</v>
      </c>
      <c r="L315" s="35"/>
      <c r="M315" s="36">
        <f>L315*H315</f>
        <v>0</v>
      </c>
      <c r="N315" s="41"/>
      <c r="O315" s="38">
        <f>N315*H315</f>
        <v>0</v>
      </c>
      <c r="P315" s="38" t="e">
        <f>#REF!*#REF!</f>
        <v>#REF!</v>
      </c>
      <c r="Q315" s="37" t="e">
        <f>P315*F315</f>
        <v>#REF!</v>
      </c>
      <c r="R315" s="64">
        <v>1</v>
      </c>
      <c r="S315">
        <f>R315*H315</f>
        <v>1</v>
      </c>
      <c r="T315" s="40" t="s">
        <v>686</v>
      </c>
    </row>
    <row r="316" spans="1:20" ht="51" x14ac:dyDescent="0.2">
      <c r="A316">
        <v>1</v>
      </c>
      <c r="B316" s="13">
        <v>2018</v>
      </c>
      <c r="C316" s="20">
        <v>22</v>
      </c>
      <c r="D316" t="s">
        <v>111</v>
      </c>
      <c r="E316">
        <v>4.72</v>
      </c>
      <c r="F316">
        <v>5.2649999999999997</v>
      </c>
      <c r="G316" t="s">
        <v>687</v>
      </c>
      <c r="I316">
        <v>1</v>
      </c>
      <c r="J316" s="33">
        <v>1</v>
      </c>
      <c r="K316" s="34">
        <f t="shared" si="5"/>
        <v>0</v>
      </c>
      <c r="L316" s="35"/>
      <c r="M316" s="36">
        <f>L316*H316</f>
        <v>0</v>
      </c>
      <c r="N316" s="41"/>
      <c r="O316" s="38">
        <f>N316*H316</f>
        <v>0</v>
      </c>
      <c r="P316" s="38" t="e">
        <f>#REF!*#REF!</f>
        <v>#REF!</v>
      </c>
      <c r="Q316" s="37" t="e">
        <f>P316*F316</f>
        <v>#REF!</v>
      </c>
      <c r="R316" s="51"/>
      <c r="S316">
        <f>R316*H316</f>
        <v>0</v>
      </c>
      <c r="T316" s="40" t="s">
        <v>688</v>
      </c>
    </row>
    <row r="317" spans="1:20" ht="34" x14ac:dyDescent="0.2">
      <c r="A317">
        <v>1</v>
      </c>
      <c r="B317" s="13">
        <v>2018</v>
      </c>
      <c r="C317" s="20">
        <v>22</v>
      </c>
      <c r="D317" t="s">
        <v>123</v>
      </c>
      <c r="E317">
        <v>5.7709999999999999</v>
      </c>
      <c r="F317">
        <v>5.7519999999999998</v>
      </c>
      <c r="G317" t="s">
        <v>689</v>
      </c>
      <c r="I317">
        <v>1</v>
      </c>
      <c r="J317" s="33">
        <v>1</v>
      </c>
      <c r="K317" s="34">
        <f t="shared" si="5"/>
        <v>0</v>
      </c>
      <c r="L317" s="35"/>
      <c r="M317" s="36">
        <f>L317*H317</f>
        <v>0</v>
      </c>
      <c r="N317" s="41"/>
      <c r="O317" s="38">
        <f>N317*H317</f>
        <v>0</v>
      </c>
      <c r="P317" s="38" t="e">
        <f>#REF!*#REF!</f>
        <v>#REF!</v>
      </c>
      <c r="Q317" s="37" t="e">
        <f>P317*F317</f>
        <v>#REF!</v>
      </c>
      <c r="R317" s="51"/>
      <c r="S317">
        <f>R317*H317</f>
        <v>0</v>
      </c>
      <c r="T317" s="40" t="s">
        <v>690</v>
      </c>
    </row>
    <row r="318" spans="1:20" ht="51" x14ac:dyDescent="0.2">
      <c r="A318">
        <v>1</v>
      </c>
      <c r="B318" s="13">
        <v>2018</v>
      </c>
      <c r="C318" s="20">
        <v>8</v>
      </c>
      <c r="D318" t="s">
        <v>691</v>
      </c>
      <c r="E318">
        <v>2.3439999999999999</v>
      </c>
      <c r="F318">
        <v>1.98</v>
      </c>
      <c r="G318" t="s">
        <v>692</v>
      </c>
      <c r="H318">
        <v>1</v>
      </c>
      <c r="J318" s="33"/>
      <c r="K318" s="34">
        <f t="shared" si="5"/>
        <v>0</v>
      </c>
      <c r="L318" s="35">
        <v>1</v>
      </c>
      <c r="M318" s="36">
        <f>L318*H318</f>
        <v>1</v>
      </c>
      <c r="N318" s="41"/>
      <c r="O318" s="38">
        <f>N318*H318</f>
        <v>0</v>
      </c>
      <c r="P318" s="38" t="e">
        <f>#REF!*#REF!</f>
        <v>#REF!</v>
      </c>
      <c r="Q318" s="37" t="e">
        <f>P318*F318</f>
        <v>#REF!</v>
      </c>
      <c r="R318" s="51"/>
      <c r="S318">
        <f>R318*H318</f>
        <v>0</v>
      </c>
      <c r="T318" s="42" t="s">
        <v>693</v>
      </c>
    </row>
    <row r="319" spans="1:20" ht="51" x14ac:dyDescent="0.2">
      <c r="A319">
        <v>1</v>
      </c>
      <c r="B319" s="13">
        <v>2018</v>
      </c>
      <c r="C319" s="20">
        <v>15</v>
      </c>
      <c r="D319" t="s">
        <v>433</v>
      </c>
      <c r="E319">
        <v>3.4980000000000002</v>
      </c>
      <c r="F319">
        <v>3.774</v>
      </c>
      <c r="G319" t="s">
        <v>694</v>
      </c>
      <c r="H319">
        <v>1</v>
      </c>
      <c r="J319" s="33"/>
      <c r="K319" s="34">
        <f t="shared" si="5"/>
        <v>0</v>
      </c>
      <c r="L319" s="35">
        <v>1</v>
      </c>
      <c r="M319" s="36">
        <f>L319*H319</f>
        <v>1</v>
      </c>
      <c r="N319" s="41"/>
      <c r="O319" s="38">
        <f>N319*H319</f>
        <v>0</v>
      </c>
      <c r="P319" s="38" t="e">
        <f>#REF!*#REF!</f>
        <v>#REF!</v>
      </c>
      <c r="Q319" s="37" t="e">
        <f>P319*F319</f>
        <v>#REF!</v>
      </c>
      <c r="R319" s="51"/>
      <c r="S319">
        <f>R319*H319</f>
        <v>0</v>
      </c>
      <c r="T319" s="42" t="s">
        <v>695</v>
      </c>
    </row>
    <row r="320" spans="1:20" ht="68" x14ac:dyDescent="0.2">
      <c r="A320">
        <v>1</v>
      </c>
      <c r="B320" s="13">
        <v>2018</v>
      </c>
      <c r="C320" s="20">
        <v>20</v>
      </c>
      <c r="D320" t="s">
        <v>696</v>
      </c>
      <c r="E320">
        <v>3.8220000000000001</v>
      </c>
      <c r="F320">
        <v>4.5659999999999998</v>
      </c>
      <c r="G320" t="s">
        <v>697</v>
      </c>
      <c r="H320">
        <v>1</v>
      </c>
      <c r="J320" s="33"/>
      <c r="K320" s="34">
        <f t="shared" si="5"/>
        <v>0</v>
      </c>
      <c r="L320" s="35">
        <v>1</v>
      </c>
      <c r="M320" s="36">
        <f>L320*H320</f>
        <v>1</v>
      </c>
      <c r="N320" s="41"/>
      <c r="O320" s="38">
        <f>N320*H320</f>
        <v>0</v>
      </c>
      <c r="P320" s="38" t="e">
        <f>#REF!*#REF!</f>
        <v>#REF!</v>
      </c>
      <c r="Q320" s="37" t="e">
        <f>P320*F320</f>
        <v>#REF!</v>
      </c>
      <c r="R320" s="51"/>
      <c r="S320">
        <f>R320*H320</f>
        <v>0</v>
      </c>
      <c r="T320" s="42" t="s">
        <v>698</v>
      </c>
    </row>
    <row r="321" spans="1:20" ht="34" x14ac:dyDescent="0.2">
      <c r="A321">
        <v>1</v>
      </c>
      <c r="B321" s="13">
        <v>2018</v>
      </c>
      <c r="C321" s="20">
        <v>1</v>
      </c>
      <c r="D321" t="s">
        <v>433</v>
      </c>
      <c r="E321">
        <v>3.4980000000000002</v>
      </c>
      <c r="F321">
        <v>3.774</v>
      </c>
      <c r="G321" t="s">
        <v>699</v>
      </c>
      <c r="I321">
        <v>1</v>
      </c>
      <c r="J321" s="33">
        <v>1</v>
      </c>
      <c r="K321" s="34">
        <f t="shared" si="5"/>
        <v>0</v>
      </c>
      <c r="L321" s="35"/>
      <c r="M321" s="36">
        <f>L321*H321</f>
        <v>0</v>
      </c>
      <c r="N321" s="41"/>
      <c r="O321" s="38">
        <f>N321*H321</f>
        <v>0</v>
      </c>
      <c r="P321" s="38" t="e">
        <f>#REF!*#REF!</f>
        <v>#REF!</v>
      </c>
      <c r="Q321" s="37" t="e">
        <f>P321*F321</f>
        <v>#REF!</v>
      </c>
      <c r="R321" s="51"/>
      <c r="S321">
        <f>R321*H321</f>
        <v>0</v>
      </c>
      <c r="T321" s="40" t="s">
        <v>700</v>
      </c>
    </row>
    <row r="322" spans="1:20" ht="51" x14ac:dyDescent="0.2">
      <c r="A322">
        <v>1</v>
      </c>
      <c r="B322" s="13">
        <v>2018</v>
      </c>
      <c r="C322" s="20">
        <v>5</v>
      </c>
      <c r="D322" t="s">
        <v>478</v>
      </c>
      <c r="E322">
        <v>2.5</v>
      </c>
      <c r="F322">
        <v>2.5830000000000002</v>
      </c>
      <c r="G322" t="s">
        <v>701</v>
      </c>
      <c r="I322">
        <v>1</v>
      </c>
      <c r="J322" s="33">
        <v>1</v>
      </c>
      <c r="K322" s="34">
        <f t="shared" si="5"/>
        <v>0</v>
      </c>
      <c r="L322" s="35"/>
      <c r="M322" s="36">
        <f>L322*H322</f>
        <v>0</v>
      </c>
      <c r="N322" s="41"/>
      <c r="O322" s="38">
        <f>N322*H322</f>
        <v>0</v>
      </c>
      <c r="P322" s="38" t="e">
        <f>#REF!*#REF!</f>
        <v>#REF!</v>
      </c>
      <c r="Q322" s="37" t="e">
        <f>P322*F322</f>
        <v>#REF!</v>
      </c>
      <c r="R322" s="51"/>
      <c r="S322">
        <f>R322*H322</f>
        <v>0</v>
      </c>
      <c r="T322" s="40" t="s">
        <v>702</v>
      </c>
    </row>
    <row r="323" spans="1:20" ht="102" x14ac:dyDescent="0.2">
      <c r="A323">
        <v>1</v>
      </c>
      <c r="B323" s="13">
        <v>2018</v>
      </c>
      <c r="C323" s="20">
        <v>13</v>
      </c>
      <c r="D323" t="s">
        <v>691</v>
      </c>
      <c r="E323">
        <v>2.3439999999999999</v>
      </c>
      <c r="F323">
        <v>1.98</v>
      </c>
      <c r="G323" t="s">
        <v>703</v>
      </c>
      <c r="I323">
        <v>1</v>
      </c>
      <c r="J323" s="33"/>
      <c r="K323" s="34">
        <f t="shared" si="5"/>
        <v>0</v>
      </c>
      <c r="L323" s="35"/>
      <c r="M323" s="36">
        <f>L323*H323</f>
        <v>0</v>
      </c>
      <c r="N323" s="41"/>
      <c r="O323" s="38">
        <f>N323*H323</f>
        <v>0</v>
      </c>
      <c r="P323" s="38" t="e">
        <f>#REF!*#REF!</f>
        <v>#REF!</v>
      </c>
      <c r="Q323" s="37" t="e">
        <f>P323*F323</f>
        <v>#REF!</v>
      </c>
      <c r="R323" s="64">
        <v>1</v>
      </c>
      <c r="S323">
        <f>R323*H323</f>
        <v>0</v>
      </c>
      <c r="T323" s="40" t="s">
        <v>704</v>
      </c>
    </row>
    <row r="324" spans="1:20" ht="34" x14ac:dyDescent="0.2">
      <c r="A324">
        <v>1</v>
      </c>
      <c r="B324" s="13">
        <v>2018</v>
      </c>
      <c r="C324" s="20">
        <v>17</v>
      </c>
      <c r="D324" t="s">
        <v>623</v>
      </c>
      <c r="E324">
        <v>9.077</v>
      </c>
      <c r="F324">
        <v>9.4320000000000004</v>
      </c>
      <c r="G324" t="s">
        <v>705</v>
      </c>
      <c r="I324">
        <v>1</v>
      </c>
      <c r="J324" s="33">
        <v>1</v>
      </c>
      <c r="K324" s="34">
        <f t="shared" si="5"/>
        <v>0</v>
      </c>
      <c r="L324" s="35"/>
      <c r="M324" s="36">
        <f>L324*H324</f>
        <v>0</v>
      </c>
      <c r="N324" s="41"/>
      <c r="O324" s="38">
        <f>N324*H324</f>
        <v>0</v>
      </c>
      <c r="P324" s="38" t="e">
        <f>#REF!*#REF!</f>
        <v>#REF!</v>
      </c>
      <c r="Q324" s="37" t="e">
        <f>P324*F324</f>
        <v>#REF!</v>
      </c>
      <c r="R324" s="51"/>
      <c r="S324">
        <f>R324*H324</f>
        <v>0</v>
      </c>
      <c r="T324" s="40" t="s">
        <v>706</v>
      </c>
    </row>
    <row r="325" spans="1:20" ht="51" x14ac:dyDescent="0.2">
      <c r="A325">
        <v>1</v>
      </c>
      <c r="B325" s="13">
        <v>2018</v>
      </c>
      <c r="C325" s="20">
        <v>122</v>
      </c>
      <c r="D325" t="s">
        <v>123</v>
      </c>
      <c r="E325">
        <v>5.7709999999999999</v>
      </c>
      <c r="F325">
        <v>5.7519999999999998</v>
      </c>
      <c r="G325" t="s">
        <v>707</v>
      </c>
      <c r="I325">
        <v>1</v>
      </c>
      <c r="J325" s="33">
        <v>1</v>
      </c>
      <c r="K325" s="34">
        <f t="shared" si="5"/>
        <v>0</v>
      </c>
      <c r="L325" s="35"/>
      <c r="M325" s="36">
        <f>L325*H325</f>
        <v>0</v>
      </c>
      <c r="N325" s="41"/>
      <c r="O325" s="38">
        <f>N325*H325</f>
        <v>0</v>
      </c>
      <c r="P325" s="38" t="e">
        <f>#REF!*#REF!</f>
        <v>#REF!</v>
      </c>
      <c r="Q325" s="37" t="e">
        <f>P325*F325</f>
        <v>#REF!</v>
      </c>
      <c r="R325" s="51"/>
      <c r="S325">
        <f>R325*H325</f>
        <v>0</v>
      </c>
      <c r="T325" s="40" t="s">
        <v>708</v>
      </c>
    </row>
    <row r="326" spans="1:20" ht="34" x14ac:dyDescent="0.2">
      <c r="A326">
        <v>1</v>
      </c>
      <c r="B326" s="13">
        <v>2018</v>
      </c>
      <c r="C326" s="20">
        <v>10</v>
      </c>
      <c r="D326" t="s">
        <v>709</v>
      </c>
      <c r="E326">
        <v>5.1139999999999999</v>
      </c>
      <c r="F326">
        <v>5.8380000000000001</v>
      </c>
      <c r="G326" t="s">
        <v>710</v>
      </c>
      <c r="H326">
        <v>1</v>
      </c>
      <c r="J326" s="33"/>
      <c r="K326" s="34">
        <f t="shared" si="5"/>
        <v>0</v>
      </c>
      <c r="L326" s="35">
        <v>1</v>
      </c>
      <c r="M326" s="36">
        <f>L326*H326</f>
        <v>1</v>
      </c>
      <c r="N326" s="41"/>
      <c r="O326" s="38">
        <f>N326*H326</f>
        <v>0</v>
      </c>
      <c r="P326" s="38" t="e">
        <f>#REF!*#REF!</f>
        <v>#REF!</v>
      </c>
      <c r="Q326" s="37" t="e">
        <f>P326*F326</f>
        <v>#REF!</v>
      </c>
      <c r="R326" s="64"/>
      <c r="S326">
        <f>R326*H326</f>
        <v>0</v>
      </c>
      <c r="T326" s="40" t="s">
        <v>711</v>
      </c>
    </row>
    <row r="327" spans="1:20" ht="34" x14ac:dyDescent="0.2">
      <c r="A327">
        <v>1</v>
      </c>
      <c r="B327" s="13">
        <v>2017</v>
      </c>
      <c r="C327" s="20">
        <v>8</v>
      </c>
      <c r="D327" t="s">
        <v>276</v>
      </c>
      <c r="E327">
        <v>2.5870000000000002</v>
      </c>
      <c r="F327">
        <v>2.774</v>
      </c>
      <c r="G327" t="s">
        <v>712</v>
      </c>
      <c r="I327">
        <v>1</v>
      </c>
      <c r="J327" s="33"/>
      <c r="K327" s="34">
        <f t="shared" si="5"/>
        <v>0</v>
      </c>
      <c r="L327" s="35"/>
      <c r="M327" s="36">
        <f>L327*H327</f>
        <v>0</v>
      </c>
      <c r="N327" s="41"/>
      <c r="O327" s="38">
        <f>N327*H327</f>
        <v>0</v>
      </c>
      <c r="P327" s="38" t="e">
        <f>#REF!*#REF!</f>
        <v>#REF!</v>
      </c>
      <c r="Q327" s="37" t="e">
        <f>P327*F327</f>
        <v>#REF!</v>
      </c>
      <c r="R327" s="64">
        <v>1</v>
      </c>
      <c r="S327">
        <f>R327*H327</f>
        <v>0</v>
      </c>
      <c r="T327" s="40" t="s">
        <v>713</v>
      </c>
    </row>
    <row r="328" spans="1:20" ht="34" x14ac:dyDescent="0.2">
      <c r="A328">
        <v>1</v>
      </c>
      <c r="B328" s="13">
        <v>2017</v>
      </c>
      <c r="C328" s="20">
        <v>2</v>
      </c>
      <c r="D328" t="s">
        <v>276</v>
      </c>
      <c r="E328">
        <v>2.5870000000000002</v>
      </c>
      <c r="F328">
        <v>2.774</v>
      </c>
      <c r="G328" t="s">
        <v>714</v>
      </c>
      <c r="I328">
        <v>1</v>
      </c>
      <c r="J328" s="33"/>
      <c r="K328" s="34">
        <f t="shared" si="5"/>
        <v>0</v>
      </c>
      <c r="L328" s="35">
        <v>1</v>
      </c>
      <c r="M328" s="36">
        <f>L328*H328</f>
        <v>0</v>
      </c>
      <c r="N328" s="41"/>
      <c r="O328" s="38">
        <f>N328*H328</f>
        <v>0</v>
      </c>
      <c r="P328" s="38" t="e">
        <f>#REF!*#REF!</f>
        <v>#REF!</v>
      </c>
      <c r="Q328" s="37" t="e">
        <f>P328*F328</f>
        <v>#REF!</v>
      </c>
      <c r="R328" s="51"/>
      <c r="S328">
        <f>R328*H328</f>
        <v>0</v>
      </c>
      <c r="T328" s="40" t="s">
        <v>715</v>
      </c>
    </row>
    <row r="329" spans="1:20" ht="34" x14ac:dyDescent="0.2">
      <c r="A329">
        <v>1</v>
      </c>
      <c r="B329" s="13">
        <v>2018</v>
      </c>
      <c r="C329" s="20">
        <v>15</v>
      </c>
      <c r="D329" t="s">
        <v>691</v>
      </c>
      <c r="E329">
        <v>2.3439999999999999</v>
      </c>
      <c r="F329">
        <v>1.98</v>
      </c>
      <c r="G329" t="s">
        <v>716</v>
      </c>
      <c r="I329">
        <v>1</v>
      </c>
      <c r="J329" s="33"/>
      <c r="K329" s="34">
        <f t="shared" si="5"/>
        <v>0</v>
      </c>
      <c r="L329" s="35">
        <v>1</v>
      </c>
      <c r="M329" s="36">
        <f>L329*H329</f>
        <v>0</v>
      </c>
      <c r="N329" s="41"/>
      <c r="O329" s="38">
        <f>N329*H329</f>
        <v>0</v>
      </c>
      <c r="P329" s="38" t="e">
        <f>#REF!*#REF!</f>
        <v>#REF!</v>
      </c>
      <c r="Q329" s="37" t="e">
        <f>P329*F329</f>
        <v>#REF!</v>
      </c>
      <c r="R329" s="51"/>
      <c r="S329">
        <f>R329*H329</f>
        <v>0</v>
      </c>
      <c r="T329" s="40" t="s">
        <v>717</v>
      </c>
    </row>
    <row r="330" spans="1:20" ht="34" x14ac:dyDescent="0.2">
      <c r="A330">
        <v>1</v>
      </c>
      <c r="B330" s="13">
        <v>2018</v>
      </c>
      <c r="C330" s="20">
        <v>52</v>
      </c>
      <c r="D330" t="s">
        <v>183</v>
      </c>
      <c r="E330">
        <v>14.919</v>
      </c>
      <c r="F330">
        <v>15.805</v>
      </c>
      <c r="G330" t="s">
        <v>718</v>
      </c>
      <c r="I330">
        <v>1</v>
      </c>
      <c r="J330" s="33">
        <v>1</v>
      </c>
      <c r="K330" s="34">
        <f t="shared" si="5"/>
        <v>0</v>
      </c>
      <c r="L330" s="35"/>
      <c r="M330" s="36">
        <f>L330*H330</f>
        <v>0</v>
      </c>
      <c r="N330" s="41"/>
      <c r="O330" s="38">
        <f>N330*H330</f>
        <v>0</v>
      </c>
      <c r="P330" s="38" t="e">
        <f>#REF!*#REF!</f>
        <v>#REF!</v>
      </c>
      <c r="Q330" s="37" t="e">
        <f>P330*F330</f>
        <v>#REF!</v>
      </c>
      <c r="R330" s="51"/>
      <c r="S330">
        <f>R330*H330</f>
        <v>0</v>
      </c>
      <c r="T330" s="40" t="s">
        <v>719</v>
      </c>
    </row>
    <row r="331" spans="1:20" ht="34" x14ac:dyDescent="0.2">
      <c r="A331">
        <v>1</v>
      </c>
      <c r="B331" s="13">
        <v>2018</v>
      </c>
      <c r="C331" s="20">
        <v>11</v>
      </c>
      <c r="D331" t="s">
        <v>131</v>
      </c>
      <c r="E331">
        <v>4.1120000000000001</v>
      </c>
      <c r="F331">
        <v>5.07</v>
      </c>
      <c r="G331" t="s">
        <v>720</v>
      </c>
      <c r="I331">
        <v>1</v>
      </c>
      <c r="J331" s="33"/>
      <c r="K331" s="34">
        <f t="shared" si="5"/>
        <v>0</v>
      </c>
      <c r="L331" s="35">
        <v>1</v>
      </c>
      <c r="M331" s="36">
        <f>L331*H331</f>
        <v>0</v>
      </c>
      <c r="N331" s="41"/>
      <c r="O331" s="38">
        <f>N331*H331</f>
        <v>0</v>
      </c>
      <c r="P331" s="38" t="e">
        <f>#REF!*#REF!</f>
        <v>#REF!</v>
      </c>
      <c r="Q331" s="37" t="e">
        <f>P331*F331</f>
        <v>#REF!</v>
      </c>
      <c r="R331" s="51"/>
      <c r="S331">
        <f>R331*H331</f>
        <v>0</v>
      </c>
      <c r="T331" s="40" t="s">
        <v>721</v>
      </c>
    </row>
    <row r="332" spans="1:20" ht="34" x14ac:dyDescent="0.2">
      <c r="A332">
        <v>1</v>
      </c>
      <c r="B332" s="13">
        <v>2018</v>
      </c>
      <c r="C332" s="20">
        <v>313</v>
      </c>
      <c r="D332" t="s">
        <v>177</v>
      </c>
      <c r="E332">
        <v>49.962000000000003</v>
      </c>
      <c r="F332">
        <v>54.637</v>
      </c>
      <c r="G332" t="s">
        <v>722</v>
      </c>
      <c r="I332">
        <v>1</v>
      </c>
      <c r="J332" s="33">
        <v>1</v>
      </c>
      <c r="K332" s="34">
        <f t="shared" si="5"/>
        <v>0</v>
      </c>
      <c r="L332" s="35"/>
      <c r="M332" s="36">
        <f>L332*H332</f>
        <v>0</v>
      </c>
      <c r="N332" s="41"/>
      <c r="O332" s="38">
        <f>N332*H332</f>
        <v>0</v>
      </c>
      <c r="P332" s="38" t="e">
        <f>#REF!*#REF!</f>
        <v>#REF!</v>
      </c>
      <c r="Q332" s="37" t="e">
        <f>P332*F332</f>
        <v>#REF!</v>
      </c>
      <c r="R332" s="51"/>
      <c r="S332">
        <f>R332*H332</f>
        <v>0</v>
      </c>
      <c r="T332" s="40" t="s">
        <v>723</v>
      </c>
    </row>
    <row r="333" spans="1:20" ht="51" x14ac:dyDescent="0.2">
      <c r="A333">
        <v>1</v>
      </c>
      <c r="B333" s="13">
        <v>2018</v>
      </c>
      <c r="C333" s="20">
        <v>36</v>
      </c>
      <c r="D333" t="s">
        <v>478</v>
      </c>
      <c r="E333">
        <v>2.5</v>
      </c>
      <c r="F333">
        <v>2.5830000000000002</v>
      </c>
      <c r="G333" t="s">
        <v>724</v>
      </c>
      <c r="I333">
        <v>1</v>
      </c>
      <c r="J333" s="33">
        <v>1</v>
      </c>
      <c r="K333" s="34">
        <f t="shared" si="5"/>
        <v>0</v>
      </c>
      <c r="L333" s="35"/>
      <c r="M333" s="36">
        <f>L333*H333</f>
        <v>0</v>
      </c>
      <c r="N333" s="41"/>
      <c r="O333" s="38">
        <f>N333*H333</f>
        <v>0</v>
      </c>
      <c r="P333" s="38" t="e">
        <f>#REF!*#REF!</f>
        <v>#REF!</v>
      </c>
      <c r="Q333" s="37" t="e">
        <f>P333*F333</f>
        <v>#REF!</v>
      </c>
      <c r="R333" s="51"/>
      <c r="S333">
        <f>R333*H333</f>
        <v>0</v>
      </c>
      <c r="T333" s="40" t="s">
        <v>725</v>
      </c>
    </row>
    <row r="334" spans="1:20" ht="51" x14ac:dyDescent="0.2">
      <c r="A334">
        <v>1</v>
      </c>
      <c r="B334" s="13">
        <v>2018</v>
      </c>
      <c r="C334" s="20">
        <v>0</v>
      </c>
      <c r="D334" t="s">
        <v>140</v>
      </c>
      <c r="E334">
        <v>3.1419999999999999</v>
      </c>
      <c r="F334">
        <v>3.6579999999999999</v>
      </c>
      <c r="G334" t="s">
        <v>726</v>
      </c>
      <c r="H334">
        <v>1</v>
      </c>
      <c r="J334" s="33">
        <v>1</v>
      </c>
      <c r="K334" s="34">
        <f t="shared" si="5"/>
        <v>1</v>
      </c>
      <c r="L334" s="35"/>
      <c r="M334" s="36">
        <f>L334*H334</f>
        <v>0</v>
      </c>
      <c r="N334" s="41"/>
      <c r="O334" s="38">
        <f>N334*H334</f>
        <v>0</v>
      </c>
      <c r="P334" s="38" t="e">
        <f>#REF!*#REF!</f>
        <v>#REF!</v>
      </c>
      <c r="Q334" s="37" t="e">
        <f>P334*F334</f>
        <v>#REF!</v>
      </c>
      <c r="R334" s="51"/>
      <c r="S334">
        <f>R334*H334</f>
        <v>0</v>
      </c>
      <c r="T334" s="42" t="s">
        <v>727</v>
      </c>
    </row>
    <row r="335" spans="1:20" ht="51" x14ac:dyDescent="0.2">
      <c r="A335">
        <v>1</v>
      </c>
      <c r="B335" s="13">
        <v>2018</v>
      </c>
      <c r="C335" s="20">
        <v>108</v>
      </c>
      <c r="D335" t="s">
        <v>220</v>
      </c>
      <c r="E335">
        <v>8.766</v>
      </c>
      <c r="F335">
        <v>10.388</v>
      </c>
      <c r="G335" t="s">
        <v>728</v>
      </c>
      <c r="I335">
        <v>1</v>
      </c>
      <c r="J335" s="33">
        <v>1</v>
      </c>
      <c r="K335" s="34">
        <f t="shared" si="5"/>
        <v>0</v>
      </c>
      <c r="L335" s="35"/>
      <c r="M335" s="36">
        <f>L335*H335</f>
        <v>0</v>
      </c>
      <c r="N335" s="41"/>
      <c r="O335" s="38">
        <f>N335*H335</f>
        <v>0</v>
      </c>
      <c r="P335" s="38" t="e">
        <f>#REF!*#REF!</f>
        <v>#REF!</v>
      </c>
      <c r="Q335" s="37" t="e">
        <f>P335*F335</f>
        <v>#REF!</v>
      </c>
      <c r="R335" s="51"/>
      <c r="S335">
        <f>R335*H335</f>
        <v>0</v>
      </c>
      <c r="T335" s="40" t="s">
        <v>729</v>
      </c>
    </row>
    <row r="336" spans="1:20" ht="51" x14ac:dyDescent="0.2">
      <c r="A336">
        <v>1</v>
      </c>
      <c r="B336" s="13">
        <v>2018</v>
      </c>
      <c r="C336" s="20">
        <v>17</v>
      </c>
      <c r="D336" t="s">
        <v>478</v>
      </c>
      <c r="E336">
        <v>2.5</v>
      </c>
      <c r="F336">
        <v>2.5830000000000002</v>
      </c>
      <c r="G336" t="s">
        <v>730</v>
      </c>
      <c r="H336">
        <v>1</v>
      </c>
      <c r="J336" s="33">
        <v>1</v>
      </c>
      <c r="K336" s="34">
        <f t="shared" si="5"/>
        <v>1</v>
      </c>
      <c r="L336" s="35"/>
      <c r="M336" s="36">
        <f>L336*H336</f>
        <v>0</v>
      </c>
      <c r="N336" s="41"/>
      <c r="O336" s="38">
        <f>N336*H336</f>
        <v>0</v>
      </c>
      <c r="P336" s="38" t="e">
        <f>#REF!*#REF!</f>
        <v>#REF!</v>
      </c>
      <c r="Q336" s="37" t="e">
        <f>P336*F336</f>
        <v>#REF!</v>
      </c>
      <c r="R336" s="51"/>
      <c r="S336">
        <f>R336*H336</f>
        <v>0</v>
      </c>
      <c r="T336" s="42" t="s">
        <v>731</v>
      </c>
    </row>
    <row r="337" spans="1:20" ht="51" x14ac:dyDescent="0.2">
      <c r="A337">
        <v>1</v>
      </c>
      <c r="B337" s="13">
        <v>2018</v>
      </c>
      <c r="C337" s="20">
        <v>8</v>
      </c>
      <c r="D337" t="s">
        <v>691</v>
      </c>
      <c r="E337">
        <v>2.3439999999999999</v>
      </c>
      <c r="F337">
        <v>1.98</v>
      </c>
      <c r="G337" t="s">
        <v>732</v>
      </c>
      <c r="H337">
        <v>1</v>
      </c>
      <c r="J337" s="33"/>
      <c r="K337" s="34">
        <f t="shared" si="5"/>
        <v>0</v>
      </c>
      <c r="L337" s="35"/>
      <c r="M337" s="36">
        <f>L337*H337</f>
        <v>0</v>
      </c>
      <c r="N337" s="41"/>
      <c r="O337" s="38">
        <f>N337*H337</f>
        <v>0</v>
      </c>
      <c r="P337" s="38" t="e">
        <f>#REF!*#REF!</f>
        <v>#REF!</v>
      </c>
      <c r="Q337" s="37" t="e">
        <f>P337*F337</f>
        <v>#REF!</v>
      </c>
      <c r="R337" s="64">
        <v>1</v>
      </c>
      <c r="S337">
        <f>R337*H337</f>
        <v>1</v>
      </c>
      <c r="T337" s="42" t="s">
        <v>733</v>
      </c>
    </row>
    <row r="338" spans="1:20" ht="51" x14ac:dyDescent="0.2">
      <c r="A338">
        <v>1</v>
      </c>
      <c r="B338" s="13">
        <v>2018</v>
      </c>
      <c r="C338" s="20">
        <v>11</v>
      </c>
      <c r="D338" t="s">
        <v>193</v>
      </c>
      <c r="E338">
        <v>4.0410000000000004</v>
      </c>
      <c r="F338">
        <v>4.7320000000000002</v>
      </c>
      <c r="G338" t="s">
        <v>734</v>
      </c>
      <c r="H338">
        <v>1</v>
      </c>
      <c r="J338" s="33">
        <v>1</v>
      </c>
      <c r="K338" s="34">
        <f t="shared" si="5"/>
        <v>1</v>
      </c>
      <c r="L338" s="35"/>
      <c r="M338" s="36">
        <f>L338*H338</f>
        <v>0</v>
      </c>
      <c r="N338" s="41"/>
      <c r="O338" s="38">
        <f>N338*H338</f>
        <v>0</v>
      </c>
      <c r="P338" s="38" t="e">
        <f>#REF!*#REF!</f>
        <v>#REF!</v>
      </c>
      <c r="Q338" s="37" t="e">
        <f>P338*F338</f>
        <v>#REF!</v>
      </c>
      <c r="R338" s="51"/>
      <c r="S338">
        <f>R338*H338</f>
        <v>0</v>
      </c>
      <c r="T338" s="42" t="s">
        <v>735</v>
      </c>
    </row>
    <row r="339" spans="1:20" ht="51" x14ac:dyDescent="0.2">
      <c r="A339">
        <v>1</v>
      </c>
      <c r="B339" s="13">
        <v>2018</v>
      </c>
      <c r="C339" s="20">
        <v>9</v>
      </c>
      <c r="D339" t="s">
        <v>691</v>
      </c>
      <c r="E339">
        <v>2.3439999999999999</v>
      </c>
      <c r="F339">
        <v>1.98</v>
      </c>
      <c r="G339" t="s">
        <v>736</v>
      </c>
      <c r="I339">
        <v>1</v>
      </c>
      <c r="J339" s="33"/>
      <c r="K339" s="34">
        <f t="shared" si="5"/>
        <v>0</v>
      </c>
      <c r="L339" s="35"/>
      <c r="M339" s="36">
        <f>L339*H339</f>
        <v>0</v>
      </c>
      <c r="N339" s="41"/>
      <c r="O339" s="38">
        <f>N339*H339</f>
        <v>0</v>
      </c>
      <c r="P339" s="38" t="e">
        <f>#REF!*#REF!</f>
        <v>#REF!</v>
      </c>
      <c r="Q339" s="37" t="e">
        <f>P339*F339</f>
        <v>#REF!</v>
      </c>
      <c r="R339" s="64">
        <v>1</v>
      </c>
      <c r="S339">
        <f>R339*H339</f>
        <v>0</v>
      </c>
      <c r="T339" s="40" t="s">
        <v>737</v>
      </c>
    </row>
    <row r="340" spans="1:20" ht="51" x14ac:dyDescent="0.2">
      <c r="A340">
        <v>1</v>
      </c>
      <c r="B340" s="13">
        <v>2018</v>
      </c>
      <c r="C340" s="20">
        <v>12</v>
      </c>
      <c r="D340" t="s">
        <v>738</v>
      </c>
      <c r="E340">
        <v>4.2610000000000001</v>
      </c>
      <c r="F340">
        <v>4.6260000000000003</v>
      </c>
      <c r="G340" t="s">
        <v>739</v>
      </c>
      <c r="I340">
        <v>1</v>
      </c>
      <c r="J340" s="33">
        <v>1</v>
      </c>
      <c r="K340" s="34">
        <f t="shared" si="5"/>
        <v>0</v>
      </c>
      <c r="L340" s="35"/>
      <c r="M340" s="36">
        <f>L340*H340</f>
        <v>0</v>
      </c>
      <c r="N340" s="41"/>
      <c r="O340" s="38">
        <f>N340*H340</f>
        <v>0</v>
      </c>
      <c r="P340" s="38" t="e">
        <f>#REF!*#REF!</f>
        <v>#REF!</v>
      </c>
      <c r="Q340" s="37" t="e">
        <f>P340*F340</f>
        <v>#REF!</v>
      </c>
      <c r="R340" s="51"/>
      <c r="S340">
        <f>R340*H340</f>
        <v>0</v>
      </c>
      <c r="T340" s="40" t="s">
        <v>740</v>
      </c>
    </row>
    <row r="341" spans="1:20" ht="51" x14ac:dyDescent="0.2">
      <c r="A341">
        <v>1</v>
      </c>
      <c r="B341" s="13">
        <v>2018</v>
      </c>
      <c r="C341" s="20">
        <v>10</v>
      </c>
      <c r="D341" t="s">
        <v>99</v>
      </c>
      <c r="E341">
        <v>2.7690000000000001</v>
      </c>
      <c r="F341">
        <v>2.8889999999999998</v>
      </c>
      <c r="G341" t="s">
        <v>741</v>
      </c>
      <c r="H341">
        <v>1</v>
      </c>
      <c r="J341" s="33"/>
      <c r="K341" s="34">
        <f t="shared" si="5"/>
        <v>0</v>
      </c>
      <c r="L341" s="35">
        <v>1</v>
      </c>
      <c r="M341" s="36">
        <f>L341*H341</f>
        <v>1</v>
      </c>
      <c r="N341" s="41"/>
      <c r="O341" s="38">
        <f>N341*H341</f>
        <v>0</v>
      </c>
      <c r="P341" s="38" t="e">
        <f>#REF!*#REF!</f>
        <v>#REF!</v>
      </c>
      <c r="Q341" s="37" t="e">
        <f>P341*F341</f>
        <v>#REF!</v>
      </c>
      <c r="R341" s="51"/>
      <c r="S341">
        <f>R341*H341</f>
        <v>0</v>
      </c>
      <c r="T341" s="42" t="s">
        <v>742</v>
      </c>
    </row>
    <row r="342" spans="1:20" ht="51" x14ac:dyDescent="0.2">
      <c r="A342" s="54"/>
      <c r="B342" s="13">
        <v>2017</v>
      </c>
      <c r="C342" s="20">
        <v>4</v>
      </c>
      <c r="D342" s="54" t="s">
        <v>743</v>
      </c>
      <c r="E342" s="56"/>
      <c r="F342" s="56"/>
      <c r="G342" s="54" t="s">
        <v>744</v>
      </c>
      <c r="H342" s="54"/>
      <c r="I342" s="54">
        <v>1</v>
      </c>
      <c r="J342" s="79"/>
      <c r="K342" s="54">
        <f t="shared" si="5"/>
        <v>0</v>
      </c>
      <c r="L342" s="79">
        <v>1</v>
      </c>
      <c r="M342" s="54">
        <f>L342*H342</f>
        <v>0</v>
      </c>
      <c r="N342" s="79"/>
      <c r="O342" s="54">
        <f>N342*H342</f>
        <v>0</v>
      </c>
      <c r="P342" s="38" t="e">
        <f>#REF!*#REF!</f>
        <v>#REF!</v>
      </c>
      <c r="Q342" s="37" t="e">
        <f>P342*F342</f>
        <v>#REF!</v>
      </c>
      <c r="R342" s="79"/>
      <c r="S342" s="54">
        <f>R342*H342</f>
        <v>0</v>
      </c>
      <c r="T342" s="57" t="s">
        <v>745</v>
      </c>
    </row>
    <row r="343" spans="1:20" ht="51" x14ac:dyDescent="0.2">
      <c r="A343">
        <v>1</v>
      </c>
      <c r="B343" s="13">
        <v>2018</v>
      </c>
      <c r="C343" s="20">
        <v>23</v>
      </c>
      <c r="D343" t="s">
        <v>183</v>
      </c>
      <c r="E343">
        <v>14.919</v>
      </c>
      <c r="F343">
        <v>15.805</v>
      </c>
      <c r="G343" t="s">
        <v>746</v>
      </c>
      <c r="I343">
        <v>1</v>
      </c>
      <c r="J343" s="33"/>
      <c r="K343" s="34">
        <f t="shared" si="5"/>
        <v>0</v>
      </c>
      <c r="L343" s="35"/>
      <c r="M343" s="36">
        <f>L343*H343</f>
        <v>0</v>
      </c>
      <c r="N343" s="41"/>
      <c r="O343" s="38">
        <f>N343*H343</f>
        <v>0</v>
      </c>
      <c r="P343" s="38" t="e">
        <f>#REF!*#REF!</f>
        <v>#REF!</v>
      </c>
      <c r="Q343" s="37" t="e">
        <f>P343*F343</f>
        <v>#REF!</v>
      </c>
      <c r="R343" s="64">
        <v>1</v>
      </c>
      <c r="S343">
        <f>R343*H343</f>
        <v>0</v>
      </c>
      <c r="T343" s="40" t="s">
        <v>747</v>
      </c>
    </row>
    <row r="344" spans="1:20" ht="34" x14ac:dyDescent="0.2">
      <c r="A344">
        <v>1</v>
      </c>
      <c r="B344" s="13">
        <v>2018</v>
      </c>
      <c r="C344" s="20">
        <v>12</v>
      </c>
      <c r="D344" t="s">
        <v>123</v>
      </c>
      <c r="E344">
        <v>5.7709999999999999</v>
      </c>
      <c r="F344">
        <v>5.7519999999999998</v>
      </c>
      <c r="G344" t="s">
        <v>748</v>
      </c>
      <c r="I344">
        <v>1</v>
      </c>
      <c r="J344" s="33">
        <v>1</v>
      </c>
      <c r="K344" s="34">
        <f t="shared" si="5"/>
        <v>0</v>
      </c>
      <c r="L344" s="35"/>
      <c r="M344" s="36">
        <f>L344*H344</f>
        <v>0</v>
      </c>
      <c r="N344" s="41"/>
      <c r="O344" s="38">
        <f>N344*H344</f>
        <v>0</v>
      </c>
      <c r="P344" s="38" t="e">
        <f>#REF!*#REF!</f>
        <v>#REF!</v>
      </c>
      <c r="Q344" s="37" t="e">
        <f>P344*F344</f>
        <v>#REF!</v>
      </c>
      <c r="R344" s="51"/>
      <c r="S344">
        <f>R344*H344</f>
        <v>0</v>
      </c>
      <c r="T344" s="40" t="s">
        <v>749</v>
      </c>
    </row>
    <row r="345" spans="1:20" ht="34" x14ac:dyDescent="0.2">
      <c r="A345">
        <v>1</v>
      </c>
      <c r="B345" s="13">
        <v>2019</v>
      </c>
      <c r="C345" s="20">
        <v>2</v>
      </c>
      <c r="D345" t="s">
        <v>750</v>
      </c>
      <c r="E345">
        <v>3.1419999999999999</v>
      </c>
      <c r="F345">
        <v>3.6579999999999999</v>
      </c>
      <c r="G345" t="s">
        <v>751</v>
      </c>
      <c r="I345">
        <v>1</v>
      </c>
      <c r="J345" s="33">
        <v>1</v>
      </c>
      <c r="K345" s="34">
        <f t="shared" si="5"/>
        <v>0</v>
      </c>
      <c r="L345" s="35"/>
      <c r="M345" s="36">
        <f>L345*H345</f>
        <v>0</v>
      </c>
      <c r="N345" s="41"/>
      <c r="O345" s="38">
        <f>N345*H345</f>
        <v>0</v>
      </c>
      <c r="P345" s="38" t="e">
        <f>#REF!*#REF!</f>
        <v>#REF!</v>
      </c>
      <c r="Q345" s="37" t="e">
        <f>P345*F345</f>
        <v>#REF!</v>
      </c>
      <c r="R345" s="51"/>
      <c r="S345">
        <f>R345*H345</f>
        <v>0</v>
      </c>
      <c r="T345" s="40" t="s">
        <v>752</v>
      </c>
    </row>
    <row r="346" spans="1:20" ht="51" x14ac:dyDescent="0.2">
      <c r="A346">
        <v>1</v>
      </c>
      <c r="B346" s="13">
        <v>2019</v>
      </c>
      <c r="C346" s="20">
        <v>5</v>
      </c>
      <c r="D346" t="s">
        <v>123</v>
      </c>
      <c r="E346">
        <v>5.7709999999999999</v>
      </c>
      <c r="F346">
        <v>5.7519999999999998</v>
      </c>
      <c r="G346" t="s">
        <v>753</v>
      </c>
      <c r="I346">
        <v>1</v>
      </c>
      <c r="J346" s="33">
        <v>1</v>
      </c>
      <c r="K346" s="34">
        <f t="shared" si="5"/>
        <v>0</v>
      </c>
      <c r="L346" s="35"/>
      <c r="M346" s="36">
        <f>L346*H346</f>
        <v>0</v>
      </c>
      <c r="N346" s="41"/>
      <c r="O346" s="38">
        <f>N346*H346</f>
        <v>0</v>
      </c>
      <c r="P346" s="38" t="e">
        <f>#REF!*#REF!</f>
        <v>#REF!</v>
      </c>
      <c r="Q346" s="37" t="e">
        <f>P346*F346</f>
        <v>#REF!</v>
      </c>
      <c r="R346" s="51"/>
      <c r="S346">
        <f>R346*H346</f>
        <v>0</v>
      </c>
      <c r="T346" s="40" t="s">
        <v>754</v>
      </c>
    </row>
    <row r="347" spans="1:20" ht="17" x14ac:dyDescent="0.2">
      <c r="A347">
        <v>1</v>
      </c>
      <c r="B347" s="13">
        <v>2019</v>
      </c>
      <c r="C347" s="20">
        <v>0</v>
      </c>
      <c r="D347" t="s">
        <v>108</v>
      </c>
      <c r="E347">
        <v>0.65800000000000003</v>
      </c>
      <c r="F347">
        <v>0.91200000000000003</v>
      </c>
      <c r="G347" t="s">
        <v>755</v>
      </c>
      <c r="H347">
        <v>1</v>
      </c>
      <c r="J347" s="33"/>
      <c r="K347" s="34">
        <f t="shared" si="5"/>
        <v>0</v>
      </c>
      <c r="L347" s="35"/>
      <c r="M347" s="36">
        <f>L347*H347</f>
        <v>0</v>
      </c>
      <c r="N347" s="41"/>
      <c r="O347" s="38">
        <f>N347*H347</f>
        <v>0</v>
      </c>
      <c r="P347" s="38" t="e">
        <f>#REF!*#REF!</f>
        <v>#REF!</v>
      </c>
      <c r="Q347" s="37" t="e">
        <f>P347*F347</f>
        <v>#REF!</v>
      </c>
      <c r="R347" s="64">
        <v>1</v>
      </c>
      <c r="S347">
        <f>R347*H347</f>
        <v>1</v>
      </c>
      <c r="T347" s="42" t="s">
        <v>756</v>
      </c>
    </row>
    <row r="348" spans="1:20" ht="34" x14ac:dyDescent="0.2">
      <c r="A348">
        <v>1</v>
      </c>
      <c r="B348" s="13">
        <v>2018</v>
      </c>
      <c r="C348" s="20">
        <v>3</v>
      </c>
      <c r="D348" t="s">
        <v>276</v>
      </c>
      <c r="E348">
        <v>2.5870000000000002</v>
      </c>
      <c r="F348">
        <v>2.774</v>
      </c>
      <c r="G348" t="s">
        <v>757</v>
      </c>
      <c r="H348">
        <v>1</v>
      </c>
      <c r="J348" s="33"/>
      <c r="K348" s="34">
        <f t="shared" si="5"/>
        <v>0</v>
      </c>
      <c r="L348" s="35"/>
      <c r="M348" s="36">
        <f>L348*H348</f>
        <v>0</v>
      </c>
      <c r="N348" s="41"/>
      <c r="O348" s="38">
        <f>N348*H348</f>
        <v>0</v>
      </c>
      <c r="P348" s="38" t="e">
        <f>#REF!*#REF!</f>
        <v>#REF!</v>
      </c>
      <c r="Q348" s="37" t="e">
        <f>P348*F348</f>
        <v>#REF!</v>
      </c>
      <c r="R348" s="64">
        <v>1</v>
      </c>
      <c r="S348">
        <f>R348*H348</f>
        <v>1</v>
      </c>
      <c r="T348" s="42" t="s">
        <v>758</v>
      </c>
    </row>
    <row r="349" spans="1:20" ht="51" x14ac:dyDescent="0.2">
      <c r="A349">
        <v>1</v>
      </c>
      <c r="B349" s="13">
        <v>2019</v>
      </c>
      <c r="C349" s="20">
        <v>2</v>
      </c>
      <c r="D349" t="s">
        <v>445</v>
      </c>
      <c r="E349">
        <v>1.476</v>
      </c>
      <c r="F349">
        <v>1.256</v>
      </c>
      <c r="G349" t="s">
        <v>759</v>
      </c>
      <c r="H349">
        <v>1</v>
      </c>
      <c r="J349" s="33"/>
      <c r="K349" s="34">
        <f t="shared" si="5"/>
        <v>0</v>
      </c>
      <c r="L349" s="35"/>
      <c r="M349" s="36">
        <f>L349*H349</f>
        <v>0</v>
      </c>
      <c r="N349" s="41"/>
      <c r="O349" s="38">
        <f>N349*H349</f>
        <v>0</v>
      </c>
      <c r="P349" s="38" t="e">
        <f>#REF!*#REF!</f>
        <v>#REF!</v>
      </c>
      <c r="Q349" s="37" t="e">
        <f>P349*F349</f>
        <v>#REF!</v>
      </c>
      <c r="R349" s="64">
        <v>1</v>
      </c>
      <c r="S349">
        <f>R349*H349</f>
        <v>1</v>
      </c>
      <c r="T349" s="42" t="s">
        <v>760</v>
      </c>
    </row>
    <row r="350" spans="1:20" ht="51" x14ac:dyDescent="0.2">
      <c r="A350">
        <v>1</v>
      </c>
      <c r="B350" s="13">
        <v>2018</v>
      </c>
      <c r="C350" s="20">
        <v>3</v>
      </c>
      <c r="D350" t="s">
        <v>117</v>
      </c>
      <c r="E350">
        <v>2.72</v>
      </c>
      <c r="F350">
        <v>2.6960000000000002</v>
      </c>
      <c r="G350" t="s">
        <v>761</v>
      </c>
      <c r="I350">
        <v>1</v>
      </c>
      <c r="J350" s="33"/>
      <c r="K350" s="34">
        <f t="shared" si="5"/>
        <v>0</v>
      </c>
      <c r="L350" s="35">
        <v>1</v>
      </c>
      <c r="M350" s="36">
        <f>L350*H350</f>
        <v>0</v>
      </c>
      <c r="N350" s="41"/>
      <c r="O350" s="38">
        <f>N350*H350</f>
        <v>0</v>
      </c>
      <c r="P350" s="38" t="e">
        <f>#REF!*#REF!</f>
        <v>#REF!</v>
      </c>
      <c r="Q350" s="37" t="e">
        <f>P350*F350</f>
        <v>#REF!</v>
      </c>
      <c r="R350" s="51"/>
      <c r="S350">
        <f>R350*H350</f>
        <v>0</v>
      </c>
      <c r="T350" s="40" t="s">
        <v>762</v>
      </c>
    </row>
    <row r="351" spans="1:20" ht="68" x14ac:dyDescent="0.2">
      <c r="A351">
        <v>1</v>
      </c>
      <c r="B351" s="13">
        <v>2019</v>
      </c>
      <c r="C351" s="20">
        <v>162</v>
      </c>
      <c r="D351" t="s">
        <v>167</v>
      </c>
      <c r="E351">
        <v>6.7930000000000001</v>
      </c>
      <c r="F351">
        <v>7.8010000000000002</v>
      </c>
      <c r="G351" t="s">
        <v>763</v>
      </c>
      <c r="H351">
        <v>1</v>
      </c>
      <c r="J351" s="33">
        <v>1</v>
      </c>
      <c r="K351" s="34">
        <f t="shared" si="5"/>
        <v>1</v>
      </c>
      <c r="L351" s="35"/>
      <c r="M351" s="36">
        <f>L351*H351</f>
        <v>0</v>
      </c>
      <c r="N351" s="41"/>
      <c r="O351" s="38">
        <f>N351*H351</f>
        <v>0</v>
      </c>
      <c r="P351" s="38" t="e">
        <f>#REF!*#REF!</f>
        <v>#REF!</v>
      </c>
      <c r="Q351" s="37" t="e">
        <f>P351*F351</f>
        <v>#REF!</v>
      </c>
      <c r="R351" s="51"/>
      <c r="S351">
        <f>R351*H351</f>
        <v>0</v>
      </c>
      <c r="T351" s="42" t="s">
        <v>764</v>
      </c>
    </row>
    <row r="352" spans="1:20" ht="51" x14ac:dyDescent="0.2">
      <c r="A352">
        <v>1</v>
      </c>
      <c r="B352" s="13">
        <v>2019</v>
      </c>
      <c r="C352" s="20">
        <v>1</v>
      </c>
      <c r="D352" t="s">
        <v>765</v>
      </c>
      <c r="E352">
        <v>2.9630000000000001</v>
      </c>
      <c r="F352">
        <v>3.44</v>
      </c>
      <c r="G352" t="s">
        <v>766</v>
      </c>
      <c r="I352">
        <v>1</v>
      </c>
      <c r="J352" s="33"/>
      <c r="K352" s="34">
        <f t="shared" si="5"/>
        <v>0</v>
      </c>
      <c r="L352" s="35"/>
      <c r="M352" s="36">
        <f>L352*H352</f>
        <v>0</v>
      </c>
      <c r="N352" s="41"/>
      <c r="O352" s="38">
        <f>N352*H352</f>
        <v>0</v>
      </c>
      <c r="P352" s="38" t="e">
        <f>#REF!*#REF!</f>
        <v>#REF!</v>
      </c>
      <c r="Q352" s="37" t="e">
        <f>P352*F352</f>
        <v>#REF!</v>
      </c>
      <c r="R352" s="64">
        <v>1</v>
      </c>
      <c r="S352">
        <f>R352*H352</f>
        <v>0</v>
      </c>
      <c r="T352" s="40" t="s">
        <v>767</v>
      </c>
    </row>
    <row r="353" spans="1:20" ht="51" x14ac:dyDescent="0.2">
      <c r="A353">
        <v>1</v>
      </c>
      <c r="B353" s="13">
        <v>2019</v>
      </c>
      <c r="C353" s="20">
        <v>2</v>
      </c>
      <c r="D353" t="s">
        <v>768</v>
      </c>
      <c r="E353">
        <v>2.1949999999999998</v>
      </c>
      <c r="F353">
        <v>2.1339999999999999</v>
      </c>
      <c r="G353" t="s">
        <v>769</v>
      </c>
      <c r="I353">
        <v>1</v>
      </c>
      <c r="J353" s="33"/>
      <c r="K353" s="34">
        <f t="shared" si="5"/>
        <v>0</v>
      </c>
      <c r="L353" s="35"/>
      <c r="M353" s="36">
        <f>L353*H353</f>
        <v>0</v>
      </c>
      <c r="N353" s="41">
        <v>1</v>
      </c>
      <c r="O353" s="38">
        <f>N353*H353</f>
        <v>0</v>
      </c>
      <c r="P353" s="38" t="e">
        <f>#REF!*#REF!</f>
        <v>#REF!</v>
      </c>
      <c r="Q353" s="37" t="e">
        <f>P353*F353</f>
        <v>#REF!</v>
      </c>
      <c r="R353" s="64"/>
      <c r="S353">
        <f>R353*H353</f>
        <v>0</v>
      </c>
      <c r="T353" s="40" t="s">
        <v>770</v>
      </c>
    </row>
    <row r="354" spans="1:20" ht="51" x14ac:dyDescent="0.2">
      <c r="A354">
        <v>1</v>
      </c>
      <c r="B354" s="13">
        <v>2019</v>
      </c>
      <c r="C354" s="20">
        <v>6</v>
      </c>
      <c r="D354" t="s">
        <v>771</v>
      </c>
      <c r="E354">
        <v>4.194</v>
      </c>
      <c r="F354">
        <v>5.1369999999999996</v>
      </c>
      <c r="G354" t="s">
        <v>772</v>
      </c>
      <c r="I354">
        <v>1</v>
      </c>
      <c r="J354" s="33">
        <v>1</v>
      </c>
      <c r="K354" s="34">
        <f t="shared" si="5"/>
        <v>0</v>
      </c>
      <c r="L354" s="35"/>
      <c r="M354" s="36">
        <f>L354*H354</f>
        <v>0</v>
      </c>
      <c r="N354" s="41"/>
      <c r="O354" s="38">
        <f>N354*H354</f>
        <v>0</v>
      </c>
      <c r="P354" s="38" t="e">
        <f>#REF!*#REF!</f>
        <v>#REF!</v>
      </c>
      <c r="Q354" s="37" t="e">
        <f>P354*F354</f>
        <v>#REF!</v>
      </c>
      <c r="R354" s="51"/>
      <c r="S354">
        <f>R354*H354</f>
        <v>0</v>
      </c>
      <c r="T354" s="40" t="s">
        <v>773</v>
      </c>
    </row>
    <row r="355" spans="1:20" ht="34" x14ac:dyDescent="0.2">
      <c r="A355">
        <v>1</v>
      </c>
      <c r="B355" s="13">
        <v>2019</v>
      </c>
      <c r="C355" s="20">
        <v>1</v>
      </c>
      <c r="D355" t="s">
        <v>131</v>
      </c>
      <c r="E355">
        <v>4.1120000000000001</v>
      </c>
      <c r="F355">
        <v>5.07</v>
      </c>
      <c r="G355" t="s">
        <v>774</v>
      </c>
      <c r="I355">
        <v>1</v>
      </c>
      <c r="J355" s="33"/>
      <c r="K355" s="34">
        <f t="shared" si="5"/>
        <v>0</v>
      </c>
      <c r="L355" s="35">
        <v>1</v>
      </c>
      <c r="M355" s="36">
        <f>L355*H355</f>
        <v>0</v>
      </c>
      <c r="N355" s="41"/>
      <c r="O355" s="38">
        <f>N355*H355</f>
        <v>0</v>
      </c>
      <c r="P355" s="38" t="e">
        <f>#REF!*#REF!</f>
        <v>#REF!</v>
      </c>
      <c r="Q355" s="37" t="e">
        <f>P355*F355</f>
        <v>#REF!</v>
      </c>
      <c r="R355" s="51"/>
      <c r="S355">
        <f>R355*H355</f>
        <v>0</v>
      </c>
      <c r="T355" s="40" t="s">
        <v>775</v>
      </c>
    </row>
    <row r="356" spans="1:20" ht="51" x14ac:dyDescent="0.2">
      <c r="A356">
        <v>1</v>
      </c>
      <c r="B356" s="13">
        <v>2019</v>
      </c>
      <c r="C356" s="20">
        <v>6</v>
      </c>
      <c r="D356" t="s">
        <v>433</v>
      </c>
      <c r="E356">
        <v>3.4980000000000002</v>
      </c>
      <c r="F356">
        <v>3.774</v>
      </c>
      <c r="G356" t="s">
        <v>776</v>
      </c>
      <c r="I356">
        <v>1</v>
      </c>
      <c r="J356" s="33">
        <v>1</v>
      </c>
      <c r="K356" s="34">
        <f t="shared" si="5"/>
        <v>0</v>
      </c>
      <c r="L356" s="35"/>
      <c r="M356" s="36">
        <f>L356*H356</f>
        <v>0</v>
      </c>
      <c r="N356" s="41"/>
      <c r="O356" s="38">
        <f>N356*H356</f>
        <v>0</v>
      </c>
      <c r="P356" s="38" t="e">
        <f>#REF!*#REF!</f>
        <v>#REF!</v>
      </c>
      <c r="Q356" s="37" t="e">
        <f>P356*F356</f>
        <v>#REF!</v>
      </c>
      <c r="R356" s="51"/>
      <c r="S356">
        <f>R356*H356</f>
        <v>0</v>
      </c>
      <c r="T356" s="40" t="s">
        <v>777</v>
      </c>
    </row>
    <row r="357" spans="1:20" ht="51" x14ac:dyDescent="0.2">
      <c r="A357" s="54"/>
      <c r="B357" s="13">
        <v>2019</v>
      </c>
      <c r="C357" s="20">
        <v>3</v>
      </c>
      <c r="D357" s="54" t="s">
        <v>445</v>
      </c>
      <c r="E357" s="56"/>
      <c r="F357" s="56"/>
      <c r="G357" s="54" t="s">
        <v>778</v>
      </c>
      <c r="H357" s="54">
        <v>1</v>
      </c>
      <c r="I357" s="54"/>
      <c r="J357" s="79"/>
      <c r="K357" s="54">
        <f t="shared" si="5"/>
        <v>0</v>
      </c>
      <c r="L357" s="79">
        <v>1</v>
      </c>
      <c r="M357" s="54">
        <f>L357*H357</f>
        <v>1</v>
      </c>
      <c r="N357" s="79"/>
      <c r="O357" s="54">
        <f>N357*H357</f>
        <v>0</v>
      </c>
      <c r="P357" s="38" t="e">
        <f>#REF!*#REF!</f>
        <v>#REF!</v>
      </c>
      <c r="Q357" s="37" t="e">
        <f>P357*F357</f>
        <v>#REF!</v>
      </c>
      <c r="R357" s="79"/>
      <c r="S357" s="54">
        <f>R357*H357</f>
        <v>0</v>
      </c>
      <c r="T357" s="57" t="s">
        <v>779</v>
      </c>
    </row>
    <row r="358" spans="1:20" ht="34" x14ac:dyDescent="0.2">
      <c r="A358" s="54"/>
      <c r="B358" s="13">
        <v>2019</v>
      </c>
      <c r="C358" s="20">
        <v>3</v>
      </c>
      <c r="D358" s="54" t="s">
        <v>258</v>
      </c>
      <c r="E358" s="56"/>
      <c r="F358" s="56"/>
      <c r="G358" s="54" t="s">
        <v>780</v>
      </c>
      <c r="H358" s="54">
        <v>1</v>
      </c>
      <c r="I358" s="54"/>
      <c r="J358" s="79"/>
      <c r="K358" s="54">
        <f t="shared" si="5"/>
        <v>0</v>
      </c>
      <c r="L358" s="79"/>
      <c r="M358" s="54">
        <f>L358*H358</f>
        <v>0</v>
      </c>
      <c r="N358" s="79"/>
      <c r="O358" s="54">
        <f>N358*H358</f>
        <v>0</v>
      </c>
      <c r="P358" s="38" t="e">
        <f>#REF!*#REF!</f>
        <v>#REF!</v>
      </c>
      <c r="Q358" s="37" t="e">
        <f>P358*F358</f>
        <v>#REF!</v>
      </c>
      <c r="R358" s="79">
        <v>1</v>
      </c>
      <c r="S358" s="54">
        <f>R358*H358</f>
        <v>1</v>
      </c>
      <c r="T358" s="81" t="s">
        <v>781</v>
      </c>
    </row>
    <row r="359" spans="1:20" ht="51" x14ac:dyDescent="0.2">
      <c r="A359">
        <v>1</v>
      </c>
      <c r="B359" s="13">
        <v>2019</v>
      </c>
      <c r="C359" s="20">
        <v>7</v>
      </c>
      <c r="D359" t="s">
        <v>233</v>
      </c>
      <c r="E359">
        <v>1.6120000000000001</v>
      </c>
      <c r="F359">
        <v>2.09</v>
      </c>
      <c r="G359" t="s">
        <v>782</v>
      </c>
      <c r="I359">
        <v>1</v>
      </c>
      <c r="J359" s="33"/>
      <c r="K359" s="34">
        <f t="shared" si="5"/>
        <v>0</v>
      </c>
      <c r="L359" s="35"/>
      <c r="M359" s="36">
        <f>L359*H359</f>
        <v>0</v>
      </c>
      <c r="N359" s="41">
        <v>1</v>
      </c>
      <c r="O359" s="38">
        <f>N359*H359</f>
        <v>0</v>
      </c>
      <c r="P359" s="38" t="e">
        <f>#REF!*#REF!</f>
        <v>#REF!</v>
      </c>
      <c r="Q359" s="37" t="e">
        <f>P359*F359</f>
        <v>#REF!</v>
      </c>
      <c r="R359" s="64"/>
      <c r="S359">
        <f>R359*H359</f>
        <v>0</v>
      </c>
      <c r="T359" s="40" t="s">
        <v>783</v>
      </c>
    </row>
    <row r="360" spans="1:20" ht="34" x14ac:dyDescent="0.2">
      <c r="A360">
        <v>1</v>
      </c>
      <c r="B360" s="13">
        <v>2019</v>
      </c>
      <c r="C360" s="20">
        <v>6</v>
      </c>
      <c r="D360" t="s">
        <v>784</v>
      </c>
      <c r="E360">
        <v>3.726</v>
      </c>
      <c r="F360">
        <v>3.55</v>
      </c>
      <c r="G360" t="s">
        <v>785</v>
      </c>
      <c r="H360">
        <v>1</v>
      </c>
      <c r="J360" s="33">
        <v>1</v>
      </c>
      <c r="K360" s="34">
        <f t="shared" si="5"/>
        <v>1</v>
      </c>
      <c r="L360" s="35"/>
      <c r="M360" s="36">
        <f>L360*H360</f>
        <v>0</v>
      </c>
      <c r="N360" s="41"/>
      <c r="O360" s="38">
        <f>N360*H360</f>
        <v>0</v>
      </c>
      <c r="P360" s="38" t="e">
        <f>#REF!*#REF!</f>
        <v>#REF!</v>
      </c>
      <c r="Q360" s="37" t="e">
        <f>P360*F360</f>
        <v>#REF!</v>
      </c>
      <c r="R360" s="51"/>
      <c r="S360">
        <f>R360*H360</f>
        <v>0</v>
      </c>
      <c r="T360" s="42" t="s">
        <v>786</v>
      </c>
    </row>
    <row r="361" spans="1:20" ht="34" x14ac:dyDescent="0.2">
      <c r="A361">
        <v>1</v>
      </c>
      <c r="B361" s="13">
        <v>2019</v>
      </c>
      <c r="C361" s="20">
        <v>19</v>
      </c>
      <c r="D361" t="s">
        <v>263</v>
      </c>
      <c r="E361">
        <v>16.908000000000001</v>
      </c>
      <c r="F361">
        <v>17.933</v>
      </c>
      <c r="G361" t="s">
        <v>787</v>
      </c>
      <c r="H361">
        <v>1</v>
      </c>
      <c r="J361" s="33"/>
      <c r="K361" s="34">
        <f t="shared" si="5"/>
        <v>0</v>
      </c>
      <c r="L361" s="35">
        <v>1</v>
      </c>
      <c r="M361" s="36">
        <f>L361*H361</f>
        <v>1</v>
      </c>
      <c r="N361" s="41"/>
      <c r="O361" s="38">
        <f>N361*H361</f>
        <v>0</v>
      </c>
      <c r="P361" s="38" t="e">
        <f>#REF!*#REF!</f>
        <v>#REF!</v>
      </c>
      <c r="Q361" s="37" t="e">
        <f>P361*F361</f>
        <v>#REF!</v>
      </c>
      <c r="R361" s="64"/>
      <c r="S361">
        <f>R361*H361</f>
        <v>0</v>
      </c>
      <c r="T361" s="42" t="s">
        <v>788</v>
      </c>
    </row>
    <row r="362" spans="1:20" ht="85" x14ac:dyDescent="0.2">
      <c r="A362">
        <v>1</v>
      </c>
      <c r="B362" s="13">
        <v>2019</v>
      </c>
      <c r="C362" s="20">
        <v>20</v>
      </c>
      <c r="D362" t="s">
        <v>528</v>
      </c>
      <c r="E362">
        <v>4.8479999999999999</v>
      </c>
      <c r="F362">
        <v>5.3529999999999998</v>
      </c>
      <c r="G362" t="s">
        <v>789</v>
      </c>
      <c r="I362">
        <v>1</v>
      </c>
      <c r="J362" s="33">
        <v>1</v>
      </c>
      <c r="K362" s="34">
        <f t="shared" si="5"/>
        <v>0</v>
      </c>
      <c r="L362" s="35"/>
      <c r="M362" s="36">
        <f>L362*H362</f>
        <v>0</v>
      </c>
      <c r="N362" s="41"/>
      <c r="O362" s="38">
        <f>N362*H362</f>
        <v>0</v>
      </c>
      <c r="P362" s="38" t="e">
        <f>#REF!*#REF!</f>
        <v>#REF!</v>
      </c>
      <c r="Q362" s="37" t="e">
        <f>P362*F362</f>
        <v>#REF!</v>
      </c>
      <c r="R362" s="51"/>
      <c r="S362">
        <f>R362*H362</f>
        <v>0</v>
      </c>
      <c r="T362" s="40" t="s">
        <v>790</v>
      </c>
    </row>
    <row r="363" spans="1:20" ht="34" x14ac:dyDescent="0.2">
      <c r="A363">
        <v>1</v>
      </c>
      <c r="B363" s="13">
        <v>2019</v>
      </c>
      <c r="C363" s="20">
        <v>30</v>
      </c>
      <c r="D363" t="s">
        <v>180</v>
      </c>
      <c r="E363">
        <v>4.3789999999999996</v>
      </c>
      <c r="F363">
        <v>5.133</v>
      </c>
      <c r="G363" t="s">
        <v>791</v>
      </c>
      <c r="I363">
        <v>1</v>
      </c>
      <c r="J363" s="33"/>
      <c r="K363" s="34">
        <f t="shared" si="5"/>
        <v>0</v>
      </c>
      <c r="L363" s="35">
        <v>1</v>
      </c>
      <c r="M363" s="36">
        <f>L363*H363</f>
        <v>0</v>
      </c>
      <c r="N363" s="41"/>
      <c r="O363" s="38">
        <f>N363*H363</f>
        <v>0</v>
      </c>
      <c r="P363" s="38" t="e">
        <f>#REF!*#REF!</f>
        <v>#REF!</v>
      </c>
      <c r="Q363" s="37" t="e">
        <f>P363*F363</f>
        <v>#REF!</v>
      </c>
      <c r="R363" s="64"/>
      <c r="S363">
        <f>R363*H363</f>
        <v>0</v>
      </c>
      <c r="T363" s="40" t="s">
        <v>792</v>
      </c>
    </row>
    <row r="364" spans="1:20" ht="34" x14ac:dyDescent="0.2">
      <c r="A364">
        <v>1</v>
      </c>
      <c r="B364" s="13">
        <v>2019</v>
      </c>
      <c r="C364" s="20">
        <v>4</v>
      </c>
      <c r="D364" t="s">
        <v>276</v>
      </c>
      <c r="E364">
        <v>2.5870000000000002</v>
      </c>
      <c r="F364">
        <v>2.774</v>
      </c>
      <c r="G364" t="s">
        <v>793</v>
      </c>
      <c r="I364">
        <v>1</v>
      </c>
      <c r="J364" s="33"/>
      <c r="K364" s="34">
        <f t="shared" si="5"/>
        <v>0</v>
      </c>
      <c r="L364" s="35">
        <v>1</v>
      </c>
      <c r="M364" s="36">
        <f>L364*H364</f>
        <v>0</v>
      </c>
      <c r="N364" s="41"/>
      <c r="O364" s="38">
        <f>N364*H364</f>
        <v>0</v>
      </c>
      <c r="P364" s="38" t="e">
        <f>#REF!*#REF!</f>
        <v>#REF!</v>
      </c>
      <c r="Q364" s="37" t="e">
        <f>P364*F364</f>
        <v>#REF!</v>
      </c>
      <c r="R364" s="51"/>
      <c r="S364">
        <f>R364*H364</f>
        <v>0</v>
      </c>
      <c r="T364" s="40" t="s">
        <v>794</v>
      </c>
    </row>
    <row r="365" spans="1:20" ht="51" x14ac:dyDescent="0.2">
      <c r="A365">
        <v>1</v>
      </c>
      <c r="B365" s="13">
        <v>2019</v>
      </c>
      <c r="C365" s="20">
        <v>25</v>
      </c>
      <c r="D365" t="s">
        <v>509</v>
      </c>
      <c r="E365">
        <v>14.135999999999999</v>
      </c>
      <c r="F365">
        <v>16.466000000000001</v>
      </c>
      <c r="G365" t="s">
        <v>795</v>
      </c>
      <c r="H365">
        <v>1</v>
      </c>
      <c r="J365" s="33"/>
      <c r="K365" s="34">
        <f t="shared" si="5"/>
        <v>0</v>
      </c>
      <c r="L365" s="35">
        <v>1</v>
      </c>
      <c r="M365" s="36">
        <f>L365*H365</f>
        <v>1</v>
      </c>
      <c r="N365" s="41"/>
      <c r="O365" s="38">
        <f>N365*H365</f>
        <v>0</v>
      </c>
      <c r="P365" s="38" t="e">
        <f>#REF!*#REF!</f>
        <v>#REF!</v>
      </c>
      <c r="Q365" s="37" t="e">
        <f>P365*F365</f>
        <v>#REF!</v>
      </c>
      <c r="R365" s="64"/>
      <c r="S365">
        <f>R365*H365</f>
        <v>0</v>
      </c>
      <c r="T365" s="40" t="s">
        <v>796</v>
      </c>
    </row>
    <row r="366" spans="1:20" ht="51" x14ac:dyDescent="0.2">
      <c r="A366">
        <v>1</v>
      </c>
      <c r="B366" s="13">
        <v>2019</v>
      </c>
      <c r="C366" s="20">
        <v>29</v>
      </c>
      <c r="D366" t="s">
        <v>177</v>
      </c>
      <c r="E366">
        <v>49.962000000000003</v>
      </c>
      <c r="F366">
        <v>54.637</v>
      </c>
      <c r="G366" t="s">
        <v>797</v>
      </c>
      <c r="I366">
        <v>1</v>
      </c>
      <c r="J366" s="33">
        <v>1</v>
      </c>
      <c r="K366" s="34">
        <f t="shared" si="5"/>
        <v>0</v>
      </c>
      <c r="L366" s="35"/>
      <c r="M366" s="36">
        <f>L366*H366</f>
        <v>0</v>
      </c>
      <c r="N366" s="41"/>
      <c r="O366" s="38">
        <f>N366*H366</f>
        <v>0</v>
      </c>
      <c r="P366" s="38" t="e">
        <f>#REF!*#REF!</f>
        <v>#REF!</v>
      </c>
      <c r="Q366" s="37" t="e">
        <f>P366*F366</f>
        <v>#REF!</v>
      </c>
      <c r="R366" s="51"/>
      <c r="S366">
        <f>R366*H366</f>
        <v>0</v>
      </c>
      <c r="T366" s="40" t="s">
        <v>798</v>
      </c>
    </row>
    <row r="367" spans="1:20" ht="68" x14ac:dyDescent="0.2">
      <c r="A367">
        <v>1</v>
      </c>
      <c r="B367" s="13">
        <v>2019</v>
      </c>
      <c r="C367" s="20">
        <v>14</v>
      </c>
      <c r="D367" t="s">
        <v>738</v>
      </c>
      <c r="E367">
        <v>4.2610000000000001</v>
      </c>
      <c r="F367">
        <v>4.6260000000000003</v>
      </c>
      <c r="G367" t="s">
        <v>799</v>
      </c>
      <c r="I367">
        <v>1</v>
      </c>
      <c r="J367" s="33">
        <v>1</v>
      </c>
      <c r="K367" s="34">
        <f t="shared" si="5"/>
        <v>0</v>
      </c>
      <c r="L367" s="35"/>
      <c r="M367" s="36">
        <f>L367*H367</f>
        <v>0</v>
      </c>
      <c r="N367" s="41"/>
      <c r="O367" s="38">
        <f>N367*H367</f>
        <v>0</v>
      </c>
      <c r="P367" s="38" t="e">
        <f>#REF!*#REF!</f>
        <v>#REF!</v>
      </c>
      <c r="Q367" s="37" t="e">
        <f>P367*F367</f>
        <v>#REF!</v>
      </c>
      <c r="R367" s="51"/>
      <c r="S367">
        <f>R367*H367</f>
        <v>0</v>
      </c>
      <c r="T367" s="40" t="s">
        <v>800</v>
      </c>
    </row>
    <row r="368" spans="1:20" ht="51" x14ac:dyDescent="0.2">
      <c r="A368">
        <v>1</v>
      </c>
      <c r="B368" s="13">
        <v>2019</v>
      </c>
      <c r="C368" s="20">
        <v>25</v>
      </c>
      <c r="D368" t="s">
        <v>96</v>
      </c>
      <c r="E368">
        <v>11.333</v>
      </c>
      <c r="F368">
        <v>11.909000000000001</v>
      </c>
      <c r="G368" t="s">
        <v>801</v>
      </c>
      <c r="H368">
        <v>1</v>
      </c>
      <c r="J368" s="33">
        <v>1</v>
      </c>
      <c r="K368" s="34">
        <f t="shared" ref="K368:K428" si="6">H368*J368</f>
        <v>1</v>
      </c>
      <c r="L368" s="35"/>
      <c r="M368" s="36">
        <f>L368*H368</f>
        <v>0</v>
      </c>
      <c r="N368" s="41"/>
      <c r="O368" s="38">
        <f>N368*H368</f>
        <v>0</v>
      </c>
      <c r="P368" s="38" t="e">
        <f>#REF!*#REF!</f>
        <v>#REF!</v>
      </c>
      <c r="Q368" s="37" t="e">
        <f>P368*F368</f>
        <v>#REF!</v>
      </c>
      <c r="R368" s="51"/>
      <c r="S368">
        <f>R368*H368</f>
        <v>0</v>
      </c>
      <c r="T368" s="42" t="s">
        <v>802</v>
      </c>
    </row>
    <row r="369" spans="1:20" ht="51" x14ac:dyDescent="0.2">
      <c r="A369">
        <v>1</v>
      </c>
      <c r="B369" s="13">
        <v>2019</v>
      </c>
      <c r="C369" s="20">
        <v>14</v>
      </c>
      <c r="D369" t="s">
        <v>528</v>
      </c>
      <c r="E369">
        <v>4.8479999999999999</v>
      </c>
      <c r="F369">
        <v>5.3529999999999998</v>
      </c>
      <c r="G369" t="s">
        <v>803</v>
      </c>
      <c r="I369">
        <v>1</v>
      </c>
      <c r="J369" s="33">
        <v>1</v>
      </c>
      <c r="K369" s="34">
        <f t="shared" si="6"/>
        <v>0</v>
      </c>
      <c r="L369" s="35"/>
      <c r="M369" s="36">
        <f>L369*H369</f>
        <v>0</v>
      </c>
      <c r="N369" s="41"/>
      <c r="O369" s="38">
        <f>N369*H369</f>
        <v>0</v>
      </c>
      <c r="P369" s="38" t="e">
        <f>#REF!*#REF!</f>
        <v>#REF!</v>
      </c>
      <c r="Q369" s="37" t="e">
        <f>P369*F369</f>
        <v>#REF!</v>
      </c>
      <c r="R369" s="51"/>
      <c r="S369">
        <f>R369*H369</f>
        <v>0</v>
      </c>
      <c r="T369" s="40" t="s">
        <v>804</v>
      </c>
    </row>
    <row r="370" spans="1:20" ht="51" x14ac:dyDescent="0.2">
      <c r="A370" s="54"/>
      <c r="B370" s="13">
        <v>2019</v>
      </c>
      <c r="C370" s="20">
        <v>3</v>
      </c>
      <c r="D370" s="54" t="s">
        <v>805</v>
      </c>
      <c r="E370" s="56"/>
      <c r="F370" s="56"/>
      <c r="G370" s="54" t="s">
        <v>806</v>
      </c>
      <c r="H370" s="54"/>
      <c r="I370" s="54">
        <v>1</v>
      </c>
      <c r="J370" s="79"/>
      <c r="K370" s="54">
        <f t="shared" si="6"/>
        <v>0</v>
      </c>
      <c r="L370" s="79">
        <v>1</v>
      </c>
      <c r="M370" s="54">
        <f>L370*H370</f>
        <v>0</v>
      </c>
      <c r="N370" s="79"/>
      <c r="O370" s="54">
        <f>N370*H370</f>
        <v>0</v>
      </c>
      <c r="P370" s="38" t="e">
        <f>#REF!*#REF!</f>
        <v>#REF!</v>
      </c>
      <c r="Q370" s="37" t="e">
        <f>P370*F370</f>
        <v>#REF!</v>
      </c>
      <c r="R370" s="79"/>
      <c r="S370" s="54">
        <f>R370*H370</f>
        <v>0</v>
      </c>
      <c r="T370" s="57" t="s">
        <v>807</v>
      </c>
    </row>
    <row r="371" spans="1:20" ht="51" x14ac:dyDescent="0.2">
      <c r="A371">
        <v>1</v>
      </c>
      <c r="B371" s="13">
        <v>2019</v>
      </c>
      <c r="C371" s="20">
        <v>4</v>
      </c>
      <c r="D371" t="s">
        <v>808</v>
      </c>
      <c r="E371">
        <v>12.413</v>
      </c>
      <c r="F371">
        <v>13.307</v>
      </c>
      <c r="G371" t="s">
        <v>809</v>
      </c>
      <c r="I371">
        <v>1</v>
      </c>
      <c r="J371" s="33"/>
      <c r="K371" s="34">
        <f t="shared" si="6"/>
        <v>0</v>
      </c>
      <c r="L371" s="35">
        <v>1</v>
      </c>
      <c r="M371" s="36">
        <f>L371*H371</f>
        <v>0</v>
      </c>
      <c r="N371" s="41"/>
      <c r="O371" s="38">
        <f>N371*H371</f>
        <v>0</v>
      </c>
      <c r="P371" s="38" t="e">
        <f>#REF!*#REF!</f>
        <v>#REF!</v>
      </c>
      <c r="Q371" s="37" t="e">
        <f>P371*F371</f>
        <v>#REF!</v>
      </c>
      <c r="R371" s="64"/>
      <c r="S371">
        <f>R371*H371</f>
        <v>0</v>
      </c>
      <c r="T371" s="40" t="s">
        <v>810</v>
      </c>
    </row>
    <row r="372" spans="1:20" ht="51" x14ac:dyDescent="0.2">
      <c r="A372">
        <v>1</v>
      </c>
      <c r="B372" s="13">
        <v>2019</v>
      </c>
      <c r="C372" s="20">
        <v>11</v>
      </c>
      <c r="D372" t="s">
        <v>305</v>
      </c>
      <c r="E372">
        <v>2.415</v>
      </c>
      <c r="F372">
        <v>2.5649999999999999</v>
      </c>
      <c r="G372" t="s">
        <v>811</v>
      </c>
      <c r="I372">
        <v>1</v>
      </c>
      <c r="J372" s="33"/>
      <c r="K372" s="34">
        <f t="shared" si="6"/>
        <v>0</v>
      </c>
      <c r="L372" s="35">
        <v>1</v>
      </c>
      <c r="M372" s="36">
        <f>L372*H372</f>
        <v>0</v>
      </c>
      <c r="N372" s="41"/>
      <c r="O372" s="38">
        <f>N372*H372</f>
        <v>0</v>
      </c>
      <c r="P372" s="38" t="e">
        <f>#REF!*#REF!</f>
        <v>#REF!</v>
      </c>
      <c r="Q372" s="37" t="e">
        <f>P372*F372</f>
        <v>#REF!</v>
      </c>
      <c r="R372" s="51"/>
      <c r="S372">
        <f>R372*H372</f>
        <v>0</v>
      </c>
      <c r="T372" s="40" t="s">
        <v>812</v>
      </c>
    </row>
    <row r="373" spans="1:20" ht="34" x14ac:dyDescent="0.2">
      <c r="A373">
        <v>1</v>
      </c>
      <c r="B373" s="13">
        <v>2019</v>
      </c>
      <c r="C373" s="20">
        <v>71</v>
      </c>
      <c r="D373" t="s">
        <v>813</v>
      </c>
      <c r="E373">
        <v>1.927</v>
      </c>
      <c r="F373">
        <v>1.988</v>
      </c>
      <c r="G373" t="s">
        <v>814</v>
      </c>
      <c r="I373">
        <v>1</v>
      </c>
      <c r="J373" s="33">
        <v>1</v>
      </c>
      <c r="K373" s="34">
        <f t="shared" si="6"/>
        <v>0</v>
      </c>
      <c r="L373" s="35"/>
      <c r="M373" s="36">
        <f>L373*H373</f>
        <v>0</v>
      </c>
      <c r="N373" s="41"/>
      <c r="O373" s="38">
        <f>N373*H373</f>
        <v>0</v>
      </c>
      <c r="P373" s="38" t="e">
        <f>#REF!*#REF!</f>
        <v>#REF!</v>
      </c>
      <c r="Q373" s="37" t="e">
        <f>P373*F373</f>
        <v>#REF!</v>
      </c>
      <c r="R373" s="51"/>
      <c r="S373">
        <f>R373*H373</f>
        <v>0</v>
      </c>
      <c r="T373" s="40" t="s">
        <v>815</v>
      </c>
    </row>
    <row r="374" spans="1:20" ht="34" x14ac:dyDescent="0.2">
      <c r="A374">
        <v>1</v>
      </c>
      <c r="B374" s="13">
        <v>2019</v>
      </c>
      <c r="C374" s="20">
        <v>10</v>
      </c>
      <c r="D374" t="s">
        <v>167</v>
      </c>
      <c r="E374">
        <v>6.7930000000000001</v>
      </c>
      <c r="F374">
        <v>7.8010000000000002</v>
      </c>
      <c r="G374" t="s">
        <v>816</v>
      </c>
      <c r="I374">
        <v>1</v>
      </c>
      <c r="J374" s="33">
        <v>1</v>
      </c>
      <c r="K374" s="34">
        <f t="shared" si="6"/>
        <v>0</v>
      </c>
      <c r="L374" s="35"/>
      <c r="M374" s="36">
        <f>L374*H374</f>
        <v>0</v>
      </c>
      <c r="N374" s="41"/>
      <c r="O374" s="38">
        <f>N374*H374</f>
        <v>0</v>
      </c>
      <c r="P374" s="38" t="e">
        <f>#REF!*#REF!</f>
        <v>#REF!</v>
      </c>
      <c r="Q374" s="37" t="e">
        <f>P374*F374</f>
        <v>#REF!</v>
      </c>
      <c r="R374" s="51"/>
      <c r="S374">
        <f>R374*H374</f>
        <v>0</v>
      </c>
      <c r="T374" s="40" t="s">
        <v>817</v>
      </c>
    </row>
    <row r="375" spans="1:20" ht="51" x14ac:dyDescent="0.2">
      <c r="A375">
        <v>1</v>
      </c>
      <c r="B375" s="13">
        <v>2019</v>
      </c>
      <c r="C375" s="20">
        <v>11</v>
      </c>
      <c r="D375" t="s">
        <v>131</v>
      </c>
      <c r="E375">
        <v>4.1120000000000001</v>
      </c>
      <c r="F375">
        <v>5.07</v>
      </c>
      <c r="G375" t="s">
        <v>818</v>
      </c>
      <c r="I375">
        <v>1</v>
      </c>
      <c r="J375" s="33"/>
      <c r="K375" s="34">
        <f t="shared" si="6"/>
        <v>0</v>
      </c>
      <c r="L375" s="35">
        <v>1</v>
      </c>
      <c r="M375" s="36">
        <f>L375*H375</f>
        <v>0</v>
      </c>
      <c r="N375" s="41"/>
      <c r="O375" s="38">
        <f>N375*H375</f>
        <v>0</v>
      </c>
      <c r="P375" s="38" t="e">
        <f>#REF!*#REF!</f>
        <v>#REF!</v>
      </c>
      <c r="Q375" s="37" t="e">
        <f>P375*F375</f>
        <v>#REF!</v>
      </c>
      <c r="R375" s="51"/>
      <c r="S375">
        <f>R375*H375</f>
        <v>0</v>
      </c>
      <c r="T375" s="40" t="s">
        <v>819</v>
      </c>
    </row>
    <row r="376" spans="1:20" ht="34" x14ac:dyDescent="0.2">
      <c r="A376">
        <v>1</v>
      </c>
      <c r="B376" s="13">
        <v>2019</v>
      </c>
      <c r="C376" s="20">
        <v>42</v>
      </c>
      <c r="D376" t="s">
        <v>509</v>
      </c>
      <c r="E376">
        <v>14.135999999999999</v>
      </c>
      <c r="F376">
        <v>16.446000000000002</v>
      </c>
      <c r="G376" t="s">
        <v>820</v>
      </c>
      <c r="I376">
        <v>1</v>
      </c>
      <c r="J376" s="33">
        <v>1</v>
      </c>
      <c r="K376" s="34">
        <f t="shared" si="6"/>
        <v>0</v>
      </c>
      <c r="L376" s="35"/>
      <c r="M376" s="36">
        <f>L376*H376</f>
        <v>0</v>
      </c>
      <c r="N376" s="41"/>
      <c r="O376" s="38">
        <f>N376*H376</f>
        <v>0</v>
      </c>
      <c r="P376" s="38" t="e">
        <f>#REF!*#REF!</f>
        <v>#REF!</v>
      </c>
      <c r="Q376" s="37" t="e">
        <f>P376*F376</f>
        <v>#REF!</v>
      </c>
      <c r="R376" s="51"/>
      <c r="S376">
        <f>R376*H376</f>
        <v>0</v>
      </c>
      <c r="T376" s="40" t="s">
        <v>821</v>
      </c>
    </row>
    <row r="377" spans="1:20" ht="34" x14ac:dyDescent="0.2">
      <c r="A377">
        <v>1</v>
      </c>
      <c r="B377" s="13">
        <v>2019</v>
      </c>
      <c r="C377" s="20">
        <v>5</v>
      </c>
      <c r="D377" t="s">
        <v>140</v>
      </c>
      <c r="E377">
        <v>3.1419999999999999</v>
      </c>
      <c r="F377">
        <v>3.6579999999999999</v>
      </c>
      <c r="G377" t="s">
        <v>822</v>
      </c>
      <c r="I377">
        <v>1</v>
      </c>
      <c r="J377" s="33">
        <v>1</v>
      </c>
      <c r="K377" s="34">
        <f t="shared" si="6"/>
        <v>0</v>
      </c>
      <c r="L377" s="35"/>
      <c r="M377" s="36">
        <f>L377*H377</f>
        <v>0</v>
      </c>
      <c r="N377" s="41"/>
      <c r="O377" s="38">
        <f>N377*H377</f>
        <v>0</v>
      </c>
      <c r="P377" s="38" t="e">
        <f>#REF!*#REF!</f>
        <v>#REF!</v>
      </c>
      <c r="Q377" s="37" t="e">
        <f>P377*F377</f>
        <v>#REF!</v>
      </c>
      <c r="R377" s="51"/>
      <c r="S377">
        <f>R377*H377</f>
        <v>0</v>
      </c>
      <c r="T377" s="40" t="s">
        <v>823</v>
      </c>
    </row>
    <row r="378" spans="1:20" ht="51" x14ac:dyDescent="0.2">
      <c r="A378">
        <v>1</v>
      </c>
      <c r="B378" s="13">
        <v>2019</v>
      </c>
      <c r="C378" s="20">
        <v>9</v>
      </c>
      <c r="D378" t="s">
        <v>180</v>
      </c>
      <c r="E378">
        <v>4.3789999999999996</v>
      </c>
      <c r="F378">
        <v>5.133</v>
      </c>
      <c r="G378" t="s">
        <v>824</v>
      </c>
      <c r="I378">
        <v>1</v>
      </c>
      <c r="J378" s="33"/>
      <c r="K378" s="34">
        <f t="shared" si="6"/>
        <v>0</v>
      </c>
      <c r="L378" s="35"/>
      <c r="M378" s="36">
        <f>L378*H378</f>
        <v>0</v>
      </c>
      <c r="N378" s="41"/>
      <c r="O378" s="38">
        <f>N378*H378</f>
        <v>0</v>
      </c>
      <c r="P378" s="38" t="e">
        <f>#REF!*#REF!</f>
        <v>#REF!</v>
      </c>
      <c r="Q378" s="37" t="e">
        <f>P378*F378</f>
        <v>#REF!</v>
      </c>
      <c r="R378" s="64">
        <v>1</v>
      </c>
      <c r="S378">
        <f>R378*H378</f>
        <v>0</v>
      </c>
      <c r="T378" s="40" t="s">
        <v>825</v>
      </c>
    </row>
    <row r="379" spans="1:20" ht="51" x14ac:dyDescent="0.2">
      <c r="A379">
        <v>1</v>
      </c>
      <c r="B379" s="13">
        <v>2019</v>
      </c>
      <c r="C379" s="20">
        <v>10</v>
      </c>
      <c r="D379" t="s">
        <v>131</v>
      </c>
      <c r="E379">
        <v>4.1120000000000001</v>
      </c>
      <c r="F379">
        <v>5.07</v>
      </c>
      <c r="G379" t="s">
        <v>826</v>
      </c>
      <c r="I379">
        <v>1</v>
      </c>
      <c r="J379" s="33"/>
      <c r="K379" s="34">
        <f t="shared" si="6"/>
        <v>0</v>
      </c>
      <c r="L379" s="35"/>
      <c r="M379" s="36">
        <f>L379*H379</f>
        <v>0</v>
      </c>
      <c r="N379" s="41"/>
      <c r="O379" s="38">
        <f>N379*H379</f>
        <v>0</v>
      </c>
      <c r="P379" s="38" t="e">
        <f>#REF!*#REF!</f>
        <v>#REF!</v>
      </c>
      <c r="Q379" s="37" t="e">
        <f>P379*F379</f>
        <v>#REF!</v>
      </c>
      <c r="R379" s="64">
        <v>1</v>
      </c>
      <c r="S379">
        <f>R379*H379</f>
        <v>0</v>
      </c>
      <c r="T379" s="40" t="s">
        <v>827</v>
      </c>
    </row>
    <row r="380" spans="1:20" ht="51" x14ac:dyDescent="0.2">
      <c r="A380">
        <v>1</v>
      </c>
      <c r="B380" s="13">
        <v>2019</v>
      </c>
      <c r="C380" s="20">
        <v>6</v>
      </c>
      <c r="D380" t="s">
        <v>180</v>
      </c>
      <c r="E380">
        <v>4.3789999999999996</v>
      </c>
      <c r="F380">
        <v>5.133</v>
      </c>
      <c r="G380" t="s">
        <v>828</v>
      </c>
      <c r="I380">
        <v>1</v>
      </c>
      <c r="J380" s="33"/>
      <c r="K380" s="34">
        <f t="shared" si="6"/>
        <v>0</v>
      </c>
      <c r="L380" s="35">
        <v>1</v>
      </c>
      <c r="M380" s="36">
        <f>L380*H380</f>
        <v>0</v>
      </c>
      <c r="N380" s="41"/>
      <c r="O380" s="38">
        <f>N380*H380</f>
        <v>0</v>
      </c>
      <c r="P380" s="38" t="e">
        <f>#REF!*#REF!</f>
        <v>#REF!</v>
      </c>
      <c r="Q380" s="37" t="e">
        <f>P380*F380</f>
        <v>#REF!</v>
      </c>
      <c r="R380" s="64"/>
      <c r="S380">
        <f>R380*H380</f>
        <v>0</v>
      </c>
      <c r="T380" s="40" t="s">
        <v>829</v>
      </c>
    </row>
    <row r="381" spans="1:20" ht="51" x14ac:dyDescent="0.2">
      <c r="A381">
        <v>1</v>
      </c>
      <c r="B381" s="13">
        <v>2019</v>
      </c>
      <c r="C381" s="20">
        <v>2</v>
      </c>
      <c r="D381" t="s">
        <v>255</v>
      </c>
      <c r="E381">
        <v>2.9289999999999998</v>
      </c>
      <c r="F381">
        <v>3.3290000000000002</v>
      </c>
      <c r="G381" t="s">
        <v>830</v>
      </c>
      <c r="I381">
        <v>1</v>
      </c>
      <c r="J381" s="33"/>
      <c r="K381" s="34">
        <f t="shared" si="6"/>
        <v>0</v>
      </c>
      <c r="L381" s="35"/>
      <c r="M381" s="36">
        <f>L381*H381</f>
        <v>0</v>
      </c>
      <c r="N381" s="41"/>
      <c r="O381" s="38">
        <f>N381*H381</f>
        <v>0</v>
      </c>
      <c r="P381" s="38" t="e">
        <f>#REF!*#REF!</f>
        <v>#REF!</v>
      </c>
      <c r="Q381" s="37" t="e">
        <f>P381*F381</f>
        <v>#REF!</v>
      </c>
      <c r="R381" s="64">
        <v>1</v>
      </c>
      <c r="S381">
        <f>R381*H381</f>
        <v>0</v>
      </c>
      <c r="T381" s="40" t="s">
        <v>831</v>
      </c>
    </row>
    <row r="382" spans="1:20" ht="34" x14ac:dyDescent="0.2">
      <c r="A382">
        <v>1</v>
      </c>
      <c r="B382" s="13">
        <v>2019</v>
      </c>
      <c r="C382" s="20">
        <v>4</v>
      </c>
      <c r="D382" t="s">
        <v>832</v>
      </c>
      <c r="E382">
        <v>1.6739999999999999</v>
      </c>
      <c r="F382">
        <v>1.4410000000000001</v>
      </c>
      <c r="G382" t="s">
        <v>833</v>
      </c>
      <c r="H382">
        <v>1</v>
      </c>
      <c r="J382" s="33"/>
      <c r="K382" s="34">
        <f t="shared" si="6"/>
        <v>0</v>
      </c>
      <c r="L382" s="35">
        <v>1</v>
      </c>
      <c r="M382" s="36">
        <f>L382*H382</f>
        <v>1</v>
      </c>
      <c r="N382" s="41"/>
      <c r="O382" s="38">
        <f>N382*H382</f>
        <v>0</v>
      </c>
      <c r="P382" s="38" t="e">
        <f>#REF!*#REF!</f>
        <v>#REF!</v>
      </c>
      <c r="Q382" s="37" t="e">
        <f>P382*F382</f>
        <v>#REF!</v>
      </c>
      <c r="R382" s="51"/>
      <c r="S382">
        <f>R382*H382</f>
        <v>0</v>
      </c>
      <c r="T382" s="40" t="s">
        <v>834</v>
      </c>
    </row>
    <row r="383" spans="1:20" ht="34" x14ac:dyDescent="0.2">
      <c r="A383">
        <v>1</v>
      </c>
      <c r="B383" s="13">
        <v>2019</v>
      </c>
      <c r="C383" s="20">
        <v>8</v>
      </c>
      <c r="D383" t="s">
        <v>180</v>
      </c>
      <c r="E383">
        <v>4.3789999999999996</v>
      </c>
      <c r="F383">
        <v>5.133</v>
      </c>
      <c r="G383" t="s">
        <v>835</v>
      </c>
      <c r="H383">
        <v>1</v>
      </c>
      <c r="J383" s="33"/>
      <c r="K383" s="34">
        <f t="shared" si="6"/>
        <v>0</v>
      </c>
      <c r="L383" s="35">
        <v>1</v>
      </c>
      <c r="M383" s="36">
        <f>L383*H383</f>
        <v>1</v>
      </c>
      <c r="N383" s="41"/>
      <c r="O383" s="38">
        <f>N383*H383</f>
        <v>0</v>
      </c>
      <c r="P383" s="38" t="e">
        <f>#REF!*#REF!</f>
        <v>#REF!</v>
      </c>
      <c r="Q383" s="37" t="e">
        <f>P383*F383</f>
        <v>#REF!</v>
      </c>
      <c r="R383" s="64"/>
      <c r="S383">
        <f>R383*H383</f>
        <v>0</v>
      </c>
      <c r="T383" s="40" t="s">
        <v>836</v>
      </c>
    </row>
    <row r="384" spans="1:20" ht="51" x14ac:dyDescent="0.2">
      <c r="A384" s="58">
        <v>1</v>
      </c>
      <c r="B384" s="13">
        <v>2019</v>
      </c>
      <c r="C384" s="20">
        <v>92</v>
      </c>
      <c r="D384" s="58" t="s">
        <v>220</v>
      </c>
      <c r="E384" s="58">
        <v>8.766</v>
      </c>
      <c r="F384" s="58">
        <v>10.388</v>
      </c>
      <c r="G384" s="58" t="s">
        <v>837</v>
      </c>
      <c r="H384" s="58"/>
      <c r="I384" s="58">
        <v>1</v>
      </c>
      <c r="J384" s="82">
        <v>1</v>
      </c>
      <c r="K384" s="58">
        <f t="shared" si="6"/>
        <v>0</v>
      </c>
      <c r="L384" s="82"/>
      <c r="M384" s="58">
        <f>L384*H384</f>
        <v>0</v>
      </c>
      <c r="N384" s="82"/>
      <c r="O384" s="58">
        <f>N384*H384</f>
        <v>0</v>
      </c>
      <c r="P384" s="38" t="e">
        <f>#REF!*#REF!</f>
        <v>#REF!</v>
      </c>
      <c r="Q384" s="37" t="e">
        <f>P384*F384</f>
        <v>#REF!</v>
      </c>
      <c r="R384" s="82"/>
      <c r="S384" s="58">
        <f>R384*H384</f>
        <v>0</v>
      </c>
      <c r="T384" s="61" t="s">
        <v>838</v>
      </c>
    </row>
    <row r="385" spans="1:20" ht="34" x14ac:dyDescent="0.2">
      <c r="A385">
        <v>1</v>
      </c>
      <c r="B385" s="13">
        <v>2019</v>
      </c>
      <c r="C385" s="20">
        <v>8</v>
      </c>
      <c r="D385" t="s">
        <v>839</v>
      </c>
      <c r="E385">
        <v>3.7349999999999999</v>
      </c>
      <c r="F385">
        <v>4.2350000000000003</v>
      </c>
      <c r="G385" t="s">
        <v>840</v>
      </c>
      <c r="I385">
        <v>1</v>
      </c>
      <c r="J385" s="33">
        <v>1</v>
      </c>
      <c r="K385" s="34">
        <f t="shared" si="6"/>
        <v>0</v>
      </c>
      <c r="L385" s="35"/>
      <c r="M385" s="36">
        <f>L385*H385</f>
        <v>0</v>
      </c>
      <c r="N385" s="41"/>
      <c r="O385" s="38">
        <f>N385*H385</f>
        <v>0</v>
      </c>
      <c r="P385" s="38" t="e">
        <f>#REF!*#REF!</f>
        <v>#REF!</v>
      </c>
      <c r="Q385" s="37" t="e">
        <f>P385*F385</f>
        <v>#REF!</v>
      </c>
      <c r="R385" s="51"/>
      <c r="S385">
        <f>R385*H385</f>
        <v>0</v>
      </c>
      <c r="T385" s="40" t="s">
        <v>841</v>
      </c>
    </row>
    <row r="386" spans="1:20" ht="34" x14ac:dyDescent="0.2">
      <c r="A386">
        <v>1</v>
      </c>
      <c r="B386" s="13">
        <v>2019</v>
      </c>
      <c r="C386" s="20">
        <v>8</v>
      </c>
      <c r="D386" t="s">
        <v>433</v>
      </c>
      <c r="E386">
        <v>3.4980000000000002</v>
      </c>
      <c r="F386">
        <v>3.774</v>
      </c>
      <c r="G386" t="s">
        <v>842</v>
      </c>
      <c r="I386">
        <v>1</v>
      </c>
      <c r="J386" s="33">
        <v>1</v>
      </c>
      <c r="K386" s="34">
        <f t="shared" si="6"/>
        <v>0</v>
      </c>
      <c r="L386" s="35"/>
      <c r="M386" s="36">
        <f>L386*H386</f>
        <v>0</v>
      </c>
      <c r="N386" s="41"/>
      <c r="O386" s="38">
        <f>N386*H386</f>
        <v>0</v>
      </c>
      <c r="P386" s="38" t="e">
        <f>#REF!*#REF!</f>
        <v>#REF!</v>
      </c>
      <c r="Q386" s="37" t="e">
        <f>P386*F386</f>
        <v>#REF!</v>
      </c>
      <c r="R386" s="51"/>
      <c r="S386">
        <f>R386*H386</f>
        <v>0</v>
      </c>
      <c r="T386" s="40" t="s">
        <v>843</v>
      </c>
    </row>
    <row r="387" spans="1:20" ht="68" x14ac:dyDescent="0.2">
      <c r="A387">
        <v>1</v>
      </c>
      <c r="B387" s="13">
        <v>2019</v>
      </c>
      <c r="C387" s="20">
        <v>18</v>
      </c>
      <c r="D387" t="s">
        <v>123</v>
      </c>
      <c r="E387">
        <v>5.7709999999999999</v>
      </c>
      <c r="F387">
        <v>5.7519999999999998</v>
      </c>
      <c r="G387" t="s">
        <v>844</v>
      </c>
      <c r="H387">
        <v>1</v>
      </c>
      <c r="J387" s="33">
        <v>1</v>
      </c>
      <c r="K387" s="34">
        <f t="shared" si="6"/>
        <v>1</v>
      </c>
      <c r="L387" s="35"/>
      <c r="M387" s="36">
        <f>L387*H387</f>
        <v>0</v>
      </c>
      <c r="N387" s="41"/>
      <c r="O387" s="38">
        <f>N387*H387</f>
        <v>0</v>
      </c>
      <c r="P387" s="38" t="e">
        <f>#REF!*#REF!</f>
        <v>#REF!</v>
      </c>
      <c r="Q387" s="37" t="e">
        <f>P387*F387</f>
        <v>#REF!</v>
      </c>
      <c r="R387" s="51"/>
      <c r="S387">
        <f>R387*H387</f>
        <v>0</v>
      </c>
      <c r="T387" s="42" t="s">
        <v>845</v>
      </c>
    </row>
    <row r="388" spans="1:20" ht="51" x14ac:dyDescent="0.2">
      <c r="A388">
        <v>1</v>
      </c>
      <c r="B388" s="13">
        <v>2019</v>
      </c>
      <c r="C388" s="20">
        <v>4</v>
      </c>
      <c r="D388" t="s">
        <v>150</v>
      </c>
      <c r="E388">
        <v>4.2949999999999999</v>
      </c>
      <c r="F388">
        <v>4.3579999999999997</v>
      </c>
      <c r="G388" t="s">
        <v>846</v>
      </c>
      <c r="H388">
        <v>1</v>
      </c>
      <c r="J388" s="33"/>
      <c r="K388" s="34">
        <f t="shared" si="6"/>
        <v>0</v>
      </c>
      <c r="L388" s="35">
        <v>1</v>
      </c>
      <c r="M388" s="36">
        <f>L388*H388</f>
        <v>1</v>
      </c>
      <c r="N388" s="41"/>
      <c r="O388" s="38">
        <f>N388*H388</f>
        <v>0</v>
      </c>
      <c r="P388" s="38" t="e">
        <f>#REF!*#REF!</f>
        <v>#REF!</v>
      </c>
      <c r="Q388" s="37" t="e">
        <f>P388*F388</f>
        <v>#REF!</v>
      </c>
      <c r="R388" s="51"/>
      <c r="S388">
        <f>R388*H388</f>
        <v>0</v>
      </c>
      <c r="T388" s="42" t="s">
        <v>847</v>
      </c>
    </row>
    <row r="389" spans="1:20" ht="51" x14ac:dyDescent="0.2">
      <c r="A389">
        <v>1</v>
      </c>
      <c r="B389" s="13">
        <v>2019</v>
      </c>
      <c r="C389" s="20">
        <v>5</v>
      </c>
      <c r="D389" t="s">
        <v>188</v>
      </c>
      <c r="E389">
        <v>2.738</v>
      </c>
      <c r="F389">
        <v>2.7469999999999999</v>
      </c>
      <c r="G389" t="s">
        <v>848</v>
      </c>
      <c r="H389">
        <v>1</v>
      </c>
      <c r="J389" s="33"/>
      <c r="K389" s="34">
        <f t="shared" si="6"/>
        <v>0</v>
      </c>
      <c r="L389" s="35">
        <v>1</v>
      </c>
      <c r="M389" s="36">
        <f>L389*H389</f>
        <v>1</v>
      </c>
      <c r="N389" s="41"/>
      <c r="O389" s="38">
        <f>N389*H389</f>
        <v>0</v>
      </c>
      <c r="P389" s="38" t="e">
        <f>#REF!*#REF!</f>
        <v>#REF!</v>
      </c>
      <c r="Q389" s="37" t="e">
        <f>P389*F389</f>
        <v>#REF!</v>
      </c>
      <c r="R389" s="51"/>
      <c r="S389">
        <f>R389*H389</f>
        <v>0</v>
      </c>
      <c r="T389" s="42" t="s">
        <v>849</v>
      </c>
    </row>
    <row r="390" spans="1:20" ht="34" x14ac:dyDescent="0.2">
      <c r="A390">
        <v>1</v>
      </c>
      <c r="B390" s="13">
        <v>2019</v>
      </c>
      <c r="C390" s="20">
        <v>17</v>
      </c>
      <c r="D390" t="s">
        <v>111</v>
      </c>
      <c r="E390">
        <v>4.72</v>
      </c>
      <c r="F390">
        <v>5.2649999999999997</v>
      </c>
      <c r="G390" t="s">
        <v>850</v>
      </c>
      <c r="I390">
        <v>1</v>
      </c>
      <c r="J390" s="33">
        <v>1</v>
      </c>
      <c r="K390" s="34">
        <f t="shared" si="6"/>
        <v>0</v>
      </c>
      <c r="L390" s="35"/>
      <c r="M390" s="36">
        <f>L390*H390</f>
        <v>0</v>
      </c>
      <c r="N390" s="41"/>
      <c r="O390" s="38">
        <f>N390*H390</f>
        <v>0</v>
      </c>
      <c r="P390" s="38" t="e">
        <f>#REF!*#REF!</f>
        <v>#REF!</v>
      </c>
      <c r="Q390" s="37" t="e">
        <f>P390*F390</f>
        <v>#REF!</v>
      </c>
      <c r="R390" s="51"/>
      <c r="S390">
        <f>R390*H390</f>
        <v>0</v>
      </c>
      <c r="T390" s="40" t="s">
        <v>851</v>
      </c>
    </row>
    <row r="391" spans="1:20" ht="34" x14ac:dyDescent="0.2">
      <c r="A391">
        <v>1</v>
      </c>
      <c r="B391" s="13">
        <v>2019</v>
      </c>
      <c r="C391" s="20">
        <v>5</v>
      </c>
      <c r="D391" t="s">
        <v>852</v>
      </c>
      <c r="E391">
        <v>5.2859999999999996</v>
      </c>
      <c r="F391">
        <v>5.2859999999999996</v>
      </c>
      <c r="G391" t="s">
        <v>853</v>
      </c>
      <c r="H391">
        <v>1</v>
      </c>
      <c r="J391" s="33"/>
      <c r="K391" s="34">
        <f t="shared" si="6"/>
        <v>0</v>
      </c>
      <c r="L391" s="35">
        <v>1</v>
      </c>
      <c r="M391" s="36">
        <f>L391*H391</f>
        <v>1</v>
      </c>
      <c r="N391" s="41"/>
      <c r="O391" s="38">
        <f>N391*H391</f>
        <v>0</v>
      </c>
      <c r="P391" s="38" t="e">
        <f>#REF!*#REF!</f>
        <v>#REF!</v>
      </c>
      <c r="Q391" s="37" t="e">
        <f>P391*F391</f>
        <v>#REF!</v>
      </c>
      <c r="R391" s="64"/>
      <c r="S391">
        <f>R391*H391</f>
        <v>0</v>
      </c>
      <c r="T391" s="42" t="s">
        <v>854</v>
      </c>
    </row>
    <row r="392" spans="1:20" ht="34" x14ac:dyDescent="0.2">
      <c r="A392">
        <v>1</v>
      </c>
      <c r="B392" s="13">
        <v>2019</v>
      </c>
      <c r="C392" s="20">
        <v>23</v>
      </c>
      <c r="D392" t="s">
        <v>855</v>
      </c>
      <c r="E392">
        <v>6.444</v>
      </c>
      <c r="F392">
        <v>9.0510000000000002</v>
      </c>
      <c r="G392" t="s">
        <v>856</v>
      </c>
      <c r="I392">
        <v>1</v>
      </c>
      <c r="J392" s="33"/>
      <c r="K392" s="34">
        <f t="shared" si="6"/>
        <v>0</v>
      </c>
      <c r="L392" s="35">
        <v>1</v>
      </c>
      <c r="M392" s="36">
        <f>L392*H392</f>
        <v>0</v>
      </c>
      <c r="N392" s="41"/>
      <c r="O392" s="38">
        <f>N392*H392</f>
        <v>0</v>
      </c>
      <c r="P392" s="38" t="e">
        <f>#REF!*#REF!</f>
        <v>#REF!</v>
      </c>
      <c r="Q392" s="37" t="e">
        <f>P392*F392</f>
        <v>#REF!</v>
      </c>
      <c r="R392" s="51"/>
      <c r="S392">
        <f>R392*H392</f>
        <v>0</v>
      </c>
      <c r="T392" s="40" t="s">
        <v>857</v>
      </c>
    </row>
    <row r="393" spans="1:20" ht="51" x14ac:dyDescent="0.2">
      <c r="A393">
        <v>1</v>
      </c>
      <c r="B393" s="13">
        <v>2019</v>
      </c>
      <c r="C393" s="20">
        <v>11</v>
      </c>
      <c r="D393" t="s">
        <v>738</v>
      </c>
      <c r="E393">
        <v>4.2610000000000001</v>
      </c>
      <c r="F393">
        <v>4.6260000000000003</v>
      </c>
      <c r="G393" t="s">
        <v>858</v>
      </c>
      <c r="I393">
        <v>1</v>
      </c>
      <c r="J393" s="33">
        <v>1</v>
      </c>
      <c r="K393" s="34">
        <f t="shared" si="6"/>
        <v>0</v>
      </c>
      <c r="L393" s="35"/>
      <c r="M393" s="36">
        <f>L393*H393</f>
        <v>0</v>
      </c>
      <c r="N393" s="41"/>
      <c r="O393" s="38">
        <f>N393*H393</f>
        <v>0</v>
      </c>
      <c r="P393" s="38" t="e">
        <f>#REF!*#REF!</f>
        <v>#REF!</v>
      </c>
      <c r="Q393" s="37" t="e">
        <f>P393*F393</f>
        <v>#REF!</v>
      </c>
      <c r="R393" s="51"/>
      <c r="S393">
        <f>R393*H393</f>
        <v>0</v>
      </c>
      <c r="T393" s="40" t="s">
        <v>859</v>
      </c>
    </row>
    <row r="394" spans="1:20" ht="34" x14ac:dyDescent="0.2">
      <c r="A394">
        <v>1</v>
      </c>
      <c r="B394" s="13">
        <v>2019</v>
      </c>
      <c r="C394" s="20">
        <v>6</v>
      </c>
      <c r="D394" t="s">
        <v>188</v>
      </c>
      <c r="E394">
        <v>2.738</v>
      </c>
      <c r="F394">
        <v>2.7469999999999999</v>
      </c>
      <c r="G394" t="s">
        <v>860</v>
      </c>
      <c r="I394">
        <v>1</v>
      </c>
      <c r="J394" s="33"/>
      <c r="K394" s="34">
        <f t="shared" si="6"/>
        <v>0</v>
      </c>
      <c r="L394" s="35">
        <v>1</v>
      </c>
      <c r="M394" s="36">
        <f>L394*H394</f>
        <v>0</v>
      </c>
      <c r="N394" s="41"/>
      <c r="O394" s="38">
        <f>N394*H394</f>
        <v>0</v>
      </c>
      <c r="P394" s="38" t="e">
        <f>#REF!*#REF!</f>
        <v>#REF!</v>
      </c>
      <c r="Q394" s="37" t="e">
        <f>P394*F394</f>
        <v>#REF!</v>
      </c>
      <c r="R394" s="51"/>
      <c r="S394">
        <f>R394*H394</f>
        <v>0</v>
      </c>
      <c r="T394" s="40" t="s">
        <v>861</v>
      </c>
    </row>
    <row r="395" spans="1:20" ht="51" x14ac:dyDescent="0.2">
      <c r="A395">
        <v>1</v>
      </c>
      <c r="B395" s="13">
        <v>2020</v>
      </c>
      <c r="C395" s="20">
        <v>4</v>
      </c>
      <c r="D395" t="s">
        <v>305</v>
      </c>
      <c r="E395">
        <v>2.415</v>
      </c>
      <c r="F395">
        <v>2.5649999999999999</v>
      </c>
      <c r="G395" t="s">
        <v>862</v>
      </c>
      <c r="I395">
        <v>1</v>
      </c>
      <c r="J395" s="33"/>
      <c r="K395" s="34">
        <f t="shared" si="6"/>
        <v>0</v>
      </c>
      <c r="L395" s="35"/>
      <c r="M395" s="36">
        <f>L395*H395</f>
        <v>0</v>
      </c>
      <c r="N395" s="41"/>
      <c r="O395" s="38">
        <f>N395*H395</f>
        <v>0</v>
      </c>
      <c r="P395" s="38" t="e">
        <f>#REF!*#REF!</f>
        <v>#REF!</v>
      </c>
      <c r="Q395" s="37" t="e">
        <f>P395*F395</f>
        <v>#REF!</v>
      </c>
      <c r="R395" s="64">
        <v>1</v>
      </c>
      <c r="S395">
        <f>R395*H395</f>
        <v>0</v>
      </c>
      <c r="T395" s="40" t="s">
        <v>863</v>
      </c>
    </row>
    <row r="396" spans="1:20" ht="51" x14ac:dyDescent="0.2">
      <c r="A396">
        <v>1</v>
      </c>
      <c r="B396" s="13">
        <v>2020</v>
      </c>
      <c r="C396" s="20">
        <v>12</v>
      </c>
      <c r="D396" t="s">
        <v>864</v>
      </c>
      <c r="E396">
        <v>7.9630000000000001</v>
      </c>
      <c r="F396">
        <v>7.8419999999999996</v>
      </c>
      <c r="G396" t="s">
        <v>865</v>
      </c>
      <c r="I396">
        <v>1</v>
      </c>
      <c r="J396" s="33"/>
      <c r="K396" s="34">
        <f t="shared" si="6"/>
        <v>0</v>
      </c>
      <c r="L396" s="35"/>
      <c r="M396" s="36">
        <f>L396*H396</f>
        <v>0</v>
      </c>
      <c r="N396" s="41">
        <v>1</v>
      </c>
      <c r="O396" s="38">
        <f>N396*H396</f>
        <v>0</v>
      </c>
      <c r="P396" s="38" t="e">
        <f>#REF!*#REF!</f>
        <v>#REF!</v>
      </c>
      <c r="Q396" s="37" t="e">
        <f>P396*F396</f>
        <v>#REF!</v>
      </c>
      <c r="R396" s="64"/>
      <c r="S396">
        <f>R396*H396</f>
        <v>0</v>
      </c>
      <c r="T396" s="40" t="s">
        <v>866</v>
      </c>
    </row>
    <row r="397" spans="1:20" ht="51" x14ac:dyDescent="0.2">
      <c r="A397">
        <v>1</v>
      </c>
      <c r="B397" s="13">
        <v>2020</v>
      </c>
      <c r="C397" s="20">
        <v>1</v>
      </c>
      <c r="D397" t="s">
        <v>140</v>
      </c>
      <c r="E397">
        <v>3.1419999999999999</v>
      </c>
      <c r="F397">
        <v>3.6579999999999999</v>
      </c>
      <c r="G397" t="s">
        <v>867</v>
      </c>
      <c r="I397">
        <v>1</v>
      </c>
      <c r="J397" s="33">
        <v>1</v>
      </c>
      <c r="K397" s="34">
        <f t="shared" si="6"/>
        <v>0</v>
      </c>
      <c r="L397" s="35"/>
      <c r="M397" s="36">
        <f>L397*H397</f>
        <v>0</v>
      </c>
      <c r="N397" s="41"/>
      <c r="O397" s="38">
        <f>N397*H397</f>
        <v>0</v>
      </c>
      <c r="P397" s="38" t="e">
        <f>#REF!*#REF!</f>
        <v>#REF!</v>
      </c>
      <c r="Q397" s="37" t="e">
        <f>P397*F397</f>
        <v>#REF!</v>
      </c>
      <c r="R397" s="51"/>
      <c r="S397">
        <f>R397*H397</f>
        <v>0</v>
      </c>
      <c r="T397" s="40" t="s">
        <v>868</v>
      </c>
    </row>
    <row r="398" spans="1:20" ht="34" x14ac:dyDescent="0.2">
      <c r="A398">
        <v>1</v>
      </c>
      <c r="B398" s="13">
        <v>2020</v>
      </c>
      <c r="C398" s="20">
        <v>0</v>
      </c>
      <c r="D398" t="s">
        <v>445</v>
      </c>
      <c r="E398">
        <v>1.476</v>
      </c>
      <c r="F398">
        <v>1.256</v>
      </c>
      <c r="G398" t="s">
        <v>869</v>
      </c>
      <c r="H398">
        <v>1</v>
      </c>
      <c r="J398" s="33"/>
      <c r="K398" s="34">
        <f t="shared" si="6"/>
        <v>0</v>
      </c>
      <c r="L398" s="35"/>
      <c r="M398" s="36">
        <f>L398*H398</f>
        <v>0</v>
      </c>
      <c r="N398" s="41"/>
      <c r="O398" s="38">
        <f>N398*H398</f>
        <v>0</v>
      </c>
      <c r="P398" s="38" t="e">
        <f>#REF!*#REF!</f>
        <v>#REF!</v>
      </c>
      <c r="Q398" s="37" t="e">
        <f>P398*F398</f>
        <v>#REF!</v>
      </c>
      <c r="R398" s="64">
        <v>1</v>
      </c>
      <c r="S398">
        <f>R398*H398</f>
        <v>1</v>
      </c>
      <c r="T398" s="42" t="s">
        <v>870</v>
      </c>
    </row>
    <row r="399" spans="1:20" ht="34" x14ac:dyDescent="0.2">
      <c r="A399">
        <v>1</v>
      </c>
      <c r="B399" s="13">
        <v>2020</v>
      </c>
      <c r="C399" s="20">
        <v>11</v>
      </c>
      <c r="D399" t="s">
        <v>177</v>
      </c>
      <c r="E399">
        <v>49.962000000000003</v>
      </c>
      <c r="F399">
        <v>54.637</v>
      </c>
      <c r="G399" t="s">
        <v>871</v>
      </c>
      <c r="I399">
        <v>1</v>
      </c>
      <c r="J399" s="33">
        <v>1</v>
      </c>
      <c r="K399" s="34">
        <f t="shared" si="6"/>
        <v>0</v>
      </c>
      <c r="L399" s="35"/>
      <c r="M399" s="36">
        <f>L399*H399</f>
        <v>0</v>
      </c>
      <c r="N399" s="41"/>
      <c r="O399" s="38">
        <f>N399*H399</f>
        <v>0</v>
      </c>
      <c r="P399" s="38" t="e">
        <f>#REF!*#REF!</f>
        <v>#REF!</v>
      </c>
      <c r="Q399" s="37" t="e">
        <f>P399*F399</f>
        <v>#REF!</v>
      </c>
      <c r="R399" s="51"/>
      <c r="S399">
        <f>R399*H399</f>
        <v>0</v>
      </c>
      <c r="T399" s="40" t="s">
        <v>872</v>
      </c>
    </row>
    <row r="400" spans="1:20" ht="51" x14ac:dyDescent="0.2">
      <c r="A400">
        <v>1</v>
      </c>
      <c r="B400" s="13">
        <v>2020</v>
      </c>
      <c r="C400" s="20">
        <v>6</v>
      </c>
      <c r="D400" t="s">
        <v>111</v>
      </c>
      <c r="E400">
        <v>4.72</v>
      </c>
      <c r="F400">
        <v>5.2649999999999997</v>
      </c>
      <c r="G400" t="s">
        <v>873</v>
      </c>
      <c r="I400">
        <v>1</v>
      </c>
      <c r="J400" s="33"/>
      <c r="K400" s="34">
        <f t="shared" si="6"/>
        <v>0</v>
      </c>
      <c r="L400" s="35">
        <v>1</v>
      </c>
      <c r="M400" s="36">
        <f>L400*H400</f>
        <v>0</v>
      </c>
      <c r="N400" s="41"/>
      <c r="O400" s="38">
        <f>N400*H400</f>
        <v>0</v>
      </c>
      <c r="P400" s="38" t="e">
        <f>#REF!*#REF!</f>
        <v>#REF!</v>
      </c>
      <c r="Q400" s="37" t="e">
        <f>P400*F400</f>
        <v>#REF!</v>
      </c>
      <c r="R400" s="64"/>
      <c r="S400">
        <f>R400*H400</f>
        <v>0</v>
      </c>
      <c r="T400" s="40" t="s">
        <v>874</v>
      </c>
    </row>
    <row r="401" spans="1:20" ht="68" x14ac:dyDescent="0.2">
      <c r="A401">
        <v>1</v>
      </c>
      <c r="B401" s="13">
        <v>2020</v>
      </c>
      <c r="C401" s="20">
        <v>25</v>
      </c>
      <c r="D401" t="s">
        <v>123</v>
      </c>
      <c r="E401">
        <v>5.7709999999999999</v>
      </c>
      <c r="F401">
        <v>5.7519999999999998</v>
      </c>
      <c r="G401" t="s">
        <v>875</v>
      </c>
      <c r="I401">
        <v>1</v>
      </c>
      <c r="J401" s="33">
        <v>1</v>
      </c>
      <c r="K401" s="34">
        <f t="shared" si="6"/>
        <v>0</v>
      </c>
      <c r="L401" s="35"/>
      <c r="M401" s="36">
        <f>L401*H401</f>
        <v>0</v>
      </c>
      <c r="N401" s="41"/>
      <c r="O401" s="38">
        <f>N401*H401</f>
        <v>0</v>
      </c>
      <c r="P401" s="38" t="e">
        <f>#REF!*#REF!</f>
        <v>#REF!</v>
      </c>
      <c r="Q401" s="37" t="e">
        <f>P401*F401</f>
        <v>#REF!</v>
      </c>
      <c r="R401" s="51"/>
      <c r="S401">
        <f>R401*H401</f>
        <v>0</v>
      </c>
      <c r="T401" s="40" t="s">
        <v>876</v>
      </c>
    </row>
    <row r="402" spans="1:20" ht="34" x14ac:dyDescent="0.2">
      <c r="A402" s="54"/>
      <c r="B402" s="13">
        <v>2020</v>
      </c>
      <c r="C402" s="20">
        <v>2</v>
      </c>
      <c r="D402" s="54" t="s">
        <v>877</v>
      </c>
      <c r="E402" s="56"/>
      <c r="F402" s="56"/>
      <c r="G402" s="54" t="s">
        <v>878</v>
      </c>
      <c r="H402" s="54"/>
      <c r="I402" s="54">
        <v>1</v>
      </c>
      <c r="J402" s="79"/>
      <c r="K402" s="54">
        <f t="shared" si="6"/>
        <v>0</v>
      </c>
      <c r="L402" s="79"/>
      <c r="M402" s="54">
        <f>L402*H402</f>
        <v>0</v>
      </c>
      <c r="N402" s="79"/>
      <c r="O402" s="54">
        <f>N402*H402</f>
        <v>0</v>
      </c>
      <c r="P402" s="38" t="e">
        <f>#REF!*#REF!</f>
        <v>#REF!</v>
      </c>
      <c r="Q402" s="37" t="e">
        <f>P402*F402</f>
        <v>#REF!</v>
      </c>
      <c r="R402" s="79">
        <v>1</v>
      </c>
      <c r="S402" s="54">
        <f>R402*H402</f>
        <v>0</v>
      </c>
      <c r="T402" s="57" t="s">
        <v>879</v>
      </c>
    </row>
    <row r="403" spans="1:20" ht="51" x14ac:dyDescent="0.2">
      <c r="A403">
        <v>1</v>
      </c>
      <c r="B403" s="13">
        <v>2020</v>
      </c>
      <c r="C403" s="20">
        <v>0</v>
      </c>
      <c r="D403" t="s">
        <v>657</v>
      </c>
      <c r="E403" s="80">
        <v>3.2770000000000001</v>
      </c>
      <c r="F403" s="80">
        <v>3.2770000000000001</v>
      </c>
      <c r="G403" t="s">
        <v>880</v>
      </c>
      <c r="I403">
        <v>1</v>
      </c>
      <c r="J403" s="33"/>
      <c r="K403" s="34">
        <f t="shared" si="6"/>
        <v>0</v>
      </c>
      <c r="L403" s="35">
        <v>1</v>
      </c>
      <c r="M403" s="36">
        <f>L403*H403</f>
        <v>0</v>
      </c>
      <c r="N403" s="41"/>
      <c r="O403" s="38">
        <f>N403*H403</f>
        <v>0</v>
      </c>
      <c r="P403" s="38" t="e">
        <f>#REF!*#REF!</f>
        <v>#REF!</v>
      </c>
      <c r="Q403" s="37" t="e">
        <f>P403*F403</f>
        <v>#REF!</v>
      </c>
      <c r="R403" s="51"/>
      <c r="S403">
        <f>R403*H403</f>
        <v>0</v>
      </c>
      <c r="T403" s="40" t="s">
        <v>881</v>
      </c>
    </row>
    <row r="404" spans="1:20" ht="34" x14ac:dyDescent="0.2">
      <c r="A404">
        <v>1</v>
      </c>
      <c r="B404" s="13">
        <v>2020</v>
      </c>
      <c r="C404" s="20">
        <v>50</v>
      </c>
      <c r="D404" t="s">
        <v>131</v>
      </c>
      <c r="E404">
        <v>4.1120000000000001</v>
      </c>
      <c r="F404">
        <v>5.07</v>
      </c>
      <c r="G404" t="s">
        <v>882</v>
      </c>
      <c r="I404">
        <v>1</v>
      </c>
      <c r="J404" s="33"/>
      <c r="K404" s="34">
        <f t="shared" si="6"/>
        <v>0</v>
      </c>
      <c r="L404" s="35">
        <v>1</v>
      </c>
      <c r="M404" s="36">
        <f>L404*H404</f>
        <v>0</v>
      </c>
      <c r="N404" s="41"/>
      <c r="O404" s="38">
        <f>N404*H404</f>
        <v>0</v>
      </c>
      <c r="P404" s="38" t="e">
        <f>#REF!*#REF!</f>
        <v>#REF!</v>
      </c>
      <c r="Q404" s="37" t="e">
        <f>P404*F404</f>
        <v>#REF!</v>
      </c>
      <c r="R404" s="51"/>
      <c r="S404">
        <f>R404*H404</f>
        <v>0</v>
      </c>
      <c r="T404" s="40" t="s">
        <v>883</v>
      </c>
    </row>
    <row r="405" spans="1:20" ht="34" x14ac:dyDescent="0.2">
      <c r="A405">
        <v>1</v>
      </c>
      <c r="B405" s="13">
        <v>2020</v>
      </c>
      <c r="C405" s="20">
        <v>22</v>
      </c>
      <c r="D405" t="s">
        <v>123</v>
      </c>
      <c r="E405">
        <v>5.7709999999999999</v>
      </c>
      <c r="F405">
        <v>5.7519999999999998</v>
      </c>
      <c r="G405" t="s">
        <v>884</v>
      </c>
      <c r="I405">
        <v>1</v>
      </c>
      <c r="J405" s="33">
        <v>1</v>
      </c>
      <c r="K405" s="34">
        <f t="shared" si="6"/>
        <v>0</v>
      </c>
      <c r="L405" s="35"/>
      <c r="M405" s="36">
        <f>L405*H405</f>
        <v>0</v>
      </c>
      <c r="N405" s="41"/>
      <c r="O405" s="38">
        <f>N405*H405</f>
        <v>0</v>
      </c>
      <c r="P405" s="38" t="e">
        <f>#REF!*#REF!</f>
        <v>#REF!</v>
      </c>
      <c r="Q405" s="37" t="e">
        <f>P405*F405</f>
        <v>#REF!</v>
      </c>
      <c r="R405" s="51"/>
      <c r="S405">
        <f>R405*H405</f>
        <v>0</v>
      </c>
      <c r="T405" s="40" t="s">
        <v>885</v>
      </c>
    </row>
    <row r="406" spans="1:20" ht="51" x14ac:dyDescent="0.2">
      <c r="A406">
        <v>1</v>
      </c>
      <c r="B406" s="13">
        <v>2020</v>
      </c>
      <c r="C406" s="20">
        <v>14</v>
      </c>
      <c r="D406" t="s">
        <v>886</v>
      </c>
      <c r="E406">
        <v>6.2679999999999998</v>
      </c>
      <c r="F406">
        <v>6.2679999999999998</v>
      </c>
      <c r="G406" t="s">
        <v>887</v>
      </c>
      <c r="I406">
        <v>1</v>
      </c>
      <c r="J406" s="33"/>
      <c r="K406" s="34">
        <f t="shared" si="6"/>
        <v>0</v>
      </c>
      <c r="L406" s="35">
        <v>1</v>
      </c>
      <c r="M406" s="36">
        <f>L406*H406</f>
        <v>0</v>
      </c>
      <c r="N406" s="41"/>
      <c r="O406" s="38">
        <f>N406*H406</f>
        <v>0</v>
      </c>
      <c r="P406" s="38" t="e">
        <f>#REF!*#REF!</f>
        <v>#REF!</v>
      </c>
      <c r="Q406" s="37" t="e">
        <f>P406*F406</f>
        <v>#REF!</v>
      </c>
      <c r="R406" s="51"/>
      <c r="S406">
        <f>R406*H406</f>
        <v>0</v>
      </c>
      <c r="T406" s="40" t="s">
        <v>888</v>
      </c>
    </row>
    <row r="407" spans="1:20" ht="34" x14ac:dyDescent="0.2">
      <c r="A407">
        <v>1</v>
      </c>
      <c r="B407" s="13">
        <v>2020</v>
      </c>
      <c r="C407" s="20">
        <v>0</v>
      </c>
      <c r="D407" t="s">
        <v>433</v>
      </c>
      <c r="E407">
        <v>3.4980000000000002</v>
      </c>
      <c r="F407">
        <v>3.774</v>
      </c>
      <c r="G407" t="s">
        <v>889</v>
      </c>
      <c r="H407">
        <v>1</v>
      </c>
      <c r="J407" s="33">
        <v>1</v>
      </c>
      <c r="K407" s="34">
        <f t="shared" si="6"/>
        <v>1</v>
      </c>
      <c r="L407" s="35"/>
      <c r="M407" s="36">
        <f>L407*H407</f>
        <v>0</v>
      </c>
      <c r="N407" s="41"/>
      <c r="O407" s="38">
        <f>N407*H407</f>
        <v>0</v>
      </c>
      <c r="P407" s="38" t="e">
        <f>#REF!*#REF!</f>
        <v>#REF!</v>
      </c>
      <c r="Q407" s="37" t="e">
        <f>P407*F407</f>
        <v>#REF!</v>
      </c>
      <c r="R407" s="51"/>
      <c r="S407">
        <f>R407*H407</f>
        <v>0</v>
      </c>
      <c r="T407" s="42" t="s">
        <v>890</v>
      </c>
    </row>
    <row r="408" spans="1:20" ht="34" x14ac:dyDescent="0.2">
      <c r="A408">
        <v>1</v>
      </c>
      <c r="B408" s="13">
        <v>2020</v>
      </c>
      <c r="C408" s="20">
        <v>24</v>
      </c>
      <c r="D408" t="s">
        <v>123</v>
      </c>
      <c r="E408">
        <v>5.7709999999999999</v>
      </c>
      <c r="F408">
        <v>5.7519999999999998</v>
      </c>
      <c r="G408" t="s">
        <v>891</v>
      </c>
      <c r="I408">
        <v>1</v>
      </c>
      <c r="J408" s="33">
        <v>1</v>
      </c>
      <c r="K408" s="34">
        <f t="shared" si="6"/>
        <v>0</v>
      </c>
      <c r="L408" s="35"/>
      <c r="M408" s="36">
        <f>L408*H408</f>
        <v>0</v>
      </c>
      <c r="N408" s="41"/>
      <c r="O408" s="38">
        <f>N408*H408</f>
        <v>0</v>
      </c>
      <c r="P408" s="38" t="e">
        <f>#REF!*#REF!</f>
        <v>#REF!</v>
      </c>
      <c r="Q408" s="37" t="e">
        <f>P408*F408</f>
        <v>#REF!</v>
      </c>
      <c r="R408" s="51"/>
      <c r="S408">
        <f>R408*H408</f>
        <v>0</v>
      </c>
      <c r="T408" s="40" t="s">
        <v>892</v>
      </c>
    </row>
    <row r="409" spans="1:20" ht="51" x14ac:dyDescent="0.2">
      <c r="A409">
        <v>1</v>
      </c>
      <c r="B409" s="13">
        <v>2020</v>
      </c>
      <c r="C409" s="20">
        <v>9</v>
      </c>
      <c r="D409" t="s">
        <v>317</v>
      </c>
      <c r="E409">
        <v>3.548</v>
      </c>
      <c r="F409">
        <v>4.0350000000000001</v>
      </c>
      <c r="G409" t="s">
        <v>893</v>
      </c>
      <c r="I409">
        <v>1</v>
      </c>
      <c r="J409" s="33"/>
      <c r="K409" s="34">
        <f t="shared" si="6"/>
        <v>0</v>
      </c>
      <c r="L409" s="35">
        <v>1</v>
      </c>
      <c r="M409" s="36">
        <f>L409*H409</f>
        <v>0</v>
      </c>
      <c r="N409" s="41"/>
      <c r="O409" s="38">
        <f>N409*H409</f>
        <v>0</v>
      </c>
      <c r="P409" s="38" t="e">
        <f>#REF!*#REF!</f>
        <v>#REF!</v>
      </c>
      <c r="Q409" s="37" t="e">
        <f>P409*F409</f>
        <v>#REF!</v>
      </c>
      <c r="R409" s="51"/>
      <c r="S409">
        <f>R409*H409</f>
        <v>0</v>
      </c>
      <c r="T409" s="40" t="s">
        <v>894</v>
      </c>
    </row>
    <row r="410" spans="1:20" ht="34" x14ac:dyDescent="0.2">
      <c r="A410">
        <v>1</v>
      </c>
      <c r="B410" s="13">
        <v>2020</v>
      </c>
      <c r="C410" s="20">
        <v>0</v>
      </c>
      <c r="D410" t="s">
        <v>123</v>
      </c>
      <c r="E410">
        <v>5.7709999999999999</v>
      </c>
      <c r="F410">
        <v>5.7519999999999998</v>
      </c>
      <c r="G410" t="s">
        <v>895</v>
      </c>
      <c r="I410">
        <v>1</v>
      </c>
      <c r="J410" s="33">
        <v>1</v>
      </c>
      <c r="K410" s="34">
        <f t="shared" si="6"/>
        <v>0</v>
      </c>
      <c r="L410" s="35"/>
      <c r="M410" s="36">
        <f>L410*H410</f>
        <v>0</v>
      </c>
      <c r="N410" s="41"/>
      <c r="O410" s="38">
        <f>N410*H410</f>
        <v>0</v>
      </c>
      <c r="P410" s="38" t="e">
        <f>#REF!*#REF!</f>
        <v>#REF!</v>
      </c>
      <c r="Q410" s="37" t="e">
        <f>P410*F410</f>
        <v>#REF!</v>
      </c>
      <c r="R410" s="51"/>
      <c r="S410">
        <f>R410*H410</f>
        <v>0</v>
      </c>
      <c r="T410" s="40" t="s">
        <v>896</v>
      </c>
    </row>
    <row r="411" spans="1:20" ht="34" x14ac:dyDescent="0.2">
      <c r="A411">
        <v>1</v>
      </c>
      <c r="B411" s="13">
        <v>2020</v>
      </c>
      <c r="C411" s="20">
        <v>2</v>
      </c>
      <c r="D411" t="s">
        <v>657</v>
      </c>
      <c r="E411" s="80">
        <v>3.2770000000000001</v>
      </c>
      <c r="F411" s="80">
        <v>3.2770000000000001</v>
      </c>
      <c r="G411" t="s">
        <v>897</v>
      </c>
      <c r="I411">
        <v>1</v>
      </c>
      <c r="J411" s="33"/>
      <c r="K411" s="34">
        <f t="shared" si="6"/>
        <v>0</v>
      </c>
      <c r="L411" s="35">
        <v>1</v>
      </c>
      <c r="M411" s="36">
        <f>L411*H411</f>
        <v>0</v>
      </c>
      <c r="N411" s="41"/>
      <c r="O411" s="38">
        <f>N411*H411</f>
        <v>0</v>
      </c>
      <c r="P411" s="38" t="e">
        <f>#REF!*#REF!</f>
        <v>#REF!</v>
      </c>
      <c r="Q411" s="37" t="e">
        <f>P411*F411</f>
        <v>#REF!</v>
      </c>
      <c r="R411" s="64"/>
      <c r="S411">
        <f>R411*H411</f>
        <v>0</v>
      </c>
      <c r="T411" s="40" t="s">
        <v>898</v>
      </c>
    </row>
    <row r="412" spans="1:20" ht="68" x14ac:dyDescent="0.2">
      <c r="A412">
        <v>1</v>
      </c>
      <c r="B412" s="13">
        <v>2020</v>
      </c>
      <c r="C412" s="20">
        <v>34</v>
      </c>
      <c r="D412" t="s">
        <v>123</v>
      </c>
      <c r="E412">
        <v>5.7709999999999999</v>
      </c>
      <c r="F412">
        <v>5.7519999999999998</v>
      </c>
      <c r="G412" t="s">
        <v>899</v>
      </c>
      <c r="I412">
        <v>1</v>
      </c>
      <c r="J412" s="33">
        <v>1</v>
      </c>
      <c r="K412" s="34">
        <f t="shared" si="6"/>
        <v>0</v>
      </c>
      <c r="L412" s="35"/>
      <c r="M412" s="36">
        <f>L412*H412</f>
        <v>0</v>
      </c>
      <c r="N412" s="41"/>
      <c r="O412" s="38">
        <f>N412*H412</f>
        <v>0</v>
      </c>
      <c r="P412" s="38" t="e">
        <f>#REF!*#REF!</f>
        <v>#REF!</v>
      </c>
      <c r="Q412" s="37" t="e">
        <f>P412*F412</f>
        <v>#REF!</v>
      </c>
      <c r="R412" s="51"/>
      <c r="S412">
        <f>R412*H412</f>
        <v>0</v>
      </c>
      <c r="T412" s="40" t="s">
        <v>900</v>
      </c>
    </row>
    <row r="413" spans="1:20" ht="85" x14ac:dyDescent="0.2">
      <c r="A413">
        <v>1</v>
      </c>
      <c r="B413" s="13">
        <v>2020</v>
      </c>
      <c r="C413" s="20">
        <v>66</v>
      </c>
      <c r="D413" t="s">
        <v>901</v>
      </c>
      <c r="E413">
        <v>47.728000000000002</v>
      </c>
      <c r="F413">
        <v>51.433</v>
      </c>
      <c r="G413" t="s">
        <v>902</v>
      </c>
      <c r="I413">
        <v>1</v>
      </c>
      <c r="J413" s="33"/>
      <c r="K413" s="34">
        <f t="shared" si="6"/>
        <v>0</v>
      </c>
      <c r="L413" s="35">
        <v>1</v>
      </c>
      <c r="M413" s="36">
        <f>L413*H413</f>
        <v>0</v>
      </c>
      <c r="N413" s="41"/>
      <c r="O413" s="38">
        <f>N413*H413</f>
        <v>0</v>
      </c>
      <c r="P413" s="38" t="e">
        <f>#REF!*#REF!</f>
        <v>#REF!</v>
      </c>
      <c r="Q413" s="37" t="e">
        <f>P413*F413</f>
        <v>#REF!</v>
      </c>
      <c r="R413" s="64"/>
      <c r="S413">
        <f>R413*H413</f>
        <v>0</v>
      </c>
      <c r="T413" s="40" t="s">
        <v>903</v>
      </c>
    </row>
    <row r="414" spans="1:20" ht="51" x14ac:dyDescent="0.2">
      <c r="A414">
        <v>1</v>
      </c>
      <c r="B414" s="13">
        <v>2020</v>
      </c>
      <c r="C414" s="20">
        <v>5</v>
      </c>
      <c r="D414" t="s">
        <v>123</v>
      </c>
      <c r="E414">
        <v>5.7709999999999999</v>
      </c>
      <c r="F414">
        <v>5.7519999999999998</v>
      </c>
      <c r="G414" t="s">
        <v>904</v>
      </c>
      <c r="I414">
        <v>1</v>
      </c>
      <c r="J414" s="33">
        <v>1</v>
      </c>
      <c r="K414" s="34">
        <f t="shared" si="6"/>
        <v>0</v>
      </c>
      <c r="L414" s="35"/>
      <c r="M414" s="36">
        <f>L414*H414</f>
        <v>0</v>
      </c>
      <c r="N414" s="41"/>
      <c r="O414" s="38">
        <f>N414*H414</f>
        <v>0</v>
      </c>
      <c r="P414" s="38" t="e">
        <f>#REF!*#REF!</f>
        <v>#REF!</v>
      </c>
      <c r="Q414" s="37" t="e">
        <f>P414*F414</f>
        <v>#REF!</v>
      </c>
      <c r="R414" s="51"/>
      <c r="S414">
        <f>R414*H414</f>
        <v>0</v>
      </c>
      <c r="T414" s="40" t="s">
        <v>905</v>
      </c>
    </row>
    <row r="415" spans="1:20" ht="34" x14ac:dyDescent="0.2">
      <c r="A415">
        <v>1</v>
      </c>
      <c r="B415" s="13">
        <v>2020</v>
      </c>
      <c r="C415" s="20">
        <v>20</v>
      </c>
      <c r="D415" t="s">
        <v>855</v>
      </c>
      <c r="E415">
        <v>6.444</v>
      </c>
      <c r="F415">
        <v>9.0510000000000002</v>
      </c>
      <c r="G415" t="s">
        <v>906</v>
      </c>
      <c r="I415">
        <v>1</v>
      </c>
      <c r="J415" s="33"/>
      <c r="K415" s="34">
        <f t="shared" si="6"/>
        <v>0</v>
      </c>
      <c r="L415" s="35"/>
      <c r="M415" s="36">
        <f>L415*H415</f>
        <v>0</v>
      </c>
      <c r="N415" s="41"/>
      <c r="O415" s="38">
        <f>N415*H415</f>
        <v>0</v>
      </c>
      <c r="P415" s="38" t="e">
        <f>#REF!*#REF!</f>
        <v>#REF!</v>
      </c>
      <c r="Q415" s="37" t="e">
        <f>P415*F415</f>
        <v>#REF!</v>
      </c>
      <c r="R415" s="64">
        <v>1</v>
      </c>
      <c r="S415">
        <f>R415*H415</f>
        <v>0</v>
      </c>
      <c r="T415" s="40" t="s">
        <v>907</v>
      </c>
    </row>
    <row r="416" spans="1:20" ht="68" x14ac:dyDescent="0.2">
      <c r="A416">
        <v>1</v>
      </c>
      <c r="B416" s="13">
        <v>2020</v>
      </c>
      <c r="C416" s="20">
        <v>1</v>
      </c>
      <c r="D416" t="s">
        <v>180</v>
      </c>
      <c r="E416">
        <v>4.3789999999999996</v>
      </c>
      <c r="F416">
        <v>5.133</v>
      </c>
      <c r="G416" t="s">
        <v>908</v>
      </c>
      <c r="I416">
        <v>1</v>
      </c>
      <c r="J416" s="33"/>
      <c r="K416" s="34">
        <f t="shared" si="6"/>
        <v>0</v>
      </c>
      <c r="L416" s="35"/>
      <c r="M416" s="36">
        <f>L416*H416</f>
        <v>0</v>
      </c>
      <c r="N416" s="41"/>
      <c r="O416" s="38">
        <f>N416*H416</f>
        <v>0</v>
      </c>
      <c r="P416" s="38" t="e">
        <f>#REF!*#REF!</f>
        <v>#REF!</v>
      </c>
      <c r="Q416" s="37" t="e">
        <f>P416*F416</f>
        <v>#REF!</v>
      </c>
      <c r="R416" s="64">
        <v>1</v>
      </c>
      <c r="S416">
        <f>R416*H416</f>
        <v>0</v>
      </c>
      <c r="T416" s="40" t="s">
        <v>909</v>
      </c>
    </row>
    <row r="417" spans="1:20" ht="34" x14ac:dyDescent="0.2">
      <c r="A417">
        <v>1</v>
      </c>
      <c r="B417" s="13">
        <v>2020</v>
      </c>
      <c r="C417" s="20">
        <v>0</v>
      </c>
      <c r="D417" t="s">
        <v>99</v>
      </c>
      <c r="E417">
        <v>2.7690000000000001</v>
      </c>
      <c r="F417">
        <v>2.8889999999999998</v>
      </c>
      <c r="G417" t="s">
        <v>910</v>
      </c>
      <c r="I417">
        <v>1</v>
      </c>
      <c r="J417" s="33"/>
      <c r="K417" s="34">
        <f t="shared" si="6"/>
        <v>0</v>
      </c>
      <c r="L417" s="35">
        <v>1</v>
      </c>
      <c r="M417" s="36">
        <f>L417*H417</f>
        <v>0</v>
      </c>
      <c r="N417" s="41"/>
      <c r="O417" s="38">
        <f>N417*H417</f>
        <v>0</v>
      </c>
      <c r="P417" s="38" t="e">
        <f>#REF!*#REF!</f>
        <v>#REF!</v>
      </c>
      <c r="Q417" s="37" t="e">
        <f>P417*F417</f>
        <v>#REF!</v>
      </c>
      <c r="R417" s="64"/>
      <c r="S417">
        <f>R417*H417</f>
        <v>0</v>
      </c>
      <c r="T417" s="40" t="s">
        <v>911</v>
      </c>
    </row>
    <row r="418" spans="1:20" ht="34" x14ac:dyDescent="0.2">
      <c r="A418">
        <v>1</v>
      </c>
      <c r="B418" s="13">
        <v>2020</v>
      </c>
      <c r="C418" s="20">
        <v>3</v>
      </c>
      <c r="D418" t="s">
        <v>183</v>
      </c>
      <c r="E418">
        <v>14.919</v>
      </c>
      <c r="F418">
        <v>15.805</v>
      </c>
      <c r="G418" t="s">
        <v>912</v>
      </c>
      <c r="I418">
        <v>1</v>
      </c>
      <c r="J418" s="33">
        <v>1</v>
      </c>
      <c r="K418" s="34">
        <f t="shared" si="6"/>
        <v>0</v>
      </c>
      <c r="L418" s="35"/>
      <c r="M418" s="36">
        <f>L418*H418</f>
        <v>0</v>
      </c>
      <c r="N418" s="41"/>
      <c r="O418" s="38">
        <f>N418*H418</f>
        <v>0</v>
      </c>
      <c r="P418" s="38" t="e">
        <f>#REF!*#REF!</f>
        <v>#REF!</v>
      </c>
      <c r="Q418" s="37" t="e">
        <f>P418*F418</f>
        <v>#REF!</v>
      </c>
      <c r="R418" s="51"/>
      <c r="S418">
        <f>R418*H418</f>
        <v>0</v>
      </c>
      <c r="T418" s="40" t="s">
        <v>913</v>
      </c>
    </row>
    <row r="419" spans="1:20" ht="34" x14ac:dyDescent="0.2">
      <c r="A419">
        <v>1</v>
      </c>
      <c r="B419" s="13">
        <v>2020</v>
      </c>
      <c r="C419" s="20">
        <v>0</v>
      </c>
      <c r="D419" t="s">
        <v>193</v>
      </c>
      <c r="E419">
        <v>4.0410000000000004</v>
      </c>
      <c r="F419">
        <v>4.7320000000000002</v>
      </c>
      <c r="G419" t="s">
        <v>914</v>
      </c>
      <c r="H419">
        <v>1</v>
      </c>
      <c r="J419" s="33">
        <v>1</v>
      </c>
      <c r="K419" s="34">
        <f t="shared" si="6"/>
        <v>1</v>
      </c>
      <c r="L419" s="35"/>
      <c r="M419" s="36">
        <f>L419*H419</f>
        <v>0</v>
      </c>
      <c r="N419" s="41"/>
      <c r="O419" s="38">
        <f>N419*H419</f>
        <v>0</v>
      </c>
      <c r="P419" s="38" t="e">
        <f>#REF!*#REF!</f>
        <v>#REF!</v>
      </c>
      <c r="Q419" s="37" t="e">
        <f>P419*F419</f>
        <v>#REF!</v>
      </c>
      <c r="R419" s="51"/>
      <c r="S419">
        <f>R419*H419</f>
        <v>0</v>
      </c>
      <c r="T419" s="42" t="s">
        <v>915</v>
      </c>
    </row>
    <row r="420" spans="1:20" ht="34" x14ac:dyDescent="0.2">
      <c r="A420">
        <v>1</v>
      </c>
      <c r="B420" s="13">
        <v>2020</v>
      </c>
      <c r="C420" s="20">
        <v>5</v>
      </c>
      <c r="D420" t="s">
        <v>528</v>
      </c>
      <c r="E420">
        <v>4.8479999999999999</v>
      </c>
      <c r="F420">
        <v>5.3529999999999998</v>
      </c>
      <c r="G420" t="s">
        <v>916</v>
      </c>
      <c r="I420">
        <v>1</v>
      </c>
      <c r="J420" s="33">
        <v>1</v>
      </c>
      <c r="K420" s="34">
        <f t="shared" si="6"/>
        <v>0</v>
      </c>
      <c r="L420" s="35"/>
      <c r="M420" s="36">
        <f>L420*H420</f>
        <v>0</v>
      </c>
      <c r="N420" s="41"/>
      <c r="O420" s="38">
        <f>N420*H420</f>
        <v>0</v>
      </c>
      <c r="P420" s="38" t="e">
        <f>#REF!*#REF!</f>
        <v>#REF!</v>
      </c>
      <c r="Q420" s="37" t="e">
        <f>P420*F420</f>
        <v>#REF!</v>
      </c>
      <c r="R420" s="51"/>
      <c r="S420">
        <f>R420*H420</f>
        <v>0</v>
      </c>
      <c r="T420" s="40" t="s">
        <v>917</v>
      </c>
    </row>
    <row r="421" spans="1:20" ht="51" x14ac:dyDescent="0.2">
      <c r="A421">
        <v>1</v>
      </c>
      <c r="B421" s="13">
        <v>2020</v>
      </c>
      <c r="C421" s="20">
        <v>1</v>
      </c>
      <c r="D421" t="s">
        <v>569</v>
      </c>
      <c r="E421">
        <v>2.9119999999999999</v>
      </c>
      <c r="F421">
        <v>3.2709999999999999</v>
      </c>
      <c r="G421" t="s">
        <v>918</v>
      </c>
      <c r="H421">
        <v>1</v>
      </c>
      <c r="J421" s="33"/>
      <c r="K421" s="34">
        <f t="shared" si="6"/>
        <v>0</v>
      </c>
      <c r="L421" s="35"/>
      <c r="M421" s="36">
        <f>L421*H421</f>
        <v>0</v>
      </c>
      <c r="N421" s="41"/>
      <c r="O421" s="38">
        <f>N421*H421</f>
        <v>0</v>
      </c>
      <c r="P421" s="38" t="e">
        <f>#REF!*#REF!</f>
        <v>#REF!</v>
      </c>
      <c r="Q421" s="37" t="e">
        <f>P421*F421</f>
        <v>#REF!</v>
      </c>
      <c r="R421" s="64">
        <v>1</v>
      </c>
      <c r="S421">
        <f>R421*H421</f>
        <v>1</v>
      </c>
      <c r="T421" s="42" t="s">
        <v>919</v>
      </c>
    </row>
    <row r="422" spans="1:20" ht="34" x14ac:dyDescent="0.2">
      <c r="A422">
        <v>1</v>
      </c>
      <c r="B422" s="13">
        <v>2020</v>
      </c>
      <c r="C422" s="20">
        <v>3</v>
      </c>
      <c r="D422" t="s">
        <v>433</v>
      </c>
      <c r="E422">
        <v>3.4980000000000002</v>
      </c>
      <c r="F422">
        <v>3.774</v>
      </c>
      <c r="G422" t="s">
        <v>920</v>
      </c>
      <c r="I422">
        <v>1</v>
      </c>
      <c r="J422" s="33">
        <v>1</v>
      </c>
      <c r="K422" s="34">
        <f t="shared" si="6"/>
        <v>0</v>
      </c>
      <c r="L422" s="35"/>
      <c r="M422" s="36">
        <f>L422*H422</f>
        <v>0</v>
      </c>
      <c r="N422" s="41"/>
      <c r="O422" s="38">
        <f>N422*H422</f>
        <v>0</v>
      </c>
      <c r="P422" s="38" t="e">
        <f>#REF!*#REF!</f>
        <v>#REF!</v>
      </c>
      <c r="Q422" s="37" t="e">
        <f>P422*F422</f>
        <v>#REF!</v>
      </c>
      <c r="R422" s="51"/>
      <c r="S422">
        <f>R422*H422</f>
        <v>0</v>
      </c>
      <c r="T422" s="40" t="s">
        <v>921</v>
      </c>
    </row>
    <row r="423" spans="1:20" ht="34" x14ac:dyDescent="0.2">
      <c r="A423">
        <v>1</v>
      </c>
      <c r="B423" s="13">
        <v>2020</v>
      </c>
      <c r="C423" s="20">
        <v>0</v>
      </c>
      <c r="D423" t="s">
        <v>433</v>
      </c>
      <c r="E423">
        <v>3.4980000000000002</v>
      </c>
      <c r="F423">
        <v>3.774</v>
      </c>
      <c r="G423" t="s">
        <v>922</v>
      </c>
      <c r="I423">
        <v>1</v>
      </c>
      <c r="J423" s="33">
        <v>1</v>
      </c>
      <c r="K423" s="34">
        <f t="shared" si="6"/>
        <v>0</v>
      </c>
      <c r="L423" s="35"/>
      <c r="M423" s="36">
        <f>L423*H423</f>
        <v>0</v>
      </c>
      <c r="N423" s="41"/>
      <c r="O423" s="38">
        <f>N423*H423</f>
        <v>0</v>
      </c>
      <c r="P423" s="38" t="e">
        <f>#REF!*#REF!</f>
        <v>#REF!</v>
      </c>
      <c r="Q423" s="37" t="e">
        <f>P423*F423</f>
        <v>#REF!</v>
      </c>
      <c r="R423" s="51"/>
      <c r="S423">
        <f>R423*H423</f>
        <v>0</v>
      </c>
      <c r="T423" s="40" t="s">
        <v>923</v>
      </c>
    </row>
    <row r="424" spans="1:20" ht="51" x14ac:dyDescent="0.2">
      <c r="A424">
        <v>1</v>
      </c>
      <c r="B424" s="13">
        <v>2020</v>
      </c>
      <c r="C424" s="20">
        <v>6</v>
      </c>
      <c r="D424" t="s">
        <v>131</v>
      </c>
      <c r="E424">
        <v>4.1120000000000001</v>
      </c>
      <c r="F424">
        <v>5.07</v>
      </c>
      <c r="G424" t="s">
        <v>924</v>
      </c>
      <c r="I424">
        <v>1</v>
      </c>
      <c r="J424" s="33">
        <v>1</v>
      </c>
      <c r="K424" s="34">
        <f t="shared" si="6"/>
        <v>0</v>
      </c>
      <c r="L424" s="35"/>
      <c r="M424" s="36">
        <f>L424*H424</f>
        <v>0</v>
      </c>
      <c r="N424" s="41"/>
      <c r="O424" s="38">
        <f>N424*H424</f>
        <v>0</v>
      </c>
      <c r="P424" s="38" t="e">
        <f>#REF!*#REF!</f>
        <v>#REF!</v>
      </c>
      <c r="Q424" s="37" t="e">
        <f>P424*F424</f>
        <v>#REF!</v>
      </c>
      <c r="R424" s="51"/>
      <c r="S424">
        <f>R424*H424</f>
        <v>0</v>
      </c>
      <c r="T424" s="40" t="s">
        <v>925</v>
      </c>
    </row>
    <row r="425" spans="1:20" ht="51" x14ac:dyDescent="0.2">
      <c r="A425">
        <v>1</v>
      </c>
      <c r="B425" s="13">
        <v>2020</v>
      </c>
      <c r="C425" s="20">
        <v>7</v>
      </c>
      <c r="D425" t="s">
        <v>926</v>
      </c>
      <c r="E425">
        <v>10.863</v>
      </c>
      <c r="F425">
        <v>11.715999999999999</v>
      </c>
      <c r="G425" t="s">
        <v>927</v>
      </c>
      <c r="I425">
        <v>1</v>
      </c>
      <c r="J425" s="33"/>
      <c r="K425" s="34">
        <f t="shared" si="6"/>
        <v>0</v>
      </c>
      <c r="L425" s="35">
        <v>1</v>
      </c>
      <c r="M425" s="36">
        <f>L425*H425</f>
        <v>0</v>
      </c>
      <c r="N425" s="41"/>
      <c r="O425" s="38">
        <f>N425*H425</f>
        <v>0</v>
      </c>
      <c r="P425" s="38" t="e">
        <f>#REF!*#REF!</f>
        <v>#REF!</v>
      </c>
      <c r="Q425" s="37" t="e">
        <f>P425*F425</f>
        <v>#REF!</v>
      </c>
      <c r="R425" s="51"/>
      <c r="S425">
        <f>R425*H425</f>
        <v>0</v>
      </c>
      <c r="T425" s="40" t="s">
        <v>928</v>
      </c>
    </row>
    <row r="426" spans="1:20" ht="34" x14ac:dyDescent="0.2">
      <c r="A426">
        <v>1</v>
      </c>
      <c r="B426" s="13">
        <v>2019</v>
      </c>
      <c r="C426" s="20">
        <v>7</v>
      </c>
      <c r="D426" t="s">
        <v>468</v>
      </c>
      <c r="E426">
        <v>2.452</v>
      </c>
      <c r="F426">
        <v>2.8050000000000002</v>
      </c>
      <c r="G426" t="s">
        <v>929</v>
      </c>
      <c r="H426">
        <v>1</v>
      </c>
      <c r="J426" s="33"/>
      <c r="K426" s="34">
        <f t="shared" si="6"/>
        <v>0</v>
      </c>
      <c r="L426" s="35">
        <v>1</v>
      </c>
      <c r="M426" s="36">
        <f>L426*H426</f>
        <v>1</v>
      </c>
      <c r="N426" s="41"/>
      <c r="O426" s="38">
        <f>N426*H426</f>
        <v>0</v>
      </c>
      <c r="P426" s="38" t="e">
        <f>#REF!*#REF!</f>
        <v>#REF!</v>
      </c>
      <c r="Q426" s="37" t="e">
        <f>P426*F426</f>
        <v>#REF!</v>
      </c>
      <c r="R426" s="64"/>
      <c r="S426">
        <f>R426*H426</f>
        <v>0</v>
      </c>
      <c r="T426" s="40" t="s">
        <v>930</v>
      </c>
    </row>
    <row r="427" spans="1:20" ht="51" x14ac:dyDescent="0.2">
      <c r="A427">
        <v>1</v>
      </c>
      <c r="B427" s="13">
        <v>2020</v>
      </c>
      <c r="C427" s="20">
        <v>1</v>
      </c>
      <c r="D427" t="s">
        <v>305</v>
      </c>
      <c r="E427">
        <v>2.415</v>
      </c>
      <c r="F427">
        <v>2.5649999999999999</v>
      </c>
      <c r="G427" t="s">
        <v>931</v>
      </c>
      <c r="I427">
        <v>1</v>
      </c>
      <c r="J427" s="33"/>
      <c r="K427" s="34">
        <f t="shared" si="6"/>
        <v>0</v>
      </c>
      <c r="L427" s="35">
        <v>1</v>
      </c>
      <c r="M427" s="36">
        <f>L427*H427</f>
        <v>0</v>
      </c>
      <c r="N427" s="41"/>
      <c r="O427" s="38">
        <f>N427*H427</f>
        <v>0</v>
      </c>
      <c r="P427" s="38" t="e">
        <f>#REF!*#REF!</f>
        <v>#REF!</v>
      </c>
      <c r="Q427" s="37" t="e">
        <f>P427*F427</f>
        <v>#REF!</v>
      </c>
      <c r="R427" s="51"/>
      <c r="S427">
        <f>R427*H427</f>
        <v>0</v>
      </c>
      <c r="T427" s="40" t="s">
        <v>932</v>
      </c>
    </row>
    <row r="428" spans="1:20" ht="34" x14ac:dyDescent="0.2">
      <c r="A428">
        <v>1</v>
      </c>
      <c r="B428" s="13">
        <v>2020</v>
      </c>
      <c r="C428" s="20">
        <v>3</v>
      </c>
      <c r="D428" t="s">
        <v>140</v>
      </c>
      <c r="E428">
        <v>3.1419999999999999</v>
      </c>
      <c r="F428">
        <v>3.6579999999999999</v>
      </c>
      <c r="G428" t="s">
        <v>933</v>
      </c>
      <c r="I428">
        <v>1</v>
      </c>
      <c r="J428" s="33">
        <v>1</v>
      </c>
      <c r="K428" s="34">
        <f t="shared" si="6"/>
        <v>0</v>
      </c>
      <c r="L428" s="35"/>
      <c r="M428" s="36">
        <f>L428*H428</f>
        <v>0</v>
      </c>
      <c r="N428" s="41"/>
      <c r="O428" s="38">
        <f>N428*H428</f>
        <v>0</v>
      </c>
      <c r="P428" s="38" t="e">
        <f>#REF!*#REF!</f>
        <v>#REF!</v>
      </c>
      <c r="Q428" s="37" t="e">
        <f>P428*F428</f>
        <v>#REF!</v>
      </c>
      <c r="R428" s="51"/>
      <c r="S428">
        <f>R428*H428</f>
        <v>0</v>
      </c>
      <c r="T428" s="40" t="s">
        <v>934</v>
      </c>
    </row>
    <row r="429" spans="1:20" ht="34" x14ac:dyDescent="0.2">
      <c r="A429">
        <v>1</v>
      </c>
      <c r="B429" s="13">
        <v>2020</v>
      </c>
      <c r="C429" s="20">
        <v>6</v>
      </c>
      <c r="D429" t="s">
        <v>96</v>
      </c>
      <c r="E429">
        <v>11.333</v>
      </c>
      <c r="F429">
        <v>11.909000000000001</v>
      </c>
      <c r="G429" t="s">
        <v>935</v>
      </c>
      <c r="H429">
        <v>1</v>
      </c>
      <c r="J429" s="33">
        <v>1</v>
      </c>
      <c r="K429" s="34">
        <f t="shared" ref="K429:K462" si="7">H429*J429</f>
        <v>1</v>
      </c>
      <c r="L429" s="35"/>
      <c r="M429" s="36">
        <f>L429*H429</f>
        <v>0</v>
      </c>
      <c r="N429" s="41"/>
      <c r="O429" s="38">
        <f>N429*H429</f>
        <v>0</v>
      </c>
      <c r="P429" s="38" t="e">
        <f>#REF!*#REF!</f>
        <v>#REF!</v>
      </c>
      <c r="Q429" s="37" t="e">
        <f>P429*F429</f>
        <v>#REF!</v>
      </c>
      <c r="R429" s="51"/>
      <c r="S429">
        <f>R429*H429</f>
        <v>0</v>
      </c>
      <c r="T429" s="42" t="s">
        <v>936</v>
      </c>
    </row>
    <row r="430" spans="1:20" ht="34" x14ac:dyDescent="0.2">
      <c r="A430">
        <v>1</v>
      </c>
      <c r="B430" s="13">
        <v>2020</v>
      </c>
      <c r="C430" s="20">
        <v>12</v>
      </c>
      <c r="D430" t="s">
        <v>96</v>
      </c>
      <c r="E430">
        <v>11.333</v>
      </c>
      <c r="F430">
        <v>11.909000000000001</v>
      </c>
      <c r="G430" t="s">
        <v>937</v>
      </c>
      <c r="H430">
        <v>1</v>
      </c>
      <c r="J430" s="33">
        <v>1</v>
      </c>
      <c r="K430" s="34">
        <f t="shared" si="7"/>
        <v>1</v>
      </c>
      <c r="L430" s="35"/>
      <c r="M430" s="36">
        <f>L430*H430</f>
        <v>0</v>
      </c>
      <c r="N430" s="41"/>
      <c r="O430" s="38">
        <f>N430*H430</f>
        <v>0</v>
      </c>
      <c r="P430" s="38" t="e">
        <f>#REF!*#REF!</f>
        <v>#REF!</v>
      </c>
      <c r="Q430" s="37" t="e">
        <f>P430*F430</f>
        <v>#REF!</v>
      </c>
      <c r="R430" s="51"/>
      <c r="S430">
        <f>R430*H430</f>
        <v>0</v>
      </c>
      <c r="T430" s="42" t="s">
        <v>938</v>
      </c>
    </row>
    <row r="431" spans="1:20" ht="68" x14ac:dyDescent="0.2">
      <c r="A431">
        <v>1</v>
      </c>
      <c r="B431" s="13">
        <v>2020</v>
      </c>
      <c r="C431" s="20">
        <v>0</v>
      </c>
      <c r="D431" t="s">
        <v>140</v>
      </c>
      <c r="E431">
        <v>3.1419999999999999</v>
      </c>
      <c r="F431">
        <v>3.6579999999999999</v>
      </c>
      <c r="G431" t="s">
        <v>939</v>
      </c>
      <c r="H431">
        <v>1</v>
      </c>
      <c r="J431" s="33">
        <v>1</v>
      </c>
      <c r="K431" s="34">
        <f t="shared" si="7"/>
        <v>1</v>
      </c>
      <c r="L431" s="35"/>
      <c r="M431" s="36">
        <f>L431*H431</f>
        <v>0</v>
      </c>
      <c r="N431" s="41"/>
      <c r="O431" s="38">
        <f>N431*H431</f>
        <v>0</v>
      </c>
      <c r="P431" s="38" t="e">
        <f>#REF!*#REF!</f>
        <v>#REF!</v>
      </c>
      <c r="Q431" s="37" t="e">
        <f>P431*F431</f>
        <v>#REF!</v>
      </c>
      <c r="R431" s="51"/>
      <c r="S431">
        <f>R431*H431</f>
        <v>0</v>
      </c>
      <c r="T431" s="42" t="s">
        <v>940</v>
      </c>
    </row>
    <row r="432" spans="1:20" ht="51" x14ac:dyDescent="0.2">
      <c r="A432">
        <v>1</v>
      </c>
      <c r="B432" s="13">
        <v>2020</v>
      </c>
      <c r="C432" s="20">
        <v>7</v>
      </c>
      <c r="D432" t="s">
        <v>114</v>
      </c>
      <c r="E432">
        <v>5.1479999999999997</v>
      </c>
      <c r="F432">
        <v>6.5819999999999999</v>
      </c>
      <c r="G432" t="s">
        <v>941</v>
      </c>
      <c r="I432">
        <v>1</v>
      </c>
      <c r="J432" s="33">
        <v>1</v>
      </c>
      <c r="K432" s="34">
        <f t="shared" si="7"/>
        <v>0</v>
      </c>
      <c r="L432" s="35"/>
      <c r="M432" s="36">
        <f>L432*H432</f>
        <v>0</v>
      </c>
      <c r="N432" s="41"/>
      <c r="O432" s="38">
        <f>N432*H432</f>
        <v>0</v>
      </c>
      <c r="P432" s="38" t="e">
        <f>#REF!*#REF!</f>
        <v>#REF!</v>
      </c>
      <c r="Q432" s="37" t="e">
        <f>P432*F432</f>
        <v>#REF!</v>
      </c>
      <c r="R432" s="51"/>
      <c r="S432">
        <f>R432*H432</f>
        <v>0</v>
      </c>
      <c r="T432" s="40" t="s">
        <v>942</v>
      </c>
    </row>
    <row r="433" spans="1:20" ht="34" x14ac:dyDescent="0.2">
      <c r="A433">
        <v>1</v>
      </c>
      <c r="B433" s="13">
        <v>2020</v>
      </c>
      <c r="C433" s="20">
        <v>4</v>
      </c>
      <c r="D433" t="s">
        <v>509</v>
      </c>
      <c r="E433">
        <v>14.135999999999999</v>
      </c>
      <c r="F433">
        <v>16.446000000000002</v>
      </c>
      <c r="G433" t="s">
        <v>943</v>
      </c>
      <c r="I433">
        <v>1</v>
      </c>
      <c r="J433" s="33"/>
      <c r="K433" s="34">
        <f t="shared" si="7"/>
        <v>0</v>
      </c>
      <c r="L433" s="35">
        <v>1</v>
      </c>
      <c r="M433" s="36">
        <f>L433*H433</f>
        <v>0</v>
      </c>
      <c r="N433" s="41"/>
      <c r="O433" s="38">
        <f>N433*H433</f>
        <v>0</v>
      </c>
      <c r="P433" s="38" t="e">
        <f>#REF!*#REF!</f>
        <v>#REF!</v>
      </c>
      <c r="Q433" s="37" t="e">
        <f>P433*F433</f>
        <v>#REF!</v>
      </c>
      <c r="R433" s="51"/>
      <c r="S433">
        <f>R433*H433</f>
        <v>0</v>
      </c>
      <c r="T433" s="40" t="s">
        <v>944</v>
      </c>
    </row>
    <row r="434" spans="1:20" ht="68" x14ac:dyDescent="0.2">
      <c r="A434">
        <v>1</v>
      </c>
      <c r="B434" s="13">
        <v>2020</v>
      </c>
      <c r="C434" s="20">
        <v>1</v>
      </c>
      <c r="D434" t="s">
        <v>150</v>
      </c>
      <c r="E434">
        <v>4.2949999999999999</v>
      </c>
      <c r="F434">
        <v>4.3579999999999997</v>
      </c>
      <c r="G434" t="s">
        <v>945</v>
      </c>
      <c r="I434">
        <v>1</v>
      </c>
      <c r="J434" s="33"/>
      <c r="K434" s="34">
        <f t="shared" si="7"/>
        <v>0</v>
      </c>
      <c r="L434" s="35">
        <v>1</v>
      </c>
      <c r="M434" s="36">
        <f>L434*H434</f>
        <v>0</v>
      </c>
      <c r="N434" s="41"/>
      <c r="O434" s="38">
        <f>N434*H434</f>
        <v>0</v>
      </c>
      <c r="P434" s="38" t="e">
        <f>#REF!*#REF!</f>
        <v>#REF!</v>
      </c>
      <c r="Q434" s="37" t="e">
        <f>P434*F434</f>
        <v>#REF!</v>
      </c>
      <c r="R434" s="51"/>
      <c r="S434">
        <f>R434*H434</f>
        <v>0</v>
      </c>
      <c r="T434" s="40" t="s">
        <v>946</v>
      </c>
    </row>
    <row r="435" spans="1:20" ht="51" x14ac:dyDescent="0.2">
      <c r="A435">
        <v>1</v>
      </c>
      <c r="B435" s="13">
        <v>2020</v>
      </c>
      <c r="C435" s="20">
        <v>3</v>
      </c>
      <c r="D435" t="s">
        <v>947</v>
      </c>
      <c r="E435">
        <v>4.1029999999999998</v>
      </c>
      <c r="F435">
        <v>4.6349999999999998</v>
      </c>
      <c r="G435" t="s">
        <v>948</v>
      </c>
      <c r="I435">
        <v>1</v>
      </c>
      <c r="J435" s="33">
        <v>1</v>
      </c>
      <c r="K435" s="34">
        <f t="shared" si="7"/>
        <v>0</v>
      </c>
      <c r="L435" s="35"/>
      <c r="M435" s="36">
        <f>L435*H435</f>
        <v>0</v>
      </c>
      <c r="N435" s="41"/>
      <c r="O435" s="38">
        <f>N435*H435</f>
        <v>0</v>
      </c>
      <c r="P435" s="38" t="e">
        <f>#REF!*#REF!</f>
        <v>#REF!</v>
      </c>
      <c r="Q435" s="37" t="e">
        <f>P435*F435</f>
        <v>#REF!</v>
      </c>
      <c r="R435" s="51"/>
      <c r="S435">
        <f>R435*H435</f>
        <v>0</v>
      </c>
      <c r="T435" s="40" t="s">
        <v>949</v>
      </c>
    </row>
    <row r="436" spans="1:20" ht="51" x14ac:dyDescent="0.2">
      <c r="A436" s="58">
        <v>1</v>
      </c>
      <c r="B436" s="13">
        <v>2020</v>
      </c>
      <c r="C436" s="20">
        <v>36</v>
      </c>
      <c r="D436" s="58" t="s">
        <v>220</v>
      </c>
      <c r="E436" s="58">
        <v>8.766</v>
      </c>
      <c r="F436" s="58">
        <v>10.388</v>
      </c>
      <c r="G436" s="58" t="s">
        <v>950</v>
      </c>
      <c r="H436" s="58"/>
      <c r="I436" s="58">
        <v>1</v>
      </c>
      <c r="J436" s="82">
        <v>1</v>
      </c>
      <c r="K436" s="58">
        <f t="shared" si="7"/>
        <v>0</v>
      </c>
      <c r="L436" s="82"/>
      <c r="M436" s="58">
        <f>L436*H436</f>
        <v>0</v>
      </c>
      <c r="N436" s="82"/>
      <c r="O436" s="58">
        <f>N436*H436</f>
        <v>0</v>
      </c>
      <c r="P436" s="38" t="e">
        <f>#REF!*#REF!</f>
        <v>#REF!</v>
      </c>
      <c r="Q436" s="37" t="e">
        <f>P436*F436</f>
        <v>#REF!</v>
      </c>
      <c r="R436" s="82"/>
      <c r="S436" s="58">
        <f>R436*H436</f>
        <v>0</v>
      </c>
      <c r="T436" s="61" t="s">
        <v>951</v>
      </c>
    </row>
    <row r="437" spans="1:20" ht="34" x14ac:dyDescent="0.2">
      <c r="A437">
        <v>1</v>
      </c>
      <c r="B437" s="13">
        <v>2019</v>
      </c>
      <c r="C437" s="20">
        <v>118</v>
      </c>
      <c r="D437" t="s">
        <v>263</v>
      </c>
      <c r="E437">
        <v>16.908000000000001</v>
      </c>
      <c r="F437">
        <v>17.933</v>
      </c>
      <c r="G437" t="s">
        <v>952</v>
      </c>
      <c r="I437">
        <v>1</v>
      </c>
      <c r="J437" s="33">
        <v>1</v>
      </c>
      <c r="K437" s="34">
        <f t="shared" si="7"/>
        <v>0</v>
      </c>
      <c r="L437" s="35"/>
      <c r="M437" s="36">
        <f>L437*H437</f>
        <v>0</v>
      </c>
      <c r="N437" s="41"/>
      <c r="O437" s="38">
        <f>N437*H437</f>
        <v>0</v>
      </c>
      <c r="P437" s="38" t="e">
        <f>#REF!*#REF!</f>
        <v>#REF!</v>
      </c>
      <c r="Q437" s="37" t="e">
        <f>P437*F437</f>
        <v>#REF!</v>
      </c>
      <c r="R437" s="51"/>
      <c r="S437">
        <f>R437*H437</f>
        <v>0</v>
      </c>
      <c r="T437" s="40" t="s">
        <v>953</v>
      </c>
    </row>
    <row r="438" spans="1:20" ht="34" x14ac:dyDescent="0.2">
      <c r="A438">
        <v>1</v>
      </c>
      <c r="B438" s="13">
        <v>2020</v>
      </c>
      <c r="C438" s="20">
        <v>3</v>
      </c>
      <c r="D438" t="s">
        <v>123</v>
      </c>
      <c r="E438">
        <v>5.7709999999999999</v>
      </c>
      <c r="F438">
        <v>5.7519999999999998</v>
      </c>
      <c r="G438" t="s">
        <v>954</v>
      </c>
      <c r="I438">
        <v>1</v>
      </c>
      <c r="J438" s="33">
        <v>1</v>
      </c>
      <c r="K438" s="34">
        <f t="shared" si="7"/>
        <v>0</v>
      </c>
      <c r="L438" s="35"/>
      <c r="M438" s="36">
        <f>L438*H438</f>
        <v>0</v>
      </c>
      <c r="N438" s="41"/>
      <c r="O438" s="38">
        <f>N438*H438</f>
        <v>0</v>
      </c>
      <c r="P438" s="38" t="e">
        <f>#REF!*#REF!</f>
        <v>#REF!</v>
      </c>
      <c r="Q438" s="37" t="e">
        <f>P438*F438</f>
        <v>#REF!</v>
      </c>
      <c r="R438" s="51"/>
      <c r="S438">
        <f>R438*H438</f>
        <v>0</v>
      </c>
      <c r="T438" s="40" t="s">
        <v>955</v>
      </c>
    </row>
    <row r="439" spans="1:20" ht="51" x14ac:dyDescent="0.2">
      <c r="A439">
        <v>1</v>
      </c>
      <c r="B439" s="13">
        <v>2020</v>
      </c>
      <c r="C439" s="20">
        <v>2</v>
      </c>
      <c r="D439" t="s">
        <v>956</v>
      </c>
      <c r="E439">
        <v>4.2729999999999997</v>
      </c>
      <c r="F439">
        <v>5.8239999999999998</v>
      </c>
      <c r="G439" t="s">
        <v>957</v>
      </c>
      <c r="I439">
        <v>1</v>
      </c>
      <c r="J439" s="33"/>
      <c r="K439" s="34">
        <f t="shared" si="7"/>
        <v>0</v>
      </c>
      <c r="L439" s="35"/>
      <c r="M439" s="36">
        <f>L439*H439</f>
        <v>0</v>
      </c>
      <c r="N439" s="41"/>
      <c r="O439" s="38">
        <f>N439*H439</f>
        <v>0</v>
      </c>
      <c r="P439" s="38" t="e">
        <f>#REF!*#REF!</f>
        <v>#REF!</v>
      </c>
      <c r="Q439" s="37" t="e">
        <f>P439*F439</f>
        <v>#REF!</v>
      </c>
      <c r="R439" s="64">
        <v>1</v>
      </c>
      <c r="S439">
        <f>R439*H439</f>
        <v>0</v>
      </c>
      <c r="T439" s="40" t="s">
        <v>958</v>
      </c>
    </row>
    <row r="440" spans="1:20" ht="51" x14ac:dyDescent="0.2">
      <c r="A440">
        <v>1</v>
      </c>
      <c r="B440" s="13">
        <v>2020</v>
      </c>
      <c r="C440" s="20">
        <v>5</v>
      </c>
      <c r="D440" t="s">
        <v>111</v>
      </c>
      <c r="E440">
        <v>4.72</v>
      </c>
      <c r="F440">
        <v>5.2649999999999997</v>
      </c>
      <c r="G440" t="s">
        <v>959</v>
      </c>
      <c r="I440">
        <v>1</v>
      </c>
      <c r="J440" s="33">
        <v>1</v>
      </c>
      <c r="K440" s="34">
        <f t="shared" si="7"/>
        <v>0</v>
      </c>
      <c r="L440" s="35"/>
      <c r="M440" s="36">
        <f>L440*H440</f>
        <v>0</v>
      </c>
      <c r="N440" s="41"/>
      <c r="O440" s="38">
        <f>N440*H440</f>
        <v>0</v>
      </c>
      <c r="P440" s="38" t="e">
        <f>#REF!*#REF!</f>
        <v>#REF!</v>
      </c>
      <c r="Q440" s="37" t="e">
        <f>P440*F440</f>
        <v>#REF!</v>
      </c>
      <c r="R440" s="51"/>
      <c r="S440">
        <f>R440*H440</f>
        <v>0</v>
      </c>
      <c r="T440" s="40" t="s">
        <v>960</v>
      </c>
    </row>
    <row r="441" spans="1:20" ht="34" x14ac:dyDescent="0.2">
      <c r="A441">
        <v>1</v>
      </c>
      <c r="B441" s="13">
        <v>2020</v>
      </c>
      <c r="C441" s="20">
        <v>1</v>
      </c>
      <c r="D441" t="s">
        <v>961</v>
      </c>
      <c r="E441">
        <v>4.1390000000000002</v>
      </c>
      <c r="F441">
        <v>4.6230000000000002</v>
      </c>
      <c r="G441" t="s">
        <v>962</v>
      </c>
      <c r="H441">
        <v>1</v>
      </c>
      <c r="J441" s="33"/>
      <c r="K441" s="34">
        <f t="shared" si="7"/>
        <v>0</v>
      </c>
      <c r="L441" s="35"/>
      <c r="M441" s="36">
        <f>L441*H441</f>
        <v>0</v>
      </c>
      <c r="N441" s="41"/>
      <c r="O441" s="38">
        <f>N441*H441</f>
        <v>0</v>
      </c>
      <c r="P441" s="38" t="e">
        <f>#REF!*#REF!</f>
        <v>#REF!</v>
      </c>
      <c r="Q441" s="37" t="e">
        <f>P441*F441</f>
        <v>#REF!</v>
      </c>
      <c r="R441" s="64">
        <v>1</v>
      </c>
      <c r="S441">
        <f>R441*H441</f>
        <v>1</v>
      </c>
      <c r="T441" s="42" t="s">
        <v>963</v>
      </c>
    </row>
    <row r="442" spans="1:20" ht="34" x14ac:dyDescent="0.2">
      <c r="A442">
        <v>1</v>
      </c>
      <c r="B442" s="13">
        <v>2019</v>
      </c>
      <c r="C442" s="20">
        <v>5</v>
      </c>
      <c r="D442" t="s">
        <v>276</v>
      </c>
      <c r="E442">
        <v>2.5870000000000002</v>
      </c>
      <c r="F442">
        <v>2.774</v>
      </c>
      <c r="G442" t="s">
        <v>964</v>
      </c>
      <c r="I442">
        <v>1</v>
      </c>
      <c r="J442" s="33"/>
      <c r="K442" s="34">
        <f t="shared" si="7"/>
        <v>0</v>
      </c>
      <c r="L442" s="35">
        <v>1</v>
      </c>
      <c r="M442" s="36">
        <f>L442*H442</f>
        <v>0</v>
      </c>
      <c r="N442" s="41"/>
      <c r="O442" s="38">
        <f>N442*H442</f>
        <v>0</v>
      </c>
      <c r="P442" s="38" t="e">
        <f>#REF!*#REF!</f>
        <v>#REF!</v>
      </c>
      <c r="Q442" s="37" t="e">
        <f>P442*F442</f>
        <v>#REF!</v>
      </c>
      <c r="R442" s="51"/>
      <c r="S442">
        <f>R442*H442</f>
        <v>0</v>
      </c>
      <c r="T442" s="40" t="s">
        <v>965</v>
      </c>
    </row>
    <row r="443" spans="1:20" ht="34" x14ac:dyDescent="0.2">
      <c r="A443">
        <v>1</v>
      </c>
      <c r="B443" s="13">
        <v>2020</v>
      </c>
      <c r="C443" s="20">
        <v>8</v>
      </c>
      <c r="D443" t="s">
        <v>696</v>
      </c>
      <c r="E443">
        <v>3.8220000000000001</v>
      </c>
      <c r="F443">
        <v>4.5659999999999998</v>
      </c>
      <c r="G443" t="s">
        <v>966</v>
      </c>
      <c r="I443">
        <v>1</v>
      </c>
      <c r="J443" s="33"/>
      <c r="K443" s="34">
        <f t="shared" si="7"/>
        <v>0</v>
      </c>
      <c r="L443" s="35"/>
      <c r="M443" s="36">
        <f>L443*H443</f>
        <v>0</v>
      </c>
      <c r="N443" s="41"/>
      <c r="O443" s="38">
        <f>N443*H443</f>
        <v>0</v>
      </c>
      <c r="P443" s="38" t="e">
        <f>#REF!*#REF!</f>
        <v>#REF!</v>
      </c>
      <c r="Q443" s="37" t="e">
        <f>P443*F443</f>
        <v>#REF!</v>
      </c>
      <c r="R443" s="64">
        <v>1</v>
      </c>
      <c r="S443">
        <f>R443*H443</f>
        <v>0</v>
      </c>
      <c r="T443" s="40" t="s">
        <v>967</v>
      </c>
    </row>
    <row r="444" spans="1:20" ht="34" x14ac:dyDescent="0.2">
      <c r="A444">
        <v>1</v>
      </c>
      <c r="B444" s="13">
        <v>2020</v>
      </c>
      <c r="C444" s="20">
        <v>7</v>
      </c>
      <c r="D444" t="s">
        <v>131</v>
      </c>
      <c r="E444">
        <v>4.1120000000000001</v>
      </c>
      <c r="F444">
        <v>5.07</v>
      </c>
      <c r="G444" t="s">
        <v>968</v>
      </c>
      <c r="I444">
        <v>1</v>
      </c>
      <c r="J444" s="33"/>
      <c r="K444" s="34">
        <f t="shared" si="7"/>
        <v>0</v>
      </c>
      <c r="L444" s="35"/>
      <c r="M444" s="36">
        <f>L444*H444</f>
        <v>0</v>
      </c>
      <c r="N444" s="41"/>
      <c r="O444" s="38">
        <f>N444*H444</f>
        <v>0</v>
      </c>
      <c r="P444" s="38" t="e">
        <f>#REF!*#REF!</f>
        <v>#REF!</v>
      </c>
      <c r="Q444" s="37" t="e">
        <f>P444*F444</f>
        <v>#REF!</v>
      </c>
      <c r="R444" s="64">
        <v>1</v>
      </c>
      <c r="S444">
        <f>R444*H444</f>
        <v>0</v>
      </c>
      <c r="T444" s="40" t="s">
        <v>969</v>
      </c>
    </row>
    <row r="445" spans="1:20" ht="34" x14ac:dyDescent="0.2">
      <c r="A445">
        <v>1</v>
      </c>
      <c r="B445" s="13">
        <v>2020</v>
      </c>
      <c r="C445" s="20">
        <v>0</v>
      </c>
      <c r="D445" t="s">
        <v>832</v>
      </c>
      <c r="E445">
        <v>1.6739999999999999</v>
      </c>
      <c r="F445">
        <v>1.4410000000000001</v>
      </c>
      <c r="G445" t="s">
        <v>970</v>
      </c>
      <c r="H445">
        <v>1</v>
      </c>
      <c r="J445" s="33"/>
      <c r="K445" s="34">
        <f t="shared" si="7"/>
        <v>0</v>
      </c>
      <c r="L445" s="35">
        <v>1</v>
      </c>
      <c r="M445" s="36">
        <f>L445*H445</f>
        <v>1</v>
      </c>
      <c r="N445" s="41"/>
      <c r="O445" s="38">
        <f>N445*H445</f>
        <v>0</v>
      </c>
      <c r="P445" s="38" t="e">
        <f>#REF!*#REF!</f>
        <v>#REF!</v>
      </c>
      <c r="Q445" s="37" t="e">
        <f>P445*F445</f>
        <v>#REF!</v>
      </c>
      <c r="R445" s="64"/>
      <c r="S445">
        <f>R445*H445</f>
        <v>0</v>
      </c>
      <c r="T445" s="40" t="s">
        <v>971</v>
      </c>
    </row>
    <row r="446" spans="1:20" ht="51" x14ac:dyDescent="0.2">
      <c r="A446">
        <v>1</v>
      </c>
      <c r="B446" s="13">
        <v>2020</v>
      </c>
      <c r="C446" s="20">
        <v>5</v>
      </c>
      <c r="D446" t="s">
        <v>111</v>
      </c>
      <c r="E446">
        <v>4.72</v>
      </c>
      <c r="F446">
        <v>5.2649999999999997</v>
      </c>
      <c r="G446" t="s">
        <v>972</v>
      </c>
      <c r="H446">
        <v>1</v>
      </c>
      <c r="J446" s="33">
        <v>1</v>
      </c>
      <c r="K446" s="34">
        <f t="shared" si="7"/>
        <v>1</v>
      </c>
      <c r="L446" s="35"/>
      <c r="M446" s="36">
        <f>L446*H446</f>
        <v>0</v>
      </c>
      <c r="N446" s="41"/>
      <c r="O446" s="38">
        <f>N446*H446</f>
        <v>0</v>
      </c>
      <c r="P446" s="38" t="e">
        <f>#REF!*#REF!</f>
        <v>#REF!</v>
      </c>
      <c r="Q446" s="37" t="e">
        <f>P446*F446</f>
        <v>#REF!</v>
      </c>
      <c r="R446" s="51"/>
      <c r="S446">
        <f>R446*H446</f>
        <v>0</v>
      </c>
      <c r="T446" s="42" t="s">
        <v>973</v>
      </c>
    </row>
    <row r="447" spans="1:20" ht="34" x14ac:dyDescent="0.2">
      <c r="A447">
        <v>1</v>
      </c>
      <c r="B447" s="13">
        <v>2020</v>
      </c>
      <c r="C447" s="20">
        <v>1</v>
      </c>
      <c r="D447" t="s">
        <v>147</v>
      </c>
      <c r="E447">
        <v>5.2549999999999999</v>
      </c>
      <c r="F447">
        <v>5.7089999999999996</v>
      </c>
      <c r="G447" t="s">
        <v>974</v>
      </c>
      <c r="I447">
        <v>1</v>
      </c>
      <c r="J447" s="33"/>
      <c r="K447" s="34">
        <f t="shared" si="7"/>
        <v>0</v>
      </c>
      <c r="L447" s="35">
        <v>1</v>
      </c>
      <c r="M447" s="36">
        <f>L447*H447</f>
        <v>0</v>
      </c>
      <c r="N447" s="41"/>
      <c r="O447" s="38">
        <f>N447*H447</f>
        <v>0</v>
      </c>
      <c r="P447" s="38" t="e">
        <f>#REF!*#REF!</f>
        <v>#REF!</v>
      </c>
      <c r="Q447" s="37" t="e">
        <f>P447*F447</f>
        <v>#REF!</v>
      </c>
      <c r="R447" s="51"/>
      <c r="S447">
        <f>R447*H447</f>
        <v>0</v>
      </c>
      <c r="T447" s="40" t="s">
        <v>975</v>
      </c>
    </row>
    <row r="448" spans="1:20" ht="34" x14ac:dyDescent="0.2">
      <c r="A448">
        <v>1</v>
      </c>
      <c r="B448" s="13">
        <v>2020</v>
      </c>
      <c r="C448" s="20">
        <v>0</v>
      </c>
      <c r="D448" t="s">
        <v>976</v>
      </c>
      <c r="E448">
        <v>3.395</v>
      </c>
      <c r="F448">
        <v>3.2330000000000001</v>
      </c>
      <c r="G448" t="s">
        <v>977</v>
      </c>
      <c r="I448">
        <v>1</v>
      </c>
      <c r="J448" s="33"/>
      <c r="K448" s="34">
        <f t="shared" si="7"/>
        <v>0</v>
      </c>
      <c r="L448" s="35"/>
      <c r="M448" s="36">
        <f>L448*H448</f>
        <v>0</v>
      </c>
      <c r="N448" s="41"/>
      <c r="O448" s="38">
        <f>N448*H448</f>
        <v>0</v>
      </c>
      <c r="P448" s="38" t="e">
        <f>#REF!*#REF!</f>
        <v>#REF!</v>
      </c>
      <c r="Q448" s="37" t="e">
        <f>P448*F448</f>
        <v>#REF!</v>
      </c>
      <c r="R448" s="64">
        <v>1</v>
      </c>
      <c r="S448">
        <f>R448*H448</f>
        <v>0</v>
      </c>
      <c r="T448" s="40" t="s">
        <v>978</v>
      </c>
    </row>
    <row r="449" spans="1:20" ht="68" x14ac:dyDescent="0.2">
      <c r="A449">
        <v>1</v>
      </c>
      <c r="B449" s="13">
        <v>2020</v>
      </c>
      <c r="C449" s="20">
        <v>2</v>
      </c>
      <c r="D449" t="s">
        <v>979</v>
      </c>
      <c r="E449">
        <v>4.3899999999999997</v>
      </c>
      <c r="F449">
        <v>4.8129999999999997</v>
      </c>
      <c r="G449" t="s">
        <v>980</v>
      </c>
      <c r="H449">
        <v>1</v>
      </c>
      <c r="J449" s="33"/>
      <c r="K449" s="34">
        <f t="shared" si="7"/>
        <v>0</v>
      </c>
      <c r="L449" s="35"/>
      <c r="M449" s="36">
        <f>L449*H449</f>
        <v>0</v>
      </c>
      <c r="N449" s="41"/>
      <c r="O449" s="38">
        <f>N449*H449</f>
        <v>0</v>
      </c>
      <c r="P449" s="38" t="e">
        <f>#REF!*#REF!</f>
        <v>#REF!</v>
      </c>
      <c r="Q449" s="37" t="e">
        <f>P449*F449</f>
        <v>#REF!</v>
      </c>
      <c r="R449" s="64">
        <v>1</v>
      </c>
      <c r="S449">
        <f>R449*H449</f>
        <v>1</v>
      </c>
      <c r="T449" s="40" t="s">
        <v>981</v>
      </c>
    </row>
    <row r="450" spans="1:20" ht="34" x14ac:dyDescent="0.2">
      <c r="A450">
        <v>1</v>
      </c>
      <c r="B450" s="13">
        <v>2020</v>
      </c>
      <c r="C450" s="20">
        <v>8</v>
      </c>
      <c r="D450" t="s">
        <v>180</v>
      </c>
      <c r="E450">
        <v>4.3789999999999996</v>
      </c>
      <c r="F450">
        <v>5.133</v>
      </c>
      <c r="G450" t="s">
        <v>982</v>
      </c>
      <c r="I450">
        <v>1</v>
      </c>
      <c r="J450" s="33"/>
      <c r="K450" s="34">
        <f t="shared" si="7"/>
        <v>0</v>
      </c>
      <c r="L450" s="35">
        <v>1</v>
      </c>
      <c r="M450" s="36">
        <f>L450*H450</f>
        <v>0</v>
      </c>
      <c r="N450" s="41"/>
      <c r="O450" s="38">
        <f>N450*H450</f>
        <v>0</v>
      </c>
      <c r="P450" s="38" t="e">
        <f>#REF!*#REF!</f>
        <v>#REF!</v>
      </c>
      <c r="Q450" s="37" t="e">
        <f>P450*F450</f>
        <v>#REF!</v>
      </c>
      <c r="R450" s="64"/>
      <c r="S450">
        <f>R450*H450</f>
        <v>0</v>
      </c>
      <c r="T450" s="40" t="s">
        <v>983</v>
      </c>
    </row>
    <row r="451" spans="1:20" ht="68" x14ac:dyDescent="0.2">
      <c r="A451">
        <v>1</v>
      </c>
      <c r="B451" s="13">
        <v>2020</v>
      </c>
      <c r="C451" s="20">
        <v>7</v>
      </c>
      <c r="D451" t="s">
        <v>131</v>
      </c>
      <c r="E451">
        <v>4.1120000000000001</v>
      </c>
      <c r="F451">
        <v>5.07</v>
      </c>
      <c r="G451" t="s">
        <v>984</v>
      </c>
      <c r="I451">
        <v>1</v>
      </c>
      <c r="J451" s="33"/>
      <c r="K451" s="34">
        <f t="shared" si="7"/>
        <v>0</v>
      </c>
      <c r="L451" s="35">
        <v>1</v>
      </c>
      <c r="M451" s="36">
        <f>L451*H451</f>
        <v>0</v>
      </c>
      <c r="N451" s="41"/>
      <c r="O451" s="38">
        <f>N451*H451</f>
        <v>0</v>
      </c>
      <c r="P451" s="38" t="e">
        <f>#REF!*#REF!</f>
        <v>#REF!</v>
      </c>
      <c r="Q451" s="37" t="e">
        <f>P451*F451</f>
        <v>#REF!</v>
      </c>
      <c r="R451" s="51"/>
      <c r="S451">
        <f>R451*H451</f>
        <v>0</v>
      </c>
      <c r="T451" s="40" t="s">
        <v>985</v>
      </c>
    </row>
    <row r="452" spans="1:20" ht="34" x14ac:dyDescent="0.2">
      <c r="A452">
        <v>1</v>
      </c>
      <c r="B452" s="13">
        <v>2019</v>
      </c>
      <c r="C452" s="20">
        <v>126</v>
      </c>
      <c r="D452" t="s">
        <v>177</v>
      </c>
      <c r="E452">
        <v>49.962000000000003</v>
      </c>
      <c r="F452">
        <v>54.637</v>
      </c>
      <c r="G452" t="s">
        <v>986</v>
      </c>
      <c r="I452">
        <v>1</v>
      </c>
      <c r="J452" s="33">
        <v>1</v>
      </c>
      <c r="K452" s="34">
        <f t="shared" si="7"/>
        <v>0</v>
      </c>
      <c r="L452" s="35"/>
      <c r="M452" s="36">
        <f>L452*H452</f>
        <v>0</v>
      </c>
      <c r="N452" s="41"/>
      <c r="O452" s="38">
        <f>N452*H452</f>
        <v>0</v>
      </c>
      <c r="P452" s="38" t="e">
        <f>#REF!*#REF!</f>
        <v>#REF!</v>
      </c>
      <c r="Q452" s="37" t="e">
        <f>P452*F452</f>
        <v>#REF!</v>
      </c>
      <c r="R452" s="51"/>
      <c r="S452">
        <f>R452*H452</f>
        <v>0</v>
      </c>
      <c r="T452" s="40" t="s">
        <v>987</v>
      </c>
    </row>
    <row r="453" spans="1:20" ht="34" x14ac:dyDescent="0.2">
      <c r="A453">
        <v>1</v>
      </c>
      <c r="B453" s="13">
        <v>2020</v>
      </c>
      <c r="C453" s="20">
        <v>1</v>
      </c>
      <c r="D453" t="s">
        <v>468</v>
      </c>
      <c r="E453">
        <v>2.452</v>
      </c>
      <c r="F453">
        <v>2.8050000000000002</v>
      </c>
      <c r="G453" t="s">
        <v>988</v>
      </c>
      <c r="I453">
        <v>1</v>
      </c>
      <c r="J453" s="33"/>
      <c r="K453" s="34">
        <f t="shared" si="7"/>
        <v>0</v>
      </c>
      <c r="L453" s="35">
        <v>1</v>
      </c>
      <c r="M453" s="36">
        <f>L453*H453</f>
        <v>0</v>
      </c>
      <c r="N453" s="41"/>
      <c r="O453" s="38">
        <f>N453*H453</f>
        <v>0</v>
      </c>
      <c r="P453" s="38" t="e">
        <f>#REF!*#REF!</f>
        <v>#REF!</v>
      </c>
      <c r="Q453" s="37" t="e">
        <f>P453*F453</f>
        <v>#REF!</v>
      </c>
      <c r="R453" s="64"/>
      <c r="S453">
        <f>R453*H453</f>
        <v>0</v>
      </c>
      <c r="T453" s="40" t="s">
        <v>989</v>
      </c>
    </row>
    <row r="454" spans="1:20" ht="51" x14ac:dyDescent="0.2">
      <c r="A454">
        <v>1</v>
      </c>
      <c r="B454" s="13">
        <v>2020</v>
      </c>
      <c r="C454" s="20">
        <v>5</v>
      </c>
      <c r="D454" t="s">
        <v>808</v>
      </c>
      <c r="E454">
        <v>12.413</v>
      </c>
      <c r="F454">
        <v>13.307</v>
      </c>
      <c r="G454" t="s">
        <v>990</v>
      </c>
      <c r="I454">
        <v>1</v>
      </c>
      <c r="J454" s="33"/>
      <c r="K454" s="34">
        <f t="shared" si="7"/>
        <v>0</v>
      </c>
      <c r="L454" s="35">
        <v>1</v>
      </c>
      <c r="M454" s="36">
        <f>L454*H454</f>
        <v>0</v>
      </c>
      <c r="N454" s="41"/>
      <c r="O454" s="38">
        <f>N454*H454</f>
        <v>0</v>
      </c>
      <c r="P454" s="38" t="e">
        <f>#REF!*#REF!</f>
        <v>#REF!</v>
      </c>
      <c r="Q454" s="37" t="e">
        <f>P454*F454</f>
        <v>#REF!</v>
      </c>
      <c r="R454" s="64"/>
      <c r="S454">
        <f>R454*H454</f>
        <v>0</v>
      </c>
      <c r="T454" s="40" t="s">
        <v>991</v>
      </c>
    </row>
    <row r="455" spans="1:20" ht="51" x14ac:dyDescent="0.2">
      <c r="A455">
        <v>1</v>
      </c>
      <c r="B455" s="13">
        <v>2020</v>
      </c>
      <c r="C455" s="20">
        <v>1</v>
      </c>
      <c r="D455" t="s">
        <v>433</v>
      </c>
      <c r="E455">
        <v>3.4980000000000002</v>
      </c>
      <c r="F455">
        <v>3.774</v>
      </c>
      <c r="G455" t="s">
        <v>992</v>
      </c>
      <c r="H455">
        <v>1</v>
      </c>
      <c r="J455" s="33"/>
      <c r="K455" s="34">
        <f t="shared" si="7"/>
        <v>0</v>
      </c>
      <c r="L455" s="35">
        <v>1</v>
      </c>
      <c r="M455" s="36">
        <f>L455*H455</f>
        <v>1</v>
      </c>
      <c r="N455" s="41"/>
      <c r="O455" s="38">
        <f>N455*H455</f>
        <v>0</v>
      </c>
      <c r="P455" s="38" t="e">
        <f>#REF!*#REF!</f>
        <v>#REF!</v>
      </c>
      <c r="Q455" s="37" t="e">
        <f>P455*F455</f>
        <v>#REF!</v>
      </c>
      <c r="R455" s="51"/>
      <c r="S455">
        <f>R455*H455</f>
        <v>0</v>
      </c>
      <c r="T455" s="42" t="s">
        <v>993</v>
      </c>
    </row>
    <row r="456" spans="1:20" ht="51" x14ac:dyDescent="0.2">
      <c r="A456">
        <v>1</v>
      </c>
      <c r="B456" s="13">
        <v>2020</v>
      </c>
      <c r="C456" s="20">
        <v>6</v>
      </c>
      <c r="D456" t="s">
        <v>140</v>
      </c>
      <c r="E456">
        <v>3.1419999999999999</v>
      </c>
      <c r="F456">
        <v>3.6579999999999999</v>
      </c>
      <c r="G456" t="s">
        <v>994</v>
      </c>
      <c r="H456">
        <v>1</v>
      </c>
      <c r="J456" s="33">
        <v>1</v>
      </c>
      <c r="K456" s="34">
        <f t="shared" si="7"/>
        <v>1</v>
      </c>
      <c r="L456" s="35"/>
      <c r="M456" s="36">
        <f>L456*H456</f>
        <v>0</v>
      </c>
      <c r="N456" s="41"/>
      <c r="O456" s="38">
        <f>N456*H456</f>
        <v>0</v>
      </c>
      <c r="P456" s="38" t="e">
        <f>#REF!*#REF!</f>
        <v>#REF!</v>
      </c>
      <c r="Q456" s="37" t="e">
        <f>P456*F456</f>
        <v>#REF!</v>
      </c>
      <c r="R456" s="51"/>
      <c r="S456">
        <f>R456*H456</f>
        <v>0</v>
      </c>
      <c r="T456" s="42" t="s">
        <v>995</v>
      </c>
    </row>
    <row r="457" spans="1:20" ht="85" x14ac:dyDescent="0.2">
      <c r="A457">
        <v>1</v>
      </c>
      <c r="B457" s="13">
        <v>2020</v>
      </c>
      <c r="C457" s="20">
        <v>6</v>
      </c>
      <c r="D457" t="s">
        <v>123</v>
      </c>
      <c r="E457">
        <v>5.7709999999999999</v>
      </c>
      <c r="F457">
        <v>5.7519999999999998</v>
      </c>
      <c r="G457" t="s">
        <v>996</v>
      </c>
      <c r="H457">
        <v>1</v>
      </c>
      <c r="J457" s="33">
        <v>1</v>
      </c>
      <c r="K457" s="34">
        <f t="shared" si="7"/>
        <v>1</v>
      </c>
      <c r="L457" s="35"/>
      <c r="M457" s="36">
        <f>L457*H457</f>
        <v>0</v>
      </c>
      <c r="N457" s="41"/>
      <c r="O457" s="38">
        <f>N457*H457</f>
        <v>0</v>
      </c>
      <c r="P457" s="38" t="e">
        <f>#REF!*#REF!</f>
        <v>#REF!</v>
      </c>
      <c r="Q457" s="37" t="e">
        <f>P457*F457</f>
        <v>#REF!</v>
      </c>
      <c r="R457" s="51"/>
      <c r="S457">
        <f>R457*H457</f>
        <v>0</v>
      </c>
      <c r="T457" s="42" t="s">
        <v>997</v>
      </c>
    </row>
    <row r="458" spans="1:20" ht="51" x14ac:dyDescent="0.2">
      <c r="A458">
        <v>1</v>
      </c>
      <c r="B458" s="13">
        <v>2020</v>
      </c>
      <c r="C458" s="20">
        <v>3</v>
      </c>
      <c r="D458" t="s">
        <v>111</v>
      </c>
      <c r="E458">
        <v>4.72</v>
      </c>
      <c r="F458">
        <v>5.2649999999999997</v>
      </c>
      <c r="G458" t="s">
        <v>998</v>
      </c>
      <c r="H458">
        <v>1</v>
      </c>
      <c r="J458" s="33"/>
      <c r="K458" s="34">
        <f t="shared" si="7"/>
        <v>0</v>
      </c>
      <c r="L458" s="35">
        <v>1</v>
      </c>
      <c r="M458" s="36">
        <f>L458*H458</f>
        <v>1</v>
      </c>
      <c r="N458" s="41"/>
      <c r="O458" s="38">
        <f>N458*H458</f>
        <v>0</v>
      </c>
      <c r="P458" s="38" t="e">
        <f>#REF!*#REF!</f>
        <v>#REF!</v>
      </c>
      <c r="Q458" s="37" t="e">
        <f>P458*F458</f>
        <v>#REF!</v>
      </c>
      <c r="R458" s="51"/>
      <c r="S458">
        <f>R458*H458</f>
        <v>0</v>
      </c>
      <c r="T458" s="42" t="s">
        <v>999</v>
      </c>
    </row>
    <row r="459" spans="1:20" ht="51" x14ac:dyDescent="0.2">
      <c r="A459">
        <v>1</v>
      </c>
      <c r="B459" s="13">
        <v>2020</v>
      </c>
      <c r="C459" s="20">
        <v>0</v>
      </c>
      <c r="D459" t="s">
        <v>630</v>
      </c>
      <c r="E459">
        <v>3.2770000000000001</v>
      </c>
      <c r="F459">
        <v>3.2770000000000001</v>
      </c>
      <c r="G459" t="s">
        <v>1000</v>
      </c>
      <c r="H459">
        <v>1</v>
      </c>
      <c r="J459" s="33"/>
      <c r="K459" s="34">
        <f t="shared" si="7"/>
        <v>0</v>
      </c>
      <c r="L459" s="35">
        <v>1</v>
      </c>
      <c r="M459" s="36">
        <f>L459*H459</f>
        <v>1</v>
      </c>
      <c r="N459" s="41"/>
      <c r="O459" s="38">
        <f>N459*H459</f>
        <v>0</v>
      </c>
      <c r="P459" s="38" t="e">
        <f>#REF!*#REF!</f>
        <v>#REF!</v>
      </c>
      <c r="Q459" s="37" t="e">
        <f>P459*F459</f>
        <v>#REF!</v>
      </c>
      <c r="R459" s="51"/>
      <c r="S459">
        <f>R459*H459</f>
        <v>0</v>
      </c>
      <c r="T459" s="42" t="s">
        <v>1001</v>
      </c>
    </row>
    <row r="460" spans="1:20" ht="34" x14ac:dyDescent="0.2">
      <c r="A460">
        <v>1</v>
      </c>
      <c r="B460" s="13">
        <v>2019</v>
      </c>
      <c r="C460" s="20">
        <v>4</v>
      </c>
      <c r="D460" t="s">
        <v>276</v>
      </c>
      <c r="E460">
        <v>2.5870000000000002</v>
      </c>
      <c r="F460">
        <v>2.774</v>
      </c>
      <c r="G460" t="s">
        <v>1002</v>
      </c>
      <c r="I460">
        <v>1</v>
      </c>
      <c r="J460" s="33"/>
      <c r="K460" s="34">
        <f t="shared" si="7"/>
        <v>0</v>
      </c>
      <c r="L460" s="35">
        <v>1</v>
      </c>
      <c r="M460" s="36">
        <f>L460*H460</f>
        <v>0</v>
      </c>
      <c r="N460" s="41"/>
      <c r="O460" s="38">
        <f>N460*H460</f>
        <v>0</v>
      </c>
      <c r="P460" s="38" t="e">
        <f>#REF!*#REF!</f>
        <v>#REF!</v>
      </c>
      <c r="Q460" s="37" t="e">
        <f>P460*F460</f>
        <v>#REF!</v>
      </c>
      <c r="R460" s="51"/>
      <c r="S460">
        <f>R460*H460</f>
        <v>0</v>
      </c>
      <c r="T460" s="40" t="s">
        <v>1003</v>
      </c>
    </row>
    <row r="461" spans="1:20" ht="68" x14ac:dyDescent="0.2">
      <c r="A461">
        <v>1</v>
      </c>
      <c r="B461" s="13">
        <v>2020</v>
      </c>
      <c r="C461" s="20">
        <v>4</v>
      </c>
      <c r="D461" t="s">
        <v>305</v>
      </c>
      <c r="E461">
        <v>2.415</v>
      </c>
      <c r="F461">
        <v>2.5649999999999999</v>
      </c>
      <c r="G461" t="s">
        <v>1004</v>
      </c>
      <c r="H461">
        <v>1</v>
      </c>
      <c r="J461" s="33"/>
      <c r="K461" s="34">
        <f t="shared" si="7"/>
        <v>0</v>
      </c>
      <c r="L461" s="35">
        <v>1</v>
      </c>
      <c r="M461" s="36">
        <f>L461*H461</f>
        <v>1</v>
      </c>
      <c r="N461" s="41"/>
      <c r="O461" s="38">
        <f>N461*H461</f>
        <v>0</v>
      </c>
      <c r="P461" s="38" t="e">
        <f>#REF!*#REF!</f>
        <v>#REF!</v>
      </c>
      <c r="Q461" s="37" t="e">
        <f>P461*F461</f>
        <v>#REF!</v>
      </c>
      <c r="R461" s="51"/>
      <c r="S461">
        <f>R461*H461</f>
        <v>0</v>
      </c>
      <c r="T461" s="42" t="s">
        <v>1005</v>
      </c>
    </row>
    <row r="462" spans="1:20" ht="51" x14ac:dyDescent="0.2">
      <c r="A462">
        <v>1</v>
      </c>
      <c r="B462" s="13">
        <v>2020</v>
      </c>
      <c r="C462" s="20">
        <v>1</v>
      </c>
      <c r="D462" t="s">
        <v>696</v>
      </c>
      <c r="E462">
        <v>3.8220000000000001</v>
      </c>
      <c r="F462">
        <v>4.5659999999999998</v>
      </c>
      <c r="G462" t="s">
        <v>1006</v>
      </c>
      <c r="I462">
        <v>1</v>
      </c>
      <c r="J462" s="33"/>
      <c r="K462" s="34">
        <f t="shared" si="7"/>
        <v>0</v>
      </c>
      <c r="L462" s="35"/>
      <c r="M462" s="36">
        <f>L462*H462</f>
        <v>0</v>
      </c>
      <c r="N462" s="41"/>
      <c r="O462" s="38">
        <f>N462*H462</f>
        <v>0</v>
      </c>
      <c r="P462" s="38" t="e">
        <f>#REF!*#REF!</f>
        <v>#REF!</v>
      </c>
      <c r="Q462" s="37" t="e">
        <f>P462*F462</f>
        <v>#REF!</v>
      </c>
      <c r="R462" s="64">
        <v>1</v>
      </c>
      <c r="S462">
        <f>R462*H462</f>
        <v>0</v>
      </c>
      <c r="T462" s="40" t="s">
        <v>1007</v>
      </c>
    </row>
    <row r="463" spans="1:20" ht="64" x14ac:dyDescent="0.2">
      <c r="B463">
        <v>2021</v>
      </c>
      <c r="D463" s="58" t="s">
        <v>220</v>
      </c>
      <c r="E463" s="58">
        <v>8.766</v>
      </c>
      <c r="F463" s="58">
        <v>10.388</v>
      </c>
      <c r="G463" s="85" t="s">
        <v>1029</v>
      </c>
      <c r="J463" s="51">
        <v>1</v>
      </c>
      <c r="L463" s="51"/>
      <c r="N463" s="51"/>
      <c r="R463" s="51"/>
      <c r="T463" s="86" t="s">
        <v>1008</v>
      </c>
    </row>
    <row r="464" spans="1:20" ht="48" x14ac:dyDescent="0.2">
      <c r="B464">
        <v>2021</v>
      </c>
      <c r="D464" t="s">
        <v>123</v>
      </c>
      <c r="E464">
        <v>5.7709999999999999</v>
      </c>
      <c r="F464">
        <v>5.7519999999999998</v>
      </c>
      <c r="G464" t="s">
        <v>1027</v>
      </c>
      <c r="J464" s="51"/>
      <c r="K464">
        <v>1</v>
      </c>
      <c r="L464" s="51"/>
      <c r="N464" s="51"/>
      <c r="R464" s="51"/>
      <c r="T464" s="86" t="s">
        <v>1009</v>
      </c>
    </row>
    <row r="465" spans="2:20" ht="48" x14ac:dyDescent="0.2">
      <c r="B465">
        <v>2021</v>
      </c>
      <c r="D465" t="s">
        <v>96</v>
      </c>
      <c r="E465">
        <v>11.333</v>
      </c>
      <c r="F465">
        <v>11.909000000000001</v>
      </c>
      <c r="G465" s="87" t="s">
        <v>1028</v>
      </c>
      <c r="J465" s="51">
        <v>1</v>
      </c>
      <c r="K465">
        <v>1</v>
      </c>
      <c r="L465" s="51"/>
      <c r="N465" s="51"/>
      <c r="R465" s="51"/>
      <c r="T465" s="86" t="s">
        <v>1010</v>
      </c>
    </row>
    <row r="466" spans="2:20" ht="32" x14ac:dyDescent="0.2">
      <c r="B466">
        <v>2021</v>
      </c>
      <c r="D466" t="s">
        <v>96</v>
      </c>
      <c r="E466">
        <v>11.333</v>
      </c>
      <c r="F466">
        <v>11.909000000000001</v>
      </c>
      <c r="G466" s="87" t="s">
        <v>1030</v>
      </c>
      <c r="J466" s="51">
        <v>1</v>
      </c>
      <c r="K466">
        <v>1</v>
      </c>
      <c r="L466" s="51"/>
      <c r="N466" s="51"/>
      <c r="R466" s="51"/>
      <c r="T466" s="86" t="s">
        <v>1011</v>
      </c>
    </row>
    <row r="467" spans="2:20" ht="48" x14ac:dyDescent="0.2">
      <c r="B467">
        <v>2021</v>
      </c>
      <c r="D467" t="s">
        <v>96</v>
      </c>
      <c r="E467">
        <v>11.333</v>
      </c>
      <c r="F467">
        <v>11.909000000000001</v>
      </c>
      <c r="G467" s="87" t="s">
        <v>1031</v>
      </c>
      <c r="J467" s="51">
        <v>1</v>
      </c>
      <c r="K467">
        <v>1</v>
      </c>
      <c r="L467" s="51"/>
      <c r="N467" s="51"/>
      <c r="R467" s="51"/>
      <c r="T467" s="86" t="s">
        <v>1012</v>
      </c>
    </row>
    <row r="468" spans="2:20" ht="32" x14ac:dyDescent="0.2">
      <c r="B468">
        <v>2021</v>
      </c>
      <c r="D468" t="s">
        <v>140</v>
      </c>
      <c r="E468">
        <v>3.1419999999999999</v>
      </c>
      <c r="F468">
        <v>3.6579999999999999</v>
      </c>
      <c r="G468" t="s">
        <v>1032</v>
      </c>
      <c r="J468" s="51"/>
      <c r="K468">
        <v>1</v>
      </c>
      <c r="L468" s="51"/>
      <c r="N468" s="51"/>
      <c r="R468" s="51"/>
      <c r="T468" s="86" t="s">
        <v>1013</v>
      </c>
    </row>
    <row r="469" spans="2:20" ht="48" x14ac:dyDescent="0.2">
      <c r="B469">
        <v>2021</v>
      </c>
      <c r="D469" t="s">
        <v>111</v>
      </c>
      <c r="E469">
        <v>4.72</v>
      </c>
      <c r="F469">
        <v>5.2649999999999997</v>
      </c>
      <c r="G469" s="85" t="s">
        <v>1033</v>
      </c>
      <c r="J469" s="51">
        <v>1</v>
      </c>
      <c r="K469">
        <v>1</v>
      </c>
      <c r="L469" s="51"/>
      <c r="N469" s="51"/>
      <c r="R469" s="51"/>
      <c r="T469" s="86" t="s">
        <v>1014</v>
      </c>
    </row>
    <row r="470" spans="2:20" ht="32" x14ac:dyDescent="0.2">
      <c r="B470">
        <v>2021</v>
      </c>
      <c r="D470" t="s">
        <v>183</v>
      </c>
      <c r="E470">
        <v>14.919</v>
      </c>
      <c r="F470">
        <v>15.805</v>
      </c>
      <c r="G470" t="s">
        <v>1034</v>
      </c>
      <c r="J470" s="51">
        <v>1</v>
      </c>
      <c r="K470">
        <v>1</v>
      </c>
      <c r="L470" s="51"/>
      <c r="N470" s="51"/>
      <c r="R470" s="51"/>
      <c r="T470" s="86" t="s">
        <v>1015</v>
      </c>
    </row>
    <row r="471" spans="2:20" ht="51" x14ac:dyDescent="0.2">
      <c r="B471">
        <v>2021</v>
      </c>
      <c r="D471" t="s">
        <v>111</v>
      </c>
      <c r="E471">
        <v>4.72</v>
      </c>
      <c r="F471">
        <v>5.2649999999999997</v>
      </c>
      <c r="G471" t="s">
        <v>1035</v>
      </c>
      <c r="J471" s="51"/>
      <c r="K471">
        <v>1</v>
      </c>
      <c r="L471" s="51"/>
      <c r="N471" s="51"/>
      <c r="R471" s="51"/>
      <c r="T471" s="88" t="s">
        <v>1016</v>
      </c>
    </row>
    <row r="472" spans="2:20" ht="51" x14ac:dyDescent="0.2">
      <c r="B472">
        <v>2021</v>
      </c>
      <c r="G472" t="s">
        <v>1036</v>
      </c>
      <c r="J472" s="51"/>
      <c r="K472">
        <v>1</v>
      </c>
      <c r="L472" s="51"/>
      <c r="N472" s="51"/>
      <c r="R472" s="51"/>
      <c r="T472" s="88" t="s">
        <v>1017</v>
      </c>
    </row>
    <row r="473" spans="2:20" ht="51" x14ac:dyDescent="0.2">
      <c r="B473">
        <v>2021</v>
      </c>
      <c r="J473" s="51"/>
      <c r="K473">
        <v>1</v>
      </c>
      <c r="L473" s="51"/>
      <c r="N473" s="51"/>
      <c r="R473" s="51"/>
      <c r="T473" s="14" t="s">
        <v>1018</v>
      </c>
    </row>
    <row r="474" spans="2:20" ht="68" x14ac:dyDescent="0.2">
      <c r="B474">
        <v>2021</v>
      </c>
      <c r="J474" s="51">
        <v>1</v>
      </c>
      <c r="K474">
        <v>1</v>
      </c>
      <c r="L474" s="51"/>
      <c r="N474" s="51"/>
      <c r="R474" s="51"/>
      <c r="T474" s="14" t="s">
        <v>1019</v>
      </c>
    </row>
    <row r="475" spans="2:20" ht="50" x14ac:dyDescent="0.2">
      <c r="B475">
        <v>2021</v>
      </c>
      <c r="J475" s="51">
        <v>1</v>
      </c>
      <c r="K475">
        <v>1</v>
      </c>
      <c r="L475" s="51"/>
      <c r="N475" s="51"/>
      <c r="R475" s="51"/>
      <c r="T475" s="83" t="s">
        <v>1020</v>
      </c>
    </row>
    <row r="476" spans="2:20" ht="51" x14ac:dyDescent="0.2">
      <c r="B476">
        <v>2021</v>
      </c>
      <c r="J476" s="33"/>
      <c r="K476" s="34">
        <v>1</v>
      </c>
      <c r="L476" s="35"/>
      <c r="M476" s="36"/>
      <c r="N476" s="41"/>
      <c r="O476" s="38"/>
      <c r="P476" s="38"/>
      <c r="Q476" s="38"/>
      <c r="R476" s="51"/>
      <c r="T476" s="14" t="s">
        <v>1021</v>
      </c>
    </row>
    <row r="477" spans="2:20" ht="34" x14ac:dyDescent="0.2">
      <c r="B477">
        <v>2021</v>
      </c>
      <c r="J477" s="33">
        <v>1</v>
      </c>
      <c r="K477" s="34">
        <v>1</v>
      </c>
      <c r="L477" s="35"/>
      <c r="M477" s="36"/>
      <c r="N477" s="41"/>
      <c r="O477" s="38"/>
      <c r="P477" s="38"/>
      <c r="Q477" s="38"/>
      <c r="R477" s="51"/>
      <c r="T477" s="14" t="s">
        <v>1022</v>
      </c>
    </row>
    <row r="478" spans="2:20" ht="51" x14ac:dyDescent="0.2">
      <c r="B478">
        <v>2021</v>
      </c>
      <c r="J478" s="33"/>
      <c r="K478" s="34">
        <v>1</v>
      </c>
      <c r="L478" s="35"/>
      <c r="M478" s="36"/>
      <c r="N478" s="41"/>
      <c r="O478" s="38"/>
      <c r="P478" s="38"/>
      <c r="Q478" s="38"/>
      <c r="R478" s="51"/>
      <c r="T478" s="14" t="s">
        <v>1023</v>
      </c>
    </row>
    <row r="479" spans="2:20" ht="51" x14ac:dyDescent="0.2">
      <c r="B479">
        <v>2021</v>
      </c>
      <c r="J479" s="33">
        <v>1</v>
      </c>
      <c r="K479" s="34">
        <v>1</v>
      </c>
      <c r="L479" s="35"/>
      <c r="M479" s="36"/>
      <c r="N479" s="41"/>
      <c r="O479" s="38"/>
      <c r="P479" s="38"/>
      <c r="Q479" s="38"/>
      <c r="R479" s="51"/>
      <c r="T479" s="83" t="s">
        <v>1024</v>
      </c>
    </row>
    <row r="480" spans="2:20" ht="48" x14ac:dyDescent="0.2">
      <c r="B480">
        <v>2021</v>
      </c>
      <c r="J480" s="33"/>
      <c r="K480" s="34"/>
      <c r="L480" s="35">
        <v>1</v>
      </c>
      <c r="M480" s="36"/>
      <c r="N480" s="41"/>
      <c r="O480" s="38"/>
      <c r="P480" s="38"/>
      <c r="Q480" s="38"/>
      <c r="R480" s="51"/>
      <c r="T480" s="84" t="s">
        <v>1025</v>
      </c>
    </row>
  </sheetData>
  <hyperlinks>
    <hyperlink ref="G87" r:id="rId1" display="https://doi.org/10.3189/2013AoG63A400" xr:uid="{2CF4744C-8CCD-824B-9DC2-8FBD78D2E1E3}"/>
    <hyperlink ref="G117" r:id="rId2" tooltip="Persistent link using digital object identifier" display="https://doi.org/10.1016/j.csr.2014.05.017" xr:uid="{8616E659-FB5F-E044-899B-D5B054F3ED2B}"/>
    <hyperlink ref="G126" r:id="rId3" tooltip="Persistent link using digital object identifier" display="https://doi.org/10.1016/j.ecss.2014.03.007" xr:uid="{8AAEF425-5362-1B48-B3BF-B3C4969BF4D6}"/>
    <hyperlink ref="G194" r:id="rId4" display="https://doi.org/10.1111/bor.12085" xr:uid="{D8A66DDC-0A0A-054D-A6DA-ED0FBBCBFA5D}"/>
    <hyperlink ref="G177" r:id="rId5" display="https://doi.org/10.1130/G36444.1" xr:uid="{D01C0153-FB8E-BD40-A95C-3A3F6DBAE8A5}"/>
    <hyperlink ref="G162" r:id="rId6" display="https://doi.org/10.1016/j.yqres.2015.03.003" xr:uid="{D57FA5D4-4B73-A945-8A12-068F2BBEC9F2}"/>
    <hyperlink ref="G190" r:id="rId7" display="https://doi.org/10.1016/j.yqres.2015.03.007" xr:uid="{554B4241-3FD4-AF4C-8943-23995113CED9}"/>
    <hyperlink ref="G233" r:id="rId8" display="https://doi-org.ep.fjernadgang.kb.dk/10.1175/2016BAMSStateoftheClimate.1" xr:uid="{0F7FBB70-2684-4A47-ADE1-FE860A1D0CDF}"/>
    <hyperlink ref="G207" r:id="rId9" display="https://doi.org/10.2112/JCOASTRES-D-15A-00004.1" xr:uid="{1C028173-24A4-4B4E-B60A-2DAB4B8B3F70}"/>
    <hyperlink ref="G211" r:id="rId10" tooltip="Persistent link using digital object identifier" display="https://doi.org/10.1016/j.quascirev.2016.05.019" xr:uid="{6AFF91AB-49B5-1A4C-AA78-41784E58B8B9}"/>
    <hyperlink ref="G261" r:id="rId11" tooltip="Persistent link using digital object identifier" display="https://doi.org/10.1016/j.palaeo.2016.12.025" xr:uid="{8E34B119-B02C-A64A-B134-C213C789B108}"/>
    <hyperlink ref="G269" r:id="rId12" display="https://doi.org/10.1002/2017GL073690" xr:uid="{0CB2FD7A-8BFF-EA40-921E-F12EA6F8119C}"/>
    <hyperlink ref="G285" r:id="rId13" tooltip="Persistent link using digital object identifier" display="https://doi.org/10.1016/j.quascirev.2017.05.021" xr:uid="{A1722FEC-E85D-B349-BD81-8CE630311104}"/>
    <hyperlink ref="G305" r:id="rId14" display="https://doi.org/10.1038/s41561-018-0069-9" xr:uid="{BABCE066-00C1-704C-AD6E-7BC1D5B7B4B0}"/>
    <hyperlink ref="G315" r:id="rId15" tooltip="Persistent link using digital object identifier" display="https://doi.org/10.1016/j.margeo.2017.12.001" xr:uid="{115D3E30-6AC3-E741-A839-B24E4DC9A2B7}"/>
    <hyperlink ref="G326" r:id="rId16" tooltip="Persistent link using digital object identifier" display="https://doi.org/10.1016/j.gloplacha.2017.12.010" xr:uid="{74D0FD03-7603-E544-8F21-9733668929DC}"/>
    <hyperlink ref="G411" r:id="rId17" display="https://doi.org/10.1029/2020PA003935" xr:uid="{9A98309B-4485-A148-A22B-D165CE58B0DF}"/>
    <hyperlink ref="T471" r:id="rId18" xr:uid="{FC1477C4-5413-5649-8A3D-30C26697A5B4}"/>
    <hyperlink ref="T472" r:id="rId19" xr:uid="{A1CD07B0-C684-E646-A706-54864E95AC38}"/>
    <hyperlink ref="T475" r:id="rId20" xr:uid="{C80AB599-DCC6-6E46-A42E-4D8DCBEF4456}"/>
    <hyperlink ref="T479" r:id="rId21" xr:uid="{8EA2FF58-BA99-2843-B76E-DE082D574536}"/>
    <hyperlink ref="G63" r:id="rId22" display="https://doi.org/10.34194/geusb.v27.4694" xr:uid="{CD1E39F2-A65A-D241-8FE3-72FE7AC4FF4E}"/>
    <hyperlink ref="G463" r:id="rId23" display="https://doi.org/10.1175/2021BAMSStateoftheClimate.1" xr:uid="{2C202211-FFA6-CA4E-AA94-F7E23D0E6055}"/>
    <hyperlink ref="G469" r:id="rId24" display="https://doi.org/10.1029/2021GL094252" xr:uid="{8BBFA93D-7DC9-4A4D-B879-454481D9D6F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2021-10-12T04:02:30Z</dcterms:created>
  <dcterms:modified xsi:type="dcterms:W3CDTF">2021-10-12T13:34:14Z</dcterms:modified>
</cp:coreProperties>
</file>