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zd665\Desktop\"/>
    </mc:Choice>
  </mc:AlternateContent>
  <bookViews>
    <workbookView xWindow="360" yWindow="48" windowWidth="1848" windowHeight="6912"/>
  </bookViews>
  <sheets>
    <sheet name="Penny 1996" sheetId="1" r:id="rId1"/>
  </sheets>
  <calcPr calcId="162913"/>
</workbook>
</file>

<file path=xl/calcChain.xml><?xml version="1.0" encoding="utf-8"?>
<calcChain xmlns="http://schemas.openxmlformats.org/spreadsheetml/2006/main">
  <c r="F13" i="1" l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/>
  <c r="F27" i="1"/>
  <c r="G27" i="1" s="1"/>
  <c r="F12" i="1"/>
  <c r="G12" i="1" s="1"/>
</calcChain>
</file>

<file path=xl/sharedStrings.xml><?xml version="1.0" encoding="utf-8"?>
<sst xmlns="http://schemas.openxmlformats.org/spreadsheetml/2006/main" count="28" uniqueCount="26">
  <si>
    <t>Data from NRC certificate of calibration for thermistors (97/01/17)</t>
  </si>
  <si>
    <t>Resistance to temperature conversion equation:</t>
  </si>
  <si>
    <t>1/T (Kelvin) = A + [B x LN(R)] + [C x (LN(R))^3]</t>
  </si>
  <si>
    <t>where R is measured resistance in Ohms</t>
  </si>
  <si>
    <r>
      <t xml:space="preserve">Expanded uncertainty on thermistor = </t>
    </r>
    <r>
      <rPr>
        <sz val="10"/>
        <rFont val="Times New Roman"/>
        <family val="1"/>
      </rPr>
      <t>±</t>
    </r>
    <r>
      <rPr>
        <sz val="10"/>
        <rFont val="Arial"/>
        <family val="2"/>
      </rPr>
      <t xml:space="preserve"> 0.080 C (95 % confidence interval)</t>
    </r>
  </si>
  <si>
    <t>Calibration checkpoints:</t>
  </si>
  <si>
    <t>T (C)</t>
  </si>
  <si>
    <t>R (Ohms)</t>
  </si>
  <si>
    <t>R_1</t>
  </si>
  <si>
    <t>R_2</t>
  </si>
  <si>
    <t>A</t>
  </si>
  <si>
    <t>B</t>
  </si>
  <si>
    <t>C</t>
  </si>
  <si>
    <t>and the coefficients are:</t>
  </si>
  <si>
    <t>R_average</t>
  </si>
  <si>
    <t>kOhms</t>
  </si>
  <si>
    <t>Penny ice cap 1996 borehole</t>
  </si>
  <si>
    <t>(m)</t>
  </si>
  <si>
    <t>Depth</t>
  </si>
  <si>
    <t>Measurements made in the borehole in 1997</t>
  </si>
  <si>
    <t xml:space="preserve">Altitude </t>
  </si>
  <si>
    <t>1810 m asl</t>
  </si>
  <si>
    <t>Latitude</t>
  </si>
  <si>
    <t>Longitude</t>
  </si>
  <si>
    <t>W 65 deg 12'</t>
  </si>
  <si>
    <t>N 67 deg 18'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</si>
</sst>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6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2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6</xdr:row>
      <xdr:rowOff>129540</xdr:rowOff>
    </xdr:from>
    <xdr:to>
      <xdr:col>27</xdr:col>
      <xdr:colOff>320040</xdr:colOff>
      <xdr:row>36</xdr:row>
      <xdr:rowOff>121920</xdr:rowOff>
    </xdr:to>
    <xdr:pic>
      <xdr:nvPicPr>
        <xdr:cNvPr id="2" name="Picture 2" descr="Penny deep borehole temperatur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464820"/>
          <a:ext cx="6797040" cy="502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abSelected="1" workbookViewId="0">
      <selection activeCell="I5" sqref="I5"/>
    </sheetView>
  </sheetViews>
  <sheetFormatPr defaultRowHeight="13.2" x14ac:dyDescent="0.25"/>
  <cols>
    <col min="1" max="1" width="4.6640625" customWidth="1"/>
    <col min="3" max="4" width="9.109375" style="1" customWidth="1"/>
    <col min="5" max="5" width="2.6640625" style="1" customWidth="1"/>
    <col min="6" max="7" width="9.109375" style="1" customWidth="1"/>
    <col min="8" max="8" width="3.44140625" customWidth="1"/>
    <col min="9" max="9" width="2.88671875" customWidth="1"/>
    <col min="11" max="11" width="11.44140625" bestFit="1" customWidth="1"/>
  </cols>
  <sheetData>
    <row r="2" spans="2:10" x14ac:dyDescent="0.25">
      <c r="B2" s="2" t="s">
        <v>16</v>
      </c>
    </row>
    <row r="3" spans="2:10" x14ac:dyDescent="0.25">
      <c r="B3" s="7" t="s">
        <v>19</v>
      </c>
    </row>
    <row r="4" spans="2:10" x14ac:dyDescent="0.25">
      <c r="B4" s="7" t="s">
        <v>22</v>
      </c>
      <c r="C4" s="6" t="s">
        <v>25</v>
      </c>
    </row>
    <row r="5" spans="2:10" x14ac:dyDescent="0.25">
      <c r="B5" s="7" t="s">
        <v>23</v>
      </c>
      <c r="C5" s="6" t="s">
        <v>24</v>
      </c>
    </row>
    <row r="6" spans="2:10" x14ac:dyDescent="0.25">
      <c r="B6" s="7" t="s">
        <v>20</v>
      </c>
      <c r="C6" s="6" t="s">
        <v>21</v>
      </c>
    </row>
    <row r="7" spans="2:10" x14ac:dyDescent="0.25">
      <c r="F7" s="6"/>
      <c r="G7" s="6"/>
    </row>
    <row r="8" spans="2:10" x14ac:dyDescent="0.25">
      <c r="E8"/>
      <c r="F8" s="7"/>
      <c r="G8" s="7"/>
      <c r="J8" s="2" t="s">
        <v>0</v>
      </c>
    </row>
    <row r="9" spans="2:10" x14ac:dyDescent="0.25">
      <c r="B9" s="10" t="s">
        <v>18</v>
      </c>
      <c r="C9" s="8" t="s">
        <v>8</v>
      </c>
      <c r="D9" s="9" t="s">
        <v>9</v>
      </c>
      <c r="F9" s="6"/>
      <c r="G9" s="6"/>
    </row>
    <row r="10" spans="2:10" x14ac:dyDescent="0.25">
      <c r="B10" s="10" t="s">
        <v>17</v>
      </c>
      <c r="C10" s="8" t="s">
        <v>15</v>
      </c>
      <c r="D10" s="8" t="s">
        <v>15</v>
      </c>
      <c r="F10" s="8" t="s">
        <v>14</v>
      </c>
      <c r="G10" s="8" t="s">
        <v>6</v>
      </c>
      <c r="J10" t="s">
        <v>1</v>
      </c>
    </row>
    <row r="11" spans="2:10" x14ac:dyDescent="0.25">
      <c r="F11" s="8"/>
      <c r="G11" s="8"/>
    </row>
    <row r="12" spans="2:10" x14ac:dyDescent="0.25">
      <c r="B12" s="11">
        <v>-10</v>
      </c>
      <c r="C12" s="9">
        <v>64.61</v>
      </c>
      <c r="D12" s="9">
        <v>64.59</v>
      </c>
      <c r="F12" s="8">
        <f>AVERAGE(C12:D12)</f>
        <v>64.599999999999994</v>
      </c>
      <c r="G12" s="8">
        <f>(($K$17+($K$18*LN(F12*1000))+($K$19*((LN(F12*1000))^3)))^-1)-273.15</f>
        <v>-11.931479472116223</v>
      </c>
      <c r="J12" t="s">
        <v>2</v>
      </c>
    </row>
    <row r="13" spans="2:10" x14ac:dyDescent="0.25">
      <c r="B13" s="11">
        <v>-20</v>
      </c>
      <c r="C13" s="9">
        <v>66.83</v>
      </c>
      <c r="D13" s="9">
        <v>66.8</v>
      </c>
      <c r="F13" s="8">
        <f t="shared" ref="F13:F27" si="0">AVERAGE(C13:D13)</f>
        <v>66.814999999999998</v>
      </c>
      <c r="G13" s="8">
        <f t="shared" ref="G13:G27" si="1">(($K$17+($K$18*LN(F13*1000))+($K$19*((LN(F13*1000))^3)))^-1)-273.15</f>
        <v>-12.530203931106428</v>
      </c>
    </row>
    <row r="14" spans="2:10" x14ac:dyDescent="0.25">
      <c r="B14" s="11">
        <v>-30</v>
      </c>
      <c r="C14" s="9">
        <v>67.34</v>
      </c>
      <c r="D14" s="9">
        <v>67.319999999999993</v>
      </c>
      <c r="F14" s="8">
        <f t="shared" si="0"/>
        <v>67.33</v>
      </c>
      <c r="G14" s="8">
        <f t="shared" si="1"/>
        <v>-12.666321520298936</v>
      </c>
      <c r="J14" t="s">
        <v>3</v>
      </c>
    </row>
    <row r="15" spans="2:10" x14ac:dyDescent="0.25">
      <c r="B15" s="11">
        <v>-40</v>
      </c>
      <c r="C15" s="9">
        <v>67.66</v>
      </c>
      <c r="D15" s="9">
        <v>67.64</v>
      </c>
      <c r="F15" s="8">
        <f t="shared" si="0"/>
        <v>67.650000000000006</v>
      </c>
      <c r="G15" s="8">
        <f t="shared" si="1"/>
        <v>-12.75033086869081</v>
      </c>
      <c r="J15" t="s">
        <v>13</v>
      </c>
    </row>
    <row r="16" spans="2:10" x14ac:dyDescent="0.25">
      <c r="B16" s="11">
        <v>-50</v>
      </c>
      <c r="C16" s="9">
        <v>67.7</v>
      </c>
      <c r="D16" s="9">
        <v>67.599999999999994</v>
      </c>
      <c r="F16" s="8">
        <f t="shared" si="0"/>
        <v>67.650000000000006</v>
      </c>
      <c r="G16" s="8">
        <f t="shared" si="1"/>
        <v>-12.75033086869081</v>
      </c>
    </row>
    <row r="17" spans="2:11" x14ac:dyDescent="0.25">
      <c r="B17" s="11">
        <v>-60</v>
      </c>
      <c r="C17" s="9">
        <v>67.45</v>
      </c>
      <c r="D17" s="9"/>
      <c r="F17" s="8">
        <f t="shared" si="0"/>
        <v>67.45</v>
      </c>
      <c r="G17" s="8">
        <f t="shared" si="1"/>
        <v>-12.697875759955707</v>
      </c>
      <c r="J17" t="s">
        <v>10</v>
      </c>
      <c r="K17" s="3">
        <v>1.469403E-3</v>
      </c>
    </row>
    <row r="18" spans="2:11" x14ac:dyDescent="0.25">
      <c r="B18" s="11">
        <v>-70</v>
      </c>
      <c r="C18" s="9">
        <v>66.739999999999995</v>
      </c>
      <c r="D18" s="9"/>
      <c r="F18" s="8">
        <f t="shared" si="0"/>
        <v>66.739999999999995</v>
      </c>
      <c r="G18" s="8">
        <f t="shared" si="1"/>
        <v>-12.510285929189195</v>
      </c>
      <c r="J18" t="s">
        <v>11</v>
      </c>
      <c r="K18" s="3">
        <v>1.891261E-4</v>
      </c>
    </row>
    <row r="19" spans="2:11" x14ac:dyDescent="0.25">
      <c r="B19" s="11">
        <v>-80</v>
      </c>
      <c r="C19" s="9">
        <v>66.739999999999995</v>
      </c>
      <c r="D19" s="9">
        <v>66.739999999999995</v>
      </c>
      <c r="F19" s="8">
        <f t="shared" si="0"/>
        <v>66.739999999999995</v>
      </c>
      <c r="G19" s="8">
        <f t="shared" si="1"/>
        <v>-12.510285929189195</v>
      </c>
      <c r="J19" t="s">
        <v>12</v>
      </c>
      <c r="K19" s="3">
        <v>1.9433379999999999E-7</v>
      </c>
    </row>
    <row r="20" spans="2:11" x14ac:dyDescent="0.25">
      <c r="B20" s="11">
        <v>-90</v>
      </c>
      <c r="C20" s="9">
        <v>66.69</v>
      </c>
      <c r="D20" s="9">
        <v>66.69</v>
      </c>
      <c r="F20" s="8">
        <f t="shared" si="0"/>
        <v>66.69</v>
      </c>
      <c r="G20" s="8">
        <f t="shared" si="1"/>
        <v>-12.496993746114185</v>
      </c>
    </row>
    <row r="21" spans="2:11" x14ac:dyDescent="0.25">
      <c r="B21" s="11">
        <v>-100</v>
      </c>
      <c r="C21" s="9">
        <v>66.599999999999994</v>
      </c>
      <c r="D21" s="9">
        <v>66.62</v>
      </c>
      <c r="F21" s="8">
        <f t="shared" si="0"/>
        <v>66.61</v>
      </c>
      <c r="G21" s="8">
        <f t="shared" si="1"/>
        <v>-12.475703715807299</v>
      </c>
      <c r="J21" t="s">
        <v>4</v>
      </c>
    </row>
    <row r="22" spans="2:11" x14ac:dyDescent="0.25">
      <c r="B22" s="11">
        <v>-120</v>
      </c>
      <c r="C22" s="9">
        <v>66.34</v>
      </c>
      <c r="D22" s="9">
        <v>66.33</v>
      </c>
      <c r="F22" s="8">
        <f t="shared" si="0"/>
        <v>66.335000000000008</v>
      </c>
      <c r="G22" s="8">
        <f t="shared" si="1"/>
        <v>-12.402306778682316</v>
      </c>
    </row>
    <row r="23" spans="2:11" x14ac:dyDescent="0.25">
      <c r="B23" s="11">
        <v>-130</v>
      </c>
      <c r="C23" s="9">
        <v>66.09</v>
      </c>
      <c r="D23" s="9">
        <v>66.08</v>
      </c>
      <c r="F23" s="8">
        <f t="shared" si="0"/>
        <v>66.085000000000008</v>
      </c>
      <c r="G23" s="8">
        <f t="shared" si="1"/>
        <v>-12.335294836060086</v>
      </c>
      <c r="J23" t="s">
        <v>5</v>
      </c>
    </row>
    <row r="24" spans="2:11" x14ac:dyDescent="0.25">
      <c r="B24" s="11">
        <v>-140</v>
      </c>
      <c r="C24" s="9">
        <v>65.819999999999993</v>
      </c>
      <c r="D24" s="9">
        <v>65.81</v>
      </c>
      <c r="F24" s="8">
        <f t="shared" si="0"/>
        <v>65.814999999999998</v>
      </c>
      <c r="G24" s="8">
        <f t="shared" si="1"/>
        <v>-12.262611860261131</v>
      </c>
    </row>
    <row r="25" spans="2:11" x14ac:dyDescent="0.25">
      <c r="B25" s="11">
        <v>-150</v>
      </c>
      <c r="C25" s="9">
        <v>65.349999999999994</v>
      </c>
      <c r="D25" s="9">
        <v>65.33</v>
      </c>
      <c r="F25" s="8">
        <f t="shared" si="0"/>
        <v>65.34</v>
      </c>
      <c r="G25" s="8">
        <f t="shared" si="1"/>
        <v>-12.133953845289909</v>
      </c>
      <c r="J25" t="s">
        <v>6</v>
      </c>
      <c r="K25" t="s">
        <v>7</v>
      </c>
    </row>
    <row r="26" spans="2:11" x14ac:dyDescent="0.25">
      <c r="B26" s="11">
        <v>-160</v>
      </c>
      <c r="C26" s="9">
        <v>65.25</v>
      </c>
      <c r="D26" s="9">
        <v>65.23</v>
      </c>
      <c r="F26" s="8">
        <f t="shared" si="0"/>
        <v>65.240000000000009</v>
      </c>
      <c r="G26" s="8">
        <f t="shared" si="1"/>
        <v>-12.106738456259279</v>
      </c>
    </row>
    <row r="27" spans="2:11" x14ac:dyDescent="0.25">
      <c r="B27" s="11">
        <v>-176</v>
      </c>
      <c r="C27" s="9">
        <v>65.099999999999994</v>
      </c>
      <c r="D27" s="9">
        <v>65.05</v>
      </c>
      <c r="F27" s="8">
        <f t="shared" si="0"/>
        <v>65.074999999999989</v>
      </c>
      <c r="G27" s="8">
        <f t="shared" si="1"/>
        <v>-12.061733815482967</v>
      </c>
      <c r="J27">
        <v>-30</v>
      </c>
      <c r="K27">
        <v>186816</v>
      </c>
    </row>
    <row r="28" spans="2:11" x14ac:dyDescent="0.25">
      <c r="J28">
        <v>-25</v>
      </c>
      <c r="K28">
        <v>137894</v>
      </c>
    </row>
    <row r="29" spans="2:11" x14ac:dyDescent="0.25">
      <c r="J29">
        <v>-20</v>
      </c>
      <c r="K29">
        <v>102550</v>
      </c>
    </row>
    <row r="30" spans="2:11" x14ac:dyDescent="0.25">
      <c r="F30" s="4"/>
      <c r="J30">
        <v>-15</v>
      </c>
      <c r="K30">
        <v>76819</v>
      </c>
    </row>
    <row r="31" spans="2:11" x14ac:dyDescent="0.25">
      <c r="C31" s="2"/>
      <c r="E31"/>
      <c r="F31" s="5"/>
      <c r="J31">
        <v>-10</v>
      </c>
      <c r="K31">
        <v>57948</v>
      </c>
    </row>
    <row r="32" spans="2:11" x14ac:dyDescent="0.25">
      <c r="J32">
        <v>-5</v>
      </c>
      <c r="K32">
        <v>44009</v>
      </c>
    </row>
    <row r="33" spans="6:11" x14ac:dyDescent="0.25">
      <c r="F33" s="4"/>
      <c r="G33" s="4"/>
      <c r="J33">
        <v>0</v>
      </c>
      <c r="K33">
        <v>33642</v>
      </c>
    </row>
    <row r="35" spans="6:11" x14ac:dyDescent="0.25">
      <c r="F35" s="4"/>
      <c r="G35" s="4"/>
    </row>
    <row r="36" spans="6:11" x14ac:dyDescent="0.25">
      <c r="F36" s="4"/>
      <c r="G36" s="4"/>
    </row>
    <row r="37" spans="6:11" x14ac:dyDescent="0.25">
      <c r="F37" s="4"/>
      <c r="G37" s="4"/>
    </row>
    <row r="38" spans="6:11" x14ac:dyDescent="0.25">
      <c r="F38" s="4"/>
      <c r="G38" s="4"/>
    </row>
    <row r="39" spans="6:11" x14ac:dyDescent="0.25">
      <c r="F39" s="4"/>
      <c r="G39" s="4"/>
    </row>
    <row r="40" spans="6:11" x14ac:dyDescent="0.25">
      <c r="F40" s="4"/>
      <c r="G40" s="4"/>
    </row>
    <row r="41" spans="6:11" x14ac:dyDescent="0.25">
      <c r="F41" s="4"/>
      <c r="G41" s="4"/>
    </row>
    <row r="42" spans="6:11" x14ac:dyDescent="0.25">
      <c r="F42" s="4"/>
      <c r="G42" s="4"/>
    </row>
    <row r="43" spans="6:11" x14ac:dyDescent="0.25">
      <c r="F43" s="4"/>
      <c r="G43" s="4"/>
    </row>
    <row r="44" spans="6:11" x14ac:dyDescent="0.25">
      <c r="F44" s="4"/>
      <c r="G44" s="4"/>
    </row>
    <row r="45" spans="6:11" x14ac:dyDescent="0.25">
      <c r="F45" s="4"/>
      <c r="G45" s="4"/>
    </row>
    <row r="46" spans="6:11" x14ac:dyDescent="0.25">
      <c r="F46" s="4"/>
      <c r="G46" s="4"/>
    </row>
    <row r="47" spans="6:11" x14ac:dyDescent="0.25">
      <c r="F47" s="4"/>
      <c r="G47" s="4"/>
    </row>
    <row r="48" spans="6:11" x14ac:dyDescent="0.25">
      <c r="F48" s="4"/>
      <c r="G48" s="4"/>
    </row>
    <row r="49" spans="6:7" x14ac:dyDescent="0.25">
      <c r="F49" s="4"/>
      <c r="G49" s="4"/>
    </row>
    <row r="50" spans="6:7" x14ac:dyDescent="0.25">
      <c r="F50" s="4"/>
      <c r="G50" s="4"/>
    </row>
    <row r="51" spans="6:7" x14ac:dyDescent="0.25">
      <c r="F51" s="4"/>
      <c r="G51" s="4"/>
    </row>
    <row r="52" spans="6:7" x14ac:dyDescent="0.25">
      <c r="F52" s="4"/>
      <c r="G52" s="4"/>
    </row>
    <row r="53" spans="6:7" x14ac:dyDescent="0.25">
      <c r="F53" s="4"/>
      <c r="G53" s="4"/>
    </row>
    <row r="54" spans="6:7" x14ac:dyDescent="0.25">
      <c r="F54" s="4"/>
      <c r="G54" s="4"/>
    </row>
    <row r="55" spans="6:7" x14ac:dyDescent="0.25">
      <c r="F55" s="4"/>
      <c r="G55" s="4"/>
    </row>
  </sheetData>
  <phoneticPr fontId="1" type="noConversion"/>
  <pageMargins left="0.75" right="0.75" top="1" bottom="1" header="0.5" footer="0.5"/>
  <pageSetup orientation="portrait" r:id="rId1"/>
  <headerFooter alignWithMargins="0"/>
  <ignoredErrors>
    <ignoredError sqref="F12:F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Penny 1996</vt:lpstr>
    </vt:vector>
  </TitlesOfParts>
  <Company>NRCAN-RNCAN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czdanowi</dc:creator>
  <cp:lastModifiedBy>Christian Zdanowicz</cp:lastModifiedBy>
  <dcterms:created xsi:type="dcterms:W3CDTF">2011-07-16T13:38:55Z</dcterms:created>
  <dcterms:modified xsi:type="dcterms:W3CDTF">2020-12-02T12:13:27Z</dcterms:modified>
</cp:coreProperties>
</file>