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definedNames>
    <definedName name="Composants_Supplementaire" localSheetId="0">Feuil1!#REF!</definedName>
    <definedName name="Schema_GEVE_1" localSheetId="0">Feuil1!$B$1:$F$33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39" i="1"/>
  <c r="H35" i="1" l="1"/>
  <c r="H36" i="1"/>
  <c r="H37" i="1"/>
  <c r="H38" i="1"/>
  <c r="H27" i="1" l="1"/>
  <c r="H28" i="1"/>
  <c r="H29" i="1"/>
  <c r="H30" i="1"/>
  <c r="H31" i="1"/>
  <c r="H32" i="1"/>
  <c r="H33" i="1"/>
  <c r="H34" i="1"/>
  <c r="H23" i="1"/>
  <c r="H16" i="1" l="1"/>
  <c r="H15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4" i="1"/>
  <c r="H25" i="1"/>
  <c r="H26" i="1"/>
  <c r="H6" i="1"/>
</calcChain>
</file>

<file path=xl/connections.xml><?xml version="1.0" encoding="utf-8"?>
<connections xmlns="http://schemas.openxmlformats.org/spreadsheetml/2006/main">
  <connection id="1" name="Schema_GEVE" type="6" refreshedVersion="6" background="1" saveData="1">
    <textPr codePage="850" sourceFile="Z:\ASSISTANT\GEVE-VENTILATOR_Altuim\PCB_Project\Project Outputs for PCB_Project\Composants_Supplementaire.CSV" thousands="'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<sst xmlns="http://schemas.openxmlformats.org/spreadsheetml/2006/main" count="221" uniqueCount="182">
  <si>
    <t xml:space="preserve">Bill of Material for </t>
  </si>
  <si>
    <t>Comment</t>
  </si>
  <si>
    <t>Pattern</t>
  </si>
  <si>
    <t>Quantity</t>
  </si>
  <si>
    <t>Components</t>
  </si>
  <si>
    <t>0R</t>
  </si>
  <si>
    <t>RES_0603</t>
  </si>
  <si>
    <t>R11, R12, R20, R21, R22</t>
  </si>
  <si>
    <t>Thin Film Resistor, Boite Labo 0603, Jumper 0R</t>
  </si>
  <si>
    <t>10K</t>
  </si>
  <si>
    <t>PCW1J-B28-BAB103L</t>
  </si>
  <si>
    <t>Pot1, Pot2, Pot3</t>
  </si>
  <si>
    <t>10k</t>
  </si>
  <si>
    <t>R15, R16, R17</t>
  </si>
  <si>
    <t>Thin Film Resistor, Boite Labo 0603, 10k 1%</t>
  </si>
  <si>
    <t>Trimpot-3313-J1</t>
  </si>
  <si>
    <t>Pot4</t>
  </si>
  <si>
    <t>TrimPot SMD 1 Tour 10k 3mm</t>
  </si>
  <si>
    <t>1uF</t>
  </si>
  <si>
    <t>CAP_0603H0.8</t>
  </si>
  <si>
    <t>C1, C2, C3</t>
  </si>
  <si>
    <t>Boite Labo 0603: Ceramic Cap, 1uF, 10%, 50V, CAP_0603H0.8</t>
  </si>
  <si>
    <t>22k</t>
  </si>
  <si>
    <t>R3, R6, R8, R18</t>
  </si>
  <si>
    <t>Thin Film Resistor, Boite Labo 0603, 22k 1%</t>
  </si>
  <si>
    <t>3k3</t>
  </si>
  <si>
    <t>R2, R5</t>
  </si>
  <si>
    <t>Thin Film Resistor, Boite Labo 0603, 3k3 1%</t>
  </si>
  <si>
    <t>4k7</t>
  </si>
  <si>
    <t>R10, R13, R14</t>
  </si>
  <si>
    <t>Thin Film Resistor, Boite Labo 0603, 4k7 1%</t>
  </si>
  <si>
    <t>5k6</t>
  </si>
  <si>
    <t>R1, R4, R7, R9, R19</t>
  </si>
  <si>
    <t>Thin Film Resistor, Boite Labo 0603, 5k6 1%</t>
  </si>
  <si>
    <t>J11, J12</t>
  </si>
  <si>
    <t>Connecteur 90 4 fils</t>
  </si>
  <si>
    <t>ARDUINO_UNO_REV3</t>
  </si>
  <si>
    <t>ARDUINO_A000066</t>
  </si>
  <si>
    <t>U3</t>
  </si>
  <si>
    <t>AST0250204</t>
  </si>
  <si>
    <t>J1, J2, J3, J4, J5, J6, J7, J8, J9</t>
  </si>
  <si>
    <t>BC817-25,215</t>
  </si>
  <si>
    <t>SOT23-3</t>
  </si>
  <si>
    <t>Q1</t>
  </si>
  <si>
    <t>Bipolar NPN, General Purpose, 45V,100MHz, 500mA</t>
  </si>
  <si>
    <t>BLM31AJ601SN1L</t>
  </si>
  <si>
    <t>FERRITE_1206_1.1</t>
  </si>
  <si>
    <t>FB1, FB2, FB3, FB4, FB5, FB6</t>
  </si>
  <si>
    <t>Chip Ferrite Bead, 1206, 200mA, DCRes=0.90ohm, 100MHz_Res=600ohm</t>
  </si>
  <si>
    <t>CMT-1203-SMT-TR</t>
  </si>
  <si>
    <t>B1</t>
  </si>
  <si>
    <t>Connecteur Male 36 pins</t>
  </si>
  <si>
    <t>J10</t>
  </si>
  <si>
    <t>LCD2004A</t>
  </si>
  <si>
    <t>LCD2004</t>
  </si>
  <si>
    <t>LCD1</t>
  </si>
  <si>
    <t>PCF8574T/3,518</t>
  </si>
  <si>
    <t>FP-SOT162-1-MFG</t>
  </si>
  <si>
    <t>U4</t>
  </si>
  <si>
    <t>IC I/O EXPANDER I2C 8B 16SOIC</t>
  </si>
  <si>
    <t>PREC002SAAN-RC</t>
  </si>
  <si>
    <t>Jumper_2P_P2.54</t>
  </si>
  <si>
    <t>JU1</t>
  </si>
  <si>
    <t>CONN HEADER .100 SNGL STR 2POS"</t>
  </si>
  <si>
    <t>SM0603HCL</t>
  </si>
  <si>
    <t>LED_0603-12</t>
  </si>
  <si>
    <t>LED1, LED2</t>
  </si>
  <si>
    <t>LED red smd 0603 2 mA</t>
  </si>
  <si>
    <t>SSCDRNN160MDAA5</t>
  </si>
  <si>
    <t>DIP8 SSC Series</t>
  </si>
  <si>
    <t>U1</t>
  </si>
  <si>
    <t>TP_HOOK</t>
  </si>
  <si>
    <t>TP1, TP2, TP3, TP4, TP5, TP6, TP7, TP8, TP9, TP10, TP11, TP12, TP13, TP14, TP15, TP16, TP19, TP20, TP21, TP22, TP23, TP24, TP25, TP26, TP27, TP28, TP29, TP30, TP31, TP32, TP33</t>
  </si>
  <si>
    <t>Test Point Hook Type</t>
  </si>
  <si>
    <t>TP_PLATE</t>
  </si>
  <si>
    <t>TP17, TP18</t>
  </si>
  <si>
    <t>Test Point Plate Type (for GND)</t>
  </si>
  <si>
    <t>ULN2003ADR</t>
  </si>
  <si>
    <t>D0016A_M</t>
  </si>
  <si>
    <t>U2</t>
  </si>
  <si>
    <t>High-Voltage, High-Current Darlington Transistor Array, 0.5 A, 50 V, -20 to 70 degC, 16-Pin SOIC (D), Green (RoHS &amp; no Sb/Br), Tape and Reel</t>
  </si>
  <si>
    <t>YW1B-M2E10G</t>
  </si>
  <si>
    <t>Btn2</t>
  </si>
  <si>
    <t>YW1B-M2E10S</t>
  </si>
  <si>
    <t>Btn1</t>
  </si>
  <si>
    <t>Bouton bleu</t>
  </si>
  <si>
    <t>On 09.11.2020 at 09:12:04</t>
  </si>
  <si>
    <t>Bouton vert</t>
  </si>
  <si>
    <t>661004152022</t>
  </si>
  <si>
    <t>Description</t>
  </si>
  <si>
    <t>Ref</t>
  </si>
  <si>
    <t>https://www.digikey.ch/products/fr?keywords=661004152022</t>
  </si>
  <si>
    <t>732-14127-5-ND</t>
  </si>
  <si>
    <t>Digikey</t>
  </si>
  <si>
    <t>1050-1024-ND</t>
  </si>
  <si>
    <t>https://www.digikey.ch/product-detail/fr/arduino/A000066/1050-1024-ND/2784006</t>
  </si>
  <si>
    <t>1849-1111-ND</t>
  </si>
  <si>
    <t>https://www.digikey.ch/products/fr?keywords=AST0250204</t>
  </si>
  <si>
    <t>1727-2918-1-ND</t>
  </si>
  <si>
    <t>https://www.digikey.ch/product-detail/fr/nexperia-usa-inc/BC817-25-215/1727-2918-1-ND/763457</t>
  </si>
  <si>
    <t>102-2197-1-ND</t>
  </si>
  <si>
    <t>https://www.digikey.ch/product-detail/fr/cui-devices/CMT-1203-SMT-TR/102-2197-1-ND/2364649</t>
  </si>
  <si>
    <t>143-83-922</t>
  </si>
  <si>
    <t>Distrelec</t>
  </si>
  <si>
    <t>https://www.distrelec.ch/fr/890-droit-male-barrette-de-circuit-imprime-trou-traversant-rangees-36-contacts-54mm-pas-preci-dip-890-18-036-10-808/p/14383922?queryFromSuggest=true</t>
  </si>
  <si>
    <t>https://www.banggood.com/Geekcreit-IIC-I2C-2004-204-20-x-4-Character-LCD-Display-Screen-Module-Blue-Geekcreit-for-Arduino-products-that-work-with-official-Arduino-boards-p-908616.html?akmClientCountry=CH&amp;utm_design=41&amp;utm_source=emarsys&amp;utm_medium=Neworder171109&amp;utm_campaign=trigger-order&amp;utm_content=winna&amp;sc_src=email_2675773&amp;sc_eh=e67184d980d793a21&amp;sc_llid=15736518&amp;sc_lid=105229698&amp;sc_uid=BLRGE8BQiu&amp;cur_warehouse=UK</t>
  </si>
  <si>
    <t>Banggood</t>
  </si>
  <si>
    <t>568-1077-1-ND</t>
  </si>
  <si>
    <t>https://www.digikey.ch/product-detail/fr/nxp-usa-inc/PCF8574T-3-518/568-1077-1-ND/735791</t>
  </si>
  <si>
    <t>492-2524-1-ND</t>
  </si>
  <si>
    <t>https://www.digikey.ch/product-detail/fr/bivar-inc/SM0603HCL/492-2524-1-ND/9695480</t>
  </si>
  <si>
    <t>480-5448-ND</t>
  </si>
  <si>
    <t>https://www.digikey.ch/products/fr?keywords=SSCDRNN160MDAA5</t>
  </si>
  <si>
    <t>296-1368-1-ND</t>
  </si>
  <si>
    <t>https://www.digikey.ch/product-detail/fr/texas-instruments/ULN2003ADR/296-1368-1-ND/404968</t>
  </si>
  <si>
    <t>301-02-663</t>
  </si>
  <si>
    <t>301-02-661</t>
  </si>
  <si>
    <t>https://www.distrelec.ch/fr/bouton-poussoir-10-600-idec-yw1b-m2e10g/p/30102661?q=YW1B-M2E10&amp;pos=5&amp;origPos=5&amp;origPageSize=50&amp;track=true</t>
  </si>
  <si>
    <t>https://www.distrelec.ch/fr/bouton-poussoir-10-600-idec-yw1b-m2e10s/p/30102663?q=YW1B-M2E10&amp;pos=6&amp;origPos=6&amp;origPageSize=50&amp;track=true</t>
  </si>
  <si>
    <t>3313J-103ECT-ND</t>
  </si>
  <si>
    <t>https://www.digikey.ch/products/fr?keywords=3313J-103ECT-ND</t>
  </si>
  <si>
    <t>PCW1J-B28-BAB103L-ND</t>
  </si>
  <si>
    <t>https://www.digikey.ch/products/fr?keywords=PCW1J-B28-BAB103L-ND</t>
  </si>
  <si>
    <t>Prix</t>
  </si>
  <si>
    <t>311-0.0HRTR-ND</t>
  </si>
  <si>
    <t>https://www.digikey.ch/product-detail/fr/yageo/RC0603FR-070RL/311-0-0HRTR-ND/1304008</t>
  </si>
  <si>
    <t>RNCP0603FTD10K0CT-ND</t>
  </si>
  <si>
    <t>https://www.digikey.ch/product-detail/fr/stackpole-electronics-inc/RNCP0603FTD10K0/RNCP0603FTD10K0CT-ND/2240478</t>
  </si>
  <si>
    <t>738-CML0603Y5V104ZT50VCT-ND</t>
  </si>
  <si>
    <t>https://www.digikey.ch/product-detail/fr/stackpole-electronics-inc/CML0603Y5V104ZT50V/738-CML0603Y5V104ZT50VCT-ND/10660166</t>
  </si>
  <si>
    <t>RMCF0603FG22K0CT-ND</t>
  </si>
  <si>
    <t>https://www.digikey.ch/product-detail/fr/stackpole-electronics-inc/RMCF0603FG22K0/RMCF0603FG22K0CT-ND/6053828</t>
  </si>
  <si>
    <t>311-3.30KHRCT-ND</t>
  </si>
  <si>
    <t>https://www.digikey.ch/product-detail/fr/yageo/RC0603FR-073K3L/311-3-30KHRCT-ND/730073</t>
  </si>
  <si>
    <t>RMCF0603FT4K70CT-ND</t>
  </si>
  <si>
    <t>https://www.digikey.ch/product-detail/fr/stackpole-electronics-inc/RMCF0603FT4K70/RMCF0603FT4K70CT-ND/1943033</t>
  </si>
  <si>
    <t>RMCF0603FT5K60CT-ND</t>
  </si>
  <si>
    <t>https://www.digikey.ch/products/fr?keywords=RMCF0603FT5K60CT-ND</t>
  </si>
  <si>
    <t>490-11053-1-ND</t>
  </si>
  <si>
    <t>https://www.digikey.ch/product-detail/fr/murata-electronics/BLM31AJ601SH1L/490-11053-1-ND/5332936</t>
  </si>
  <si>
    <t>https://www.digikey.ch/product-detail/fr/3m/3801-04/3M156838-1-ND/8256317</t>
  </si>
  <si>
    <t>3801/04</t>
  </si>
  <si>
    <t>Cab1</t>
  </si>
  <si>
    <t>Cables plats 4 fils</t>
  </si>
  <si>
    <t>J13</t>
  </si>
  <si>
    <t>Connecteurs d'alimentation Socle</t>
  </si>
  <si>
    <t xml:space="preserve">Connect Alimentation </t>
  </si>
  <si>
    <t>708-1880-ND</t>
  </si>
  <si>
    <t>https://www.digikey.ch/product-detail/fr/bulgin/BZV01-Z0000-01/708-1880-ND/3961661</t>
  </si>
  <si>
    <t>S1012EC-02-ND</t>
  </si>
  <si>
    <t>https://www.digikey.ch/products/fr?keywords=S1012EC-02-ND</t>
  </si>
  <si>
    <t>Fuze</t>
  </si>
  <si>
    <t>F1</t>
  </si>
  <si>
    <t>Fusible 250V 1.25A</t>
  </si>
  <si>
    <t>133-52-296</t>
  </si>
  <si>
    <t>https://www.distrelec.ch/fr/fusible-20-25a-250v-decalage-temporel-eska-521-018/p/13352296?q=fusible&amp;pos=2&amp;origPos=1347&amp;origPageSize=50&amp;track=true</t>
  </si>
  <si>
    <t>Unitary price</t>
  </si>
  <si>
    <t>Website</t>
  </si>
  <si>
    <t>Link</t>
  </si>
  <si>
    <t>Driver step motor</t>
  </si>
  <si>
    <t>Drive1</t>
  </si>
  <si>
    <t>SMC</t>
  </si>
  <si>
    <t xml:space="preserve">LECPAP1D-LEFS25B-200 </t>
  </si>
  <si>
    <t>https://www.smcpneumatics.com/LECPAP1D-LEFS25B-200.html</t>
  </si>
  <si>
    <t>LECPAP1D</t>
  </si>
  <si>
    <t>Alim1</t>
  </si>
  <si>
    <t>Alim2</t>
  </si>
  <si>
    <t>NDR-120-24</t>
  </si>
  <si>
    <t>HDR-30-24</t>
  </si>
  <si>
    <t>Alimentation DC/DC</t>
  </si>
  <si>
    <t>Alimentation AC/DC</t>
  </si>
  <si>
    <t>1866-2244-ND</t>
  </si>
  <si>
    <t>1866-3518-ND</t>
  </si>
  <si>
    <t>https://www.digikey.ch/products/fr?keywords=1866-3518-ND</t>
  </si>
  <si>
    <t>https://www.digikey.ch/products/fr?keywords=1866-2244-ND</t>
  </si>
  <si>
    <t>https://www.milian.ch/frontoffice/article/260001</t>
  </si>
  <si>
    <t>milian</t>
  </si>
  <si>
    <t>https://www.milian.ch/frontoffice/article/533057</t>
  </si>
  <si>
    <t>Connector Luer</t>
  </si>
  <si>
    <t>Pipe Silicone Versilic</t>
  </si>
  <si>
    <t>silicon pipe 1-2 meter</t>
  </si>
  <si>
    <t>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</si>
</sst>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1" fillId="0" borderId="0" xfId="1"/>
    <xf numFmtId="49" fontId="0" fillId="0" borderId="1" xfId="0" applyNumberFormat="1" applyBorder="1" applyAlignment="1"/>
    <xf numFmtId="0" fontId="0" fillId="0" borderId="1" xfId="0" applyNumberFormat="1" applyBorder="1" applyAlignment="1"/>
    <xf numFmtId="0" fontId="0" fillId="0" borderId="1" xfId="0" applyBorder="1" applyAlignment="1"/>
    <xf numFmtId="49" fontId="0" fillId="0" borderId="0" xfId="0" applyNumberFormat="1" applyAlignment="1"/>
    <xf numFmtId="0" fontId="0" fillId="0" borderId="0" xfId="0" applyNumberFormat="1" applyAlignment="1"/>
    <xf numFmtId="0" fontId="0" fillId="0" borderId="0" xfId="0" applyAlignment="1"/>
    <xf numFmtId="0" fontId="1" fillId="0" borderId="0" xfId="1" applyAlignment="1"/>
    <xf numFmtId="2" fontId="0" fillId="0" borderId="0" xfId="0" applyNumberFormat="1" applyAlignment="1"/>
    <xf numFmtId="0" fontId="0" fillId="0" borderId="2" xfId="0" applyBorder="1" applyAlignment="1"/>
    <xf numFmtId="0" fontId="0" fillId="0" borderId="2" xfId="0" applyBorder="1"/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chema_GEV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product-detail/fr/bivar-inc/SM0603HCL/492-2524-1-ND/9695480" TargetMode="External"/><Relationship Id="rId13" Type="http://schemas.openxmlformats.org/officeDocument/2006/relationships/hyperlink" Target="https://www.digikey.ch/products/fr?keywords=3313J-103ECT-ND" TargetMode="External"/><Relationship Id="rId18" Type="http://schemas.openxmlformats.org/officeDocument/2006/relationships/hyperlink" Target="https://www.digikey.ch/product-detail/fr/stackpole-electronics-inc/RMCF0603FG22K0/RMCF0603FG22K0CT-ND/6053828" TargetMode="External"/><Relationship Id="rId26" Type="http://schemas.openxmlformats.org/officeDocument/2006/relationships/hyperlink" Target="https://www.smcpneumatics.com/LECPAP1D-LEFS25B-200.html" TargetMode="External"/><Relationship Id="rId3" Type="http://schemas.openxmlformats.org/officeDocument/2006/relationships/hyperlink" Target="https://www.digikey.ch/products/fr?keywords=AST0250204" TargetMode="External"/><Relationship Id="rId21" Type="http://schemas.openxmlformats.org/officeDocument/2006/relationships/hyperlink" Target="https://www.digikey.ch/product-detail/fr/murata-electronics/BLM31AJ601SH1L/490-11053-1-ND/5332936" TargetMode="External"/><Relationship Id="rId7" Type="http://schemas.openxmlformats.org/officeDocument/2006/relationships/hyperlink" Target="https://www.digikey.ch/product-detail/fr/nxp-usa-inc/PCF8574T-3-518/568-1077-1-ND/735791" TargetMode="External"/><Relationship Id="rId12" Type="http://schemas.openxmlformats.org/officeDocument/2006/relationships/hyperlink" Target="https://www.distrelec.ch/fr/bouton-poussoir-10-600-idec-yw1b-m2e10s/p/30102663?q=YW1B-M2E10&amp;pos=6&amp;origPos=6&amp;origPageSize=50&amp;track=true" TargetMode="External"/><Relationship Id="rId17" Type="http://schemas.openxmlformats.org/officeDocument/2006/relationships/hyperlink" Target="https://www.digikey.ch/product-detail/fr/stackpole-electronics-inc/CML0603Y5V104ZT50V/738-CML0603Y5V104ZT50VCT-ND/10660166" TargetMode="External"/><Relationship Id="rId25" Type="http://schemas.openxmlformats.org/officeDocument/2006/relationships/hyperlink" Target="https://www.digikey.ch/product-detail/fr/3m/3801-04/3M156838-1-ND/8256317" TargetMode="External"/><Relationship Id="rId2" Type="http://schemas.openxmlformats.org/officeDocument/2006/relationships/hyperlink" Target="https://www.digikey.ch/product-detail/fr/arduino/A000066/1050-1024-ND/2784006" TargetMode="External"/><Relationship Id="rId16" Type="http://schemas.openxmlformats.org/officeDocument/2006/relationships/hyperlink" Target="https://www.digikey.ch/product-detail/fr/stackpole-electronics-inc/RNCP0603FTD10K0/RNCP0603FTD10K0CT-ND/2240478" TargetMode="External"/><Relationship Id="rId20" Type="http://schemas.openxmlformats.org/officeDocument/2006/relationships/hyperlink" Target="https://www.digikey.ch/product-detail/fr/stackpole-electronics-inc/RMCF0603FT4K70/RMCF0603FT4K70CT-ND/1943033" TargetMode="External"/><Relationship Id="rId29" Type="http://schemas.openxmlformats.org/officeDocument/2006/relationships/hyperlink" Target="https://www.milian.ch/frontoffice/article/260001" TargetMode="External"/><Relationship Id="rId1" Type="http://schemas.openxmlformats.org/officeDocument/2006/relationships/hyperlink" Target="https://www.digikey.ch/products/fr?keywords=661004152022" TargetMode="External"/><Relationship Id="rId6" Type="http://schemas.openxmlformats.org/officeDocument/2006/relationships/hyperlink" Target="https://www.distrelec.ch/fr/890-droit-male-barrette-de-circuit-imprime-trou-traversant-rangees-36-contacts-54mm-pas-preci-dip-890-18-036-10-808/p/14383922?queryFromSuggest=true" TargetMode="External"/><Relationship Id="rId11" Type="http://schemas.openxmlformats.org/officeDocument/2006/relationships/hyperlink" Target="https://www.distrelec.ch/fr/bouton-poussoir-10-600-idec-yw1b-m2e10g/p/30102661?q=YW1B-M2E10&amp;pos=5&amp;origPos=5&amp;origPageSize=50&amp;track=true" TargetMode="External"/><Relationship Id="rId24" Type="http://schemas.openxmlformats.org/officeDocument/2006/relationships/hyperlink" Target="https://www.digikey.ch/products/fr?keywords=S1012EC-02-ND" TargetMode="External"/><Relationship Id="rId32" Type="http://schemas.openxmlformats.org/officeDocument/2006/relationships/queryTable" Target="../queryTables/queryTable1.xml"/><Relationship Id="rId5" Type="http://schemas.openxmlformats.org/officeDocument/2006/relationships/hyperlink" Target="https://www.digikey.ch/product-detail/fr/cui-devices/CMT-1203-SMT-TR/102-2197-1-ND/2364649" TargetMode="External"/><Relationship Id="rId15" Type="http://schemas.openxmlformats.org/officeDocument/2006/relationships/hyperlink" Target="https://www.digikey.ch/product-detail/fr/yageo/RC0603FR-070RL/311-0-0HRTR-ND/1304008" TargetMode="External"/><Relationship Id="rId23" Type="http://schemas.openxmlformats.org/officeDocument/2006/relationships/hyperlink" Target="https://www.digikey.ch/product-detail/fr/bulgin/BZV01-Z0000-01/708-1880-ND/3961661" TargetMode="External"/><Relationship Id="rId28" Type="http://schemas.openxmlformats.org/officeDocument/2006/relationships/hyperlink" Target="https://www.digikey.ch/products/fr?keywords=1866-3518-ND" TargetMode="External"/><Relationship Id="rId10" Type="http://schemas.openxmlformats.org/officeDocument/2006/relationships/hyperlink" Target="https://www.digikey.ch/product-detail/fr/texas-instruments/ULN2003ADR/296-1368-1-ND/404968" TargetMode="External"/><Relationship Id="rId19" Type="http://schemas.openxmlformats.org/officeDocument/2006/relationships/hyperlink" Target="https://www.digikey.ch/product-detail/fr/yageo/RC0603FR-073K3L/311-3-30KHRCT-ND/73007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h/product-detail/fr/nexperia-usa-inc/BC817-25-215/1727-2918-1-ND/763457" TargetMode="External"/><Relationship Id="rId9" Type="http://schemas.openxmlformats.org/officeDocument/2006/relationships/hyperlink" Target="https://www.digikey.ch/products/fr?keywords=SSCDRNN160MDAA5" TargetMode="External"/><Relationship Id="rId14" Type="http://schemas.openxmlformats.org/officeDocument/2006/relationships/hyperlink" Target="https://www.digikey.ch/products/fr?keywords=PCW1J-B28-BAB103L-ND" TargetMode="External"/><Relationship Id="rId22" Type="http://schemas.openxmlformats.org/officeDocument/2006/relationships/hyperlink" Target="https://www.digikey.ch/products/fr?keywords=RMCF0603FT5K60CT-ND" TargetMode="External"/><Relationship Id="rId27" Type="http://schemas.openxmlformats.org/officeDocument/2006/relationships/hyperlink" Target="https://www.digikey.ch/products/fr?keywords=1866-2244-ND" TargetMode="External"/><Relationship Id="rId30" Type="http://schemas.openxmlformats.org/officeDocument/2006/relationships/hyperlink" Target="https://www.milian.ch/frontoffice/article/53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topLeftCell="A19" workbookViewId="0">
      <selection activeCell="K42" sqref="K42"/>
    </sheetView>
  </sheetViews>
  <sheetFormatPr baseColWidth="10" defaultColWidth="9.140625" defaultRowHeight="15" x14ac:dyDescent="0.25"/>
  <cols>
    <col min="2" max="2" width="23.140625" bestFit="1" customWidth="1"/>
    <col min="3" max="3" width="19" bestFit="1" customWidth="1"/>
    <col min="4" max="4" width="8.7109375" bestFit="1" customWidth="1"/>
    <col min="5" max="5" width="27.42578125" customWidth="1"/>
    <col min="6" max="6" width="66.140625" customWidth="1"/>
    <col min="7" max="7" width="12.140625" customWidth="1"/>
    <col min="8" max="8" width="9.28515625" style="1" customWidth="1"/>
    <col min="9" max="9" width="11.85546875" customWidth="1"/>
    <col min="10" max="10" width="31.140625" style="13" customWidth="1"/>
    <col min="11" max="11" width="26.28515625" customWidth="1"/>
  </cols>
  <sheetData>
    <row r="1" spans="1:11" x14ac:dyDescent="0.25">
      <c r="B1" t="s">
        <v>0</v>
      </c>
    </row>
    <row r="2" spans="1:11" x14ac:dyDescent="0.25">
      <c r="B2" t="s">
        <v>86</v>
      </c>
    </row>
    <row r="4" spans="1:11" s="5" customForma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89</v>
      </c>
      <c r="G4" s="3" t="s">
        <v>156</v>
      </c>
      <c r="H4" s="4" t="s">
        <v>123</v>
      </c>
      <c r="I4" s="3" t="s">
        <v>157</v>
      </c>
      <c r="J4" s="14" t="s">
        <v>90</v>
      </c>
      <c r="K4" s="3" t="s">
        <v>158</v>
      </c>
    </row>
    <row r="5" spans="1:11" s="8" customFormat="1" x14ac:dyDescent="0.25">
      <c r="A5" s="11"/>
      <c r="B5" s="6"/>
      <c r="C5" s="6"/>
      <c r="D5" s="7"/>
      <c r="E5" s="6"/>
      <c r="F5" s="6"/>
      <c r="G5" s="7"/>
      <c r="H5" s="7"/>
      <c r="J5" s="13"/>
    </row>
    <row r="6" spans="1:11" s="8" customFormat="1" x14ac:dyDescent="0.25">
      <c r="A6" s="11"/>
      <c r="B6" s="6" t="s">
        <v>5</v>
      </c>
      <c r="C6" s="6" t="s">
        <v>6</v>
      </c>
      <c r="D6" s="7">
        <v>5</v>
      </c>
      <c r="E6" s="6" t="s">
        <v>7</v>
      </c>
      <c r="F6" s="6" t="s">
        <v>8</v>
      </c>
      <c r="G6" s="10">
        <v>0.09</v>
      </c>
      <c r="H6" s="10">
        <f>D6*G6</f>
        <v>0.44999999999999996</v>
      </c>
      <c r="I6" s="8" t="s">
        <v>93</v>
      </c>
      <c r="J6" s="13" t="s">
        <v>124</v>
      </c>
      <c r="K6" s="9" t="s">
        <v>125</v>
      </c>
    </row>
    <row r="7" spans="1:11" s="8" customFormat="1" x14ac:dyDescent="0.25">
      <c r="A7" s="11"/>
      <c r="B7" s="6" t="s">
        <v>9</v>
      </c>
      <c r="C7" s="6" t="s">
        <v>10</v>
      </c>
      <c r="D7" s="7">
        <v>3</v>
      </c>
      <c r="E7" s="6" t="s">
        <v>11</v>
      </c>
      <c r="F7" s="6"/>
      <c r="G7" s="10">
        <v>4.8899999999999997</v>
      </c>
      <c r="H7" s="10">
        <f t="shared" ref="H7:H16" si="0">D7*G7</f>
        <v>14.669999999999998</v>
      </c>
      <c r="I7" s="8" t="s">
        <v>93</v>
      </c>
      <c r="J7" s="13" t="s">
        <v>121</v>
      </c>
      <c r="K7" s="9" t="s">
        <v>122</v>
      </c>
    </row>
    <row r="8" spans="1:11" s="8" customFormat="1" x14ac:dyDescent="0.25">
      <c r="A8" s="11"/>
      <c r="B8" s="6" t="s">
        <v>12</v>
      </c>
      <c r="C8" s="6" t="s">
        <v>6</v>
      </c>
      <c r="D8" s="7">
        <v>3</v>
      </c>
      <c r="E8" s="6" t="s">
        <v>13</v>
      </c>
      <c r="F8" s="6" t="s">
        <v>14</v>
      </c>
      <c r="G8" s="10">
        <v>0.09</v>
      </c>
      <c r="H8" s="10">
        <f t="shared" si="0"/>
        <v>0.27</v>
      </c>
      <c r="I8" s="8" t="s">
        <v>93</v>
      </c>
      <c r="J8" s="13" t="s">
        <v>126</v>
      </c>
      <c r="K8" s="9" t="s">
        <v>127</v>
      </c>
    </row>
    <row r="9" spans="1:11" s="8" customFormat="1" x14ac:dyDescent="0.25">
      <c r="A9" s="11"/>
      <c r="B9" s="6" t="s">
        <v>12</v>
      </c>
      <c r="C9" s="6" t="s">
        <v>15</v>
      </c>
      <c r="D9" s="7">
        <v>1</v>
      </c>
      <c r="E9" s="6" t="s">
        <v>16</v>
      </c>
      <c r="F9" s="6" t="s">
        <v>17</v>
      </c>
      <c r="G9" s="10">
        <v>1.8</v>
      </c>
      <c r="H9" s="10">
        <f t="shared" si="0"/>
        <v>1.8</v>
      </c>
      <c r="I9" s="6" t="s">
        <v>93</v>
      </c>
      <c r="J9" s="13" t="s">
        <v>119</v>
      </c>
      <c r="K9" s="9" t="s">
        <v>120</v>
      </c>
    </row>
    <row r="10" spans="1:11" s="8" customFormat="1" x14ac:dyDescent="0.25">
      <c r="A10" s="11"/>
      <c r="B10" s="6" t="s">
        <v>18</v>
      </c>
      <c r="C10" s="6" t="s">
        <v>19</v>
      </c>
      <c r="D10" s="7">
        <v>3</v>
      </c>
      <c r="E10" s="6" t="s">
        <v>20</v>
      </c>
      <c r="F10" s="6" t="s">
        <v>21</v>
      </c>
      <c r="G10" s="10">
        <v>0.09</v>
      </c>
      <c r="H10" s="10">
        <f t="shared" si="0"/>
        <v>0.27</v>
      </c>
      <c r="I10" s="6" t="s">
        <v>93</v>
      </c>
      <c r="J10" s="13" t="s">
        <v>128</v>
      </c>
      <c r="K10" s="9" t="s">
        <v>129</v>
      </c>
    </row>
    <row r="11" spans="1:11" s="8" customFormat="1" x14ac:dyDescent="0.25">
      <c r="A11" s="11"/>
      <c r="B11" s="6" t="s">
        <v>22</v>
      </c>
      <c r="C11" s="6" t="s">
        <v>6</v>
      </c>
      <c r="D11" s="7">
        <v>4</v>
      </c>
      <c r="E11" s="6" t="s">
        <v>23</v>
      </c>
      <c r="F11" s="6" t="s">
        <v>24</v>
      </c>
      <c r="G11" s="10">
        <v>0.09</v>
      </c>
      <c r="H11" s="10">
        <f t="shared" si="0"/>
        <v>0.36</v>
      </c>
      <c r="I11" s="6" t="s">
        <v>93</v>
      </c>
      <c r="J11" s="13" t="s">
        <v>130</v>
      </c>
      <c r="K11" s="9" t="s">
        <v>131</v>
      </c>
    </row>
    <row r="12" spans="1:11" s="8" customFormat="1" x14ac:dyDescent="0.25">
      <c r="A12" s="11"/>
      <c r="B12" s="6" t="s">
        <v>25</v>
      </c>
      <c r="C12" s="6" t="s">
        <v>6</v>
      </c>
      <c r="D12" s="7">
        <v>2</v>
      </c>
      <c r="E12" s="6" t="s">
        <v>26</v>
      </c>
      <c r="F12" s="6" t="s">
        <v>27</v>
      </c>
      <c r="G12" s="10">
        <v>0.09</v>
      </c>
      <c r="H12" s="10">
        <f t="shared" si="0"/>
        <v>0.18</v>
      </c>
      <c r="I12" s="6" t="s">
        <v>93</v>
      </c>
      <c r="J12" s="13" t="s">
        <v>132</v>
      </c>
      <c r="K12" s="9" t="s">
        <v>133</v>
      </c>
    </row>
    <row r="13" spans="1:11" s="8" customFormat="1" x14ac:dyDescent="0.25">
      <c r="A13" s="11"/>
      <c r="B13" s="6" t="s">
        <v>28</v>
      </c>
      <c r="C13" s="6" t="s">
        <v>6</v>
      </c>
      <c r="D13" s="7">
        <v>3</v>
      </c>
      <c r="E13" s="6" t="s">
        <v>29</v>
      </c>
      <c r="F13" s="6" t="s">
        <v>30</v>
      </c>
      <c r="G13" s="10">
        <v>0.09</v>
      </c>
      <c r="H13" s="10">
        <f t="shared" si="0"/>
        <v>0.27</v>
      </c>
      <c r="I13" s="6" t="s">
        <v>93</v>
      </c>
      <c r="J13" s="13" t="s">
        <v>134</v>
      </c>
      <c r="K13" s="9" t="s">
        <v>135</v>
      </c>
    </row>
    <row r="14" spans="1:11" s="8" customFormat="1" x14ac:dyDescent="0.25">
      <c r="A14" s="11"/>
      <c r="B14" s="6" t="s">
        <v>31</v>
      </c>
      <c r="C14" s="6" t="s">
        <v>6</v>
      </c>
      <c r="D14" s="7">
        <v>5</v>
      </c>
      <c r="E14" s="6" t="s">
        <v>32</v>
      </c>
      <c r="F14" s="6" t="s">
        <v>33</v>
      </c>
      <c r="G14" s="10">
        <v>0.09</v>
      </c>
      <c r="H14" s="10">
        <f t="shared" si="0"/>
        <v>0.44999999999999996</v>
      </c>
      <c r="I14" s="6" t="s">
        <v>93</v>
      </c>
      <c r="J14" s="13" t="s">
        <v>136</v>
      </c>
      <c r="K14" s="9" t="s">
        <v>137</v>
      </c>
    </row>
    <row r="15" spans="1:11" s="8" customFormat="1" x14ac:dyDescent="0.25">
      <c r="A15" s="11"/>
      <c r="B15" s="6" t="s">
        <v>88</v>
      </c>
      <c r="C15" s="6"/>
      <c r="D15" s="7">
        <v>2</v>
      </c>
      <c r="E15" s="6" t="s">
        <v>34</v>
      </c>
      <c r="F15" s="6" t="s">
        <v>35</v>
      </c>
      <c r="G15" s="10">
        <v>0.68</v>
      </c>
      <c r="H15" s="10">
        <f t="shared" si="0"/>
        <v>1.36</v>
      </c>
      <c r="I15" s="6" t="s">
        <v>93</v>
      </c>
      <c r="J15" s="13" t="s">
        <v>92</v>
      </c>
      <c r="K15" s="9" t="s">
        <v>91</v>
      </c>
    </row>
    <row r="16" spans="1:11" s="8" customFormat="1" x14ac:dyDescent="0.25">
      <c r="A16" s="11"/>
      <c r="B16" s="8" t="s">
        <v>146</v>
      </c>
      <c r="D16" s="8">
        <v>1</v>
      </c>
      <c r="E16" s="8" t="s">
        <v>144</v>
      </c>
      <c r="F16" s="8" t="s">
        <v>145</v>
      </c>
      <c r="G16" s="10">
        <v>10.53</v>
      </c>
      <c r="H16" s="10">
        <f t="shared" si="0"/>
        <v>10.53</v>
      </c>
      <c r="I16" s="6" t="s">
        <v>93</v>
      </c>
      <c r="J16" s="13" t="s">
        <v>147</v>
      </c>
      <c r="K16" s="9" t="s">
        <v>148</v>
      </c>
    </row>
    <row r="17" spans="1:11" s="8" customFormat="1" x14ac:dyDescent="0.25">
      <c r="A17" s="11"/>
      <c r="B17" s="6" t="s">
        <v>36</v>
      </c>
      <c r="C17" s="6" t="s">
        <v>37</v>
      </c>
      <c r="D17" s="7">
        <v>1</v>
      </c>
      <c r="E17" s="6" t="s">
        <v>38</v>
      </c>
      <c r="F17" s="6"/>
      <c r="G17" s="10">
        <v>20.02</v>
      </c>
      <c r="H17" s="10">
        <f t="shared" ref="H17:H34" si="1">D17*G17</f>
        <v>20.02</v>
      </c>
      <c r="I17" s="6" t="s">
        <v>93</v>
      </c>
      <c r="J17" s="13" t="s">
        <v>94</v>
      </c>
      <c r="K17" s="9" t="s">
        <v>95</v>
      </c>
    </row>
    <row r="18" spans="1:11" s="8" customFormat="1" x14ac:dyDescent="0.25">
      <c r="A18" s="11"/>
      <c r="B18" s="6" t="s">
        <v>39</v>
      </c>
      <c r="C18" s="6" t="s">
        <v>39</v>
      </c>
      <c r="D18" s="7">
        <v>9</v>
      </c>
      <c r="E18" s="6" t="s">
        <v>40</v>
      </c>
      <c r="F18" s="6"/>
      <c r="G18" s="10">
        <v>1.5</v>
      </c>
      <c r="H18" s="10">
        <f t="shared" si="1"/>
        <v>13.5</v>
      </c>
      <c r="I18" s="6" t="s">
        <v>93</v>
      </c>
      <c r="J18" s="13" t="s">
        <v>96</v>
      </c>
      <c r="K18" s="9" t="s">
        <v>97</v>
      </c>
    </row>
    <row r="19" spans="1:11" s="8" customFormat="1" x14ac:dyDescent="0.25">
      <c r="A19" s="11"/>
      <c r="B19" s="6" t="s">
        <v>41</v>
      </c>
      <c r="C19" s="6" t="s">
        <v>42</v>
      </c>
      <c r="D19" s="7">
        <v>1</v>
      </c>
      <c r="E19" s="6" t="s">
        <v>43</v>
      </c>
      <c r="F19" s="6" t="s">
        <v>44</v>
      </c>
      <c r="G19" s="10">
        <v>0.13</v>
      </c>
      <c r="H19" s="10">
        <f t="shared" si="1"/>
        <v>0.13</v>
      </c>
      <c r="I19" s="6" t="s">
        <v>93</v>
      </c>
      <c r="J19" s="13" t="s">
        <v>98</v>
      </c>
      <c r="K19" s="9" t="s">
        <v>99</v>
      </c>
    </row>
    <row r="20" spans="1:11" s="8" customFormat="1" x14ac:dyDescent="0.25">
      <c r="A20" s="11"/>
      <c r="B20" s="6" t="s">
        <v>45</v>
      </c>
      <c r="C20" s="6" t="s">
        <v>46</v>
      </c>
      <c r="D20" s="7">
        <v>6</v>
      </c>
      <c r="E20" s="6" t="s">
        <v>47</v>
      </c>
      <c r="F20" s="6" t="s">
        <v>48</v>
      </c>
      <c r="G20" s="10">
        <v>0.28000000000000003</v>
      </c>
      <c r="H20" s="10">
        <f t="shared" si="1"/>
        <v>1.6800000000000002</v>
      </c>
      <c r="I20" s="6" t="s">
        <v>93</v>
      </c>
      <c r="J20" s="13" t="s">
        <v>138</v>
      </c>
      <c r="K20" s="9" t="s">
        <v>139</v>
      </c>
    </row>
    <row r="21" spans="1:11" s="8" customFormat="1" x14ac:dyDescent="0.25">
      <c r="A21" s="11"/>
      <c r="B21" s="6" t="s">
        <v>49</v>
      </c>
      <c r="C21" s="6" t="s">
        <v>49</v>
      </c>
      <c r="D21" s="7">
        <v>1</v>
      </c>
      <c r="E21" s="6" t="s">
        <v>50</v>
      </c>
      <c r="F21" s="6"/>
      <c r="G21" s="10">
        <v>1.64</v>
      </c>
      <c r="H21" s="10">
        <f t="shared" si="1"/>
        <v>1.64</v>
      </c>
      <c r="I21" s="6" t="s">
        <v>93</v>
      </c>
      <c r="J21" s="13" t="s">
        <v>100</v>
      </c>
      <c r="K21" s="9" t="s">
        <v>101</v>
      </c>
    </row>
    <row r="22" spans="1:11" s="8" customFormat="1" x14ac:dyDescent="0.25">
      <c r="A22" s="11"/>
      <c r="B22" s="6" t="s">
        <v>51</v>
      </c>
      <c r="C22" s="6"/>
      <c r="D22" s="7">
        <v>1</v>
      </c>
      <c r="E22" s="6" t="s">
        <v>52</v>
      </c>
      <c r="F22" s="6"/>
      <c r="G22" s="10">
        <v>1.97</v>
      </c>
      <c r="H22" s="10">
        <f t="shared" si="1"/>
        <v>1.97</v>
      </c>
      <c r="I22" s="8" t="s">
        <v>103</v>
      </c>
      <c r="J22" s="13" t="s">
        <v>102</v>
      </c>
      <c r="K22" s="9" t="s">
        <v>104</v>
      </c>
    </row>
    <row r="23" spans="1:11" s="8" customFormat="1" x14ac:dyDescent="0.25">
      <c r="A23" s="11"/>
      <c r="B23" s="6" t="s">
        <v>151</v>
      </c>
      <c r="C23" s="6"/>
      <c r="D23" s="7">
        <v>1</v>
      </c>
      <c r="E23" s="6" t="s">
        <v>152</v>
      </c>
      <c r="F23" s="6" t="s">
        <v>153</v>
      </c>
      <c r="G23" s="10">
        <v>0.7</v>
      </c>
      <c r="H23" s="10">
        <f t="shared" si="1"/>
        <v>0.7</v>
      </c>
      <c r="I23" s="6" t="s">
        <v>103</v>
      </c>
      <c r="J23" s="13" t="s">
        <v>154</v>
      </c>
      <c r="K23" s="9" t="s">
        <v>155</v>
      </c>
    </row>
    <row r="24" spans="1:11" s="8" customFormat="1" x14ac:dyDescent="0.25">
      <c r="A24" s="11"/>
      <c r="B24" s="6" t="s">
        <v>53</v>
      </c>
      <c r="C24" s="6" t="s">
        <v>54</v>
      </c>
      <c r="D24" s="7">
        <v>1</v>
      </c>
      <c r="E24" s="6" t="s">
        <v>55</v>
      </c>
      <c r="F24" s="6"/>
      <c r="G24" s="10">
        <v>8.34</v>
      </c>
      <c r="H24" s="10">
        <f t="shared" si="1"/>
        <v>8.34</v>
      </c>
      <c r="I24" s="6" t="s">
        <v>106</v>
      </c>
      <c r="J24" s="15" t="s">
        <v>54</v>
      </c>
      <c r="K24" s="9" t="s">
        <v>105</v>
      </c>
    </row>
    <row r="25" spans="1:11" s="8" customFormat="1" x14ac:dyDescent="0.25">
      <c r="A25" s="11"/>
      <c r="B25" s="6" t="s">
        <v>56</v>
      </c>
      <c r="C25" s="6" t="s">
        <v>57</v>
      </c>
      <c r="D25" s="7">
        <v>1</v>
      </c>
      <c r="E25" s="6" t="s">
        <v>58</v>
      </c>
      <c r="F25" s="6" t="s">
        <v>59</v>
      </c>
      <c r="G25" s="10">
        <v>1.31</v>
      </c>
      <c r="H25" s="10">
        <f t="shared" si="1"/>
        <v>1.31</v>
      </c>
      <c r="I25" s="6" t="s">
        <v>93</v>
      </c>
      <c r="J25" s="13" t="s">
        <v>107</v>
      </c>
      <c r="K25" s="9" t="s">
        <v>108</v>
      </c>
    </row>
    <row r="26" spans="1:11" s="8" customFormat="1" x14ac:dyDescent="0.25">
      <c r="A26" s="11"/>
      <c r="B26" s="6" t="s">
        <v>60</v>
      </c>
      <c r="C26" s="6" t="s">
        <v>61</v>
      </c>
      <c r="D26" s="7">
        <v>1</v>
      </c>
      <c r="E26" s="6" t="s">
        <v>62</v>
      </c>
      <c r="F26" s="6" t="s">
        <v>63</v>
      </c>
      <c r="G26" s="10">
        <v>0.05</v>
      </c>
      <c r="H26" s="10">
        <f t="shared" si="1"/>
        <v>0.05</v>
      </c>
      <c r="I26" s="6" t="s">
        <v>93</v>
      </c>
      <c r="J26" s="13" t="s">
        <v>149</v>
      </c>
      <c r="K26" s="9" t="s">
        <v>150</v>
      </c>
    </row>
    <row r="27" spans="1:11" s="8" customFormat="1" x14ac:dyDescent="0.25">
      <c r="A27" s="11"/>
      <c r="B27" s="6" t="s">
        <v>64</v>
      </c>
      <c r="C27" s="6" t="s">
        <v>65</v>
      </c>
      <c r="D27" s="7">
        <v>2</v>
      </c>
      <c r="E27" s="6" t="s">
        <v>66</v>
      </c>
      <c r="F27" s="6" t="s">
        <v>67</v>
      </c>
      <c r="G27" s="10">
        <v>0.56999999999999995</v>
      </c>
      <c r="H27" s="10">
        <f t="shared" si="1"/>
        <v>1.1399999999999999</v>
      </c>
      <c r="I27" s="6" t="s">
        <v>93</v>
      </c>
      <c r="J27" s="15" t="s">
        <v>109</v>
      </c>
      <c r="K27" s="9" t="s">
        <v>110</v>
      </c>
    </row>
    <row r="28" spans="1:11" s="8" customFormat="1" x14ac:dyDescent="0.25">
      <c r="A28" s="11"/>
      <c r="B28" s="6" t="s">
        <v>68</v>
      </c>
      <c r="C28" s="6" t="s">
        <v>69</v>
      </c>
      <c r="D28" s="7">
        <v>1</v>
      </c>
      <c r="E28" s="6" t="s">
        <v>70</v>
      </c>
      <c r="F28" s="6"/>
      <c r="G28" s="10">
        <v>30.96</v>
      </c>
      <c r="H28" s="10">
        <f t="shared" si="1"/>
        <v>30.96</v>
      </c>
      <c r="I28" s="6" t="s">
        <v>93</v>
      </c>
      <c r="J28" s="13" t="s">
        <v>111</v>
      </c>
      <c r="K28" s="9" t="s">
        <v>112</v>
      </c>
    </row>
    <row r="29" spans="1:11" s="8" customFormat="1" x14ac:dyDescent="0.25">
      <c r="A29" s="11"/>
      <c r="B29" s="6" t="s">
        <v>71</v>
      </c>
      <c r="C29" s="6" t="s">
        <v>71</v>
      </c>
      <c r="D29" s="7">
        <v>31</v>
      </c>
      <c r="E29" s="6" t="s">
        <v>72</v>
      </c>
      <c r="F29" s="6" t="s">
        <v>73</v>
      </c>
      <c r="G29" s="10"/>
      <c r="H29" s="10">
        <f t="shared" si="1"/>
        <v>0</v>
      </c>
      <c r="J29" s="13"/>
    </row>
    <row r="30" spans="1:11" s="8" customFormat="1" x14ac:dyDescent="0.25">
      <c r="A30" s="11"/>
      <c r="B30" s="6" t="s">
        <v>74</v>
      </c>
      <c r="C30" s="6" t="s">
        <v>74</v>
      </c>
      <c r="D30" s="7">
        <v>2</v>
      </c>
      <c r="E30" s="6" t="s">
        <v>75</v>
      </c>
      <c r="F30" s="6" t="s">
        <v>76</v>
      </c>
      <c r="G30" s="10"/>
      <c r="H30" s="10">
        <f t="shared" si="1"/>
        <v>0</v>
      </c>
      <c r="J30" s="13"/>
    </row>
    <row r="31" spans="1:11" s="8" customFormat="1" x14ac:dyDescent="0.25">
      <c r="A31" s="11"/>
      <c r="B31" s="6" t="s">
        <v>77</v>
      </c>
      <c r="C31" s="6" t="s">
        <v>78</v>
      </c>
      <c r="D31" s="7">
        <v>1</v>
      </c>
      <c r="E31" s="6" t="s">
        <v>79</v>
      </c>
      <c r="F31" s="6" t="s">
        <v>80</v>
      </c>
      <c r="G31" s="10">
        <v>0.47</v>
      </c>
      <c r="H31" s="10">
        <f t="shared" si="1"/>
        <v>0.47</v>
      </c>
      <c r="I31" s="6" t="s">
        <v>93</v>
      </c>
      <c r="J31" s="13" t="s">
        <v>113</v>
      </c>
      <c r="K31" s="9" t="s">
        <v>114</v>
      </c>
    </row>
    <row r="32" spans="1:11" s="8" customFormat="1" x14ac:dyDescent="0.25">
      <c r="A32" s="11"/>
      <c r="B32" s="6" t="s">
        <v>81</v>
      </c>
      <c r="C32" s="6"/>
      <c r="D32" s="7">
        <v>1</v>
      </c>
      <c r="E32" s="6" t="s">
        <v>82</v>
      </c>
      <c r="F32" s="6" t="s">
        <v>87</v>
      </c>
      <c r="G32" s="10">
        <v>9.75</v>
      </c>
      <c r="H32" s="10">
        <f t="shared" si="1"/>
        <v>9.75</v>
      </c>
      <c r="I32" s="8" t="s">
        <v>103</v>
      </c>
      <c r="J32" s="13" t="s">
        <v>116</v>
      </c>
      <c r="K32" s="9" t="s">
        <v>117</v>
      </c>
    </row>
    <row r="33" spans="1:11" s="8" customFormat="1" x14ac:dyDescent="0.25">
      <c r="A33" s="11"/>
      <c r="B33" s="6" t="s">
        <v>83</v>
      </c>
      <c r="C33" s="6"/>
      <c r="D33" s="7">
        <v>1</v>
      </c>
      <c r="E33" s="6" t="s">
        <v>84</v>
      </c>
      <c r="F33" s="6" t="s">
        <v>85</v>
      </c>
      <c r="G33" s="10">
        <v>9.75</v>
      </c>
      <c r="H33" s="10">
        <f t="shared" si="1"/>
        <v>9.75</v>
      </c>
      <c r="I33" s="8" t="s">
        <v>103</v>
      </c>
      <c r="J33" s="13" t="s">
        <v>115</v>
      </c>
      <c r="K33" s="9" t="s">
        <v>118</v>
      </c>
    </row>
    <row r="34" spans="1:11" s="8" customFormat="1" x14ac:dyDescent="0.25">
      <c r="A34" s="11"/>
      <c r="B34" s="6" t="s">
        <v>141</v>
      </c>
      <c r="D34" s="7">
        <v>1</v>
      </c>
      <c r="E34" s="6" t="s">
        <v>142</v>
      </c>
      <c r="F34" s="6" t="s">
        <v>143</v>
      </c>
      <c r="G34" s="10">
        <v>0.39</v>
      </c>
      <c r="H34" s="10">
        <f t="shared" si="1"/>
        <v>0.39</v>
      </c>
      <c r="I34" s="6" t="s">
        <v>93</v>
      </c>
      <c r="J34" s="13" t="s">
        <v>115</v>
      </c>
      <c r="K34" s="9" t="s">
        <v>140</v>
      </c>
    </row>
    <row r="35" spans="1:11" s="8" customFormat="1" x14ac:dyDescent="0.25">
      <c r="A35" s="11"/>
      <c r="B35" s="6" t="s">
        <v>164</v>
      </c>
      <c r="C35" s="6"/>
      <c r="D35" s="7">
        <v>1</v>
      </c>
      <c r="E35" s="6" t="s">
        <v>160</v>
      </c>
      <c r="F35" s="6" t="s">
        <v>159</v>
      </c>
      <c r="G35" s="10">
        <v>265</v>
      </c>
      <c r="H35" s="10">
        <f>D35*G35</f>
        <v>265</v>
      </c>
      <c r="I35" s="8" t="s">
        <v>161</v>
      </c>
      <c r="J35" s="13" t="s">
        <v>162</v>
      </c>
      <c r="K35" s="9" t="s">
        <v>163</v>
      </c>
    </row>
    <row r="36" spans="1:11" s="8" customFormat="1" x14ac:dyDescent="0.25">
      <c r="A36" s="11"/>
      <c r="B36" s="6" t="s">
        <v>167</v>
      </c>
      <c r="D36" s="7">
        <v>1</v>
      </c>
      <c r="E36" s="6" t="s">
        <v>165</v>
      </c>
      <c r="F36" s="6" t="s">
        <v>170</v>
      </c>
      <c r="G36">
        <v>32.51</v>
      </c>
      <c r="H36" s="10">
        <f t="shared" ref="H36:H39" si="2">D36*G36</f>
        <v>32.51</v>
      </c>
      <c r="I36" s="6" t="s">
        <v>93</v>
      </c>
      <c r="J36" s="13" t="s">
        <v>172</v>
      </c>
      <c r="K36" s="9" t="s">
        <v>173</v>
      </c>
    </row>
    <row r="37" spans="1:11" x14ac:dyDescent="0.25">
      <c r="A37" s="12"/>
      <c r="B37" t="s">
        <v>168</v>
      </c>
      <c r="D37" s="7">
        <v>1</v>
      </c>
      <c r="E37" s="6" t="s">
        <v>166</v>
      </c>
      <c r="F37" s="6" t="s">
        <v>169</v>
      </c>
      <c r="G37">
        <v>17.21</v>
      </c>
      <c r="H37" s="10">
        <f t="shared" si="2"/>
        <v>17.21</v>
      </c>
      <c r="I37" s="6" t="s">
        <v>93</v>
      </c>
      <c r="J37" s="13" t="s">
        <v>171</v>
      </c>
      <c r="K37" s="2" t="s">
        <v>174</v>
      </c>
    </row>
    <row r="38" spans="1:11" x14ac:dyDescent="0.25">
      <c r="B38" t="s">
        <v>179</v>
      </c>
      <c r="D38" s="7">
        <v>1</v>
      </c>
      <c r="F38" s="6" t="s">
        <v>180</v>
      </c>
      <c r="G38" s="10">
        <v>94.45</v>
      </c>
      <c r="H38" s="10">
        <f t="shared" si="2"/>
        <v>94.45</v>
      </c>
      <c r="I38" t="s">
        <v>176</v>
      </c>
      <c r="J38" s="13">
        <v>260001</v>
      </c>
      <c r="K38" s="2" t="s">
        <v>175</v>
      </c>
    </row>
    <row r="39" spans="1:11" x14ac:dyDescent="0.25">
      <c r="B39" t="s">
        <v>178</v>
      </c>
      <c r="D39" s="7">
        <v>1</v>
      </c>
      <c r="F39" t="s">
        <v>178</v>
      </c>
      <c r="G39" s="10">
        <v>1.1499999999999999</v>
      </c>
      <c r="H39" s="10">
        <f t="shared" si="2"/>
        <v>1.1499999999999999</v>
      </c>
      <c r="I39" s="6" t="s">
        <v>181</v>
      </c>
      <c r="J39" s="13">
        <v>533057</v>
      </c>
      <c r="K39" s="2" t="s">
        <v>177</v>
      </c>
    </row>
    <row r="41" spans="1:11" x14ac:dyDescent="0.25">
      <c r="H41" s="10">
        <f>SUM(H6:H39)</f>
        <v>542.7299999999999</v>
      </c>
    </row>
  </sheetData>
  <hyperlinks>
    <hyperlink ref="K15" r:id="rId1"/>
    <hyperlink ref="K17" r:id="rId2"/>
    <hyperlink ref="K18" r:id="rId3"/>
    <hyperlink ref="K19" r:id="rId4"/>
    <hyperlink ref="K21" r:id="rId5"/>
    <hyperlink ref="K22" r:id="rId6"/>
    <hyperlink ref="K24" display="https://www.banggood.com/Geekcreit-IIC-I2C-2004-204-20-x-4-Character-LCD-Display-Screen-Module-Blue-Geekcreit-for-Arduino-products-that-work-with-official-Arduino-boards-p-908616.html?akmClientCountry=CH&amp;utm_design=41&amp;utm_source=emarsys&amp;utm_medium=Neworde"/>
    <hyperlink ref="K25" r:id="rId7"/>
    <hyperlink ref="K27" r:id="rId8"/>
    <hyperlink ref="K28" r:id="rId9"/>
    <hyperlink ref="K31" r:id="rId10"/>
    <hyperlink ref="K32" r:id="rId11"/>
    <hyperlink ref="K33" r:id="rId12"/>
    <hyperlink ref="K9" r:id="rId13"/>
    <hyperlink ref="K7" r:id="rId14"/>
    <hyperlink ref="K6" r:id="rId15"/>
    <hyperlink ref="K8" r:id="rId16"/>
    <hyperlink ref="K10" r:id="rId17"/>
    <hyperlink ref="K11" r:id="rId18"/>
    <hyperlink ref="K12" r:id="rId19"/>
    <hyperlink ref="K13" r:id="rId20"/>
    <hyperlink ref="K20" r:id="rId21"/>
    <hyperlink ref="K14" r:id="rId22"/>
    <hyperlink ref="K16" r:id="rId23"/>
    <hyperlink ref="K26" r:id="rId24"/>
    <hyperlink ref="K34" r:id="rId25"/>
    <hyperlink ref="K35" r:id="rId26"/>
    <hyperlink ref="K37" r:id="rId27"/>
    <hyperlink ref="K36" r:id="rId28"/>
    <hyperlink ref="K38" r:id="rId29"/>
    <hyperlink ref="K39" r:id="rId30"/>
  </hyperlinks>
  <pageMargins left="0.7" right="0.7" top="0.75" bottom="0.75" header="0.3" footer="0.3"/>
  <pageSetup paperSize="9" scale="21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Feuil1!Schema_GEVE_1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2020-12-17T07:58:42Z</dcterms:modified>
</cp:coreProperties>
</file>