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ry\Deskto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1" l="1"/>
  <c r="H35" i="1" s="1"/>
  <c r="G36" i="1"/>
  <c r="H36" i="1" s="1"/>
  <c r="G37" i="1"/>
  <c r="H37" i="1" s="1"/>
  <c r="G38" i="1"/>
  <c r="H38" i="1" s="1"/>
  <c r="G39" i="1"/>
  <c r="H39" i="1"/>
  <c r="G41" i="1"/>
  <c r="H41" i="1"/>
  <c r="G42" i="1"/>
  <c r="H42" i="1"/>
  <c r="G43" i="1"/>
  <c r="H43" i="1"/>
  <c r="G44" i="1"/>
  <c r="H44" i="1"/>
  <c r="G45" i="1"/>
  <c r="H45" i="1"/>
  <c r="G28" i="1" l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27" i="1"/>
  <c r="H27" i="1" s="1"/>
  <c r="G20" i="1"/>
  <c r="H20" i="1"/>
  <c r="G21" i="1"/>
  <c r="H21" i="1"/>
  <c r="G22" i="1"/>
  <c r="H22" i="1"/>
  <c r="G23" i="1"/>
  <c r="H23" i="1"/>
  <c r="H19" i="1"/>
  <c r="G19" i="1"/>
  <c r="H3" i="1"/>
  <c r="H4" i="1"/>
  <c r="H5" i="1"/>
  <c r="H6" i="1"/>
  <c r="H2" i="1"/>
  <c r="G3" i="1"/>
  <c r="G4" i="1"/>
  <c r="G5" i="1"/>
  <c r="G6" i="1"/>
  <c r="G2" i="1"/>
  <c r="H11" i="1"/>
  <c r="H12" i="1"/>
  <c r="H13" i="1"/>
  <c r="H14" i="1"/>
  <c r="H15" i="1"/>
  <c r="H16" i="1"/>
  <c r="H10" i="1"/>
  <c r="G11" i="1"/>
  <c r="G12" i="1"/>
  <c r="G13" i="1"/>
  <c r="G14" i="1"/>
  <c r="G15" i="1"/>
  <c r="G16" i="1"/>
  <c r="G10" i="1"/>
</calcChain>
</file>

<file path=xl/sharedStrings.xml><?xml version="1.0" encoding="utf-8"?>
<sst xmlns="http://schemas.openxmlformats.org/spreadsheetml/2006/main" count="41" uniqueCount="31">
  <si>
    <t>LINE</t>
    <phoneticPr fontId="1" type="noConversion"/>
  </si>
  <si>
    <t>SET</t>
    <phoneticPr fontId="1" type="noConversion"/>
  </si>
  <si>
    <t>TAG</t>
    <phoneticPr fontId="1" type="noConversion"/>
  </si>
  <si>
    <t>WAY</t>
    <phoneticPr fontId="1" type="noConversion"/>
  </si>
  <si>
    <t>Hit count</t>
    <phoneticPr fontId="1" type="noConversion"/>
  </si>
  <si>
    <t>Miss count</t>
    <phoneticPr fontId="1" type="noConversion"/>
  </si>
  <si>
    <t>Hit rate</t>
    <phoneticPr fontId="1" type="noConversion"/>
  </si>
  <si>
    <t>Miss rate</t>
    <phoneticPr fontId="1" type="noConversion"/>
  </si>
  <si>
    <t>LRU</t>
    <phoneticPr fontId="1" type="noConversion"/>
  </si>
  <si>
    <t>FIFO</t>
    <phoneticPr fontId="1" type="noConversion"/>
  </si>
  <si>
    <t>LRU快排缺失率</t>
    <phoneticPr fontId="1" type="noConversion"/>
  </si>
  <si>
    <t>FIFO快排缺失率</t>
    <phoneticPr fontId="1" type="noConversion"/>
  </si>
  <si>
    <t>LRU矩阵乘法缺失率</t>
    <phoneticPr fontId="1" type="noConversion"/>
  </si>
  <si>
    <t>FIFO矩阵乘法缺失率</t>
    <phoneticPr fontId="1" type="noConversion"/>
  </si>
  <si>
    <t>组数</t>
    <phoneticPr fontId="1" type="noConversion"/>
  </si>
  <si>
    <t>组相连度</t>
    <phoneticPr fontId="1" type="noConversion"/>
  </si>
  <si>
    <t>LRU快排缺失率</t>
    <phoneticPr fontId="1" type="noConversion"/>
  </si>
  <si>
    <t>FIFO快排缺失率</t>
    <phoneticPr fontId="1" type="noConversion"/>
  </si>
  <si>
    <t>lru</t>
    <phoneticPr fontId="1" type="noConversion"/>
  </si>
  <si>
    <t>FF(FIFO)</t>
    <phoneticPr fontId="1" type="noConversion"/>
  </si>
  <si>
    <t>LUT(FIFO)</t>
    <phoneticPr fontId="1" type="noConversion"/>
  </si>
  <si>
    <t>LUT(LRU)</t>
    <phoneticPr fontId="1" type="noConversion"/>
  </si>
  <si>
    <t>FF(LRU)</t>
    <phoneticPr fontId="1" type="noConversion"/>
  </si>
  <si>
    <t>组数</t>
    <phoneticPr fontId="1" type="noConversion"/>
  </si>
  <si>
    <t>组相连度</t>
    <phoneticPr fontId="1" type="noConversion"/>
  </si>
  <si>
    <t>组数</t>
    <phoneticPr fontId="1" type="noConversion"/>
  </si>
  <si>
    <t>组相连度</t>
    <phoneticPr fontId="1" type="noConversion"/>
  </si>
  <si>
    <t>LRU快排运行时间</t>
    <phoneticPr fontId="1" type="noConversion"/>
  </si>
  <si>
    <t>LRU矩阵乘法运行时间</t>
    <phoneticPr fontId="1" type="noConversion"/>
  </si>
  <si>
    <t>FIFO快排运行时间</t>
    <phoneticPr fontId="1" type="noConversion"/>
  </si>
  <si>
    <t>FIFO矩阵乘法运行时间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</si>
</sst>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"/>
  <sheetViews>
    <sheetView tabSelected="1" topLeftCell="A16" workbookViewId="0">
      <selection activeCell="L22" sqref="L22:O25"/>
    </sheetView>
  </sheetViews>
  <sheetFormatPr defaultRowHeight="14.25" x14ac:dyDescent="0.2"/>
  <cols>
    <col min="1" max="1" width="5.25" style="1" bestFit="1" customWidth="1"/>
    <col min="2" max="2" width="4.5" style="1" bestFit="1" customWidth="1"/>
    <col min="3" max="3" width="5" style="1" bestFit="1" customWidth="1"/>
    <col min="4" max="4" width="5.5" style="1" bestFit="1" customWidth="1"/>
    <col min="5" max="5" width="8.875" style="1" bestFit="1" customWidth="1"/>
    <col min="6" max="6" width="10.125" style="1" bestFit="1" customWidth="1"/>
    <col min="7" max="9" width="9" style="1"/>
    <col min="10" max="10" width="11" style="1" bestFit="1" customWidth="1"/>
    <col min="11" max="13" width="9" style="1"/>
    <col min="14" max="14" width="12.75" style="1" bestFit="1" customWidth="1"/>
    <col min="15" max="15" width="13" style="1" bestFit="1" customWidth="1"/>
    <col min="16" max="16" width="16.375" style="1" bestFit="1" customWidth="1"/>
    <col min="17" max="17" width="16.625" style="1" bestFit="1" customWidth="1"/>
    <col min="18" max="20" width="9" style="1"/>
    <col min="21" max="21" width="16.375" style="1" bestFit="1" customWidth="1"/>
    <col min="22" max="22" width="16.625" style="1" bestFit="1" customWidth="1"/>
    <col min="23" max="24" width="9" style="1"/>
    <col min="25" max="25" width="12.75" style="1" bestFit="1" customWidth="1"/>
    <col min="26" max="26" width="13" style="1" bestFit="1" customWidth="1"/>
    <col min="27" max="16384" width="9" style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L1" s="3" t="s">
        <v>14</v>
      </c>
      <c r="M1" s="3" t="s">
        <v>15</v>
      </c>
      <c r="N1" s="4" t="s">
        <v>10</v>
      </c>
      <c r="O1" s="5" t="s">
        <v>11</v>
      </c>
      <c r="P1" s="5" t="s">
        <v>12</v>
      </c>
      <c r="Q1" s="5" t="s">
        <v>13</v>
      </c>
      <c r="S1" s="3" t="s">
        <v>14</v>
      </c>
      <c r="T1" s="3" t="s">
        <v>15</v>
      </c>
      <c r="U1" s="5" t="s">
        <v>12</v>
      </c>
      <c r="V1" s="5" t="s">
        <v>13</v>
      </c>
      <c r="W1" s="3" t="s">
        <v>14</v>
      </c>
      <c r="X1" s="3" t="s">
        <v>15</v>
      </c>
      <c r="Y1" s="5" t="s">
        <v>16</v>
      </c>
      <c r="Z1" s="5" t="s">
        <v>17</v>
      </c>
    </row>
    <row r="2" spans="1:26" x14ac:dyDescent="0.2">
      <c r="A2" s="1">
        <v>3</v>
      </c>
      <c r="B2" s="1">
        <v>3</v>
      </c>
      <c r="C2" s="1">
        <v>8</v>
      </c>
      <c r="D2" s="1">
        <v>1</v>
      </c>
      <c r="E2" s="1">
        <v>10815</v>
      </c>
      <c r="F2" s="1">
        <v>753</v>
      </c>
      <c r="G2" s="2">
        <f t="shared" ref="G2:G6" si="0">E2/(E2+F2)</f>
        <v>0.93490663900414939</v>
      </c>
      <c r="H2" s="2">
        <f t="shared" ref="H2:H6" si="1">F2/(E2+F2)</f>
        <v>6.5093360995850627E-2</v>
      </c>
      <c r="I2" s="1">
        <v>623.28300000000002</v>
      </c>
      <c r="J2" s="2"/>
      <c r="L2" s="11">
        <v>3</v>
      </c>
      <c r="M2" s="3">
        <v>1</v>
      </c>
      <c r="N2" s="6">
        <v>6.5093360995850627E-2</v>
      </c>
      <c r="O2" s="6">
        <v>6.5093360995850627E-2</v>
      </c>
      <c r="P2" s="6">
        <v>0.60227272727272729</v>
      </c>
      <c r="Q2" s="6">
        <v>0.60227272727272729</v>
      </c>
      <c r="S2" s="3">
        <v>2</v>
      </c>
      <c r="T2" s="3">
        <v>12</v>
      </c>
      <c r="U2" s="6">
        <v>0.18726325757575757</v>
      </c>
      <c r="V2" s="6">
        <v>2.2727272727272707E-2</v>
      </c>
      <c r="W2" s="12">
        <v>3</v>
      </c>
      <c r="X2" s="3">
        <v>4</v>
      </c>
      <c r="Y2" s="6">
        <v>7.2175014514171104E-2</v>
      </c>
      <c r="Z2" s="6">
        <v>6.4762734690644086E-2</v>
      </c>
    </row>
    <row r="3" spans="1:26" x14ac:dyDescent="0.2">
      <c r="A3" s="1">
        <v>3</v>
      </c>
      <c r="B3" s="1">
        <v>3</v>
      </c>
      <c r="C3" s="1">
        <v>8</v>
      </c>
      <c r="D3" s="1">
        <v>2</v>
      </c>
      <c r="E3" s="1">
        <v>10985</v>
      </c>
      <c r="F3" s="1">
        <v>583</v>
      </c>
      <c r="G3" s="2">
        <f t="shared" si="0"/>
        <v>0.94960235131396953</v>
      </c>
      <c r="H3" s="2">
        <f t="shared" si="1"/>
        <v>5.039764868603043E-2</v>
      </c>
      <c r="I3" s="1">
        <v>560.55200000000002</v>
      </c>
      <c r="J3" s="2"/>
      <c r="L3" s="11"/>
      <c r="M3" s="3">
        <v>2</v>
      </c>
      <c r="N3" s="6">
        <v>5.039764868603043E-2</v>
      </c>
      <c r="O3" s="6">
        <v>2.9391424619640387E-2</v>
      </c>
      <c r="P3" s="6">
        <v>0.57362689393939392</v>
      </c>
      <c r="Q3" s="6">
        <v>0.57196969696969702</v>
      </c>
      <c r="S3" s="3">
        <v>3</v>
      </c>
      <c r="T3" s="3">
        <v>8</v>
      </c>
      <c r="U3" s="6">
        <v>4.9360795454545456E-2</v>
      </c>
      <c r="V3" s="6">
        <v>1.5151515151515138E-2</v>
      </c>
      <c r="W3" s="13"/>
      <c r="X3" s="3">
        <v>8</v>
      </c>
      <c r="Y3" s="6">
        <v>5.1472528632501187E-2</v>
      </c>
      <c r="Z3" s="6">
        <v>5.7726816910328813E-2</v>
      </c>
    </row>
    <row r="4" spans="1:26" x14ac:dyDescent="0.2">
      <c r="A4" s="1">
        <v>3</v>
      </c>
      <c r="B4" s="1">
        <v>3</v>
      </c>
      <c r="C4" s="1">
        <v>8</v>
      </c>
      <c r="D4" s="1">
        <v>4</v>
      </c>
      <c r="E4" s="1">
        <v>11142</v>
      </c>
      <c r="F4" s="1">
        <v>426</v>
      </c>
      <c r="G4" s="2">
        <f t="shared" si="0"/>
        <v>0.96317427385892118</v>
      </c>
      <c r="H4" s="2">
        <f t="shared" si="1"/>
        <v>3.6825726141078839E-2</v>
      </c>
      <c r="I4" s="1">
        <v>466.37599999999998</v>
      </c>
      <c r="J4" s="2"/>
      <c r="L4" s="11"/>
      <c r="M4" s="3">
        <v>4</v>
      </c>
      <c r="N4" s="6">
        <v>3.6825726141078839E-2</v>
      </c>
      <c r="O4" s="6">
        <v>1.711618257261411E-2</v>
      </c>
      <c r="P4" s="6">
        <v>0.39512310606060608</v>
      </c>
      <c r="Q4" s="6">
        <v>0.20217803030303028</v>
      </c>
      <c r="S4" s="3">
        <v>4</v>
      </c>
      <c r="T4" s="3">
        <v>6</v>
      </c>
      <c r="U4" s="6">
        <v>1.1363636363636364E-2</v>
      </c>
      <c r="V4" s="6">
        <v>1.1363636363636354E-2</v>
      </c>
      <c r="W4" s="14"/>
      <c r="X4" s="3">
        <v>16</v>
      </c>
      <c r="Y4" s="6">
        <v>1.6757270280255449E-3</v>
      </c>
      <c r="Z4" s="6">
        <v>1.6757270280255449E-3</v>
      </c>
    </row>
    <row r="5" spans="1:26" x14ac:dyDescent="0.2">
      <c r="A5" s="1">
        <v>3</v>
      </c>
      <c r="B5" s="1">
        <v>3</v>
      </c>
      <c r="C5" s="1">
        <v>8</v>
      </c>
      <c r="D5" s="1">
        <v>8</v>
      </c>
      <c r="E5" s="1">
        <v>11443</v>
      </c>
      <c r="F5" s="1">
        <v>125</v>
      </c>
      <c r="G5" s="2">
        <f t="shared" si="0"/>
        <v>0.98919432918395578</v>
      </c>
      <c r="H5" s="2">
        <f t="shared" si="1"/>
        <v>1.080567081604426E-2</v>
      </c>
      <c r="I5" s="1">
        <v>379.68900000000002</v>
      </c>
      <c r="J5" s="2"/>
      <c r="L5" s="11"/>
      <c r="M5" s="3">
        <v>8</v>
      </c>
      <c r="N5" s="6">
        <v>1.080567081604426E-2</v>
      </c>
      <c r="O5" s="6">
        <v>9.2496542185338867E-3</v>
      </c>
      <c r="P5" s="6">
        <v>4.9360795454545456E-2</v>
      </c>
      <c r="Q5" s="6">
        <v>1.5151515151515138E-2</v>
      </c>
    </row>
    <row r="6" spans="1:26" x14ac:dyDescent="0.2">
      <c r="A6" s="1">
        <v>3</v>
      </c>
      <c r="B6" s="1">
        <v>3</v>
      </c>
      <c r="C6" s="1">
        <v>8</v>
      </c>
      <c r="D6" s="1">
        <v>16</v>
      </c>
      <c r="E6" s="1">
        <v>11495</v>
      </c>
      <c r="F6" s="1">
        <v>73</v>
      </c>
      <c r="G6" s="2">
        <f t="shared" si="0"/>
        <v>0.99368948824343017</v>
      </c>
      <c r="H6" s="2">
        <f t="shared" si="1"/>
        <v>6.310511756569848E-3</v>
      </c>
      <c r="I6" s="1">
        <v>347.471</v>
      </c>
      <c r="J6" s="2"/>
      <c r="L6" s="11"/>
      <c r="M6" s="3">
        <v>16</v>
      </c>
      <c r="N6" s="6">
        <v>6.310511756569848E-3</v>
      </c>
      <c r="O6" s="6">
        <v>6.310511756569848E-3</v>
      </c>
      <c r="P6" s="6">
        <v>1.1363636363636364E-2</v>
      </c>
      <c r="Q6" s="6">
        <v>1.1363636363636354E-2</v>
      </c>
    </row>
    <row r="7" spans="1:26" x14ac:dyDescent="0.2">
      <c r="J7" s="2"/>
      <c r="L7" s="7"/>
      <c r="M7" s="7"/>
      <c r="N7" s="8"/>
      <c r="O7" s="8"/>
      <c r="P7" s="7"/>
      <c r="Q7" s="7"/>
    </row>
    <row r="8" spans="1:26" x14ac:dyDescent="0.2">
      <c r="J8" s="2"/>
      <c r="N8" s="2"/>
    </row>
    <row r="9" spans="1:26" x14ac:dyDescent="0.2">
      <c r="A9" s="1" t="s">
        <v>18</v>
      </c>
      <c r="J9" s="2"/>
      <c r="L9" s="9" t="s">
        <v>23</v>
      </c>
      <c r="M9" s="9" t="s">
        <v>24</v>
      </c>
      <c r="N9" s="9" t="s">
        <v>21</v>
      </c>
      <c r="O9" s="9" t="s">
        <v>22</v>
      </c>
      <c r="P9" s="9" t="s">
        <v>20</v>
      </c>
      <c r="Q9" s="9" t="s">
        <v>19</v>
      </c>
    </row>
    <row r="10" spans="1:26" x14ac:dyDescent="0.2">
      <c r="A10" s="1">
        <v>3</v>
      </c>
      <c r="B10" s="1">
        <v>3</v>
      </c>
      <c r="C10" s="1">
        <v>8</v>
      </c>
      <c r="D10" s="1">
        <v>1</v>
      </c>
      <c r="E10" s="1">
        <v>3360</v>
      </c>
      <c r="F10" s="1">
        <v>5088</v>
      </c>
      <c r="G10" s="2">
        <f>E10/(E10+F10)</f>
        <v>0.39772727272727271</v>
      </c>
      <c r="H10" s="2">
        <f>F10/(E10+F10)</f>
        <v>0.60227272727272729</v>
      </c>
      <c r="I10" s="1">
        <v>1407.2339999999999</v>
      </c>
      <c r="J10" s="2"/>
      <c r="L10" s="11">
        <v>3</v>
      </c>
      <c r="M10" s="9">
        <v>2</v>
      </c>
      <c r="N10" s="9">
        <v>2273</v>
      </c>
      <c r="O10" s="9">
        <v>5543</v>
      </c>
      <c r="P10" s="9">
        <v>2888</v>
      </c>
      <c r="Q10" s="9">
        <v>5543</v>
      </c>
    </row>
    <row r="11" spans="1:26" x14ac:dyDescent="0.2">
      <c r="A11" s="1">
        <v>3</v>
      </c>
      <c r="B11" s="1">
        <v>3</v>
      </c>
      <c r="C11" s="1">
        <v>8</v>
      </c>
      <c r="D11" s="1">
        <v>2</v>
      </c>
      <c r="E11" s="1">
        <v>3602</v>
      </c>
      <c r="F11" s="1">
        <v>4846</v>
      </c>
      <c r="G11" s="2">
        <f t="shared" ref="G11:G12" si="2">E11/(E11+F11)</f>
        <v>0.42637310606060608</v>
      </c>
      <c r="H11" s="2">
        <f t="shared" ref="H11:H12" si="3">F11/(E11+F11)</f>
        <v>0.57362689393939392</v>
      </c>
      <c r="I11" s="1">
        <v>1354.7560000000001</v>
      </c>
      <c r="J11" s="2"/>
      <c r="L11" s="11"/>
      <c r="M11" s="9">
        <v>4</v>
      </c>
      <c r="N11" s="9">
        <v>4764</v>
      </c>
      <c r="O11" s="9">
        <v>10055</v>
      </c>
      <c r="P11" s="9">
        <v>5744</v>
      </c>
      <c r="Q11" s="9">
        <v>10055</v>
      </c>
    </row>
    <row r="12" spans="1:26" x14ac:dyDescent="0.2">
      <c r="A12" s="1">
        <v>3</v>
      </c>
      <c r="B12" s="1">
        <v>3</v>
      </c>
      <c r="C12" s="1">
        <v>8</v>
      </c>
      <c r="D12" s="1">
        <v>4</v>
      </c>
      <c r="E12" s="1">
        <v>5110</v>
      </c>
      <c r="F12" s="1">
        <v>3338</v>
      </c>
      <c r="G12" s="2">
        <f t="shared" si="2"/>
        <v>0.60487689393939392</v>
      </c>
      <c r="H12" s="2">
        <f t="shared" si="3"/>
        <v>0.39512310606060608</v>
      </c>
      <c r="I12" s="1">
        <v>1025.96</v>
      </c>
      <c r="J12" s="2"/>
      <c r="L12" s="11"/>
      <c r="M12" s="9">
        <v>8</v>
      </c>
      <c r="N12" s="9">
        <v>8115</v>
      </c>
      <c r="O12" s="9">
        <v>19080</v>
      </c>
      <c r="P12" s="9">
        <v>9471</v>
      </c>
      <c r="Q12" s="9">
        <v>19079</v>
      </c>
    </row>
    <row r="13" spans="1:26" x14ac:dyDescent="0.2">
      <c r="A13" s="1">
        <v>3</v>
      </c>
      <c r="B13" s="1">
        <v>3</v>
      </c>
      <c r="C13" s="1">
        <v>8</v>
      </c>
      <c r="D13" s="1">
        <v>8</v>
      </c>
      <c r="E13" s="1">
        <v>8031</v>
      </c>
      <c r="F13" s="1">
        <v>417</v>
      </c>
      <c r="G13" s="2">
        <f>E13/(E13+F13)</f>
        <v>0.95063920454545459</v>
      </c>
      <c r="H13" s="2">
        <f>F13/(E13+F13)</f>
        <v>4.9360795454545456E-2</v>
      </c>
      <c r="I13" s="1">
        <v>372.14800000000002</v>
      </c>
      <c r="J13" s="2"/>
      <c r="L13" s="11"/>
      <c r="M13" s="9">
        <v>16</v>
      </c>
      <c r="N13" s="9">
        <v>16305</v>
      </c>
      <c r="O13" s="9">
        <v>37136</v>
      </c>
      <c r="P13" s="9">
        <v>19654</v>
      </c>
      <c r="Q13" s="9">
        <v>37127</v>
      </c>
    </row>
    <row r="14" spans="1:26" x14ac:dyDescent="0.2">
      <c r="A14" s="1">
        <v>3</v>
      </c>
      <c r="B14" s="1">
        <v>3</v>
      </c>
      <c r="C14" s="1">
        <v>8</v>
      </c>
      <c r="D14" s="1">
        <v>16</v>
      </c>
      <c r="E14" s="1">
        <v>8352</v>
      </c>
      <c r="F14" s="1">
        <v>96</v>
      </c>
      <c r="G14" s="2">
        <f>E14/(E14+F14)</f>
        <v>0.98863636363636365</v>
      </c>
      <c r="H14" s="2">
        <f>F14/(E14+F14)</f>
        <v>1.1363636363636364E-2</v>
      </c>
      <c r="I14" s="1">
        <v>275.98</v>
      </c>
      <c r="J14" s="2"/>
    </row>
    <row r="15" spans="1:26" x14ac:dyDescent="0.2">
      <c r="A15" s="1">
        <v>3</v>
      </c>
      <c r="B15" s="1">
        <v>2</v>
      </c>
      <c r="C15" s="1">
        <v>4</v>
      </c>
      <c r="D15" s="1">
        <v>12</v>
      </c>
      <c r="E15" s="1">
        <v>6866</v>
      </c>
      <c r="F15" s="1">
        <v>1582</v>
      </c>
      <c r="G15" s="2">
        <f>E15/(E15+F15)</f>
        <v>0.81273674242424243</v>
      </c>
      <c r="H15" s="2">
        <f>F15/(E15+F15)</f>
        <v>0.18726325757575757</v>
      </c>
      <c r="I15" s="1">
        <v>636.69500000000005</v>
      </c>
      <c r="J15" s="2"/>
      <c r="L15" s="10" t="s">
        <v>25</v>
      </c>
      <c r="M15" s="10" t="s">
        <v>26</v>
      </c>
      <c r="N15" s="10" t="s">
        <v>27</v>
      </c>
      <c r="O15" s="10" t="s">
        <v>28</v>
      </c>
      <c r="P15" s="10" t="s">
        <v>29</v>
      </c>
      <c r="Q15" s="10" t="s">
        <v>30</v>
      </c>
    </row>
    <row r="16" spans="1:26" x14ac:dyDescent="0.2">
      <c r="A16" s="1">
        <v>3</v>
      </c>
      <c r="B16" s="1">
        <v>4</v>
      </c>
      <c r="C16" s="1">
        <v>2</v>
      </c>
      <c r="D16" s="1">
        <v>6</v>
      </c>
      <c r="E16" s="1">
        <v>8352</v>
      </c>
      <c r="F16" s="1">
        <v>96</v>
      </c>
      <c r="G16" s="2">
        <f>E16/(E16+F16)</f>
        <v>0.98863636363636365</v>
      </c>
      <c r="H16" s="2">
        <f>F16/(E16+F16)</f>
        <v>1.1363636363636364E-2</v>
      </c>
      <c r="I16" s="1">
        <v>275.99200000000002</v>
      </c>
      <c r="J16" s="2"/>
      <c r="L16" s="11">
        <v>3</v>
      </c>
      <c r="M16" s="10">
        <v>1</v>
      </c>
      <c r="N16" s="10">
        <v>623.28300000000002</v>
      </c>
      <c r="O16" s="10">
        <v>1407.2339999999999</v>
      </c>
      <c r="P16" s="10">
        <v>623.28399999999999</v>
      </c>
      <c r="Q16" s="10">
        <v>1407.2339999999999</v>
      </c>
    </row>
    <row r="17" spans="1:17" x14ac:dyDescent="0.2">
      <c r="J17" s="2"/>
      <c r="L17" s="11"/>
      <c r="M17" s="10">
        <v>2</v>
      </c>
      <c r="N17" s="10">
        <v>560.55200000000002</v>
      </c>
      <c r="O17" s="10">
        <v>1354.7560000000001</v>
      </c>
      <c r="P17" s="10">
        <v>458.37200000000001</v>
      </c>
      <c r="Q17" s="10">
        <v>1351.7239999999999</v>
      </c>
    </row>
    <row r="18" spans="1:17" x14ac:dyDescent="0.2">
      <c r="J18" s="2"/>
      <c r="L18" s="11"/>
      <c r="M18" s="10">
        <v>4</v>
      </c>
      <c r="N18" s="10">
        <v>466.37599999999998</v>
      </c>
      <c r="O18" s="10">
        <v>1025.96</v>
      </c>
      <c r="P18" s="10">
        <v>386.28</v>
      </c>
      <c r="Q18" s="10">
        <v>676.94799999999998</v>
      </c>
    </row>
    <row r="19" spans="1:17" x14ac:dyDescent="0.2">
      <c r="A19" s="1">
        <v>3</v>
      </c>
      <c r="B19" s="1">
        <v>3</v>
      </c>
      <c r="C19" s="1">
        <v>8</v>
      </c>
      <c r="D19" s="1">
        <v>1</v>
      </c>
      <c r="E19" s="1">
        <v>10815</v>
      </c>
      <c r="F19" s="1">
        <v>753</v>
      </c>
      <c r="G19" s="2">
        <f t="shared" ref="G19:G23" si="4">E19/(E19+F19)</f>
        <v>0.93490663900414939</v>
      </c>
      <c r="H19" s="2">
        <f t="shared" ref="H19:H23" si="5">F19/(E19+F19)</f>
        <v>6.5093360995850627E-2</v>
      </c>
      <c r="I19" s="1">
        <v>623.28399999999999</v>
      </c>
      <c r="J19" s="2"/>
      <c r="L19" s="11"/>
      <c r="M19" s="10">
        <v>8</v>
      </c>
      <c r="N19" s="10">
        <v>379.68900000000002</v>
      </c>
      <c r="O19" s="10">
        <v>372.14800000000002</v>
      </c>
      <c r="P19" s="10">
        <v>352.524</v>
      </c>
      <c r="Q19" s="10">
        <v>286.23200000000003</v>
      </c>
    </row>
    <row r="20" spans="1:17" x14ac:dyDescent="0.2">
      <c r="A20" s="1">
        <v>3</v>
      </c>
      <c r="B20" s="1">
        <v>3</v>
      </c>
      <c r="C20" s="1">
        <v>8</v>
      </c>
      <c r="D20" s="1">
        <v>2</v>
      </c>
      <c r="E20" s="1">
        <v>11228</v>
      </c>
      <c r="F20" s="1">
        <v>340</v>
      </c>
      <c r="G20" s="2">
        <f t="shared" si="4"/>
        <v>0.97060857538035961</v>
      </c>
      <c r="H20" s="2">
        <f t="shared" si="5"/>
        <v>2.9391424619640387E-2</v>
      </c>
      <c r="I20" s="1">
        <v>458.37200000000001</v>
      </c>
      <c r="J20" s="2"/>
      <c r="L20" s="11"/>
      <c r="M20" s="10">
        <v>16</v>
      </c>
      <c r="N20" s="10">
        <v>347.471</v>
      </c>
      <c r="O20" s="10">
        <v>275.98</v>
      </c>
      <c r="P20" s="10">
        <v>347.47199999999998</v>
      </c>
      <c r="Q20" s="10">
        <v>275.99200000000002</v>
      </c>
    </row>
    <row r="21" spans="1:17" x14ac:dyDescent="0.2">
      <c r="A21" s="1">
        <v>3</v>
      </c>
      <c r="B21" s="1">
        <v>3</v>
      </c>
      <c r="C21" s="1">
        <v>8</v>
      </c>
      <c r="D21" s="1">
        <v>4</v>
      </c>
      <c r="E21" s="1">
        <v>11370</v>
      </c>
      <c r="F21" s="1">
        <v>198</v>
      </c>
      <c r="G21" s="2">
        <f t="shared" si="4"/>
        <v>0.98288381742738584</v>
      </c>
      <c r="H21" s="2">
        <f t="shared" si="5"/>
        <v>1.711618257261411E-2</v>
      </c>
      <c r="I21" s="1">
        <v>386.28</v>
      </c>
      <c r="J21" s="2"/>
    </row>
    <row r="22" spans="1:17" x14ac:dyDescent="0.2">
      <c r="B22" s="1">
        <v>3</v>
      </c>
      <c r="C22" s="1">
        <v>8</v>
      </c>
      <c r="D22" s="1">
        <v>8</v>
      </c>
      <c r="E22" s="1">
        <v>11461</v>
      </c>
      <c r="F22" s="1">
        <v>107</v>
      </c>
      <c r="G22" s="2">
        <f t="shared" si="4"/>
        <v>0.99075034578146615</v>
      </c>
      <c r="H22" s="2">
        <f t="shared" si="5"/>
        <v>9.2496542185338867E-3</v>
      </c>
      <c r="I22" s="1">
        <v>352.524</v>
      </c>
      <c r="J22" s="2"/>
      <c r="L22" s="10" t="s">
        <v>25</v>
      </c>
      <c r="M22" s="10" t="s">
        <v>26</v>
      </c>
      <c r="N22" s="10" t="s">
        <v>28</v>
      </c>
      <c r="O22" s="10" t="s">
        <v>30</v>
      </c>
      <c r="P22" s="15"/>
    </row>
    <row r="23" spans="1:17" x14ac:dyDescent="0.2">
      <c r="A23" s="1">
        <v>3</v>
      </c>
      <c r="B23" s="1">
        <v>3</v>
      </c>
      <c r="C23" s="1">
        <v>8</v>
      </c>
      <c r="D23" s="1">
        <v>16</v>
      </c>
      <c r="E23" s="1">
        <v>11495</v>
      </c>
      <c r="F23" s="1">
        <v>73</v>
      </c>
      <c r="G23" s="2">
        <f t="shared" si="4"/>
        <v>0.99368948824343017</v>
      </c>
      <c r="H23" s="2">
        <f t="shared" si="5"/>
        <v>6.310511756569848E-3</v>
      </c>
      <c r="I23" s="1">
        <v>347.47199999999998</v>
      </c>
      <c r="J23" s="2"/>
      <c r="L23" s="10">
        <v>2</v>
      </c>
      <c r="M23" s="10">
        <v>12</v>
      </c>
      <c r="N23" s="10">
        <v>636.69500000000005</v>
      </c>
      <c r="O23" s="10">
        <v>301.70400000000001</v>
      </c>
    </row>
    <row r="24" spans="1:17" x14ac:dyDescent="0.2">
      <c r="G24" s="2"/>
      <c r="H24" s="2"/>
      <c r="J24" s="2"/>
      <c r="L24" s="10">
        <v>3</v>
      </c>
      <c r="M24" s="10">
        <v>8</v>
      </c>
      <c r="N24" s="10">
        <v>372.14800000000002</v>
      </c>
      <c r="O24" s="10">
        <v>286.23200000000003</v>
      </c>
    </row>
    <row r="25" spans="1:17" x14ac:dyDescent="0.2">
      <c r="J25" s="2"/>
      <c r="L25" s="10">
        <v>4</v>
      </c>
      <c r="M25" s="10">
        <v>6</v>
      </c>
      <c r="N25" s="10">
        <v>275.99200000000002</v>
      </c>
      <c r="O25" s="10">
        <v>275.99200000000002</v>
      </c>
    </row>
    <row r="26" spans="1:17" x14ac:dyDescent="0.2">
      <c r="J26" s="2"/>
    </row>
    <row r="27" spans="1:17" x14ac:dyDescent="0.2">
      <c r="A27" s="1">
        <v>3</v>
      </c>
      <c r="B27" s="1">
        <v>3</v>
      </c>
      <c r="C27" s="1">
        <v>8</v>
      </c>
      <c r="D27" s="1">
        <v>1</v>
      </c>
      <c r="E27" s="1">
        <v>3360</v>
      </c>
      <c r="F27" s="1">
        <v>5088</v>
      </c>
      <c r="G27" s="2">
        <f>E27/(F27+E27)</f>
        <v>0.39772727272727271</v>
      </c>
      <c r="H27" s="2">
        <f>1-G27</f>
        <v>0.60227272727272729</v>
      </c>
      <c r="I27" s="1">
        <v>1407.2339999999999</v>
      </c>
      <c r="J27" s="2"/>
    </row>
    <row r="28" spans="1:17" x14ac:dyDescent="0.2">
      <c r="A28" s="1">
        <v>3</v>
      </c>
      <c r="B28" s="1">
        <v>3</v>
      </c>
      <c r="C28" s="1">
        <v>8</v>
      </c>
      <c r="D28" s="1">
        <v>2</v>
      </c>
      <c r="E28" s="1">
        <v>3616</v>
      </c>
      <c r="F28" s="1">
        <v>4832</v>
      </c>
      <c r="G28" s="2">
        <f t="shared" ref="G28:G33" si="6">E28/(F28+E28)</f>
        <v>0.42803030303030304</v>
      </c>
      <c r="H28" s="2">
        <f t="shared" ref="H28:H33" si="7">1-G28</f>
        <v>0.57196969696969702</v>
      </c>
      <c r="I28" s="1">
        <v>1351.7239999999999</v>
      </c>
      <c r="J28" s="2"/>
    </row>
    <row r="29" spans="1:17" x14ac:dyDescent="0.2">
      <c r="A29" s="1">
        <v>3</v>
      </c>
      <c r="B29" s="1">
        <v>3</v>
      </c>
      <c r="C29" s="1">
        <v>8</v>
      </c>
      <c r="D29" s="1">
        <v>4</v>
      </c>
      <c r="E29" s="1">
        <v>6740</v>
      </c>
      <c r="F29" s="1">
        <v>1708</v>
      </c>
      <c r="G29" s="2">
        <f t="shared" si="6"/>
        <v>0.79782196969696972</v>
      </c>
      <c r="H29" s="2">
        <f t="shared" si="7"/>
        <v>0.20217803030303028</v>
      </c>
      <c r="I29" s="1">
        <v>676.94799999999998</v>
      </c>
      <c r="J29" s="2"/>
    </row>
    <row r="30" spans="1:17" x14ac:dyDescent="0.2">
      <c r="A30" s="1">
        <v>3</v>
      </c>
      <c r="B30" s="1">
        <v>3</v>
      </c>
      <c r="C30" s="1">
        <v>8</v>
      </c>
      <c r="D30" s="1">
        <v>8</v>
      </c>
      <c r="E30" s="1">
        <v>8320</v>
      </c>
      <c r="F30" s="1">
        <v>128</v>
      </c>
      <c r="G30" s="2">
        <f t="shared" si="6"/>
        <v>0.98484848484848486</v>
      </c>
      <c r="H30" s="2">
        <f t="shared" si="7"/>
        <v>1.5151515151515138E-2</v>
      </c>
      <c r="I30" s="1">
        <v>286.23200000000003</v>
      </c>
      <c r="J30" s="2"/>
    </row>
    <row r="31" spans="1:17" x14ac:dyDescent="0.2">
      <c r="A31" s="1">
        <v>3</v>
      </c>
      <c r="B31" s="1">
        <v>3</v>
      </c>
      <c r="C31" s="1">
        <v>8</v>
      </c>
      <c r="D31" s="1">
        <v>16</v>
      </c>
      <c r="E31" s="1">
        <v>8352</v>
      </c>
      <c r="F31" s="1">
        <v>96</v>
      </c>
      <c r="G31" s="2">
        <f t="shared" si="6"/>
        <v>0.98863636363636365</v>
      </c>
      <c r="H31" s="2">
        <f t="shared" si="7"/>
        <v>1.1363636363636354E-2</v>
      </c>
      <c r="I31" s="1">
        <v>275.99200000000002</v>
      </c>
      <c r="J31" s="2"/>
    </row>
    <row r="32" spans="1:17" x14ac:dyDescent="0.2">
      <c r="A32" s="1">
        <v>3</v>
      </c>
      <c r="B32" s="1">
        <v>2</v>
      </c>
      <c r="C32" s="1">
        <v>8</v>
      </c>
      <c r="D32" s="1">
        <v>12</v>
      </c>
      <c r="E32" s="1">
        <v>8256</v>
      </c>
      <c r="F32" s="1">
        <v>192</v>
      </c>
      <c r="G32" s="2">
        <f t="shared" si="6"/>
        <v>0.97727272727272729</v>
      </c>
      <c r="H32" s="2">
        <f t="shared" si="7"/>
        <v>2.2727272727272707E-2</v>
      </c>
      <c r="I32" s="1">
        <v>301.70400000000001</v>
      </c>
      <c r="J32" s="2"/>
    </row>
    <row r="33" spans="1:10" x14ac:dyDescent="0.2">
      <c r="A33" s="1">
        <v>3</v>
      </c>
      <c r="B33" s="1">
        <v>4</v>
      </c>
      <c r="C33" s="1">
        <v>8</v>
      </c>
      <c r="D33" s="1">
        <v>6</v>
      </c>
      <c r="E33" s="1">
        <v>8352</v>
      </c>
      <c r="F33" s="1">
        <v>96</v>
      </c>
      <c r="G33" s="2">
        <f t="shared" si="6"/>
        <v>0.98863636363636365</v>
      </c>
      <c r="H33" s="2">
        <f t="shared" si="7"/>
        <v>1.1363636363636354E-2</v>
      </c>
      <c r="I33" s="1">
        <v>275.99200000000002</v>
      </c>
      <c r="J33" s="2"/>
    </row>
    <row r="34" spans="1:10" x14ac:dyDescent="0.2">
      <c r="G34" s="2"/>
      <c r="H34" s="2"/>
    </row>
    <row r="35" spans="1:10" x14ac:dyDescent="0.2">
      <c r="C35" s="1">
        <v>8</v>
      </c>
      <c r="D35" s="1">
        <v>2</v>
      </c>
      <c r="E35" s="1">
        <v>70393</v>
      </c>
      <c r="F35" s="1">
        <v>5395</v>
      </c>
      <c r="G35" s="2">
        <f>E35/(F35+E35)</f>
        <v>0.92881458806143458</v>
      </c>
      <c r="H35" s="2">
        <f>1-G35</f>
        <v>7.1185411938565424E-2</v>
      </c>
    </row>
    <row r="36" spans="1:10" x14ac:dyDescent="0.2">
      <c r="C36" s="1">
        <v>8</v>
      </c>
      <c r="D36" s="1">
        <v>4</v>
      </c>
      <c r="E36" s="1">
        <v>70833</v>
      </c>
      <c r="F36" s="1">
        <v>4905</v>
      </c>
      <c r="G36" s="2">
        <f>E36/(F36+E36)</f>
        <v>0.93523726530935591</v>
      </c>
      <c r="H36" s="2">
        <f>1-G36</f>
        <v>6.4762734690644086E-2</v>
      </c>
    </row>
    <row r="37" spans="1:10" x14ac:dyDescent="0.2">
      <c r="B37" s="1" t="s">
        <v>9</v>
      </c>
      <c r="C37" s="1">
        <v>8</v>
      </c>
      <c r="D37" s="1">
        <v>8</v>
      </c>
      <c r="E37" s="1">
        <v>71413</v>
      </c>
      <c r="F37" s="1">
        <v>4375</v>
      </c>
      <c r="G37" s="2">
        <f>E37/(F37+E37)</f>
        <v>0.94227318308967123</v>
      </c>
      <c r="H37" s="2">
        <f>1-G37</f>
        <v>5.7726816910328771E-2</v>
      </c>
    </row>
    <row r="38" spans="1:10" x14ac:dyDescent="0.2">
      <c r="C38" s="1">
        <v>8</v>
      </c>
      <c r="D38" s="1">
        <v>16</v>
      </c>
      <c r="E38" s="1">
        <v>75661</v>
      </c>
      <c r="F38" s="1">
        <v>127</v>
      </c>
      <c r="G38" s="2">
        <f>E38/(F38+E38)</f>
        <v>0.99832427297197446</v>
      </c>
      <c r="H38" s="2">
        <f>1-G38</f>
        <v>1.6757270280255421E-3</v>
      </c>
    </row>
    <row r="39" spans="1:10" x14ac:dyDescent="0.2">
      <c r="C39" s="1">
        <v>4</v>
      </c>
      <c r="D39" s="1">
        <v>4</v>
      </c>
      <c r="E39" s="1">
        <v>70883</v>
      </c>
      <c r="F39" s="1">
        <v>4905</v>
      </c>
      <c r="G39" s="2">
        <f>E39/(F39+E39)</f>
        <v>0.93527999155539132</v>
      </c>
      <c r="H39" s="2">
        <f>1-G39</f>
        <v>6.4720008444608679E-2</v>
      </c>
    </row>
    <row r="41" spans="1:10" x14ac:dyDescent="0.2">
      <c r="C41" s="1">
        <v>8</v>
      </c>
      <c r="D41" s="1">
        <v>2</v>
      </c>
      <c r="E41" s="1">
        <v>69285</v>
      </c>
      <c r="F41" s="1">
        <v>6503</v>
      </c>
      <c r="G41" s="2">
        <f>E41/(E41+F41)</f>
        <v>0.9141948593444873</v>
      </c>
      <c r="H41" s="2">
        <f>F41/(E41+F41)</f>
        <v>8.5805140655512743E-2</v>
      </c>
    </row>
    <row r="42" spans="1:10" x14ac:dyDescent="0.2">
      <c r="C42" s="1">
        <v>8</v>
      </c>
      <c r="D42" s="1">
        <v>4</v>
      </c>
      <c r="E42" s="1">
        <v>70318</v>
      </c>
      <c r="F42" s="1">
        <v>5470</v>
      </c>
      <c r="G42" s="2">
        <f>E42/(E42+F42)</f>
        <v>0.92782498548582892</v>
      </c>
      <c r="H42" s="2">
        <f>F42/(E42+F42)</f>
        <v>7.2175014514171104E-2</v>
      </c>
    </row>
    <row r="43" spans="1:10" x14ac:dyDescent="0.2">
      <c r="B43" s="1" t="s">
        <v>8</v>
      </c>
      <c r="C43" s="1">
        <v>8</v>
      </c>
      <c r="D43" s="1">
        <v>8</v>
      </c>
      <c r="E43" s="1">
        <v>71887</v>
      </c>
      <c r="F43" s="1">
        <v>3901</v>
      </c>
      <c r="G43" s="2">
        <f>E43/(E43+F43)</f>
        <v>0.94852747136749882</v>
      </c>
      <c r="H43" s="2">
        <f>F43/(E43+F43)</f>
        <v>5.1472528632501187E-2</v>
      </c>
    </row>
    <row r="44" spans="1:10" x14ac:dyDescent="0.2">
      <c r="C44" s="1">
        <v>8</v>
      </c>
      <c r="D44" s="1">
        <v>16</v>
      </c>
      <c r="E44" s="1">
        <v>75661</v>
      </c>
      <c r="F44" s="1">
        <v>127</v>
      </c>
      <c r="G44" s="2">
        <f>E44/(E44+F44)</f>
        <v>0.99832427297197446</v>
      </c>
      <c r="H44" s="2">
        <f>F44/(E44+F44)</f>
        <v>1.6757270280255449E-3</v>
      </c>
    </row>
    <row r="45" spans="1:10" x14ac:dyDescent="0.2">
      <c r="C45" s="1">
        <v>4</v>
      </c>
      <c r="D45" s="1">
        <v>4</v>
      </c>
      <c r="E45" s="1">
        <v>70223</v>
      </c>
      <c r="F45" s="1">
        <v>5565</v>
      </c>
      <c r="G45" s="2">
        <f>E45/(E45+F45)</f>
        <v>0.9265714888900618</v>
      </c>
      <c r="H45" s="2">
        <f>F45/(E45+F45)</f>
        <v>7.3428511109938255E-2</v>
      </c>
    </row>
  </sheetData>
  <mergeCells count="4">
    <mergeCell ref="L2:L6"/>
    <mergeCell ref="W2:W4"/>
    <mergeCell ref="L10:L13"/>
    <mergeCell ref="L16:L2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Jerry</cp:lastModifiedBy>
  <dcterms:created xsi:type="dcterms:W3CDTF">2019-05-22T01:55:38Z</dcterms:created>
  <dcterms:modified xsi:type="dcterms:W3CDTF">2019-05-27T11:00:28Z</dcterms:modified>
</cp:coreProperties>
</file>