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G:\Outros computadores\Meu Computador\T\GF\GF Design\Crescimento Profissional\Cursos\Santander • Excel com Inteligência Artificial\2 - Trabalhando com Fórmulas no Excel\Organizador de Declaração IR\"/>
    </mc:Choice>
  </mc:AlternateContent>
  <xr:revisionPtr revIDLastSave="0" documentId="13_ncr:1_{D432517C-9B77-4336-B472-A75F136B72DB}" xr6:coauthVersionLast="45" xr6:coauthVersionMax="45" xr10:uidLastSave="{00000000-0000-0000-0000-000000000000}"/>
  <bookViews>
    <workbookView xWindow="-120" yWindow="-120" windowWidth="29040" windowHeight="15720" tabRatio="190" xr2:uid="{97673734-5FAE-4221-A510-7FCE35D277F1}"/>
  </bookViews>
  <sheets>
    <sheet name="APP" sheetId="1" r:id="rId1"/>
    <sheet name="tabelas" sheetId="2" state="hidden" r:id="rId2"/>
  </sheets>
  <definedNames>
    <definedName name="FORM1">APP!$B$1</definedName>
    <definedName name="FORM2">APP!$V$1</definedName>
    <definedName name="FORM3">APP!$AX$1</definedName>
    <definedName name="PÁGINA1">APP!$E$6</definedName>
    <definedName name="PÁGINA2">"Retângulo 5"</definedName>
    <definedName name="RESUME">APP!$BL$1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7" i="1" l="1"/>
  <c r="X11" i="1"/>
  <c r="X10" i="1"/>
  <c r="X9" i="1"/>
  <c r="D10" i="1"/>
  <c r="D11" i="1"/>
  <c r="D12" i="1"/>
  <c r="D13" i="1"/>
  <c r="D14" i="1"/>
  <c r="D15" i="1"/>
  <c r="D16" i="1"/>
  <c r="D17" i="1"/>
  <c r="D18" i="1"/>
  <c r="D19" i="1"/>
  <c r="D20" i="1"/>
  <c r="D9" i="1"/>
  <c r="BL8" i="1"/>
  <c r="BL13" i="1"/>
  <c r="BL7" i="1"/>
  <c r="BL18" i="1"/>
  <c r="BL17" i="1"/>
  <c r="BL16" i="1"/>
  <c r="BL9" i="1"/>
  <c r="BL6" i="1"/>
  <c r="W5" i="1"/>
</calcChain>
</file>

<file path=xl/sharedStrings.xml><?xml version="1.0" encoding="utf-8"?>
<sst xmlns="http://schemas.openxmlformats.org/spreadsheetml/2006/main" count="186" uniqueCount="176">
  <si>
    <t>NOME</t>
  </si>
  <si>
    <t>CPF</t>
  </si>
  <si>
    <t>NASCIMENTO</t>
  </si>
  <si>
    <t>CÔNJUGE</t>
  </si>
  <si>
    <t>ENDEREÇO</t>
  </si>
  <si>
    <t>CEP</t>
  </si>
  <si>
    <t>E-MAIL</t>
  </si>
  <si>
    <t>HOUVE ALTERAÇÃO ENTREGA ANTERIOR</t>
  </si>
  <si>
    <t>DEPENDENTE CÔNJUGE</t>
  </si>
  <si>
    <t>RESIDENTE EXTERIOR</t>
  </si>
  <si>
    <t>TITULAR</t>
  </si>
  <si>
    <t>INFORMES</t>
  </si>
  <si>
    <t>NOTAS</t>
  </si>
  <si>
    <t>Preencha os dados dos informes</t>
  </si>
  <si>
    <t>Preencha os dados do titular</t>
  </si>
  <si>
    <t>Preencha os dados das notas</t>
  </si>
  <si>
    <t>TELEFONE</t>
  </si>
  <si>
    <t>CELULAR</t>
  </si>
  <si>
    <t>Código</t>
  </si>
  <si>
    <t>Banco</t>
  </si>
  <si>
    <t>A.J. RENNER S.A.</t>
  </si>
  <si>
    <t>ABC-BRASIL S.A.</t>
  </si>
  <si>
    <t>ARBI S.A.</t>
  </si>
  <si>
    <t>AZTECA DO BRASIL S.A.</t>
  </si>
  <si>
    <t>BANCO ALFA</t>
  </si>
  <si>
    <t>Banco Classico S.A</t>
  </si>
  <si>
    <t>BANCO DA CHINA BRASIL S.A.</t>
  </si>
  <si>
    <t>BANCO DE LA NACION ARGENTINA</t>
  </si>
  <si>
    <t>BANCO DE LA PROVINCIA DE BUENOS AIRES</t>
  </si>
  <si>
    <t>BANCO DE LA REPUBLICA ORIENTAL DEL URUGUAY</t>
  </si>
  <si>
    <t>BANCO DO BRASIL</t>
  </si>
  <si>
    <t>BANCO DO ESTADO DO PARÁ S.A</t>
  </si>
  <si>
    <t>BANCO TOKYO MITSUBISH UFJ BRASIL S.A</t>
  </si>
  <si>
    <t>BANCO WESTLB DO BRASIL</t>
  </si>
  <si>
    <t>BANCOOB</t>
  </si>
  <si>
    <t>BANESE</t>
  </si>
  <si>
    <t>BANESPA</t>
  </si>
  <si>
    <t>BANESTES</t>
  </si>
  <si>
    <t>BANIF-BANCO INTERNACIONAL DO FUNCHAL (BRASIL) S.A</t>
  </si>
  <si>
    <t>BANK OF AMERICA MERRILL LYNCH BANCO MULTIPLO S.A.</t>
  </si>
  <si>
    <t>BANRISUL</t>
  </si>
  <si>
    <t>BARCLAYS S.A.</t>
  </si>
  <si>
    <t>BASA</t>
  </si>
  <si>
    <t>BBM S.A</t>
  </si>
  <si>
    <t>BBN BANCO BRASILEIRO DE NEGOCIOS S.A</t>
  </si>
  <si>
    <t>BCV - BANCO DE CREDITO E VAREJO S.A</t>
  </si>
  <si>
    <t>BEM</t>
  </si>
  <si>
    <t>BERJ S.A</t>
  </si>
  <si>
    <t>BES INVESTIMENTO DO BRASIL SA - BANCO DE INVESTIM.</t>
  </si>
  <si>
    <t>BGN S.A.</t>
  </si>
  <si>
    <t>BIC BANCO</t>
  </si>
  <si>
    <t>BM&amp;F DE SERV. DE LIQUIDACAO E CUSTODIA S.A</t>
  </si>
  <si>
    <t>BMC S.A.</t>
  </si>
  <si>
    <t>BMG S.A.</t>
  </si>
  <si>
    <t>BNB</t>
  </si>
  <si>
    <t>BNP PARIBAS BRASIL S.A</t>
  </si>
  <si>
    <t>BNY MELLON S.A.</t>
  </si>
  <si>
    <t>BOA VISTA INTERATLANTICO S.A</t>
  </si>
  <si>
    <t>BONSUCESSO S.A.</t>
  </si>
  <si>
    <t>BPN BRASIL BANCO MULTIPLO S.A</t>
  </si>
  <si>
    <t>BRACCE S.A.</t>
  </si>
  <si>
    <t>BRADESCO</t>
  </si>
  <si>
    <t>BRASCAN S.A.</t>
  </si>
  <si>
    <t>BRASIL PLURAL S.A. BANCO MULTIPLO</t>
  </si>
  <si>
    <t>BRB</t>
  </si>
  <si>
    <t>BRICKELL S A CREDITO, FINANCIAMENTO E INVESTIMENTO</t>
  </si>
  <si>
    <t>BTG PACTUAL S.A.</t>
  </si>
  <si>
    <t>CACIQUE S.A.</t>
  </si>
  <si>
    <t>CAIXA ECON. FEDERAL</t>
  </si>
  <si>
    <t>CAIXA GERAL - BRASIL S.A.</t>
  </si>
  <si>
    <t>CAPITAL S.A.</t>
  </si>
  <si>
    <t>CARGILL S.A</t>
  </si>
  <si>
    <t>CC UNICRED BRASIL CENTRAL</t>
  </si>
  <si>
    <t>CC UNIPRIME NORTE DO PARANA</t>
  </si>
  <si>
    <t>CECOOPES-CENTRAL DAS COOP DE ECON E CRED MUTUO DO</t>
  </si>
  <si>
    <t>CECREDI</t>
  </si>
  <si>
    <t>CEDULA S.A.</t>
  </si>
  <si>
    <t>CIFRA S.A.</t>
  </si>
  <si>
    <t>CITIBANK</t>
  </si>
  <si>
    <t>Citibank N.A.</t>
  </si>
  <si>
    <t>COOPERATIVA CENTRAL DE CREDITO DO ESTADO DE SP</t>
  </si>
  <si>
    <t>COOPERATIVA CENTRAL DE CREDITO NOROESTE BRASILEIRO</t>
  </si>
  <si>
    <t>COOPERATIVA DE CREDITO RURAL DA REGIAO DA MOGIANA</t>
  </si>
  <si>
    <t>CR2 S.A</t>
  </si>
  <si>
    <t>CREDIALIANCA COOPERATIVA DE CREDITO RURAL</t>
  </si>
  <si>
    <t>CREDIT AGRICOLE BRASIL S.A.</t>
  </si>
  <si>
    <t>CREDIT SUISSE (BRASIL) S.A.</t>
  </si>
  <si>
    <t>DAYCOVAL</t>
  </si>
  <si>
    <t>DEUTSCHE BANK S. A. - BANCO ALEMAO</t>
  </si>
  <si>
    <t>DIBENS S.A.</t>
  </si>
  <si>
    <t>FATOR S.A.</t>
  </si>
  <si>
    <t>FIBRA</t>
  </si>
  <si>
    <t>FICSA S.A.</t>
  </si>
  <si>
    <t>GERADOR S.A.</t>
  </si>
  <si>
    <t>GUANABARA S.A.</t>
  </si>
  <si>
    <t>HIPERCARD BANCO MULTIPLO S.A</t>
  </si>
  <si>
    <t>HSBC</t>
  </si>
  <si>
    <t>IBI</t>
  </si>
  <si>
    <t>INDUSTRIAL DO BRASIL S. A.</t>
  </si>
  <si>
    <t>INDUSVAL S.A.</t>
  </si>
  <si>
    <t>ING BANK N.V.</t>
  </si>
  <si>
    <t>INTERCAP S.A.</t>
  </si>
  <si>
    <t>INTERMEDIUM S.A.</t>
  </si>
  <si>
    <t>Investcred Unibanco</t>
  </si>
  <si>
    <t>ITAÚ</t>
  </si>
  <si>
    <t>ITAU HOLDING FINANCEIRA S.A</t>
  </si>
  <si>
    <t>Itaú-BBA</t>
  </si>
  <si>
    <t>J. SAFRA S.A.</t>
  </si>
  <si>
    <t>J.P. MORGAN S.A.</t>
  </si>
  <si>
    <t>JOHN DEERE S.A.</t>
  </si>
  <si>
    <t>JPMORGAN CHASE BANK</t>
  </si>
  <si>
    <t>KDB DO BRASIL S.A</t>
  </si>
  <si>
    <t>KEB DO BRASIL S.A.</t>
  </si>
  <si>
    <t>Luso Brasileiro</t>
  </si>
  <si>
    <t>MAXIMA S.A.</t>
  </si>
  <si>
    <t>MERCANTIL DO BRASIL</t>
  </si>
  <si>
    <t>MODAL S.A.</t>
  </si>
  <si>
    <t>MORGAN STANLEY DEAN WITTER S.A</t>
  </si>
  <si>
    <t>NATIXIS BRASIL S.A. - BANCO MòLTIPLO</t>
  </si>
  <si>
    <t>NBC BANK BRASIL S.A.- BANCO MULTIPLO</t>
  </si>
  <si>
    <t>OPPORTUNITY S.A.</t>
  </si>
  <si>
    <t>ORIGINAL DO AGRONEGOCIO S.A.</t>
  </si>
  <si>
    <t>ORIGINAL S.A.</t>
  </si>
  <si>
    <t>PANAMERICANO</t>
  </si>
  <si>
    <t>PARANA BANCO S.A.</t>
  </si>
  <si>
    <t>PAULISTA</t>
  </si>
  <si>
    <t>PECUNIA S.A.</t>
  </si>
  <si>
    <t>PETRA S.A.</t>
  </si>
  <si>
    <t>PINE S.A.</t>
  </si>
  <si>
    <t>POTTENCIAL S.A.</t>
  </si>
  <si>
    <t>RABOBANK INTERNATIONAL BRASIL S.A.</t>
  </si>
  <si>
    <t>RANDON S.A.</t>
  </si>
  <si>
    <t>RENDIMENTO S.A.</t>
  </si>
  <si>
    <t>RIBEIRÃO PRETO</t>
  </si>
  <si>
    <t>RODOBENS S.A</t>
  </si>
  <si>
    <t>RURAL</t>
  </si>
  <si>
    <t>RURAL MAIS S.A</t>
  </si>
  <si>
    <t>SAFRA</t>
  </si>
  <si>
    <t>SCOTIABANK BRASIL S.A BANCO MULTIPLO</t>
  </si>
  <si>
    <t>SEMEAR S.A.</t>
  </si>
  <si>
    <t>SICREDI</t>
  </si>
  <si>
    <t>SIMPLES S.A.</t>
  </si>
  <si>
    <t>SOCIETE GENERALE BRASIL S.A</t>
  </si>
  <si>
    <t>SOFISA S.A.</t>
  </si>
  <si>
    <t>SUMITOMO MITSUI BRASILEIRO S.A.</t>
  </si>
  <si>
    <t>TOPAZIO S.A.</t>
  </si>
  <si>
    <t>Triangulo</t>
  </si>
  <si>
    <t>UNICARD BANCO MULTIPLO S.A</t>
  </si>
  <si>
    <t>UNICRED CENTRAL RS - CENTRAL DE COOP ECON CRED MUT</t>
  </si>
  <si>
    <t>UNICRED CENTRAL SANTA CATARINA</t>
  </si>
  <si>
    <t>UNIPRIME CENTRAL - CENTRAL INT DE COOP DE CRED LTD</t>
  </si>
  <si>
    <t>VOTORANTIM</t>
  </si>
  <si>
    <t>VR S.A.</t>
  </si>
  <si>
    <t>WESTERN UNION DO BRASIL S.A.</t>
  </si>
  <si>
    <t>WOORI BANK DO BRASIL S.A</t>
  </si>
  <si>
    <t>BANCO</t>
  </si>
  <si>
    <t>VALOR</t>
  </si>
  <si>
    <t>ANEXO 📎(pdf)</t>
  </si>
  <si>
    <t>1º ITEM</t>
  </si>
  <si>
    <t>2º ITEM</t>
  </si>
  <si>
    <t>3º ITEM</t>
  </si>
  <si>
    <t>TOTAL</t>
  </si>
  <si>
    <t>EXTRATO9Q420353124</t>
  </si>
  <si>
    <t>DATA</t>
  </si>
  <si>
    <t>CATEGORIA</t>
  </si>
  <si>
    <t>FREELANCER</t>
  </si>
  <si>
    <t>RESUME</t>
  </si>
  <si>
    <t>1 DE 4</t>
  </si>
  <si>
    <t>2 DE 4</t>
  </si>
  <si>
    <t>3 DE 4</t>
  </si>
  <si>
    <t>4 DE 4</t>
  </si>
  <si>
    <t>Principais dados</t>
  </si>
  <si>
    <t>SDFIGFSAD</t>
  </si>
  <si>
    <t>SIM</t>
  </si>
  <si>
    <t>NÃO</t>
  </si>
  <si>
    <t>Felipe Henrique de Souza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</si>
</sst>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&quot;/&quot;00&quot;/&quot;0000"/>
    <numFmt numFmtId="166" formatCode="00000&quot;-&quot;000"/>
    <numFmt numFmtId="167" formatCode="&quot;(&quot;00&quot;)&quot;\ 0000&quot;-&quot;0000"/>
    <numFmt numFmtId="168" formatCode="&quot;(&quot;00&quot;)&quot;\ 00000&quot;-&quot;0000"/>
    <numFmt numFmtId="174" formatCode="&quot;R$&quot;\ #,##0.00"/>
    <numFmt numFmtId="176" formatCode="@&quot;.pdf&quot;"/>
    <numFmt numFmtId="177" formatCode="mmm&quot; &quot;yyyy"/>
  </numFmts>
  <fonts count="14" x14ac:knownFonts="1">
    <font>
      <sz val="11"/>
      <color theme="1"/>
      <name val="Calibri"/>
      <family val="2"/>
      <scheme val="minor"/>
    </font>
    <font>
      <b/>
      <sz val="36"/>
      <color theme="8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8" tint="-0.49998474074526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9F5"/>
        <bgColor indexed="64"/>
      </patternFill>
    </fill>
  </fills>
  <borders count="8">
    <border>
      <left/>
      <right/>
      <top/>
      <bottom/>
      <diagonal/>
    </border>
    <border>
      <left/>
      <right/>
      <top style="dashed">
        <color theme="0" tint="-0.34998626667073579"/>
      </top>
      <bottom style="dashed">
        <color theme="0" tint="-0.34998626667073579"/>
      </bottom>
      <diagonal/>
    </border>
    <border>
      <left/>
      <right/>
      <top/>
      <bottom style="medium">
        <color theme="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dashed">
        <color theme="0" tint="-0.34998626667073579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Fill="1"/>
    <xf numFmtId="0" fontId="0" fillId="0" borderId="0" xfId="0" applyAlignment="1">
      <alignment horizontal="left"/>
    </xf>
    <xf numFmtId="0" fontId="0" fillId="0" borderId="2" xfId="0" applyBorder="1"/>
    <xf numFmtId="0" fontId="0" fillId="0" borderId="0" xfId="0" applyNumberFormat="1" applyAlignment="1">
      <alignment horizontal="right"/>
    </xf>
    <xf numFmtId="0" fontId="1" fillId="0" borderId="2" xfId="0" applyFont="1" applyBorder="1" applyAlignment="1">
      <alignment horizontal="left" indent="4"/>
    </xf>
    <xf numFmtId="0" fontId="2" fillId="0" borderId="0" xfId="0" applyFont="1" applyAlignment="1">
      <alignment horizontal="left" indent="5"/>
    </xf>
    <xf numFmtId="0" fontId="0" fillId="0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left" vertical="center" indent="8"/>
    </xf>
    <xf numFmtId="0" fontId="6" fillId="3" borderId="3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5" fillId="4" borderId="5" xfId="0" applyFont="1" applyFill="1" applyBorder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indent="3"/>
    </xf>
    <xf numFmtId="0" fontId="7" fillId="0" borderId="1" xfId="0" applyFont="1" applyFill="1" applyBorder="1" applyAlignment="1">
      <alignment horizontal="left" vertical="center" indent="8"/>
    </xf>
    <xf numFmtId="174" fontId="10" fillId="0" borderId="1" xfId="0" applyNumberFormat="1" applyFont="1" applyFill="1" applyBorder="1" applyAlignment="1">
      <alignment horizontal="right" vertical="center" indent="3"/>
    </xf>
    <xf numFmtId="0" fontId="0" fillId="0" borderId="0" xfId="0" applyAlignment="1" applyProtection="1">
      <alignment horizontal="center"/>
      <protection locked="0"/>
    </xf>
    <xf numFmtId="0" fontId="9" fillId="0" borderId="1" xfId="0" applyFont="1" applyBorder="1" applyAlignment="1" applyProtection="1">
      <alignment horizontal="right" vertical="center" indent="3"/>
      <protection locked="0"/>
    </xf>
    <xf numFmtId="174" fontId="3" fillId="0" borderId="1" xfId="0" applyNumberFormat="1" applyFont="1" applyBorder="1" applyAlignment="1" applyProtection="1">
      <alignment horizontal="right" vertical="center" indent="3"/>
      <protection locked="0"/>
    </xf>
    <xf numFmtId="176" fontId="3" fillId="0" borderId="1" xfId="0" applyNumberFormat="1" applyFont="1" applyBorder="1" applyAlignment="1" applyProtection="1">
      <alignment horizontal="right" vertical="center" indent="3"/>
      <protection locked="0"/>
    </xf>
    <xf numFmtId="0" fontId="0" fillId="0" borderId="0" xfId="0" applyAlignment="1" applyProtection="1">
      <alignment vertical="center"/>
      <protection locked="0"/>
    </xf>
    <xf numFmtId="0" fontId="11" fillId="2" borderId="7" xfId="0" applyFont="1" applyFill="1" applyBorder="1" applyAlignment="1" applyProtection="1">
      <alignment horizontal="center" vertical="center"/>
      <protection locked="0"/>
    </xf>
    <xf numFmtId="177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74" fontId="3" fillId="0" borderId="1" xfId="0" applyNumberFormat="1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right" vertical="center" indent="3"/>
      <protection locked="0"/>
    </xf>
    <xf numFmtId="164" fontId="3" fillId="0" borderId="1" xfId="0" applyNumberFormat="1" applyFont="1" applyBorder="1" applyAlignment="1" applyProtection="1">
      <alignment horizontal="right" vertical="center" indent="3"/>
      <protection locked="0"/>
    </xf>
    <xf numFmtId="165" fontId="3" fillId="0" borderId="1" xfId="0" applyNumberFormat="1" applyFont="1" applyBorder="1" applyAlignment="1" applyProtection="1">
      <alignment horizontal="right" vertical="center" indent="3"/>
      <protection locked="0"/>
    </xf>
    <xf numFmtId="166" fontId="3" fillId="0" borderId="1" xfId="0" applyNumberFormat="1" applyFont="1" applyBorder="1" applyAlignment="1" applyProtection="1">
      <alignment horizontal="right" vertical="center" indent="3"/>
      <protection locked="0"/>
    </xf>
    <xf numFmtId="167" fontId="3" fillId="0" borderId="1" xfId="0" applyNumberFormat="1" applyFont="1" applyBorder="1" applyAlignment="1" applyProtection="1">
      <alignment horizontal="right" vertical="center" indent="3"/>
      <protection locked="0"/>
    </xf>
    <xf numFmtId="168" fontId="3" fillId="0" borderId="1" xfId="0" applyNumberFormat="1" applyFont="1" applyBorder="1" applyAlignment="1" applyProtection="1">
      <alignment horizontal="right" vertical="center" indent="3"/>
      <protection locked="0"/>
    </xf>
    <xf numFmtId="0" fontId="0" fillId="0" borderId="0" xfId="0" applyProtection="1">
      <protection locked="0"/>
    </xf>
    <xf numFmtId="0" fontId="4" fillId="0" borderId="0" xfId="0" applyFont="1" applyAlignment="1">
      <alignment vertical="center"/>
    </xf>
    <xf numFmtId="44" fontId="4" fillId="0" borderId="0" xfId="0" applyNumberFormat="1" applyFont="1" applyAlignment="1">
      <alignment vertical="center"/>
    </xf>
    <xf numFmtId="1" fontId="4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</cellXfs>
  <cellStyles count="1"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numFmt numFmtId="174" formatCode="&quot;R$&quot;\ #,##0.00"/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0" tint="-0.34998626667073579"/>
        </top>
        <bottom style="dashed">
          <color theme="0" tint="-0.34998626667073579"/>
        </bottom>
        <vertical/>
        <horizontal style="dashed">
          <color theme="0" tint="-0.34998626667073579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0" tint="-0.34998626667073579"/>
        </top>
        <bottom style="dashed">
          <color theme="0" tint="-0.34998626667073579"/>
        </bottom>
        <vertical/>
        <horizontal style="dashed">
          <color theme="0" tint="-0.34998626667073579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numFmt numFmtId="177" formatCode="mmm&quot; &quot;yyyy"/>
      <alignment horizontal="center" vertical="center" textRotation="0" wrapText="0" indent="0" justifyLastLine="0" shrinkToFit="0" readingOrder="0"/>
      <border diagonalUp="0" diagonalDown="0">
        <left/>
        <right/>
        <top style="dashed">
          <color theme="0" tint="-0.34998626667073579"/>
        </top>
        <bottom style="dashed">
          <color theme="0" tint="-0.34998626667073579"/>
        </bottom>
        <vertical/>
        <horizontal style="dashed">
          <color theme="0" tint="-0.34998626667073579"/>
        </horizontal>
      </border>
      <protection locked="0" hidden="0"/>
    </dxf>
    <dxf>
      <border>
        <top style="dashed">
          <color theme="0" tint="-0.34998626667073579"/>
        </top>
      </border>
    </dxf>
    <dxf>
      <border>
        <bottom style="dashed">
          <color theme="0" tint="-0.34998626667073579"/>
        </bottom>
      </border>
    </dxf>
    <dxf>
      <border diagonalUp="0" diagonalDown="0">
        <left/>
        <right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8" tint="-0.499984740745262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0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protection locked="0" hidden="0"/>
    </dxf>
    <dxf>
      <fill>
        <patternFill patternType="gray0625">
          <fgColor theme="7" tint="0.39994506668294322"/>
        </patternFill>
      </fill>
    </dxf>
    <dxf>
      <fill>
        <patternFill patternType="gray0625">
          <fgColor theme="7" tint="0.39994506668294322"/>
        </patternFill>
      </fill>
    </dxf>
    <dxf>
      <fill>
        <patternFill patternType="gray0625">
          <fgColor theme="7" tint="0.39994506668294322"/>
          <bgColor auto="1"/>
        </patternFill>
      </fill>
    </dxf>
  </dxfs>
  <tableStyles count="0" defaultTableStyle="TableStyleMedium2" defaultPivotStyle="PivotStyleLight16"/>
  <colors>
    <mruColors>
      <color rgb="FF26026E"/>
      <color rgb="FF660066"/>
      <color rgb="FF800080"/>
      <color rgb="FF990033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image" Target="../media/image2.png"/><Relationship Id="rId7" Type="http://schemas.openxmlformats.org/officeDocument/2006/relationships/hyperlink" Target="#FORM2"/><Relationship Id="rId12" Type="http://schemas.microsoft.com/office/2007/relationships/hdphoto" Target="../media/hdphoto3.wdp"/><Relationship Id="rId2" Type="http://schemas.openxmlformats.org/officeDocument/2006/relationships/hyperlink" Target="#FORM3"/><Relationship Id="rId1" Type="http://schemas.openxmlformats.org/officeDocument/2006/relationships/image" Target="../media/image1.png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hyperlink" Target="#FORM1"/><Relationship Id="rId10" Type="http://schemas.openxmlformats.org/officeDocument/2006/relationships/hyperlink" Target="#RESUME"/><Relationship Id="rId4" Type="http://schemas.microsoft.com/office/2007/relationships/hdphoto" Target="../media/hdphoto1.wdp"/><Relationship Id="rId9" Type="http://schemas.microsoft.com/office/2007/relationships/hdphoto" Target="../media/hdphoto2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1</xdr:col>
      <xdr:colOff>304800</xdr:colOff>
      <xdr:row>8</xdr:row>
      <xdr:rowOff>19050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B980E492-1C57-47D9-BB9E-438E6B645BB8}"/>
            </a:ext>
          </a:extLst>
        </xdr:cNvPr>
        <xdr:cNvSpPr>
          <a:spLocks noChangeAspect="1" noChangeArrowheads="1"/>
        </xdr:cNvSpPr>
      </xdr:nvSpPr>
      <xdr:spPr bwMode="auto">
        <a:xfrm>
          <a:off x="18383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19050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EC0B763-124D-466F-9550-9AFDE02354D8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19050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E3063F81-4F49-4167-A3E5-1BBCD16620F8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19050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FEDBAB18-23B2-48FC-A505-98798338597C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19050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7A0C29F3-D89B-48E9-9F4B-044FCB87A937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304800</xdr:colOff>
      <xdr:row>10</xdr:row>
      <xdr:rowOff>19050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63D50A1E-BC3D-4D64-8D35-D763D29C6398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1828800</xdr:colOff>
      <xdr:row>70</xdr:row>
      <xdr:rowOff>19050</xdr:rowOff>
    </xdr:to>
    <xdr:grpSp>
      <xdr:nvGrpSpPr>
        <xdr:cNvPr id="5" name="Agrupar 4">
          <a:extLst>
            <a:ext uri="{FF2B5EF4-FFF2-40B4-BE49-F238E27FC236}">
              <a16:creationId xmlns:a16="http://schemas.microsoft.com/office/drawing/2014/main" id="{44EE2E0C-518B-486E-B06B-E8A2267E0B58}"/>
            </a:ext>
          </a:extLst>
        </xdr:cNvPr>
        <xdr:cNvGrpSpPr/>
      </xdr:nvGrpSpPr>
      <xdr:grpSpPr>
        <a:xfrm>
          <a:off x="0" y="0"/>
          <a:ext cx="1828800" cy="20145375"/>
          <a:chOff x="0" y="0"/>
          <a:chExt cx="1828800" cy="13354050"/>
        </a:xfrm>
      </xdr:grpSpPr>
      <xdr:sp macro="" textlink="">
        <xdr:nvSpPr>
          <xdr:cNvPr id="2" name="Retângulo 1">
            <a:extLst>
              <a:ext uri="{FF2B5EF4-FFF2-40B4-BE49-F238E27FC236}">
                <a16:creationId xmlns:a16="http://schemas.microsoft.com/office/drawing/2014/main" id="{6204809D-C440-47FC-8C89-DFAB0C64A52B}"/>
              </a:ext>
            </a:extLst>
          </xdr:cNvPr>
          <xdr:cNvSpPr/>
        </xdr:nvSpPr>
        <xdr:spPr>
          <a:xfrm>
            <a:off x="0" y="0"/>
            <a:ext cx="1828800" cy="13354050"/>
          </a:xfrm>
          <a:prstGeom prst="rect">
            <a:avLst/>
          </a:prstGeom>
          <a:solidFill>
            <a:schemeClr val="bg2">
              <a:lumMod val="1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3" name="Imagem 2">
            <a:extLst>
              <a:ext uri="{FF2B5EF4-FFF2-40B4-BE49-F238E27FC236}">
                <a16:creationId xmlns:a16="http://schemas.microsoft.com/office/drawing/2014/main" id="{16DE7104-9B36-41DD-9BB6-650220D16F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biLevel thresh="50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/>
        </xdr:blipFill>
        <xdr:spPr>
          <a:xfrm>
            <a:off x="0" y="0"/>
            <a:ext cx="1828800" cy="4280873"/>
          </a:xfrm>
          <a:prstGeom prst="rect">
            <a:avLst/>
          </a:prstGeom>
        </xdr:spPr>
      </xdr:pic>
      <xdr:sp macro="" textlink="">
        <xdr:nvSpPr>
          <xdr:cNvPr id="4" name="CaixaDeTexto 3">
            <a:extLst>
              <a:ext uri="{FF2B5EF4-FFF2-40B4-BE49-F238E27FC236}">
                <a16:creationId xmlns:a16="http://schemas.microsoft.com/office/drawing/2014/main" id="{1EB92BD4-758C-4074-B371-D6113F6A96DC}"/>
              </a:ext>
            </a:extLst>
          </xdr:cNvPr>
          <xdr:cNvSpPr txBox="1">
            <a:spLocks noChangeAspect="1"/>
          </xdr:cNvSpPr>
        </xdr:nvSpPr>
        <xdr:spPr>
          <a:xfrm>
            <a:off x="114301" y="134863"/>
            <a:ext cx="1504950" cy="6953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200" b="1">
                <a:solidFill>
                  <a:schemeClr val="bg1"/>
                </a:solidFill>
              </a:rPr>
              <a:t>A  P  P</a:t>
            </a:r>
          </a:p>
          <a:p>
            <a:pPr algn="ctr"/>
            <a:r>
              <a:rPr lang="pt-BR" sz="2000" b="1">
                <a:solidFill>
                  <a:schemeClr val="accent1">
                    <a:lumMod val="75000"/>
                  </a:schemeClr>
                </a:solidFill>
              </a:rPr>
              <a:t>DELCARA.</a:t>
            </a:r>
            <a:r>
              <a:rPr lang="pt-BR" sz="1200" b="1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rPr>
              <a:t>me</a:t>
            </a:r>
            <a:endParaRPr lang="pt-BR" sz="2000" b="1">
              <a:solidFill>
                <a:schemeClr val="accent1">
                  <a:lumMod val="7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22</xdr:col>
      <xdr:colOff>3249569</xdr:colOff>
      <xdr:row>1</xdr:row>
      <xdr:rowOff>0</xdr:rowOff>
    </xdr:from>
    <xdr:to>
      <xdr:col>23</xdr:col>
      <xdr:colOff>10308</xdr:colOff>
      <xdr:row>1</xdr:row>
      <xdr:rowOff>381000</xdr:rowOff>
    </xdr:to>
    <xdr:pic>
      <xdr:nvPicPr>
        <xdr:cNvPr id="60" name="Imagem 59" descr="Seta de volta do botão - Download Ícones gráti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1D02422-EDA9-4E2A-92DB-988B59364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1000"/>
                  </a14:imgEffect>
                  <a14:imgEffect>
                    <a14:colorTemperature colorTemp="7034"/>
                  </a14:imgEffect>
                  <a14:imgEffect>
                    <a14:saturation sat="0"/>
                  </a14:imgEffect>
                  <a14:imgEffect>
                    <a14:brightnessContrast bright="-23000" contrast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0573519" y="190500"/>
          <a:ext cx="38976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>
    <xdr:from>
      <xdr:col>22</xdr:col>
      <xdr:colOff>2847975</xdr:colOff>
      <xdr:row>1</xdr:row>
      <xdr:rowOff>9525</xdr:rowOff>
    </xdr:from>
    <xdr:to>
      <xdr:col>22</xdr:col>
      <xdr:colOff>3238500</xdr:colOff>
      <xdr:row>1</xdr:row>
      <xdr:rowOff>390525</xdr:rowOff>
    </xdr:to>
    <xdr:pic>
      <xdr:nvPicPr>
        <xdr:cNvPr id="61" name="Imagem 60" descr="Seta de volta do botão - Download Ícones gráti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CFE99EA-D347-4C13-A9C4-93E8E2764E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71925" y="200025"/>
          <a:ext cx="390525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absolute">
    <xdr:from>
      <xdr:col>50</xdr:col>
      <xdr:colOff>2847975</xdr:colOff>
      <xdr:row>1</xdr:row>
      <xdr:rowOff>47625</xdr:rowOff>
    </xdr:from>
    <xdr:to>
      <xdr:col>50</xdr:col>
      <xdr:colOff>3228172</xdr:colOff>
      <xdr:row>1</xdr:row>
      <xdr:rowOff>419100</xdr:rowOff>
    </xdr:to>
    <xdr:pic>
      <xdr:nvPicPr>
        <xdr:cNvPr id="62" name="Imagem 61" descr="Seta de volta do botão - Download Ícones gráti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305B4B4-F01D-419E-BD8B-8D137CAE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823225" y="238125"/>
          <a:ext cx="380197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 editAs="absolute">
    <xdr:from>
      <xdr:col>2</xdr:col>
      <xdr:colOff>3257550</xdr:colOff>
      <xdr:row>1</xdr:row>
      <xdr:rowOff>0</xdr:rowOff>
    </xdr:from>
    <xdr:to>
      <xdr:col>3</xdr:col>
      <xdr:colOff>7981</xdr:colOff>
      <xdr:row>1</xdr:row>
      <xdr:rowOff>360406</xdr:rowOff>
    </xdr:to>
    <xdr:pic>
      <xdr:nvPicPr>
        <xdr:cNvPr id="64" name="Imagem 63" descr="Seta de volta do botão - Download Ícones gráti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E8D7C1-8E96-46E7-9FDD-0327E2627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sharpenSoften amount="-1000"/>
                  </a14:imgEffect>
                  <a14:imgEffect>
                    <a14:colorTemperature colorTemp="7034"/>
                  </a14:imgEffect>
                  <a14:imgEffect>
                    <a14:saturation sat="0"/>
                  </a14:imgEffect>
                  <a14:imgEffect>
                    <a14:brightnessContrast bright="-23000" contrast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8724900" y="190500"/>
          <a:ext cx="379456" cy="360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oneCellAnchor>
    <xdr:from>
      <xdr:col>21</xdr:col>
      <xdr:colOff>0</xdr:colOff>
      <xdr:row>7</xdr:row>
      <xdr:rowOff>0</xdr:rowOff>
    </xdr:from>
    <xdr:ext cx="304800" cy="304800"/>
    <xdr:sp macro="" textlink="">
      <xdr:nvSpPr>
        <xdr:cNvPr id="17" name="AutoShape 1">
          <a:extLst>
            <a:ext uri="{FF2B5EF4-FFF2-40B4-BE49-F238E27FC236}">
              <a16:creationId xmlns:a16="http://schemas.microsoft.com/office/drawing/2014/main" id="{B777396E-C95D-4775-9A09-44D10A4DF0A3}"/>
            </a:ext>
          </a:extLst>
        </xdr:cNvPr>
        <xdr:cNvSpPr>
          <a:spLocks noChangeAspect="1" noChangeArrowheads="1"/>
        </xdr:cNvSpPr>
      </xdr:nvSpPr>
      <xdr:spPr bwMode="auto">
        <a:xfrm>
          <a:off x="18383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9D49ED3C-CD5D-47FF-B009-B8A4CB12D176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19" name="AutoShape 3">
          <a:extLst>
            <a:ext uri="{FF2B5EF4-FFF2-40B4-BE49-F238E27FC236}">
              <a16:creationId xmlns:a16="http://schemas.microsoft.com/office/drawing/2014/main" id="{BF5104DA-8682-4D36-B222-ED2959A4B3D9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999AB99A-3D9E-42B3-9E0D-E24640D419C8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72D05AA3-9C60-4CE0-B4E1-AD447777EF8A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22" name="AutoShape 6">
          <a:extLst>
            <a:ext uri="{FF2B5EF4-FFF2-40B4-BE49-F238E27FC236}">
              <a16:creationId xmlns:a16="http://schemas.microsoft.com/office/drawing/2014/main" id="{5558F45B-1E51-452C-91C2-3D134FAC4513}"/>
            </a:ext>
          </a:extLst>
        </xdr:cNvPr>
        <xdr:cNvSpPr>
          <a:spLocks noChangeAspect="1" noChangeArrowheads="1"/>
        </xdr:cNvSpPr>
      </xdr:nvSpPr>
      <xdr:spPr bwMode="auto">
        <a:xfrm>
          <a:off x="54673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</xdr:row>
      <xdr:rowOff>0</xdr:rowOff>
    </xdr:from>
    <xdr:ext cx="304800" cy="304800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65E430C0-87EC-4589-AF90-E21F4A973EE8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</xdr:row>
      <xdr:rowOff>0</xdr:rowOff>
    </xdr:from>
    <xdr:ext cx="304800" cy="304800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F8224BD-4D9A-4F5A-BFA7-6BA90DDB0902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</xdr:row>
      <xdr:rowOff>0</xdr:rowOff>
    </xdr:from>
    <xdr:ext cx="304800" cy="304800"/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3D06244-5286-416C-8DED-CEA256C9C451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</xdr:row>
      <xdr:rowOff>0</xdr:rowOff>
    </xdr:from>
    <xdr:ext cx="304800" cy="304800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8C81DB28-8164-46EE-AC50-8F5281A64929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14</xdr:row>
      <xdr:rowOff>0</xdr:rowOff>
    </xdr:from>
    <xdr:ext cx="304800" cy="304800"/>
    <xdr:sp macro="" textlink="">
      <xdr:nvSpPr>
        <xdr:cNvPr id="28" name="AutoShape 6">
          <a:extLst>
            <a:ext uri="{FF2B5EF4-FFF2-40B4-BE49-F238E27FC236}">
              <a16:creationId xmlns:a16="http://schemas.microsoft.com/office/drawing/2014/main" id="{F45B8DBA-5C3C-4B0A-96A2-04C5B0C293DF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17</xdr:row>
      <xdr:rowOff>0</xdr:rowOff>
    </xdr:from>
    <xdr:ext cx="304800" cy="304800"/>
    <xdr:sp macro="" textlink="">
      <xdr:nvSpPr>
        <xdr:cNvPr id="29" name="AutoShape 1">
          <a:extLst>
            <a:ext uri="{FF2B5EF4-FFF2-40B4-BE49-F238E27FC236}">
              <a16:creationId xmlns:a16="http://schemas.microsoft.com/office/drawing/2014/main" id="{98570CC9-A729-4C22-8A42-3A2B25D0D657}"/>
            </a:ext>
          </a:extLst>
        </xdr:cNvPr>
        <xdr:cNvSpPr>
          <a:spLocks noChangeAspect="1" noChangeArrowheads="1"/>
        </xdr:cNvSpPr>
      </xdr:nvSpPr>
      <xdr:spPr bwMode="auto">
        <a:xfrm>
          <a:off x="744188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19</xdr:row>
      <xdr:rowOff>0</xdr:rowOff>
    </xdr:from>
    <xdr:ext cx="304800" cy="304800"/>
    <xdr:sp macro="" textlink="">
      <xdr:nvSpPr>
        <xdr:cNvPr id="30" name="AutoShape 2">
          <a:extLst>
            <a:ext uri="{FF2B5EF4-FFF2-40B4-BE49-F238E27FC236}">
              <a16:creationId xmlns:a16="http://schemas.microsoft.com/office/drawing/2014/main" id="{624A5537-C0E3-49CF-95FB-4ECEDE45D99D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19</xdr:row>
      <xdr:rowOff>0</xdr:rowOff>
    </xdr:from>
    <xdr:ext cx="304800" cy="304800"/>
    <xdr:sp macro="" textlink="">
      <xdr:nvSpPr>
        <xdr:cNvPr id="31" name="AutoShape 3">
          <a:extLst>
            <a:ext uri="{FF2B5EF4-FFF2-40B4-BE49-F238E27FC236}">
              <a16:creationId xmlns:a16="http://schemas.microsoft.com/office/drawing/2014/main" id="{EB584560-222E-45AA-BE68-ABB5305E7F09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19</xdr:row>
      <xdr:rowOff>0</xdr:rowOff>
    </xdr:from>
    <xdr:ext cx="304800" cy="304800"/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68833C98-1DAF-472B-8F1E-BC2AB0172A32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19</xdr:row>
      <xdr:rowOff>0</xdr:rowOff>
    </xdr:from>
    <xdr:ext cx="304800" cy="304800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50BE28A9-485D-4CAB-8A5A-1B05F99DF073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19</xdr:row>
      <xdr:rowOff>0</xdr:rowOff>
    </xdr:from>
    <xdr:ext cx="304800" cy="304800"/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DD09A08-5580-4055-87C2-EBD81F602890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26955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12</xdr:row>
      <xdr:rowOff>0</xdr:rowOff>
    </xdr:from>
    <xdr:ext cx="304800" cy="304800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FFC44572-34DE-4A79-99B3-A2F75D10044E}"/>
            </a:ext>
          </a:extLst>
        </xdr:cNvPr>
        <xdr:cNvSpPr>
          <a:spLocks noChangeAspect="1" noChangeArrowheads="1"/>
        </xdr:cNvSpPr>
      </xdr:nvSpPr>
      <xdr:spPr bwMode="auto">
        <a:xfrm>
          <a:off x="744188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3</xdr:row>
      <xdr:rowOff>0</xdr:rowOff>
    </xdr:from>
    <xdr:ext cx="304800" cy="304800"/>
    <xdr:sp macro="" textlink="">
      <xdr:nvSpPr>
        <xdr:cNvPr id="37" name="AutoShape 1">
          <a:extLst>
            <a:ext uri="{FF2B5EF4-FFF2-40B4-BE49-F238E27FC236}">
              <a16:creationId xmlns:a16="http://schemas.microsoft.com/office/drawing/2014/main" id="{AE8958EF-489F-4AFA-A062-353DD9B86C5C}"/>
            </a:ext>
          </a:extLst>
        </xdr:cNvPr>
        <xdr:cNvSpPr>
          <a:spLocks noChangeAspect="1" noChangeArrowheads="1"/>
        </xdr:cNvSpPr>
      </xdr:nvSpPr>
      <xdr:spPr bwMode="auto">
        <a:xfrm>
          <a:off x="744188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7</xdr:row>
      <xdr:rowOff>0</xdr:rowOff>
    </xdr:from>
    <xdr:ext cx="304800" cy="304800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8128F6BD-9E25-4F6C-92EF-757FAEEDCEDD}"/>
            </a:ext>
          </a:extLst>
        </xdr:cNvPr>
        <xdr:cNvSpPr>
          <a:spLocks noChangeAspect="1" noChangeArrowheads="1"/>
        </xdr:cNvSpPr>
      </xdr:nvSpPr>
      <xdr:spPr bwMode="auto">
        <a:xfrm>
          <a:off x="1838325" y="2124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>
    <xdr:from>
      <xdr:col>0</xdr:col>
      <xdr:colOff>571500</xdr:colOff>
      <xdr:row>22</xdr:row>
      <xdr:rowOff>95250</xdr:rowOff>
    </xdr:from>
    <xdr:to>
      <xdr:col>0</xdr:col>
      <xdr:colOff>1181100</xdr:colOff>
      <xdr:row>24</xdr:row>
      <xdr:rowOff>133350</xdr:rowOff>
    </xdr:to>
    <xdr:grpSp>
      <xdr:nvGrpSpPr>
        <xdr:cNvPr id="9" name="Gráfico 7" descr="Apresentação com gráfico de pizza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0C1DA54-2307-415C-BEF0-B6E650120507}"/>
            </a:ext>
          </a:extLst>
        </xdr:cNvPr>
        <xdr:cNvGrpSpPr/>
      </xdr:nvGrpSpPr>
      <xdr:grpSpPr>
        <a:xfrm>
          <a:off x="571500" y="6505575"/>
          <a:ext cx="609600" cy="609600"/>
          <a:chOff x="438150" y="1095375"/>
          <a:chExt cx="914400" cy="914400"/>
        </a:xfrm>
        <a:solidFill>
          <a:srgbClr val="FFC000"/>
        </a:solidFill>
      </xdr:grpSpPr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E99F55B2-38BD-4E14-931C-3F1873563EC8}"/>
              </a:ext>
            </a:extLst>
          </xdr:cNvPr>
          <xdr:cNvSpPr/>
        </xdr:nvSpPr>
        <xdr:spPr>
          <a:xfrm>
            <a:off x="918305" y="1485900"/>
            <a:ext cx="110394" cy="77723"/>
          </a:xfrm>
          <a:custGeom>
            <a:avLst/>
            <a:gdLst>
              <a:gd name="connsiteX0" fmla="*/ 0 w 110394"/>
              <a:gd name="connsiteY0" fmla="*/ 0 h 77723"/>
              <a:gd name="connsiteX1" fmla="*/ 77724 w 110394"/>
              <a:gd name="connsiteY1" fmla="*/ 77724 h 77723"/>
              <a:gd name="connsiteX2" fmla="*/ 110395 w 110394"/>
              <a:gd name="connsiteY2" fmla="*/ 0 h 777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10394" h="77723">
                <a:moveTo>
                  <a:pt x="0" y="0"/>
                </a:moveTo>
                <a:lnTo>
                  <a:pt x="77724" y="77724"/>
                </a:lnTo>
                <a:cubicBezTo>
                  <a:pt x="96793" y="56068"/>
                  <a:pt x="108265" y="28776"/>
                  <a:pt x="110395" y="0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1" name="Forma Livre: Forma 10">
            <a:extLst>
              <a:ext uri="{FF2B5EF4-FFF2-40B4-BE49-F238E27FC236}">
                <a16:creationId xmlns:a16="http://schemas.microsoft.com/office/drawing/2014/main" id="{37D5C256-68A4-4529-8F38-913E1D2EB979}"/>
              </a:ext>
            </a:extLst>
          </xdr:cNvPr>
          <xdr:cNvSpPr/>
        </xdr:nvSpPr>
        <xdr:spPr>
          <a:xfrm>
            <a:off x="761616" y="1343501"/>
            <a:ext cx="220982" cy="266391"/>
          </a:xfrm>
          <a:custGeom>
            <a:avLst/>
            <a:gdLst>
              <a:gd name="connsiteX0" fmla="*/ 124208 w 220982"/>
              <a:gd name="connsiteY0" fmla="*/ 136779 h 266391"/>
              <a:gd name="connsiteX1" fmla="*/ 124208 w 220982"/>
              <a:gd name="connsiteY1" fmla="*/ 0 h 266391"/>
              <a:gd name="connsiteX2" fmla="*/ 319 w 220982"/>
              <a:gd name="connsiteY2" fmla="*/ 142183 h 266391"/>
              <a:gd name="connsiteX3" fmla="*/ 142502 w 220982"/>
              <a:gd name="connsiteY3" fmla="*/ 266072 h 266391"/>
              <a:gd name="connsiteX4" fmla="*/ 220982 w 220982"/>
              <a:gd name="connsiteY4" fmla="*/ 233553 h 266391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20982" h="266391">
                <a:moveTo>
                  <a:pt x="124208" y="136779"/>
                </a:moveTo>
                <a:lnTo>
                  <a:pt x="124208" y="0"/>
                </a:lnTo>
                <a:cubicBezTo>
                  <a:pt x="50734" y="5051"/>
                  <a:pt x="-4733" y="68709"/>
                  <a:pt x="319" y="142183"/>
                </a:cubicBezTo>
                <a:cubicBezTo>
                  <a:pt x="5371" y="215657"/>
                  <a:pt x="69028" y="271123"/>
                  <a:pt x="142502" y="266072"/>
                </a:cubicBezTo>
                <a:cubicBezTo>
                  <a:pt x="171508" y="264078"/>
                  <a:pt x="199066" y="252658"/>
                  <a:pt x="220982" y="233553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2" name="Forma Livre: Forma 11">
            <a:extLst>
              <a:ext uri="{FF2B5EF4-FFF2-40B4-BE49-F238E27FC236}">
                <a16:creationId xmlns:a16="http://schemas.microsoft.com/office/drawing/2014/main" id="{5E465BE1-95F1-4073-BCE0-7F66736B0B31}"/>
              </a:ext>
            </a:extLst>
          </xdr:cNvPr>
          <xdr:cNvSpPr/>
        </xdr:nvSpPr>
        <xdr:spPr>
          <a:xfrm>
            <a:off x="904875" y="1343501"/>
            <a:ext cx="123825" cy="123348"/>
          </a:xfrm>
          <a:custGeom>
            <a:avLst/>
            <a:gdLst>
              <a:gd name="connsiteX0" fmla="*/ 0 w 123825"/>
              <a:gd name="connsiteY0" fmla="*/ 123349 h 123348"/>
              <a:gd name="connsiteX1" fmla="*/ 123825 w 123825"/>
              <a:gd name="connsiteY1" fmla="*/ 123349 h 123348"/>
              <a:gd name="connsiteX2" fmla="*/ 0 w 123825"/>
              <a:gd name="connsiteY2" fmla="*/ 0 h 12334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23825" h="123348">
                <a:moveTo>
                  <a:pt x="0" y="123349"/>
                </a:moveTo>
                <a:lnTo>
                  <a:pt x="123825" y="123349"/>
                </a:lnTo>
                <a:cubicBezTo>
                  <a:pt x="119003" y="57144"/>
                  <a:pt x="66223" y="4566"/>
                  <a:pt x="0" y="0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  <xdr:sp macro="" textlink="">
        <xdr:nvSpPr>
          <xdr:cNvPr id="13" name="Forma Livre: Forma 12">
            <a:extLst>
              <a:ext uri="{FF2B5EF4-FFF2-40B4-BE49-F238E27FC236}">
                <a16:creationId xmlns:a16="http://schemas.microsoft.com/office/drawing/2014/main" id="{DDBBC05F-B5C9-4AD1-8F40-067CA5E2767F}"/>
              </a:ext>
            </a:extLst>
          </xdr:cNvPr>
          <xdr:cNvSpPr/>
        </xdr:nvSpPr>
        <xdr:spPr>
          <a:xfrm>
            <a:off x="533400" y="1200150"/>
            <a:ext cx="723900" cy="714375"/>
          </a:xfrm>
          <a:custGeom>
            <a:avLst/>
            <a:gdLst>
              <a:gd name="connsiteX0" fmla="*/ 628650 w 723900"/>
              <a:gd name="connsiteY0" fmla="*/ 104775 h 714375"/>
              <a:gd name="connsiteX1" fmla="*/ 628650 w 723900"/>
              <a:gd name="connsiteY1" fmla="*/ 447675 h 714375"/>
              <a:gd name="connsiteX2" fmla="*/ 95250 w 723900"/>
              <a:gd name="connsiteY2" fmla="*/ 447675 h 714375"/>
              <a:gd name="connsiteX3" fmla="*/ 95250 w 723900"/>
              <a:gd name="connsiteY3" fmla="*/ 104775 h 714375"/>
              <a:gd name="connsiteX4" fmla="*/ 704850 w 723900"/>
              <a:gd name="connsiteY4" fmla="*/ 466725 h 714375"/>
              <a:gd name="connsiteX5" fmla="*/ 685800 w 723900"/>
              <a:gd name="connsiteY5" fmla="*/ 466725 h 714375"/>
              <a:gd name="connsiteX6" fmla="*/ 685800 w 723900"/>
              <a:gd name="connsiteY6" fmla="*/ 76200 h 714375"/>
              <a:gd name="connsiteX7" fmla="*/ 704850 w 723900"/>
              <a:gd name="connsiteY7" fmla="*/ 76200 h 714375"/>
              <a:gd name="connsiteX8" fmla="*/ 723900 w 723900"/>
              <a:gd name="connsiteY8" fmla="*/ 57150 h 714375"/>
              <a:gd name="connsiteX9" fmla="*/ 704850 w 723900"/>
              <a:gd name="connsiteY9" fmla="*/ 38100 h 714375"/>
              <a:gd name="connsiteX10" fmla="*/ 381000 w 723900"/>
              <a:gd name="connsiteY10" fmla="*/ 38100 h 714375"/>
              <a:gd name="connsiteX11" fmla="*/ 381000 w 723900"/>
              <a:gd name="connsiteY11" fmla="*/ 19050 h 714375"/>
              <a:gd name="connsiteX12" fmla="*/ 361950 w 723900"/>
              <a:gd name="connsiteY12" fmla="*/ 0 h 714375"/>
              <a:gd name="connsiteX13" fmla="*/ 342900 w 723900"/>
              <a:gd name="connsiteY13" fmla="*/ 19050 h 714375"/>
              <a:gd name="connsiteX14" fmla="*/ 342900 w 723900"/>
              <a:gd name="connsiteY14" fmla="*/ 38100 h 714375"/>
              <a:gd name="connsiteX15" fmla="*/ 19050 w 723900"/>
              <a:gd name="connsiteY15" fmla="*/ 38100 h 714375"/>
              <a:gd name="connsiteX16" fmla="*/ 0 w 723900"/>
              <a:gd name="connsiteY16" fmla="*/ 57150 h 714375"/>
              <a:gd name="connsiteX17" fmla="*/ 19050 w 723900"/>
              <a:gd name="connsiteY17" fmla="*/ 76200 h 714375"/>
              <a:gd name="connsiteX18" fmla="*/ 38100 w 723900"/>
              <a:gd name="connsiteY18" fmla="*/ 76200 h 714375"/>
              <a:gd name="connsiteX19" fmla="*/ 38100 w 723900"/>
              <a:gd name="connsiteY19" fmla="*/ 466725 h 714375"/>
              <a:gd name="connsiteX20" fmla="*/ 19050 w 723900"/>
              <a:gd name="connsiteY20" fmla="*/ 466725 h 714375"/>
              <a:gd name="connsiteX21" fmla="*/ 0 w 723900"/>
              <a:gd name="connsiteY21" fmla="*/ 485775 h 714375"/>
              <a:gd name="connsiteX22" fmla="*/ 19050 w 723900"/>
              <a:gd name="connsiteY22" fmla="*/ 504825 h 714375"/>
              <a:gd name="connsiteX23" fmla="*/ 309944 w 723900"/>
              <a:gd name="connsiteY23" fmla="*/ 504825 h 714375"/>
              <a:gd name="connsiteX24" fmla="*/ 163259 w 723900"/>
              <a:gd name="connsiteY24" fmla="*/ 651510 h 714375"/>
              <a:gd name="connsiteX25" fmla="*/ 163401 w 723900"/>
              <a:gd name="connsiteY25" fmla="*/ 678609 h 714375"/>
              <a:gd name="connsiteX26" fmla="*/ 190500 w 723900"/>
              <a:gd name="connsiteY26" fmla="*/ 678466 h 714375"/>
              <a:gd name="connsiteX27" fmla="*/ 342900 w 723900"/>
              <a:gd name="connsiteY27" fmla="*/ 526066 h 714375"/>
              <a:gd name="connsiteX28" fmla="*/ 342900 w 723900"/>
              <a:gd name="connsiteY28" fmla="*/ 695325 h 714375"/>
              <a:gd name="connsiteX29" fmla="*/ 361950 w 723900"/>
              <a:gd name="connsiteY29" fmla="*/ 714375 h 714375"/>
              <a:gd name="connsiteX30" fmla="*/ 381000 w 723900"/>
              <a:gd name="connsiteY30" fmla="*/ 695325 h 714375"/>
              <a:gd name="connsiteX31" fmla="*/ 381000 w 723900"/>
              <a:gd name="connsiteY31" fmla="*/ 525780 h 714375"/>
              <a:gd name="connsiteX32" fmla="*/ 533400 w 723900"/>
              <a:gd name="connsiteY32" fmla="*/ 678180 h 714375"/>
              <a:gd name="connsiteX33" fmla="*/ 560356 w 723900"/>
              <a:gd name="connsiteY33" fmla="*/ 678180 h 714375"/>
              <a:gd name="connsiteX34" fmla="*/ 560356 w 723900"/>
              <a:gd name="connsiteY34" fmla="*/ 651224 h 714375"/>
              <a:gd name="connsiteX35" fmla="*/ 413957 w 723900"/>
              <a:gd name="connsiteY35" fmla="*/ 504825 h 714375"/>
              <a:gd name="connsiteX36" fmla="*/ 704850 w 723900"/>
              <a:gd name="connsiteY36" fmla="*/ 504825 h 714375"/>
              <a:gd name="connsiteX37" fmla="*/ 723900 w 723900"/>
              <a:gd name="connsiteY37" fmla="*/ 485775 h 714375"/>
              <a:gd name="connsiteX38" fmla="*/ 704850 w 723900"/>
              <a:gd name="connsiteY38" fmla="*/ 466725 h 71437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</a:cxnLst>
            <a:rect l="l" t="t" r="r" b="b"/>
            <a:pathLst>
              <a:path w="723900" h="714375">
                <a:moveTo>
                  <a:pt x="628650" y="104775"/>
                </a:moveTo>
                <a:lnTo>
                  <a:pt x="628650" y="447675"/>
                </a:lnTo>
                <a:lnTo>
                  <a:pt x="95250" y="447675"/>
                </a:lnTo>
                <a:lnTo>
                  <a:pt x="95250" y="104775"/>
                </a:lnTo>
                <a:close/>
                <a:moveTo>
                  <a:pt x="704850" y="466725"/>
                </a:moveTo>
                <a:lnTo>
                  <a:pt x="685800" y="466725"/>
                </a:lnTo>
                <a:lnTo>
                  <a:pt x="685800" y="76200"/>
                </a:lnTo>
                <a:lnTo>
                  <a:pt x="704850" y="76200"/>
                </a:lnTo>
                <a:cubicBezTo>
                  <a:pt x="715371" y="76200"/>
                  <a:pt x="723900" y="67671"/>
                  <a:pt x="723900" y="57150"/>
                </a:cubicBezTo>
                <a:cubicBezTo>
                  <a:pt x="723900" y="46629"/>
                  <a:pt x="715371" y="38100"/>
                  <a:pt x="704850" y="38100"/>
                </a:cubicBezTo>
                <a:lnTo>
                  <a:pt x="381000" y="38100"/>
                </a:lnTo>
                <a:lnTo>
                  <a:pt x="381000" y="19050"/>
                </a:lnTo>
                <a:cubicBezTo>
                  <a:pt x="381000" y="8529"/>
                  <a:pt x="372471" y="0"/>
                  <a:pt x="361950" y="0"/>
                </a:cubicBezTo>
                <a:cubicBezTo>
                  <a:pt x="351429" y="0"/>
                  <a:pt x="342900" y="8529"/>
                  <a:pt x="342900" y="19050"/>
                </a:cubicBezTo>
                <a:lnTo>
                  <a:pt x="342900" y="38100"/>
                </a:lnTo>
                <a:lnTo>
                  <a:pt x="19050" y="38100"/>
                </a:lnTo>
                <a:cubicBezTo>
                  <a:pt x="8529" y="38100"/>
                  <a:pt x="0" y="46629"/>
                  <a:pt x="0" y="57150"/>
                </a:cubicBezTo>
                <a:cubicBezTo>
                  <a:pt x="0" y="67671"/>
                  <a:pt x="8529" y="76200"/>
                  <a:pt x="19050" y="76200"/>
                </a:cubicBezTo>
                <a:lnTo>
                  <a:pt x="38100" y="76200"/>
                </a:lnTo>
                <a:lnTo>
                  <a:pt x="38100" y="466725"/>
                </a:lnTo>
                <a:lnTo>
                  <a:pt x="19050" y="466725"/>
                </a:lnTo>
                <a:cubicBezTo>
                  <a:pt x="8529" y="466725"/>
                  <a:pt x="0" y="475254"/>
                  <a:pt x="0" y="485775"/>
                </a:cubicBezTo>
                <a:cubicBezTo>
                  <a:pt x="0" y="496296"/>
                  <a:pt x="8529" y="504825"/>
                  <a:pt x="19050" y="504825"/>
                </a:cubicBezTo>
                <a:lnTo>
                  <a:pt x="309944" y="504825"/>
                </a:lnTo>
                <a:lnTo>
                  <a:pt x="163259" y="651510"/>
                </a:lnTo>
                <a:cubicBezTo>
                  <a:pt x="155815" y="659033"/>
                  <a:pt x="155879" y="671165"/>
                  <a:pt x="163401" y="678609"/>
                </a:cubicBezTo>
                <a:cubicBezTo>
                  <a:pt x="170924" y="686052"/>
                  <a:pt x="183056" y="685989"/>
                  <a:pt x="190500" y="678466"/>
                </a:cubicBezTo>
                <a:lnTo>
                  <a:pt x="342900" y="526066"/>
                </a:lnTo>
                <a:lnTo>
                  <a:pt x="342900" y="695325"/>
                </a:lnTo>
                <a:cubicBezTo>
                  <a:pt x="342900" y="705846"/>
                  <a:pt x="351429" y="714375"/>
                  <a:pt x="361950" y="714375"/>
                </a:cubicBezTo>
                <a:cubicBezTo>
                  <a:pt x="372471" y="714375"/>
                  <a:pt x="381000" y="705846"/>
                  <a:pt x="381000" y="695325"/>
                </a:cubicBezTo>
                <a:lnTo>
                  <a:pt x="381000" y="525780"/>
                </a:lnTo>
                <a:lnTo>
                  <a:pt x="533400" y="678180"/>
                </a:lnTo>
                <a:cubicBezTo>
                  <a:pt x="540844" y="685624"/>
                  <a:pt x="552912" y="685624"/>
                  <a:pt x="560356" y="678180"/>
                </a:cubicBezTo>
                <a:cubicBezTo>
                  <a:pt x="567800" y="670736"/>
                  <a:pt x="567800" y="658668"/>
                  <a:pt x="560356" y="651224"/>
                </a:cubicBezTo>
                <a:lnTo>
                  <a:pt x="413957" y="504825"/>
                </a:lnTo>
                <a:lnTo>
                  <a:pt x="704850" y="504825"/>
                </a:lnTo>
                <a:cubicBezTo>
                  <a:pt x="715371" y="504825"/>
                  <a:pt x="723900" y="496296"/>
                  <a:pt x="723900" y="485775"/>
                </a:cubicBezTo>
                <a:cubicBezTo>
                  <a:pt x="723900" y="475254"/>
                  <a:pt x="715371" y="466725"/>
                  <a:pt x="704850" y="466725"/>
                </a:cubicBezTo>
                <a:close/>
              </a:path>
            </a:pathLst>
          </a:custGeom>
          <a:grpFill/>
          <a:ln w="9525" cap="flat">
            <a:noFill/>
            <a:prstDash val="solid"/>
            <a:miter/>
          </a:ln>
        </xdr:spPr>
        <xdr:txBody>
          <a:bodyPr rtlCol="0" anchor="ctr"/>
          <a:lstStyle/>
          <a:p>
            <a:endParaRPr lang="pt-BR"/>
          </a:p>
        </xdr:txBody>
      </xdr:sp>
    </xdr:grpSp>
    <xdr:clientData fLocksWithSheet="0"/>
  </xdr:twoCellAnchor>
  <xdr:twoCellAnchor editAs="absolute">
    <xdr:from>
      <xdr:col>64</xdr:col>
      <xdr:colOff>3248025</xdr:colOff>
      <xdr:row>1</xdr:row>
      <xdr:rowOff>66675</xdr:rowOff>
    </xdr:from>
    <xdr:to>
      <xdr:col>64</xdr:col>
      <xdr:colOff>3619500</xdr:colOff>
      <xdr:row>1</xdr:row>
      <xdr:rowOff>427081</xdr:rowOff>
    </xdr:to>
    <xdr:pic>
      <xdr:nvPicPr>
        <xdr:cNvPr id="46" name="Imagem 45" descr="Seta de volta do botão - Download Ícones gráti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336F46-5B0D-4089-B407-3B30CBFA8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sharpenSoften amount="-1000"/>
                  </a14:imgEffect>
                  <a14:imgEffect>
                    <a14:colorTemperature colorTemp="7034"/>
                  </a14:imgEffect>
                  <a14:imgEffect>
                    <a14:saturation sat="0"/>
                  </a14:imgEffect>
                  <a14:imgEffect>
                    <a14:brightnessContrast bright="-23000" contrast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029625" y="257175"/>
          <a:ext cx="371475" cy="360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>
    <xdr:from>
      <xdr:col>50</xdr:col>
      <xdr:colOff>3257550</xdr:colOff>
      <xdr:row>1</xdr:row>
      <xdr:rowOff>38100</xdr:rowOff>
    </xdr:from>
    <xdr:to>
      <xdr:col>51</xdr:col>
      <xdr:colOff>18289</xdr:colOff>
      <xdr:row>1</xdr:row>
      <xdr:rowOff>419100</xdr:rowOff>
    </xdr:to>
    <xdr:pic>
      <xdr:nvPicPr>
        <xdr:cNvPr id="47" name="Imagem 46" descr="Seta de volta do botão - Download Ícones gráti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F9E5CB7-9ECB-47FC-9732-502E81A11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accent5">
              <a:shade val="45000"/>
              <a:satMod val="135000"/>
            </a:schemeClr>
            <a:prstClr val="white"/>
          </a:duotone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-1000"/>
                  </a14:imgEffect>
                  <a14:imgEffect>
                    <a14:colorTemperature colorTemp="7034"/>
                  </a14:imgEffect>
                  <a14:imgEffect>
                    <a14:saturation sat="0"/>
                  </a14:imgEffect>
                  <a14:imgEffect>
                    <a14:brightnessContrast bright="-23000" contrast="1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86232800" y="228600"/>
          <a:ext cx="38976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LocksWithSheet="0"/>
  </xdr:twoCellAnchor>
  <xdr:twoCellAnchor>
    <xdr:from>
      <xdr:col>63</xdr:col>
      <xdr:colOff>246053</xdr:colOff>
      <xdr:row>5</xdr:row>
      <xdr:rowOff>200024</xdr:rowOff>
    </xdr:from>
    <xdr:to>
      <xdr:col>63</xdr:col>
      <xdr:colOff>2805113</xdr:colOff>
      <xdr:row>11</xdr:row>
      <xdr:rowOff>106351</xdr:rowOff>
    </xdr:to>
    <xdr:sp macro="" textlink="$BL$6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D3E3FE6-802E-4948-8352-96F0AC18DA64}"/>
            </a:ext>
          </a:extLst>
        </xdr:cNvPr>
        <xdr:cNvSpPr/>
      </xdr:nvSpPr>
      <xdr:spPr>
        <a:xfrm>
          <a:off x="230398628" y="1752599"/>
          <a:ext cx="2559060" cy="1620827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14F5E4C8-B2C5-4BE3-AAA6-E9B85CD89F77}" type="TxLink">
            <a:rPr lang="en-US" sz="4000" b="0" i="0" u="none" strike="noStrike">
              <a:solidFill>
                <a:schemeClr val="accent1">
                  <a:lumMod val="50000"/>
                </a:schemeClr>
              </a:solidFill>
              <a:latin typeface="Calibri"/>
              <a:ea typeface="Calibri"/>
              <a:cs typeface="Calibri"/>
            </a:rPr>
            <a:t>Felipe </a:t>
          </a:fld>
          <a:endParaRPr lang="pt-BR" sz="40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>
    <xdr:from>
      <xdr:col>63</xdr:col>
      <xdr:colOff>152400</xdr:colOff>
      <xdr:row>5</xdr:row>
      <xdr:rowOff>200025</xdr:rowOff>
    </xdr:from>
    <xdr:to>
      <xdr:col>63</xdr:col>
      <xdr:colOff>276225</xdr:colOff>
      <xdr:row>11</xdr:row>
      <xdr:rowOff>95250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82606212-ACBA-4291-B20A-4453A72A650C}"/>
            </a:ext>
          </a:extLst>
        </xdr:cNvPr>
        <xdr:cNvSpPr/>
      </xdr:nvSpPr>
      <xdr:spPr>
        <a:xfrm>
          <a:off x="230304975" y="1752600"/>
          <a:ext cx="123825" cy="1609725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63</xdr:col>
      <xdr:colOff>2919413</xdr:colOff>
      <xdr:row>8</xdr:row>
      <xdr:rowOff>209549</xdr:rowOff>
    </xdr:from>
    <xdr:to>
      <xdr:col>64</xdr:col>
      <xdr:colOff>1947863</xdr:colOff>
      <xdr:row>11</xdr:row>
      <xdr:rowOff>104774</xdr:rowOff>
    </xdr:to>
    <xdr:sp macro="" textlink="$W$5">
      <xdr:nvSpPr>
        <xdr:cNvPr id="51" name="Retângulo 5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2F55A6D-217B-4E7C-BC73-BAFAED1FBC0D}"/>
            </a:ext>
          </a:extLst>
        </xdr:cNvPr>
        <xdr:cNvSpPr/>
      </xdr:nvSpPr>
      <xdr:spPr>
        <a:xfrm>
          <a:off x="233071988" y="2619374"/>
          <a:ext cx="2657475" cy="7524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556CF0-502F-47A7-938B-ADC7C8797E67}" type="TxLink">
            <a:rPr lang="en-US" sz="16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t>R$ 36.928.378.875,00</a:t>
          </a:fld>
          <a:endParaRPr lang="pt-BR" sz="48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63</xdr:col>
      <xdr:colOff>2919414</xdr:colOff>
      <xdr:row>8</xdr:row>
      <xdr:rowOff>209550</xdr:rowOff>
    </xdr:from>
    <xdr:to>
      <xdr:col>63</xdr:col>
      <xdr:colOff>3038476</xdr:colOff>
      <xdr:row>11</xdr:row>
      <xdr:rowOff>104775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D3FE6CC4-0841-41E7-BE08-022C07176A46}"/>
            </a:ext>
          </a:extLst>
        </xdr:cNvPr>
        <xdr:cNvSpPr/>
      </xdr:nvSpPr>
      <xdr:spPr>
        <a:xfrm>
          <a:off x="233071989" y="2619375"/>
          <a:ext cx="119062" cy="7524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63</xdr:col>
      <xdr:colOff>2919413</xdr:colOff>
      <xdr:row>5</xdr:row>
      <xdr:rowOff>209549</xdr:rowOff>
    </xdr:from>
    <xdr:to>
      <xdr:col>64</xdr:col>
      <xdr:colOff>1947863</xdr:colOff>
      <xdr:row>8</xdr:row>
      <xdr:rowOff>104774</xdr:rowOff>
    </xdr:to>
    <xdr:sp macro="" textlink="$BL$7">
      <xdr:nvSpPr>
        <xdr:cNvPr id="53" name="Retângulo 5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41678C1-2142-4551-9005-AB03BA26D522}"/>
            </a:ext>
          </a:extLst>
        </xdr:cNvPr>
        <xdr:cNvSpPr/>
      </xdr:nvSpPr>
      <xdr:spPr>
        <a:xfrm>
          <a:off x="233071988" y="1762124"/>
          <a:ext cx="2657475" cy="7524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9B4B359-3706-41CE-8AD1-7976F0294FD4}" type="TxLink">
            <a:rPr lang="en-US" sz="1800" b="0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Calibri"/>
              <a:cs typeface="Calibri"/>
            </a:rPr>
            <a:t>1 BANCO</a:t>
          </a:fld>
          <a:endParaRPr lang="pt-BR" sz="7200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64</xdr:col>
      <xdr:colOff>2071688</xdr:colOff>
      <xdr:row>8</xdr:row>
      <xdr:rowOff>209549</xdr:rowOff>
    </xdr:from>
    <xdr:to>
      <xdr:col>65</xdr:col>
      <xdr:colOff>1100138</xdr:colOff>
      <xdr:row>11</xdr:row>
      <xdr:rowOff>104774</xdr:rowOff>
    </xdr:to>
    <xdr:sp macro="" textlink="$BL$9">
      <xdr:nvSpPr>
        <xdr:cNvPr id="55" name="Retângulo 5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871F24E-DAB4-4D09-8721-63946ADB62BC}"/>
            </a:ext>
          </a:extLst>
        </xdr:cNvPr>
        <xdr:cNvSpPr/>
      </xdr:nvSpPr>
      <xdr:spPr>
        <a:xfrm>
          <a:off x="235853288" y="2619374"/>
          <a:ext cx="2657475" cy="7524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946EDA4B-49CC-4A9C-8E49-6C95867C9E5A}" type="TxLink">
            <a:rPr lang="en-US" sz="16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 algn="ctr"/>
            <a:t> R$ -   </a:t>
          </a:fld>
          <a:endParaRPr lang="pt-BR" sz="1600" b="1" i="0" u="none" strike="noStrike">
            <a:solidFill>
              <a:schemeClr val="accent2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64</xdr:col>
      <xdr:colOff>2071689</xdr:colOff>
      <xdr:row>8</xdr:row>
      <xdr:rowOff>209550</xdr:rowOff>
    </xdr:from>
    <xdr:to>
      <xdr:col>64</xdr:col>
      <xdr:colOff>2190751</xdr:colOff>
      <xdr:row>11</xdr:row>
      <xdr:rowOff>104775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87B3CB07-E4EC-4F20-8449-1BF19E2649E9}"/>
            </a:ext>
          </a:extLst>
        </xdr:cNvPr>
        <xdr:cNvSpPr/>
      </xdr:nvSpPr>
      <xdr:spPr>
        <a:xfrm>
          <a:off x="235853289" y="2619375"/>
          <a:ext cx="119062" cy="7524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64</xdr:col>
      <xdr:colOff>2071688</xdr:colOff>
      <xdr:row>5</xdr:row>
      <xdr:rowOff>209549</xdr:rowOff>
    </xdr:from>
    <xdr:to>
      <xdr:col>65</xdr:col>
      <xdr:colOff>1100138</xdr:colOff>
      <xdr:row>8</xdr:row>
      <xdr:rowOff>104774</xdr:rowOff>
    </xdr:to>
    <xdr:sp macro="" textlink="$BL$8">
      <xdr:nvSpPr>
        <xdr:cNvPr id="57" name="Retângulo 5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13A267-6958-4EE6-81DE-4E6CCA727F9A}"/>
            </a:ext>
          </a:extLst>
        </xdr:cNvPr>
        <xdr:cNvSpPr/>
      </xdr:nvSpPr>
      <xdr:spPr>
        <a:xfrm>
          <a:off x="235853288" y="1762124"/>
          <a:ext cx="2657475" cy="752475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E3F7CE32-BD48-4812-8240-9E4106DE7EE2}" type="TxLink">
            <a:rPr lang="en-US" sz="1600" b="1" i="0" u="none" strike="noStrike">
              <a:solidFill>
                <a:schemeClr val="accent2">
                  <a:lumMod val="75000"/>
                </a:schemeClr>
              </a:solidFill>
              <a:latin typeface="Calibri"/>
              <a:ea typeface="Calibri"/>
              <a:cs typeface="Calibri"/>
            </a:rPr>
            <a:t>0 NOTA</a:t>
          </a:fld>
          <a:endParaRPr lang="pt-BR" sz="9600" b="1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63</xdr:col>
      <xdr:colOff>2919414</xdr:colOff>
      <xdr:row>5</xdr:row>
      <xdr:rowOff>219075</xdr:rowOff>
    </xdr:from>
    <xdr:to>
      <xdr:col>63</xdr:col>
      <xdr:colOff>3038476</xdr:colOff>
      <xdr:row>8</xdr:row>
      <xdr:rowOff>114300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14E8FBF9-7213-41C6-A5AE-4558106AD6C8}"/>
            </a:ext>
          </a:extLst>
        </xdr:cNvPr>
        <xdr:cNvSpPr/>
      </xdr:nvSpPr>
      <xdr:spPr>
        <a:xfrm>
          <a:off x="233071989" y="1771650"/>
          <a:ext cx="119062" cy="752475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64</xdr:col>
      <xdr:colOff>2071689</xdr:colOff>
      <xdr:row>5</xdr:row>
      <xdr:rowOff>219075</xdr:rowOff>
    </xdr:from>
    <xdr:to>
      <xdr:col>64</xdr:col>
      <xdr:colOff>2190751</xdr:colOff>
      <xdr:row>8</xdr:row>
      <xdr:rowOff>114300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AB825CD9-FC6C-476F-B30B-39CC9B7DD395}"/>
            </a:ext>
          </a:extLst>
        </xdr:cNvPr>
        <xdr:cNvSpPr/>
      </xdr:nvSpPr>
      <xdr:spPr>
        <a:xfrm>
          <a:off x="235853289" y="1771650"/>
          <a:ext cx="119062" cy="7524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accent2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63</xdr:col>
      <xdr:colOff>166688</xdr:colOff>
      <xdr:row>12</xdr:row>
      <xdr:rowOff>57150</xdr:rowOff>
    </xdr:from>
    <xdr:to>
      <xdr:col>65</xdr:col>
      <xdr:colOff>1095375</xdr:colOff>
      <xdr:row>13</xdr:row>
      <xdr:rowOff>161926</xdr:rowOff>
    </xdr:to>
    <xdr:sp macro="" textlink="$BL$13">
      <xdr:nvSpPr>
        <xdr:cNvPr id="65" name="Retângulo 64">
          <a:extLst>
            <a:ext uri="{FF2B5EF4-FFF2-40B4-BE49-F238E27FC236}">
              <a16:creationId xmlns:a16="http://schemas.microsoft.com/office/drawing/2014/main" id="{E571681D-897C-4BCF-9D9A-25372E91DC5A}"/>
            </a:ext>
          </a:extLst>
        </xdr:cNvPr>
        <xdr:cNvSpPr/>
      </xdr:nvSpPr>
      <xdr:spPr>
        <a:xfrm>
          <a:off x="230319263" y="3609975"/>
          <a:ext cx="8186737" cy="390526"/>
        </a:xfrm>
        <a:prstGeom prst="rect">
          <a:avLst/>
        </a:prstGeom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fld id="{811A6FEC-4F7B-48F2-9FD4-C8ACAA36792F}" type="TxLink">
            <a:rPr lang="en-US" sz="14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4 CAMPOS VAZIOS *</a:t>
          </a:fld>
          <a:endParaRPr lang="pt-BR" sz="2000" b="1" i="0" u="none" strike="noStrike">
            <a:solidFill>
              <a:srgbClr val="FF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63</xdr:col>
      <xdr:colOff>166689</xdr:colOff>
      <xdr:row>12</xdr:row>
      <xdr:rowOff>57151</xdr:rowOff>
    </xdr:from>
    <xdr:to>
      <xdr:col>63</xdr:col>
      <xdr:colOff>285751</xdr:colOff>
      <xdr:row>13</xdr:row>
      <xdr:rowOff>161927</xdr:rowOff>
    </xdr:to>
    <xdr:sp macro="" textlink="">
      <xdr:nvSpPr>
        <xdr:cNvPr id="66" name="Retângulo 65">
          <a:extLst>
            <a:ext uri="{FF2B5EF4-FFF2-40B4-BE49-F238E27FC236}">
              <a16:creationId xmlns:a16="http://schemas.microsoft.com/office/drawing/2014/main" id="{4D839487-A2D1-437F-8A46-92623FAB2C15}"/>
            </a:ext>
          </a:extLst>
        </xdr:cNvPr>
        <xdr:cNvSpPr/>
      </xdr:nvSpPr>
      <xdr:spPr>
        <a:xfrm>
          <a:off x="230319264" y="3609976"/>
          <a:ext cx="119062" cy="390526"/>
        </a:xfrm>
        <a:prstGeom prst="rect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rgbClr val="FF0000"/>
            </a:solidFill>
          </a:endParaRPr>
        </a:p>
      </xdr:txBody>
    </xdr:sp>
    <xdr:clientData/>
  </xdr:twoCellAnchor>
  <xdr:twoCellAnchor>
    <xdr:from>
      <xdr:col>63</xdr:col>
      <xdr:colOff>2376489</xdr:colOff>
      <xdr:row>5</xdr:row>
      <xdr:rowOff>247650</xdr:rowOff>
    </xdr:from>
    <xdr:to>
      <xdr:col>63</xdr:col>
      <xdr:colOff>2705100</xdr:colOff>
      <xdr:row>7</xdr:row>
      <xdr:rowOff>38100</xdr:rowOff>
    </xdr:to>
    <xdr:sp macro="" textlink="$BL$16">
      <xdr:nvSpPr>
        <xdr:cNvPr id="67" name="Retângulo 66">
          <a:extLst>
            <a:ext uri="{FF2B5EF4-FFF2-40B4-BE49-F238E27FC236}">
              <a16:creationId xmlns:a16="http://schemas.microsoft.com/office/drawing/2014/main" id="{8C95A1E8-9101-410E-9CDA-857E0709C535}"/>
            </a:ext>
          </a:extLst>
        </xdr:cNvPr>
        <xdr:cNvSpPr/>
      </xdr:nvSpPr>
      <xdr:spPr>
        <a:xfrm>
          <a:off x="232529064" y="1800225"/>
          <a:ext cx="328611" cy="3619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E3EEA108-A352-4878-A435-62B2C52F681C}" type="TxLink">
            <a:rPr lang="en-US" sz="2800" b="1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pPr marL="0" indent="0" algn="ctr"/>
            <a:t>*</a:t>
          </a:fld>
          <a:endParaRPr lang="pt-BR" sz="3200" b="1" i="0" u="none" strike="noStrike">
            <a:solidFill>
              <a:srgbClr val="FF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64</xdr:col>
      <xdr:colOff>1576389</xdr:colOff>
      <xdr:row>5</xdr:row>
      <xdr:rowOff>228600</xdr:rowOff>
    </xdr:from>
    <xdr:to>
      <xdr:col>64</xdr:col>
      <xdr:colOff>1905000</xdr:colOff>
      <xdr:row>7</xdr:row>
      <xdr:rowOff>19050</xdr:rowOff>
    </xdr:to>
    <xdr:sp macro="" textlink="$BL$17">
      <xdr:nvSpPr>
        <xdr:cNvPr id="68" name="Retângulo 67">
          <a:extLst>
            <a:ext uri="{FF2B5EF4-FFF2-40B4-BE49-F238E27FC236}">
              <a16:creationId xmlns:a16="http://schemas.microsoft.com/office/drawing/2014/main" id="{DD7AA74C-B698-493A-AD7C-410B9555B4B5}"/>
            </a:ext>
          </a:extLst>
        </xdr:cNvPr>
        <xdr:cNvSpPr/>
      </xdr:nvSpPr>
      <xdr:spPr>
        <a:xfrm>
          <a:off x="235357989" y="1781175"/>
          <a:ext cx="328611" cy="3619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9D70FD13-F066-47F8-82D4-0CF919F74EA6}" type="TxLink">
            <a:rPr lang="en-US" sz="28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 </a:t>
          </a:fld>
          <a:endParaRPr lang="pt-BR" sz="5400" b="1" i="0" u="none" strike="noStrike">
            <a:solidFill>
              <a:srgbClr val="FF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65</xdr:col>
      <xdr:colOff>709614</xdr:colOff>
      <xdr:row>5</xdr:row>
      <xdr:rowOff>257175</xdr:rowOff>
    </xdr:from>
    <xdr:to>
      <xdr:col>65</xdr:col>
      <xdr:colOff>1038225</xdr:colOff>
      <xdr:row>7</xdr:row>
      <xdr:rowOff>47625</xdr:rowOff>
    </xdr:to>
    <xdr:sp macro="" textlink="$BL$18">
      <xdr:nvSpPr>
        <xdr:cNvPr id="69" name="Retângulo 68">
          <a:extLst>
            <a:ext uri="{FF2B5EF4-FFF2-40B4-BE49-F238E27FC236}">
              <a16:creationId xmlns:a16="http://schemas.microsoft.com/office/drawing/2014/main" id="{556AB56E-F788-486C-B510-0B22460C1E9D}"/>
            </a:ext>
          </a:extLst>
        </xdr:cNvPr>
        <xdr:cNvSpPr/>
      </xdr:nvSpPr>
      <xdr:spPr>
        <a:xfrm>
          <a:off x="238120239" y="1809750"/>
          <a:ext cx="328611" cy="361950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fld id="{2A673531-6AE2-4E4D-BCB8-8EDF147D8082}" type="TxLink">
            <a:rPr lang="en-US" sz="2800" b="0" i="0" u="none" strike="noStrike">
              <a:solidFill>
                <a:srgbClr val="FF0000"/>
              </a:solidFill>
              <a:latin typeface="Calibri"/>
              <a:ea typeface="Calibri"/>
              <a:cs typeface="Calibri"/>
            </a:rPr>
            <a:t>*</a:t>
          </a:fld>
          <a:endParaRPr lang="pt-BR" sz="5400" b="1" i="0" u="none" strike="noStrike">
            <a:solidFill>
              <a:srgbClr val="FF0000"/>
            </a:solidFill>
            <a:latin typeface="Calibri"/>
            <a:ea typeface="Calibri"/>
            <a:cs typeface="Calibri"/>
          </a:endParaRPr>
        </a:p>
      </xdr:txBody>
    </xdr:sp>
    <xdr:clientData/>
  </xdr:two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65C1052D-E62B-4F04-A708-85350ADC5772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1D49927A-DF5F-4C4B-AF28-88D77A78AB8C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06A25E0F-C72E-4558-B2A9-2321EF14B071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73" name="AutoShape 5">
          <a:extLst>
            <a:ext uri="{FF2B5EF4-FFF2-40B4-BE49-F238E27FC236}">
              <a16:creationId xmlns:a16="http://schemas.microsoft.com/office/drawing/2014/main" id="{6982F0E3-8024-4FC6-BBAF-B997DEC92A43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9</xdr:row>
      <xdr:rowOff>0</xdr:rowOff>
    </xdr:from>
    <xdr:ext cx="304800" cy="304800"/>
    <xdr:sp macro="" textlink="">
      <xdr:nvSpPr>
        <xdr:cNvPr id="74" name="AutoShape 6">
          <a:extLst>
            <a:ext uri="{FF2B5EF4-FFF2-40B4-BE49-F238E27FC236}">
              <a16:creationId xmlns:a16="http://schemas.microsoft.com/office/drawing/2014/main" id="{C0A74809-A29D-46B3-B1BC-DD6AF9912020}"/>
            </a:ext>
          </a:extLst>
        </xdr:cNvPr>
        <xdr:cNvSpPr>
          <a:spLocks noChangeAspect="1" noChangeArrowheads="1"/>
        </xdr:cNvSpPr>
      </xdr:nvSpPr>
      <xdr:spPr bwMode="auto">
        <a:xfrm>
          <a:off x="78047850" y="5553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325102-5CD0-449C-B26F-8ADF280D56A7}" name="Tabela1" displayName="Tabela1" ref="AX6:AZ45" totalsRowShown="0" headerRowDxfId="7" dataDxfId="6" headerRowBorderDxfId="4" tableBorderDxfId="5" totalsRowBorderDxfId="3">
  <autoFilter ref="AX6:AZ45" xr:uid="{D290599B-F733-4B6B-B4BE-8CBDA5C2701D}"/>
  <tableColumns count="3">
    <tableColumn id="1" xr3:uid="{1443A40B-1793-48B4-9293-34892583F1CF}" name="DATA" dataDxfId="2"/>
    <tableColumn id="2" xr3:uid="{21121EF2-215D-4318-A16A-DD31C57769C4}" name="CATEGORIA" dataDxfId="1"/>
    <tableColumn id="3" xr3:uid="{C99C1AF5-148A-45A6-B757-AE92642606BF}" name="VALOR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D5EE-C18B-49CD-88E1-864A2F8F3612}">
  <sheetPr codeName="Planilha1"/>
  <dimension ref="A1:BO168"/>
  <sheetViews>
    <sheetView showGridLines="0" showRowColHeaders="0" tabSelected="1" zoomScaleNormal="100" workbookViewId="0">
      <pane xSplit="1" topLeftCell="B1" activePane="topRight" state="frozen"/>
      <selection pane="topRight" activeCell="B1" sqref="B1:E1"/>
    </sheetView>
  </sheetViews>
  <sheetFormatPr defaultColWidth="54.42578125" defaultRowHeight="15" x14ac:dyDescent="0.25"/>
  <cols>
    <col min="1" max="1" width="27.5703125" style="1" customWidth="1"/>
    <col min="2" max="2" width="54.42578125" style="2" customWidth="1"/>
    <col min="23" max="23" width="54.42578125" customWidth="1"/>
    <col min="24" max="24" width="104.140625" customWidth="1"/>
    <col min="50" max="52" width="54.42578125" style="34" customWidth="1"/>
    <col min="53" max="53" width="54.42578125" customWidth="1"/>
  </cols>
  <sheetData>
    <row r="1" spans="1:67" x14ac:dyDescent="0.25">
      <c r="B1" s="18"/>
      <c r="C1" s="18"/>
      <c r="D1" s="18"/>
      <c r="E1" s="18"/>
      <c r="V1" s="18"/>
      <c r="W1" s="18"/>
      <c r="X1" s="18"/>
      <c r="AX1" s="27"/>
      <c r="AY1" s="27"/>
      <c r="AZ1" s="27"/>
      <c r="BA1" s="27"/>
      <c r="BL1" s="18"/>
      <c r="BM1" s="18"/>
      <c r="BN1" s="18"/>
      <c r="BO1" s="18"/>
    </row>
    <row r="2" spans="1:67" ht="47.25" thickBot="1" x14ac:dyDescent="0.75">
      <c r="B2" s="5" t="s">
        <v>10</v>
      </c>
      <c r="C2" s="3"/>
      <c r="V2" s="5" t="s">
        <v>11</v>
      </c>
      <c r="W2" s="3"/>
      <c r="AX2" s="5" t="s">
        <v>12</v>
      </c>
      <c r="AY2" s="3"/>
      <c r="AZ2"/>
      <c r="BL2" s="5" t="s">
        <v>166</v>
      </c>
      <c r="BM2" s="3"/>
    </row>
    <row r="3" spans="1:67" x14ac:dyDescent="0.25">
      <c r="B3" s="6" t="s">
        <v>14</v>
      </c>
      <c r="C3" s="4" t="s">
        <v>167</v>
      </c>
      <c r="V3" s="6" t="s">
        <v>13</v>
      </c>
      <c r="W3" s="4" t="s">
        <v>168</v>
      </c>
      <c r="AX3" s="6" t="s">
        <v>15</v>
      </c>
      <c r="AY3" s="4" t="s">
        <v>169</v>
      </c>
      <c r="AZ3"/>
      <c r="BL3" s="6" t="s">
        <v>171</v>
      </c>
      <c r="BM3" s="4" t="s">
        <v>170</v>
      </c>
    </row>
    <row r="4" spans="1:67" s="9" customFormat="1" ht="22.5" customHeight="1" x14ac:dyDescent="0.25">
      <c r="A4" s="7"/>
      <c r="B4" s="8"/>
    </row>
    <row r="5" spans="1:67" s="9" customFormat="1" ht="22.5" customHeight="1" x14ac:dyDescent="0.25">
      <c r="A5" s="7"/>
      <c r="B5" s="8"/>
      <c r="V5" s="16" t="s">
        <v>161</v>
      </c>
      <c r="W5" s="17">
        <f>SUM(W10,W15,W20)</f>
        <v>36928378875</v>
      </c>
      <c r="BL5" s="35"/>
      <c r="BM5" s="35"/>
      <c r="BN5" s="35"/>
    </row>
    <row r="6" spans="1:67" s="9" customFormat="1" ht="22.5" customHeight="1" x14ac:dyDescent="0.25">
      <c r="A6" s="7"/>
      <c r="B6" s="8"/>
      <c r="AX6" s="23" t="s">
        <v>163</v>
      </c>
      <c r="AY6" s="23" t="s">
        <v>164</v>
      </c>
      <c r="AZ6" s="23" t="s">
        <v>156</v>
      </c>
      <c r="BL6" s="35" t="str">
        <f>MID(C9,1,SEARCH(" ",C9,1))</f>
        <v xml:space="preserve">Felipe </v>
      </c>
      <c r="BM6" s="35"/>
      <c r="BN6" s="35"/>
    </row>
    <row r="7" spans="1:67" s="9" customFormat="1" ht="22.5" customHeight="1" x14ac:dyDescent="0.25">
      <c r="A7" s="7"/>
      <c r="B7" s="8"/>
      <c r="AX7" s="24"/>
      <c r="AY7" s="25" t="s">
        <v>165</v>
      </c>
      <c r="AZ7" s="26"/>
      <c r="BA7" s="39" t="str">
        <f t="shared" ref="BA7" si="0">IF(COUNTBLANK(AZ7)&gt;0,"*","")</f>
        <v>*</v>
      </c>
      <c r="BL7" s="35" t="str">
        <f>(IF(W10&lt;&gt;"",1,"0")+IF(W15&lt;&gt;"",1,"0")+IF(W20&lt;&gt;"",1,"0"))&amp;IF(IF(W10&lt;&gt;"",1,"0")+IF(W15&lt;&gt;"",1,"0")+IF(W20&lt;&gt;"",1,"0")&gt;1," BANCOS"," BANCO")</f>
        <v>1 BANCO</v>
      </c>
      <c r="BM7" s="35"/>
      <c r="BN7" s="35"/>
    </row>
    <row r="8" spans="1:67" s="9" customFormat="1" ht="22.5" customHeight="1" x14ac:dyDescent="0.25">
      <c r="A8" s="7"/>
      <c r="B8" s="8"/>
      <c r="V8" s="15" t="s">
        <v>158</v>
      </c>
      <c r="AX8" s="24"/>
      <c r="AY8" s="25"/>
      <c r="AZ8" s="26"/>
      <c r="BL8" s="35" t="str">
        <f>(COUNTA(AZ:AZ)-1)&amp; IF((COUNTA(AZ:AZ)-1)&gt;1," NOTAS"," NOTA")</f>
        <v>0 NOTA</v>
      </c>
      <c r="BM8" s="35"/>
      <c r="BN8" s="35"/>
    </row>
    <row r="9" spans="1:67" s="9" customFormat="1" ht="22.5" customHeight="1" x14ac:dyDescent="0.25">
      <c r="A9" s="7"/>
      <c r="B9" s="10" t="s">
        <v>0</v>
      </c>
      <c r="C9" s="28" t="s">
        <v>175</v>
      </c>
      <c r="D9" s="39" t="str">
        <f>IF(COUNTBLANK(C9)&gt;0,"*","")</f>
        <v/>
      </c>
      <c r="V9" s="10" t="s">
        <v>155</v>
      </c>
      <c r="W9" s="19" t="s">
        <v>74</v>
      </c>
      <c r="X9" s="39" t="str">
        <f t="shared" ref="X9:X12" si="1">IF(COUNTBLANK(W9)&gt;0,"*","")</f>
        <v/>
      </c>
      <c r="AX9" s="24"/>
      <c r="AY9" s="25"/>
      <c r="AZ9" s="26"/>
      <c r="BL9" s="36">
        <f>SUM(AZ:AZ)</f>
        <v>0</v>
      </c>
      <c r="BM9" s="35"/>
      <c r="BN9" s="35"/>
    </row>
    <row r="10" spans="1:67" s="9" customFormat="1" ht="22.5" customHeight="1" x14ac:dyDescent="0.25">
      <c r="A10" s="7"/>
      <c r="B10" s="10" t="s">
        <v>1</v>
      </c>
      <c r="C10" s="29">
        <v>14714714787</v>
      </c>
      <c r="D10" s="39" t="str">
        <f t="shared" ref="D10:D20" si="2">IF(COUNTBLANK(C10)&gt;0,"*","")</f>
        <v/>
      </c>
      <c r="V10" s="10" t="s">
        <v>156</v>
      </c>
      <c r="W10" s="20">
        <v>36928378875</v>
      </c>
      <c r="X10" s="39" t="str">
        <f t="shared" si="1"/>
        <v/>
      </c>
      <c r="AX10" s="24"/>
      <c r="AY10" s="25"/>
      <c r="AZ10" s="26"/>
    </row>
    <row r="11" spans="1:67" s="9" customFormat="1" ht="22.5" customHeight="1" x14ac:dyDescent="0.25">
      <c r="A11" s="7"/>
      <c r="B11" s="10" t="s">
        <v>2</v>
      </c>
      <c r="C11" s="30">
        <v>52251968</v>
      </c>
      <c r="D11" s="39" t="str">
        <f t="shared" si="2"/>
        <v/>
      </c>
      <c r="V11" s="10" t="s">
        <v>157</v>
      </c>
      <c r="W11" s="21" t="s">
        <v>162</v>
      </c>
      <c r="X11" s="39" t="str">
        <f t="shared" si="1"/>
        <v/>
      </c>
      <c r="AX11" s="24"/>
      <c r="AY11" s="25"/>
      <c r="AZ11" s="26"/>
    </row>
    <row r="12" spans="1:67" s="9" customFormat="1" ht="22.5" customHeight="1" x14ac:dyDescent="0.25">
      <c r="A12" s="7"/>
      <c r="B12" s="10" t="s">
        <v>3</v>
      </c>
      <c r="C12" s="28" t="s">
        <v>172</v>
      </c>
      <c r="D12" s="39" t="str">
        <f t="shared" si="2"/>
        <v/>
      </c>
      <c r="W12" s="22"/>
      <c r="X12" s="39"/>
      <c r="AX12" s="24"/>
      <c r="AY12" s="25"/>
      <c r="AZ12" s="26"/>
    </row>
    <row r="13" spans="1:67" s="9" customFormat="1" ht="22.5" customHeight="1" x14ac:dyDescent="0.25">
      <c r="A13" s="7"/>
      <c r="B13" s="10" t="s">
        <v>4</v>
      </c>
      <c r="C13" s="28"/>
      <c r="D13" s="39" t="str">
        <f t="shared" si="2"/>
        <v>*</v>
      </c>
      <c r="V13" s="15" t="s">
        <v>159</v>
      </c>
      <c r="W13" s="22"/>
      <c r="AX13" s="24"/>
      <c r="AY13" s="25"/>
      <c r="AZ13" s="26"/>
      <c r="BL13" s="37" t="str">
        <f>(COUNTBLANK(C9:C20)+COUNTBLANK(W9:W11)+COUNTBLANK(AX7:AZ7)) &amp; IF((COUNTBLANK(C9:C20)+COUNTBLANK(W9:W11)+COUNTBLANK(AX7:AZ7))&gt;1," CAMPOS VAZIOS *"," CAMPO VAZIO *")</f>
        <v>4 CAMPOS VAZIOS *</v>
      </c>
    </row>
    <row r="14" spans="1:67" s="9" customFormat="1" ht="22.5" customHeight="1" x14ac:dyDescent="0.25">
      <c r="A14" s="7"/>
      <c r="B14" s="10" t="s">
        <v>5</v>
      </c>
      <c r="C14" s="31">
        <v>6598562</v>
      </c>
      <c r="D14" s="39" t="str">
        <f t="shared" si="2"/>
        <v/>
      </c>
      <c r="V14" s="10" t="s">
        <v>155</v>
      </c>
      <c r="W14" s="19"/>
      <c r="AX14" s="24"/>
      <c r="AY14" s="25"/>
      <c r="AZ14" s="26"/>
    </row>
    <row r="15" spans="1:67" s="9" customFormat="1" ht="22.5" customHeight="1" x14ac:dyDescent="0.25">
      <c r="A15" s="7"/>
      <c r="B15" s="10" t="s">
        <v>16</v>
      </c>
      <c r="C15" s="32">
        <v>1632610000</v>
      </c>
      <c r="D15" s="39" t="str">
        <f t="shared" si="2"/>
        <v/>
      </c>
      <c r="V15" s="10" t="s">
        <v>156</v>
      </c>
      <c r="W15" s="20"/>
      <c r="AX15" s="24"/>
      <c r="AY15" s="25"/>
      <c r="AZ15" s="26"/>
    </row>
    <row r="16" spans="1:67" s="9" customFormat="1" ht="22.5" customHeight="1" x14ac:dyDescent="0.25">
      <c r="A16" s="7"/>
      <c r="B16" s="10" t="s">
        <v>17</v>
      </c>
      <c r="C16" s="33">
        <v>16995484545</v>
      </c>
      <c r="D16" s="39" t="str">
        <f t="shared" si="2"/>
        <v/>
      </c>
      <c r="V16" s="10" t="s">
        <v>157</v>
      </c>
      <c r="W16" s="21"/>
      <c r="AX16" s="24"/>
      <c r="AY16" s="25"/>
      <c r="AZ16" s="26"/>
      <c r="BL16" s="38" t="str">
        <f>IF((COUNTBLANK(C9:C20))&lt;&gt;0,"*","")</f>
        <v>*</v>
      </c>
    </row>
    <row r="17" spans="1:64" s="9" customFormat="1" ht="22.5" customHeight="1" x14ac:dyDescent="0.25">
      <c r="A17" s="7"/>
      <c r="B17" s="10" t="s">
        <v>6</v>
      </c>
      <c r="C17" s="28"/>
      <c r="D17" s="39" t="str">
        <f t="shared" si="2"/>
        <v>*</v>
      </c>
      <c r="W17" s="22"/>
      <c r="AX17" s="24"/>
      <c r="AY17" s="25"/>
      <c r="AZ17" s="26"/>
      <c r="BL17" s="38" t="str">
        <f>IF(COUNTBLANK(W9:W11)&lt;&gt;0,"*","")</f>
        <v/>
      </c>
    </row>
    <row r="18" spans="1:64" s="9" customFormat="1" ht="22.5" customHeight="1" x14ac:dyDescent="0.25">
      <c r="A18" s="7"/>
      <c r="B18" s="10" t="s">
        <v>7</v>
      </c>
      <c r="C18" s="28" t="s">
        <v>173</v>
      </c>
      <c r="D18" s="39" t="str">
        <f t="shared" si="2"/>
        <v/>
      </c>
      <c r="V18" s="15" t="s">
        <v>160</v>
      </c>
      <c r="W18" s="22"/>
      <c r="AX18" s="24"/>
      <c r="AY18" s="25"/>
      <c r="AZ18" s="26"/>
      <c r="BL18" s="38" t="str">
        <f>IF(COUNTBLANK(AX7:AZ7)&lt;&gt;0,"*","")</f>
        <v>*</v>
      </c>
    </row>
    <row r="19" spans="1:64" s="9" customFormat="1" ht="22.5" customHeight="1" x14ac:dyDescent="0.25">
      <c r="A19" s="7"/>
      <c r="B19" s="10" t="s">
        <v>8</v>
      </c>
      <c r="C19" s="28" t="s">
        <v>174</v>
      </c>
      <c r="D19" s="39" t="str">
        <f t="shared" si="2"/>
        <v/>
      </c>
      <c r="V19" s="10" t="s">
        <v>155</v>
      </c>
      <c r="W19" s="19"/>
      <c r="AX19" s="24"/>
      <c r="AY19" s="25"/>
      <c r="AZ19" s="26"/>
    </row>
    <row r="20" spans="1:64" s="9" customFormat="1" ht="22.5" customHeight="1" x14ac:dyDescent="0.25">
      <c r="A20" s="7"/>
      <c r="B20" s="10" t="s">
        <v>9</v>
      </c>
      <c r="C20" s="28" t="s">
        <v>174</v>
      </c>
      <c r="D20" s="39" t="str">
        <f t="shared" si="2"/>
        <v/>
      </c>
      <c r="V20" s="10" t="s">
        <v>156</v>
      </c>
      <c r="W20" s="20"/>
      <c r="AX20" s="24"/>
      <c r="AY20" s="25"/>
      <c r="AZ20" s="26"/>
    </row>
    <row r="21" spans="1:64" s="9" customFormat="1" ht="22.5" customHeight="1" x14ac:dyDescent="0.25">
      <c r="A21" s="7"/>
      <c r="B21" s="8"/>
      <c r="V21" s="10" t="s">
        <v>157</v>
      </c>
      <c r="W21" s="21"/>
      <c r="AX21" s="24"/>
      <c r="AY21" s="25"/>
      <c r="AZ21" s="26"/>
    </row>
    <row r="22" spans="1:64" s="9" customFormat="1" ht="22.5" customHeight="1" x14ac:dyDescent="0.25">
      <c r="A22" s="7"/>
      <c r="B22" s="8"/>
      <c r="AX22" s="24"/>
      <c r="AY22" s="25"/>
      <c r="AZ22" s="26"/>
    </row>
    <row r="23" spans="1:64" s="9" customFormat="1" ht="22.5" customHeight="1" x14ac:dyDescent="0.25">
      <c r="A23" s="7"/>
      <c r="B23" s="8"/>
      <c r="AX23" s="24"/>
      <c r="AY23" s="25"/>
      <c r="AZ23" s="26"/>
    </row>
    <row r="24" spans="1:64" s="9" customFormat="1" ht="22.5" customHeight="1" x14ac:dyDescent="0.25">
      <c r="A24" s="7"/>
      <c r="B24" s="8"/>
      <c r="AX24" s="24"/>
      <c r="AY24" s="25"/>
      <c r="AZ24" s="26"/>
    </row>
    <row r="25" spans="1:64" s="9" customFormat="1" ht="22.5" customHeight="1" x14ac:dyDescent="0.25">
      <c r="A25" s="7"/>
      <c r="B25" s="8"/>
      <c r="AX25" s="24"/>
      <c r="AY25" s="25"/>
      <c r="AZ25" s="26"/>
    </row>
    <row r="26" spans="1:64" s="9" customFormat="1" ht="22.5" customHeight="1" x14ac:dyDescent="0.25">
      <c r="A26" s="7"/>
      <c r="B26" s="8"/>
      <c r="AX26" s="24"/>
      <c r="AY26" s="25"/>
      <c r="AZ26" s="26"/>
    </row>
    <row r="27" spans="1:64" s="9" customFormat="1" ht="22.5" customHeight="1" x14ac:dyDescent="0.25">
      <c r="A27" s="7"/>
      <c r="B27" s="8"/>
      <c r="AX27" s="24"/>
      <c r="AY27" s="25"/>
      <c r="AZ27" s="26"/>
    </row>
    <row r="28" spans="1:64" s="9" customFormat="1" ht="22.5" customHeight="1" x14ac:dyDescent="0.25">
      <c r="A28" s="7"/>
      <c r="B28" s="8"/>
      <c r="AX28" s="24"/>
      <c r="AY28" s="25"/>
      <c r="AZ28" s="26"/>
    </row>
    <row r="29" spans="1:64" s="9" customFormat="1" ht="22.5" customHeight="1" x14ac:dyDescent="0.25">
      <c r="A29" s="7"/>
      <c r="B29" s="8"/>
      <c r="AX29" s="24"/>
      <c r="AY29" s="25"/>
      <c r="AZ29" s="26"/>
    </row>
    <row r="30" spans="1:64" s="9" customFormat="1" ht="22.5" customHeight="1" x14ac:dyDescent="0.25">
      <c r="A30" s="7"/>
      <c r="B30" s="8"/>
      <c r="AX30" s="24"/>
      <c r="AY30" s="25"/>
      <c r="AZ30" s="26"/>
    </row>
    <row r="31" spans="1:64" s="9" customFormat="1" ht="22.5" customHeight="1" x14ac:dyDescent="0.25">
      <c r="A31" s="7"/>
      <c r="B31" s="8"/>
      <c r="AX31" s="24"/>
      <c r="AY31" s="25"/>
      <c r="AZ31" s="26"/>
    </row>
    <row r="32" spans="1:64" s="9" customFormat="1" ht="22.5" customHeight="1" x14ac:dyDescent="0.25">
      <c r="A32" s="7"/>
      <c r="B32" s="8"/>
      <c r="AX32" s="24"/>
      <c r="AY32" s="25"/>
      <c r="AZ32" s="26"/>
    </row>
    <row r="33" spans="1:52" s="9" customFormat="1" ht="22.5" customHeight="1" x14ac:dyDescent="0.25">
      <c r="A33" s="7"/>
      <c r="B33" s="8"/>
      <c r="AX33" s="24"/>
      <c r="AY33" s="25"/>
      <c r="AZ33" s="26"/>
    </row>
    <row r="34" spans="1:52" s="9" customFormat="1" ht="22.5" customHeight="1" x14ac:dyDescent="0.25">
      <c r="A34" s="7"/>
      <c r="B34" s="8"/>
      <c r="AX34" s="24"/>
      <c r="AY34" s="25"/>
      <c r="AZ34" s="26"/>
    </row>
    <row r="35" spans="1:52" s="9" customFormat="1" ht="22.5" customHeight="1" x14ac:dyDescent="0.25">
      <c r="A35" s="7"/>
      <c r="B35" s="8"/>
      <c r="AX35" s="24"/>
      <c r="AY35" s="25"/>
      <c r="AZ35" s="26"/>
    </row>
    <row r="36" spans="1:52" s="9" customFormat="1" ht="22.5" customHeight="1" x14ac:dyDescent="0.25">
      <c r="A36" s="7"/>
      <c r="B36" s="8"/>
      <c r="AX36" s="24"/>
      <c r="AY36" s="25"/>
      <c r="AZ36" s="26"/>
    </row>
    <row r="37" spans="1:52" s="9" customFormat="1" ht="22.5" customHeight="1" x14ac:dyDescent="0.25">
      <c r="A37" s="7"/>
      <c r="B37" s="8"/>
      <c r="AX37" s="24"/>
      <c r="AY37" s="25"/>
      <c r="AZ37" s="26"/>
    </row>
    <row r="38" spans="1:52" s="9" customFormat="1" ht="22.5" customHeight="1" x14ac:dyDescent="0.25">
      <c r="A38" s="7"/>
      <c r="B38" s="8"/>
      <c r="AX38" s="24"/>
      <c r="AY38" s="25"/>
      <c r="AZ38" s="26"/>
    </row>
    <row r="39" spans="1:52" s="9" customFormat="1" ht="22.5" customHeight="1" x14ac:dyDescent="0.25">
      <c r="A39" s="7"/>
      <c r="B39" s="8"/>
      <c r="AX39" s="24"/>
      <c r="AY39" s="25"/>
      <c r="AZ39" s="26"/>
    </row>
    <row r="40" spans="1:52" s="9" customFormat="1" ht="22.5" customHeight="1" x14ac:dyDescent="0.25">
      <c r="A40" s="7"/>
      <c r="B40" s="8"/>
      <c r="AX40" s="24"/>
      <c r="AY40" s="25"/>
      <c r="AZ40" s="26"/>
    </row>
    <row r="41" spans="1:52" s="9" customFormat="1" ht="22.5" customHeight="1" x14ac:dyDescent="0.25">
      <c r="A41" s="7"/>
      <c r="B41" s="8"/>
      <c r="AX41" s="24"/>
      <c r="AY41" s="25"/>
      <c r="AZ41" s="26"/>
    </row>
    <row r="42" spans="1:52" s="9" customFormat="1" ht="22.5" customHeight="1" x14ac:dyDescent="0.25">
      <c r="A42" s="7"/>
      <c r="B42" s="8"/>
      <c r="AX42" s="24"/>
      <c r="AY42" s="25"/>
      <c r="AZ42" s="26"/>
    </row>
    <row r="43" spans="1:52" s="9" customFormat="1" ht="22.5" customHeight="1" x14ac:dyDescent="0.25">
      <c r="A43" s="7"/>
      <c r="B43" s="8"/>
      <c r="AX43" s="24"/>
      <c r="AY43" s="25"/>
      <c r="AZ43" s="26"/>
    </row>
    <row r="44" spans="1:52" s="9" customFormat="1" ht="22.5" customHeight="1" x14ac:dyDescent="0.25">
      <c r="A44" s="7"/>
      <c r="B44" s="8"/>
      <c r="AX44" s="24"/>
      <c r="AY44" s="25"/>
      <c r="AZ44" s="26"/>
    </row>
    <row r="45" spans="1:52" s="9" customFormat="1" ht="22.5" customHeight="1" x14ac:dyDescent="0.25">
      <c r="A45" s="7"/>
      <c r="B45" s="8"/>
      <c r="AX45" s="24"/>
      <c r="AY45" s="25"/>
      <c r="AZ45" s="26"/>
    </row>
    <row r="46" spans="1:52" s="9" customFormat="1" ht="22.5" customHeight="1" x14ac:dyDescent="0.25">
      <c r="A46" s="7"/>
      <c r="B46" s="8"/>
      <c r="AX46" s="22"/>
      <c r="AY46" s="22"/>
      <c r="AZ46" s="22"/>
    </row>
    <row r="47" spans="1:52" s="9" customFormat="1" ht="22.5" customHeight="1" x14ac:dyDescent="0.25">
      <c r="A47" s="7"/>
      <c r="B47" s="8"/>
      <c r="AX47" s="22"/>
      <c r="AY47" s="22"/>
      <c r="AZ47" s="22"/>
    </row>
    <row r="48" spans="1:52" s="9" customFormat="1" ht="22.5" customHeight="1" x14ac:dyDescent="0.25">
      <c r="A48" s="7"/>
      <c r="B48" s="8"/>
      <c r="AX48" s="22"/>
      <c r="AY48" s="22"/>
      <c r="AZ48" s="22"/>
    </row>
    <row r="49" spans="1:52" s="9" customFormat="1" ht="22.5" customHeight="1" x14ac:dyDescent="0.25">
      <c r="A49" s="7"/>
      <c r="B49" s="8"/>
      <c r="AX49" s="22"/>
      <c r="AY49" s="22"/>
      <c r="AZ49" s="22"/>
    </row>
    <row r="50" spans="1:52" s="9" customFormat="1" ht="22.5" customHeight="1" x14ac:dyDescent="0.25">
      <c r="A50" s="7"/>
      <c r="B50" s="8"/>
      <c r="AX50" s="22"/>
      <c r="AY50" s="22"/>
      <c r="AZ50" s="22"/>
    </row>
    <row r="51" spans="1:52" s="9" customFormat="1" ht="22.5" customHeight="1" x14ac:dyDescent="0.25">
      <c r="A51" s="7"/>
      <c r="B51" s="8"/>
      <c r="AX51" s="22"/>
      <c r="AY51" s="22"/>
      <c r="AZ51" s="22"/>
    </row>
    <row r="52" spans="1:52" s="9" customFormat="1" ht="22.5" customHeight="1" x14ac:dyDescent="0.25">
      <c r="A52" s="7"/>
      <c r="B52" s="8"/>
      <c r="AX52" s="22"/>
      <c r="AY52" s="22"/>
      <c r="AZ52" s="22"/>
    </row>
    <row r="53" spans="1:52" s="9" customFormat="1" ht="22.5" customHeight="1" x14ac:dyDescent="0.25">
      <c r="A53" s="7"/>
      <c r="B53" s="8"/>
      <c r="AX53" s="22"/>
      <c r="AY53" s="22"/>
      <c r="AZ53" s="22"/>
    </row>
    <row r="54" spans="1:52" s="9" customFormat="1" ht="22.5" customHeight="1" x14ac:dyDescent="0.25">
      <c r="A54" s="7"/>
      <c r="B54" s="8"/>
      <c r="AX54" s="22"/>
      <c r="AY54" s="22"/>
      <c r="AZ54" s="22"/>
    </row>
    <row r="55" spans="1:52" s="9" customFormat="1" ht="22.5" customHeight="1" x14ac:dyDescent="0.25">
      <c r="A55" s="7"/>
      <c r="B55" s="8"/>
      <c r="AX55" s="22"/>
      <c r="AY55" s="22"/>
      <c r="AZ55" s="22"/>
    </row>
    <row r="56" spans="1:52" s="9" customFormat="1" ht="22.5" customHeight="1" x14ac:dyDescent="0.25">
      <c r="A56" s="7"/>
      <c r="B56" s="8"/>
      <c r="AX56" s="22"/>
      <c r="AY56" s="22"/>
      <c r="AZ56" s="22"/>
    </row>
    <row r="57" spans="1:52" s="9" customFormat="1" ht="22.5" customHeight="1" x14ac:dyDescent="0.25">
      <c r="A57" s="7"/>
      <c r="B57" s="8"/>
      <c r="AX57" s="22"/>
      <c r="AY57" s="22"/>
      <c r="AZ57" s="22"/>
    </row>
    <row r="58" spans="1:52" s="9" customFormat="1" ht="22.5" customHeight="1" x14ac:dyDescent="0.25">
      <c r="A58" s="7"/>
      <c r="B58" s="8"/>
      <c r="AX58" s="22"/>
      <c r="AY58" s="22"/>
      <c r="AZ58" s="22"/>
    </row>
    <row r="59" spans="1:52" s="9" customFormat="1" ht="22.5" customHeight="1" x14ac:dyDescent="0.25">
      <c r="A59" s="7"/>
      <c r="B59" s="8"/>
      <c r="AX59" s="22"/>
      <c r="AY59" s="22"/>
      <c r="AZ59" s="22"/>
    </row>
    <row r="60" spans="1:52" s="9" customFormat="1" ht="22.5" customHeight="1" x14ac:dyDescent="0.25">
      <c r="A60" s="7"/>
      <c r="B60" s="8"/>
      <c r="AX60" s="22"/>
      <c r="AY60" s="22"/>
      <c r="AZ60" s="22"/>
    </row>
    <row r="61" spans="1:52" s="9" customFormat="1" ht="22.5" customHeight="1" x14ac:dyDescent="0.25">
      <c r="A61" s="7"/>
      <c r="B61" s="8"/>
      <c r="AX61" s="22"/>
      <c r="AY61" s="22"/>
      <c r="AZ61" s="22"/>
    </row>
    <row r="62" spans="1:52" s="9" customFormat="1" ht="22.5" customHeight="1" x14ac:dyDescent="0.25">
      <c r="A62" s="7"/>
      <c r="B62" s="8"/>
      <c r="AX62" s="22"/>
      <c r="AY62" s="22"/>
      <c r="AZ62" s="22"/>
    </row>
    <row r="63" spans="1:52" s="9" customFormat="1" ht="22.5" customHeight="1" x14ac:dyDescent="0.25">
      <c r="A63" s="7"/>
      <c r="B63" s="8"/>
      <c r="AX63" s="22"/>
      <c r="AY63" s="22"/>
      <c r="AZ63" s="22"/>
    </row>
    <row r="64" spans="1:52" s="9" customFormat="1" ht="22.5" customHeight="1" x14ac:dyDescent="0.25">
      <c r="A64" s="7"/>
      <c r="B64" s="8"/>
      <c r="AX64" s="22"/>
      <c r="AY64" s="22"/>
      <c r="AZ64" s="22"/>
    </row>
    <row r="65" spans="1:52" s="9" customFormat="1" ht="22.5" customHeight="1" x14ac:dyDescent="0.25">
      <c r="A65" s="7"/>
      <c r="B65" s="8"/>
      <c r="AX65" s="22"/>
      <c r="AY65" s="22"/>
      <c r="AZ65" s="22"/>
    </row>
    <row r="66" spans="1:52" s="9" customFormat="1" ht="22.5" customHeight="1" x14ac:dyDescent="0.25">
      <c r="A66" s="7"/>
      <c r="B66" s="8"/>
      <c r="AX66" s="22"/>
      <c r="AY66" s="22"/>
      <c r="AZ66" s="22"/>
    </row>
    <row r="67" spans="1:52" s="9" customFormat="1" ht="22.5" customHeight="1" x14ac:dyDescent="0.25">
      <c r="A67" s="7"/>
      <c r="B67" s="8"/>
      <c r="AX67" s="22"/>
      <c r="AY67" s="22"/>
      <c r="AZ67" s="22"/>
    </row>
    <row r="68" spans="1:52" s="9" customFormat="1" ht="22.5" customHeight="1" x14ac:dyDescent="0.25">
      <c r="A68" s="7"/>
      <c r="B68" s="8"/>
      <c r="AX68" s="22"/>
      <c r="AY68" s="22"/>
      <c r="AZ68" s="22"/>
    </row>
    <row r="69" spans="1:52" s="9" customFormat="1" ht="22.5" customHeight="1" x14ac:dyDescent="0.25">
      <c r="A69" s="7"/>
      <c r="B69" s="8"/>
      <c r="AX69" s="22"/>
      <c r="AY69" s="22"/>
      <c r="AZ69" s="22"/>
    </row>
    <row r="70" spans="1:52" s="9" customFormat="1" ht="22.5" customHeight="1" x14ac:dyDescent="0.25">
      <c r="A70" s="7"/>
      <c r="B70" s="8"/>
      <c r="AX70" s="22"/>
      <c r="AY70" s="22"/>
      <c r="AZ70" s="22"/>
    </row>
    <row r="71" spans="1:52" s="9" customFormat="1" ht="22.5" customHeight="1" x14ac:dyDescent="0.25">
      <c r="A71" s="7"/>
      <c r="B71" s="8"/>
      <c r="AX71" s="22"/>
      <c r="AY71" s="22"/>
      <c r="AZ71" s="22"/>
    </row>
    <row r="72" spans="1:52" s="9" customFormat="1" ht="22.5" customHeight="1" x14ac:dyDescent="0.25">
      <c r="A72" s="7"/>
      <c r="B72" s="8"/>
      <c r="AX72" s="22"/>
      <c r="AY72" s="22"/>
      <c r="AZ72" s="22"/>
    </row>
    <row r="73" spans="1:52" s="9" customFormat="1" ht="22.5" customHeight="1" x14ac:dyDescent="0.25">
      <c r="A73" s="7"/>
      <c r="B73" s="8"/>
      <c r="AX73" s="22"/>
      <c r="AY73" s="22"/>
      <c r="AZ73" s="22"/>
    </row>
    <row r="74" spans="1:52" s="9" customFormat="1" ht="22.5" customHeight="1" x14ac:dyDescent="0.25">
      <c r="A74" s="7"/>
      <c r="B74" s="8"/>
      <c r="AX74" s="22"/>
      <c r="AY74" s="22"/>
      <c r="AZ74" s="22"/>
    </row>
    <row r="75" spans="1:52" s="9" customFormat="1" ht="22.5" customHeight="1" x14ac:dyDescent="0.25">
      <c r="A75" s="7"/>
      <c r="B75" s="8"/>
      <c r="AX75" s="22"/>
      <c r="AY75" s="22"/>
      <c r="AZ75" s="22"/>
    </row>
    <row r="76" spans="1:52" s="9" customFormat="1" ht="22.5" customHeight="1" x14ac:dyDescent="0.25">
      <c r="A76" s="7"/>
      <c r="B76" s="8"/>
      <c r="AX76" s="22"/>
      <c r="AY76" s="22"/>
      <c r="AZ76" s="22"/>
    </row>
    <row r="77" spans="1:52" s="9" customFormat="1" ht="22.5" customHeight="1" x14ac:dyDescent="0.25">
      <c r="A77" s="7"/>
      <c r="B77" s="8"/>
      <c r="AX77" s="22"/>
      <c r="AY77" s="22"/>
      <c r="AZ77" s="22"/>
    </row>
    <row r="78" spans="1:52" s="9" customFormat="1" ht="22.5" customHeight="1" x14ac:dyDescent="0.25">
      <c r="A78" s="7"/>
      <c r="B78" s="8"/>
      <c r="AX78" s="22"/>
      <c r="AY78" s="22"/>
      <c r="AZ78" s="22"/>
    </row>
    <row r="79" spans="1:52" s="9" customFormat="1" ht="22.5" customHeight="1" x14ac:dyDescent="0.25">
      <c r="A79" s="7"/>
      <c r="B79" s="8"/>
      <c r="AX79" s="22"/>
      <c r="AY79" s="22"/>
      <c r="AZ79" s="22"/>
    </row>
    <row r="80" spans="1:52" s="9" customFormat="1" ht="22.5" customHeight="1" x14ac:dyDescent="0.25">
      <c r="A80" s="7"/>
      <c r="B80" s="8"/>
      <c r="AX80" s="22"/>
      <c r="AY80" s="22"/>
      <c r="AZ80" s="22"/>
    </row>
    <row r="81" spans="1:52" s="9" customFormat="1" ht="22.5" customHeight="1" x14ac:dyDescent="0.25">
      <c r="A81" s="7"/>
      <c r="B81" s="8"/>
      <c r="AX81" s="22"/>
      <c r="AY81" s="22"/>
      <c r="AZ81" s="22"/>
    </row>
    <row r="82" spans="1:52" s="9" customFormat="1" ht="22.5" customHeight="1" x14ac:dyDescent="0.25">
      <c r="A82" s="7"/>
      <c r="B82" s="8"/>
      <c r="AX82" s="22"/>
      <c r="AY82" s="22"/>
      <c r="AZ82" s="22"/>
    </row>
    <row r="83" spans="1:52" s="9" customFormat="1" ht="22.5" customHeight="1" x14ac:dyDescent="0.25">
      <c r="A83" s="7"/>
      <c r="B83" s="8"/>
      <c r="AX83" s="22"/>
      <c r="AY83" s="22"/>
      <c r="AZ83" s="22"/>
    </row>
    <row r="84" spans="1:52" s="9" customFormat="1" ht="22.5" customHeight="1" x14ac:dyDescent="0.25">
      <c r="A84" s="7"/>
      <c r="B84" s="8"/>
      <c r="AX84" s="22"/>
      <c r="AY84" s="22"/>
      <c r="AZ84" s="22"/>
    </row>
    <row r="85" spans="1:52" s="9" customFormat="1" ht="22.5" customHeight="1" x14ac:dyDescent="0.25">
      <c r="A85" s="7"/>
      <c r="B85" s="8"/>
      <c r="AX85" s="22"/>
      <c r="AY85" s="22"/>
      <c r="AZ85" s="22"/>
    </row>
    <row r="86" spans="1:52" s="9" customFormat="1" ht="22.5" customHeight="1" x14ac:dyDescent="0.25">
      <c r="A86" s="7"/>
      <c r="B86" s="8"/>
      <c r="AX86" s="22"/>
      <c r="AY86" s="22"/>
      <c r="AZ86" s="22"/>
    </row>
    <row r="87" spans="1:52" s="9" customFormat="1" ht="22.5" customHeight="1" x14ac:dyDescent="0.25">
      <c r="A87" s="7"/>
      <c r="B87" s="8"/>
      <c r="AX87" s="22"/>
      <c r="AY87" s="22"/>
      <c r="AZ87" s="22"/>
    </row>
    <row r="88" spans="1:52" s="9" customFormat="1" ht="22.5" customHeight="1" x14ac:dyDescent="0.25">
      <c r="A88" s="7"/>
      <c r="B88" s="8"/>
      <c r="AX88" s="22"/>
      <c r="AY88" s="22"/>
      <c r="AZ88" s="22"/>
    </row>
    <row r="89" spans="1:52" s="9" customFormat="1" ht="22.5" customHeight="1" x14ac:dyDescent="0.25">
      <c r="A89" s="7"/>
      <c r="B89" s="8"/>
      <c r="AX89" s="22"/>
      <c r="AY89" s="22"/>
      <c r="AZ89" s="22"/>
    </row>
    <row r="90" spans="1:52" s="9" customFormat="1" ht="22.5" customHeight="1" x14ac:dyDescent="0.25">
      <c r="A90" s="7"/>
      <c r="B90" s="8"/>
      <c r="AX90" s="22"/>
      <c r="AY90" s="22"/>
      <c r="AZ90" s="22"/>
    </row>
    <row r="91" spans="1:52" s="9" customFormat="1" ht="22.5" customHeight="1" x14ac:dyDescent="0.25">
      <c r="A91" s="7"/>
      <c r="B91" s="8"/>
      <c r="AX91" s="22"/>
      <c r="AY91" s="22"/>
      <c r="AZ91" s="22"/>
    </row>
    <row r="92" spans="1:52" s="9" customFormat="1" ht="22.5" customHeight="1" x14ac:dyDescent="0.25">
      <c r="A92" s="7"/>
      <c r="B92" s="8"/>
      <c r="AX92" s="22"/>
      <c r="AY92" s="22"/>
      <c r="AZ92" s="22"/>
    </row>
    <row r="93" spans="1:52" s="9" customFormat="1" ht="22.5" customHeight="1" x14ac:dyDescent="0.25">
      <c r="A93" s="7"/>
      <c r="B93" s="8"/>
      <c r="AX93" s="22"/>
      <c r="AY93" s="22"/>
      <c r="AZ93" s="22"/>
    </row>
    <row r="94" spans="1:52" s="9" customFormat="1" ht="22.5" customHeight="1" x14ac:dyDescent="0.25">
      <c r="A94" s="7"/>
      <c r="B94" s="8"/>
      <c r="AX94" s="22"/>
      <c r="AY94" s="22"/>
      <c r="AZ94" s="22"/>
    </row>
    <row r="95" spans="1:52" s="9" customFormat="1" ht="22.5" customHeight="1" x14ac:dyDescent="0.25">
      <c r="A95" s="7"/>
      <c r="B95" s="8"/>
      <c r="AX95" s="22"/>
      <c r="AY95" s="22"/>
      <c r="AZ95" s="22"/>
    </row>
    <row r="96" spans="1:52" s="9" customFormat="1" ht="22.5" customHeight="1" x14ac:dyDescent="0.25">
      <c r="A96" s="7"/>
      <c r="B96" s="8"/>
      <c r="AX96" s="22"/>
      <c r="AY96" s="22"/>
      <c r="AZ96" s="22"/>
    </row>
    <row r="97" spans="1:52" s="9" customFormat="1" ht="22.5" customHeight="1" x14ac:dyDescent="0.25">
      <c r="A97" s="7"/>
      <c r="B97" s="8"/>
      <c r="AX97" s="22"/>
      <c r="AY97" s="22"/>
      <c r="AZ97" s="22"/>
    </row>
    <row r="98" spans="1:52" s="9" customFormat="1" ht="22.5" customHeight="1" x14ac:dyDescent="0.25">
      <c r="A98" s="7"/>
      <c r="B98" s="8"/>
      <c r="AX98" s="22"/>
      <c r="AY98" s="22"/>
      <c r="AZ98" s="22"/>
    </row>
    <row r="99" spans="1:52" s="9" customFormat="1" ht="22.5" customHeight="1" x14ac:dyDescent="0.25">
      <c r="A99" s="7"/>
      <c r="B99" s="8"/>
      <c r="AX99" s="22"/>
      <c r="AY99" s="22"/>
      <c r="AZ99" s="22"/>
    </row>
    <row r="100" spans="1:52" s="9" customFormat="1" ht="22.5" customHeight="1" x14ac:dyDescent="0.25">
      <c r="A100" s="7"/>
      <c r="B100" s="8"/>
      <c r="AX100" s="22"/>
      <c r="AY100" s="22"/>
      <c r="AZ100" s="22"/>
    </row>
    <row r="101" spans="1:52" s="9" customFormat="1" ht="22.5" customHeight="1" x14ac:dyDescent="0.25">
      <c r="A101" s="7"/>
      <c r="B101" s="8"/>
      <c r="AX101" s="22"/>
      <c r="AY101" s="22"/>
      <c r="AZ101" s="22"/>
    </row>
    <row r="102" spans="1:52" s="9" customFormat="1" ht="22.5" customHeight="1" x14ac:dyDescent="0.25">
      <c r="A102" s="7"/>
      <c r="B102" s="8"/>
      <c r="AX102" s="22"/>
      <c r="AY102" s="22"/>
      <c r="AZ102" s="22"/>
    </row>
    <row r="103" spans="1:52" s="9" customFormat="1" ht="22.5" customHeight="1" x14ac:dyDescent="0.25">
      <c r="A103" s="7"/>
      <c r="B103" s="8"/>
      <c r="AX103" s="22"/>
      <c r="AY103" s="22"/>
      <c r="AZ103" s="22"/>
    </row>
    <row r="104" spans="1:52" s="9" customFormat="1" ht="22.5" customHeight="1" x14ac:dyDescent="0.25">
      <c r="A104" s="7"/>
      <c r="B104" s="8"/>
      <c r="AX104" s="22"/>
      <c r="AY104" s="22"/>
      <c r="AZ104" s="22"/>
    </row>
    <row r="105" spans="1:52" s="9" customFormat="1" ht="22.5" customHeight="1" x14ac:dyDescent="0.25">
      <c r="A105" s="7"/>
      <c r="B105" s="8"/>
      <c r="AX105" s="22"/>
      <c r="AY105" s="22"/>
      <c r="AZ105" s="22"/>
    </row>
    <row r="106" spans="1:52" s="9" customFormat="1" ht="22.5" customHeight="1" x14ac:dyDescent="0.25">
      <c r="A106" s="7"/>
      <c r="B106" s="8"/>
      <c r="AX106" s="22"/>
      <c r="AY106" s="22"/>
      <c r="AZ106" s="22"/>
    </row>
    <row r="107" spans="1:52" s="9" customFormat="1" ht="22.5" customHeight="1" x14ac:dyDescent="0.25">
      <c r="A107" s="7"/>
      <c r="B107" s="8"/>
      <c r="AX107" s="22"/>
      <c r="AY107" s="22"/>
      <c r="AZ107" s="22"/>
    </row>
    <row r="108" spans="1:52" s="9" customFormat="1" ht="22.5" customHeight="1" x14ac:dyDescent="0.25">
      <c r="A108" s="7"/>
      <c r="B108" s="8"/>
      <c r="AX108" s="22"/>
      <c r="AY108" s="22"/>
      <c r="AZ108" s="22"/>
    </row>
    <row r="109" spans="1:52" s="9" customFormat="1" ht="22.5" customHeight="1" x14ac:dyDescent="0.25">
      <c r="A109" s="7"/>
      <c r="B109" s="8"/>
      <c r="AX109" s="22"/>
      <c r="AY109" s="22"/>
      <c r="AZ109" s="22"/>
    </row>
    <row r="110" spans="1:52" s="9" customFormat="1" ht="22.5" customHeight="1" x14ac:dyDescent="0.25">
      <c r="A110" s="7"/>
      <c r="B110" s="8"/>
      <c r="AX110" s="22"/>
      <c r="AY110" s="22"/>
      <c r="AZ110" s="22"/>
    </row>
    <row r="111" spans="1:52" s="9" customFormat="1" ht="22.5" customHeight="1" x14ac:dyDescent="0.25">
      <c r="A111" s="7"/>
      <c r="B111" s="8"/>
      <c r="AX111" s="22"/>
      <c r="AY111" s="22"/>
      <c r="AZ111" s="22"/>
    </row>
    <row r="112" spans="1:52" s="9" customFormat="1" ht="22.5" customHeight="1" x14ac:dyDescent="0.25">
      <c r="A112" s="7"/>
      <c r="B112" s="8"/>
      <c r="AX112" s="22"/>
      <c r="AY112" s="22"/>
      <c r="AZ112" s="22"/>
    </row>
    <row r="113" spans="1:52" s="9" customFormat="1" ht="22.5" customHeight="1" x14ac:dyDescent="0.25">
      <c r="A113" s="7"/>
      <c r="B113" s="8"/>
      <c r="AX113" s="22"/>
      <c r="AY113" s="22"/>
      <c r="AZ113" s="22"/>
    </row>
    <row r="114" spans="1:52" s="9" customFormat="1" ht="22.5" customHeight="1" x14ac:dyDescent="0.25">
      <c r="A114" s="7"/>
      <c r="B114" s="8"/>
      <c r="AX114" s="22"/>
      <c r="AY114" s="22"/>
      <c r="AZ114" s="22"/>
    </row>
    <row r="115" spans="1:52" s="9" customFormat="1" ht="22.5" customHeight="1" x14ac:dyDescent="0.25">
      <c r="A115" s="7"/>
      <c r="B115" s="8"/>
      <c r="AX115" s="22"/>
      <c r="AY115" s="22"/>
      <c r="AZ115" s="22"/>
    </row>
    <row r="116" spans="1:52" s="9" customFormat="1" ht="22.5" customHeight="1" x14ac:dyDescent="0.25">
      <c r="A116" s="7"/>
      <c r="B116" s="8"/>
      <c r="AX116" s="22"/>
      <c r="AY116" s="22"/>
      <c r="AZ116" s="22"/>
    </row>
    <row r="117" spans="1:52" s="9" customFormat="1" ht="22.5" customHeight="1" x14ac:dyDescent="0.25">
      <c r="A117" s="7"/>
      <c r="B117" s="8"/>
      <c r="AX117" s="22"/>
      <c r="AY117" s="22"/>
      <c r="AZ117" s="22"/>
    </row>
    <row r="118" spans="1:52" s="9" customFormat="1" ht="22.5" customHeight="1" x14ac:dyDescent="0.25">
      <c r="A118" s="7"/>
      <c r="B118" s="8"/>
      <c r="AX118" s="22"/>
      <c r="AY118" s="22"/>
      <c r="AZ118" s="22"/>
    </row>
    <row r="119" spans="1:52" s="9" customFormat="1" ht="22.5" customHeight="1" x14ac:dyDescent="0.25">
      <c r="A119" s="7"/>
      <c r="B119" s="8"/>
      <c r="AX119" s="22"/>
      <c r="AY119" s="22"/>
      <c r="AZ119" s="22"/>
    </row>
    <row r="120" spans="1:52" s="9" customFormat="1" ht="22.5" customHeight="1" x14ac:dyDescent="0.25">
      <c r="A120" s="7"/>
      <c r="B120" s="8"/>
      <c r="AX120" s="22"/>
      <c r="AY120" s="22"/>
      <c r="AZ120" s="22"/>
    </row>
    <row r="121" spans="1:52" s="9" customFormat="1" ht="22.5" customHeight="1" x14ac:dyDescent="0.25">
      <c r="A121" s="7"/>
      <c r="B121" s="8"/>
      <c r="AX121" s="22"/>
      <c r="AY121" s="22"/>
      <c r="AZ121" s="22"/>
    </row>
    <row r="122" spans="1:52" s="9" customFormat="1" ht="22.5" customHeight="1" x14ac:dyDescent="0.25">
      <c r="A122" s="7"/>
      <c r="B122" s="8"/>
      <c r="AX122" s="22"/>
      <c r="AY122" s="22"/>
      <c r="AZ122" s="22"/>
    </row>
    <row r="123" spans="1:52" s="9" customFormat="1" ht="22.5" customHeight="1" x14ac:dyDescent="0.25">
      <c r="A123" s="7"/>
      <c r="B123" s="8"/>
      <c r="AX123" s="22"/>
      <c r="AY123" s="22"/>
      <c r="AZ123" s="22"/>
    </row>
    <row r="124" spans="1:52" s="9" customFormat="1" ht="22.5" customHeight="1" x14ac:dyDescent="0.25">
      <c r="A124" s="7"/>
      <c r="B124" s="8"/>
      <c r="AX124" s="22"/>
      <c r="AY124" s="22"/>
      <c r="AZ124" s="22"/>
    </row>
    <row r="125" spans="1:52" s="9" customFormat="1" ht="22.5" customHeight="1" x14ac:dyDescent="0.25">
      <c r="A125" s="7"/>
      <c r="B125" s="8"/>
      <c r="AX125" s="22"/>
      <c r="AY125" s="22"/>
      <c r="AZ125" s="22"/>
    </row>
    <row r="126" spans="1:52" s="9" customFormat="1" ht="22.5" customHeight="1" x14ac:dyDescent="0.25">
      <c r="A126" s="7"/>
      <c r="B126" s="8"/>
      <c r="AX126" s="22"/>
      <c r="AY126" s="22"/>
      <c r="AZ126" s="22"/>
    </row>
    <row r="127" spans="1:52" s="9" customFormat="1" ht="22.5" customHeight="1" x14ac:dyDescent="0.25">
      <c r="A127" s="7"/>
      <c r="B127" s="8"/>
      <c r="AX127" s="22"/>
      <c r="AY127" s="22"/>
      <c r="AZ127" s="22"/>
    </row>
    <row r="128" spans="1:52" s="9" customFormat="1" ht="22.5" customHeight="1" x14ac:dyDescent="0.25">
      <c r="A128" s="7"/>
      <c r="B128" s="8"/>
      <c r="AX128" s="22"/>
      <c r="AY128" s="22"/>
      <c r="AZ128" s="22"/>
    </row>
    <row r="129" spans="1:52" s="9" customFormat="1" ht="22.5" customHeight="1" x14ac:dyDescent="0.25">
      <c r="A129" s="7"/>
      <c r="B129" s="8"/>
      <c r="AX129" s="22"/>
      <c r="AY129" s="22"/>
      <c r="AZ129" s="22"/>
    </row>
    <row r="130" spans="1:52" s="9" customFormat="1" ht="22.5" customHeight="1" x14ac:dyDescent="0.25">
      <c r="A130" s="7"/>
      <c r="B130" s="8"/>
      <c r="AX130" s="22"/>
      <c r="AY130" s="22"/>
      <c r="AZ130" s="22"/>
    </row>
    <row r="131" spans="1:52" s="9" customFormat="1" ht="22.5" customHeight="1" x14ac:dyDescent="0.25">
      <c r="A131" s="7"/>
      <c r="B131" s="8"/>
      <c r="AX131" s="22"/>
      <c r="AY131" s="22"/>
      <c r="AZ131" s="22"/>
    </row>
    <row r="132" spans="1:52" s="9" customFormat="1" ht="22.5" customHeight="1" x14ac:dyDescent="0.25">
      <c r="A132" s="7"/>
      <c r="B132" s="8"/>
      <c r="AX132" s="22"/>
      <c r="AY132" s="22"/>
      <c r="AZ132" s="22"/>
    </row>
    <row r="133" spans="1:52" s="9" customFormat="1" ht="22.5" customHeight="1" x14ac:dyDescent="0.25">
      <c r="A133" s="7"/>
      <c r="B133" s="8"/>
      <c r="AX133" s="22"/>
      <c r="AY133" s="22"/>
      <c r="AZ133" s="22"/>
    </row>
    <row r="134" spans="1:52" s="9" customFormat="1" ht="22.5" customHeight="1" x14ac:dyDescent="0.25">
      <c r="A134" s="7"/>
      <c r="B134" s="8"/>
      <c r="AX134" s="22"/>
      <c r="AY134" s="22"/>
      <c r="AZ134" s="22"/>
    </row>
    <row r="135" spans="1:52" s="9" customFormat="1" ht="22.5" customHeight="1" x14ac:dyDescent="0.25">
      <c r="A135" s="7"/>
      <c r="B135" s="8"/>
      <c r="AX135" s="22"/>
      <c r="AY135" s="22"/>
      <c r="AZ135" s="22"/>
    </row>
    <row r="136" spans="1:52" s="9" customFormat="1" ht="22.5" customHeight="1" x14ac:dyDescent="0.25">
      <c r="A136" s="7"/>
      <c r="B136" s="8"/>
      <c r="AX136" s="22"/>
      <c r="AY136" s="22"/>
      <c r="AZ136" s="22"/>
    </row>
    <row r="137" spans="1:52" s="9" customFormat="1" ht="22.5" customHeight="1" x14ac:dyDescent="0.25">
      <c r="A137" s="7"/>
      <c r="B137" s="8"/>
      <c r="AX137" s="22"/>
      <c r="AY137" s="22"/>
      <c r="AZ137" s="22"/>
    </row>
    <row r="138" spans="1:52" s="9" customFormat="1" ht="22.5" customHeight="1" x14ac:dyDescent="0.25">
      <c r="A138" s="7"/>
      <c r="B138" s="8"/>
      <c r="AX138" s="22"/>
      <c r="AY138" s="22"/>
      <c r="AZ138" s="22"/>
    </row>
    <row r="139" spans="1:52" s="9" customFormat="1" ht="22.5" customHeight="1" x14ac:dyDescent="0.25">
      <c r="A139" s="7"/>
      <c r="B139" s="8"/>
      <c r="AX139" s="22"/>
      <c r="AY139" s="22"/>
      <c r="AZ139" s="22"/>
    </row>
    <row r="140" spans="1:52" s="9" customFormat="1" ht="22.5" customHeight="1" x14ac:dyDescent="0.25">
      <c r="A140" s="7"/>
      <c r="B140" s="8"/>
      <c r="AX140" s="22"/>
      <c r="AY140" s="22"/>
      <c r="AZ140" s="22"/>
    </row>
    <row r="141" spans="1:52" s="9" customFormat="1" ht="22.5" customHeight="1" x14ac:dyDescent="0.25">
      <c r="A141" s="7"/>
      <c r="B141" s="8"/>
      <c r="AX141" s="22"/>
      <c r="AY141" s="22"/>
      <c r="AZ141" s="22"/>
    </row>
    <row r="142" spans="1:52" s="9" customFormat="1" ht="22.5" customHeight="1" x14ac:dyDescent="0.25">
      <c r="A142" s="7"/>
      <c r="B142" s="8"/>
      <c r="AX142" s="22"/>
      <c r="AY142" s="22"/>
      <c r="AZ142" s="22"/>
    </row>
    <row r="143" spans="1:52" s="9" customFormat="1" ht="22.5" customHeight="1" x14ac:dyDescent="0.25">
      <c r="A143" s="7"/>
      <c r="B143" s="8"/>
      <c r="AX143" s="22"/>
      <c r="AY143" s="22"/>
      <c r="AZ143" s="22"/>
    </row>
    <row r="144" spans="1:52" s="9" customFormat="1" ht="22.5" customHeight="1" x14ac:dyDescent="0.25">
      <c r="A144" s="7"/>
      <c r="B144" s="8"/>
      <c r="AX144" s="22"/>
      <c r="AY144" s="22"/>
      <c r="AZ144" s="22"/>
    </row>
    <row r="145" spans="1:52" s="9" customFormat="1" ht="22.5" customHeight="1" x14ac:dyDescent="0.25">
      <c r="A145" s="7"/>
      <c r="B145" s="8"/>
      <c r="AX145" s="22"/>
      <c r="AY145" s="22"/>
      <c r="AZ145" s="22"/>
    </row>
    <row r="146" spans="1:52" s="9" customFormat="1" ht="22.5" customHeight="1" x14ac:dyDescent="0.25">
      <c r="A146" s="7"/>
      <c r="B146" s="8"/>
      <c r="AX146" s="22"/>
      <c r="AY146" s="22"/>
      <c r="AZ146" s="22"/>
    </row>
    <row r="147" spans="1:52" s="9" customFormat="1" ht="22.5" customHeight="1" x14ac:dyDescent="0.25">
      <c r="A147" s="7"/>
      <c r="B147" s="8"/>
      <c r="AX147" s="22"/>
      <c r="AY147" s="22"/>
      <c r="AZ147" s="22"/>
    </row>
    <row r="148" spans="1:52" s="9" customFormat="1" ht="22.5" customHeight="1" x14ac:dyDescent="0.25">
      <c r="A148" s="7"/>
      <c r="B148" s="8"/>
      <c r="AX148" s="22"/>
      <c r="AY148" s="22"/>
      <c r="AZ148" s="22"/>
    </row>
    <row r="149" spans="1:52" s="9" customFormat="1" ht="22.5" customHeight="1" x14ac:dyDescent="0.25">
      <c r="A149" s="7"/>
      <c r="B149" s="8"/>
      <c r="AX149" s="22"/>
      <c r="AY149" s="22"/>
      <c r="AZ149" s="22"/>
    </row>
    <row r="150" spans="1:52" s="9" customFormat="1" ht="22.5" customHeight="1" x14ac:dyDescent="0.25">
      <c r="A150" s="7"/>
      <c r="B150" s="8"/>
      <c r="AX150" s="22"/>
      <c r="AY150" s="22"/>
      <c r="AZ150" s="22"/>
    </row>
    <row r="151" spans="1:52" s="9" customFormat="1" ht="22.5" customHeight="1" x14ac:dyDescent="0.25">
      <c r="A151" s="7"/>
      <c r="B151" s="8"/>
      <c r="AX151" s="22"/>
      <c r="AY151" s="22"/>
      <c r="AZ151" s="22"/>
    </row>
    <row r="152" spans="1:52" s="9" customFormat="1" ht="22.5" customHeight="1" x14ac:dyDescent="0.25">
      <c r="A152" s="7"/>
      <c r="B152" s="8"/>
      <c r="AX152" s="22"/>
      <c r="AY152" s="22"/>
      <c r="AZ152" s="22"/>
    </row>
    <row r="153" spans="1:52" s="9" customFormat="1" ht="22.5" customHeight="1" x14ac:dyDescent="0.25">
      <c r="A153" s="7"/>
      <c r="B153" s="8"/>
      <c r="AX153" s="22"/>
      <c r="AY153" s="22"/>
      <c r="AZ153" s="22"/>
    </row>
    <row r="154" spans="1:52" s="9" customFormat="1" ht="22.5" customHeight="1" x14ac:dyDescent="0.25">
      <c r="A154" s="7"/>
      <c r="B154" s="8"/>
      <c r="AX154" s="22"/>
      <c r="AY154" s="22"/>
      <c r="AZ154" s="22"/>
    </row>
    <row r="155" spans="1:52" s="9" customFormat="1" ht="22.5" customHeight="1" x14ac:dyDescent="0.25">
      <c r="A155" s="7"/>
      <c r="B155" s="8"/>
      <c r="AX155" s="22"/>
      <c r="AY155" s="22"/>
      <c r="AZ155" s="22"/>
    </row>
    <row r="156" spans="1:52" s="9" customFormat="1" ht="22.5" customHeight="1" x14ac:dyDescent="0.25">
      <c r="A156" s="7"/>
      <c r="B156" s="8"/>
      <c r="AX156" s="22"/>
      <c r="AY156" s="22"/>
      <c r="AZ156" s="22"/>
    </row>
    <row r="157" spans="1:52" s="9" customFormat="1" ht="22.5" customHeight="1" x14ac:dyDescent="0.25">
      <c r="A157" s="7"/>
      <c r="B157" s="8"/>
      <c r="AX157" s="22"/>
      <c r="AY157" s="22"/>
      <c r="AZ157" s="22"/>
    </row>
    <row r="158" spans="1:52" s="9" customFormat="1" ht="22.5" customHeight="1" x14ac:dyDescent="0.25">
      <c r="A158" s="7"/>
      <c r="B158" s="8"/>
      <c r="AX158" s="22"/>
      <c r="AY158" s="22"/>
      <c r="AZ158" s="22"/>
    </row>
    <row r="159" spans="1:52" s="9" customFormat="1" ht="22.5" customHeight="1" x14ac:dyDescent="0.25">
      <c r="A159" s="7"/>
      <c r="B159" s="8"/>
      <c r="AX159" s="22"/>
      <c r="AY159" s="22"/>
      <c r="AZ159" s="22"/>
    </row>
    <row r="160" spans="1:52" s="9" customFormat="1" ht="22.5" customHeight="1" x14ac:dyDescent="0.25">
      <c r="A160" s="7"/>
      <c r="B160" s="8"/>
      <c r="AX160" s="22"/>
      <c r="AY160" s="22"/>
      <c r="AZ160" s="22"/>
    </row>
    <row r="161" spans="1:52" s="9" customFormat="1" ht="22.5" customHeight="1" x14ac:dyDescent="0.25">
      <c r="A161" s="7"/>
      <c r="B161" s="8"/>
      <c r="AX161" s="22"/>
      <c r="AY161" s="22"/>
      <c r="AZ161" s="22"/>
    </row>
    <row r="162" spans="1:52" s="9" customFormat="1" ht="22.5" customHeight="1" x14ac:dyDescent="0.25">
      <c r="A162" s="7"/>
      <c r="B162" s="8"/>
      <c r="AX162" s="22"/>
      <c r="AY162" s="22"/>
      <c r="AZ162" s="22"/>
    </row>
    <row r="163" spans="1:52" s="9" customFormat="1" ht="22.5" customHeight="1" x14ac:dyDescent="0.25">
      <c r="A163" s="7"/>
      <c r="B163" s="8"/>
      <c r="AX163" s="22"/>
      <c r="AY163" s="22"/>
      <c r="AZ163" s="22"/>
    </row>
    <row r="164" spans="1:52" s="9" customFormat="1" ht="22.5" customHeight="1" x14ac:dyDescent="0.25">
      <c r="A164" s="7"/>
      <c r="B164" s="8"/>
      <c r="AX164" s="22"/>
      <c r="AY164" s="22"/>
      <c r="AZ164" s="22"/>
    </row>
    <row r="165" spans="1:52" s="9" customFormat="1" ht="22.5" customHeight="1" x14ac:dyDescent="0.25">
      <c r="A165" s="7"/>
      <c r="B165" s="8"/>
      <c r="AX165" s="22"/>
      <c r="AY165" s="22"/>
      <c r="AZ165" s="22"/>
    </row>
    <row r="166" spans="1:52" s="9" customFormat="1" ht="22.5" customHeight="1" x14ac:dyDescent="0.25">
      <c r="A166" s="7"/>
      <c r="B166" s="8"/>
      <c r="AX166" s="22"/>
      <c r="AY166" s="22"/>
      <c r="AZ166" s="22"/>
    </row>
    <row r="167" spans="1:52" s="9" customFormat="1" ht="22.5" customHeight="1" x14ac:dyDescent="0.25">
      <c r="A167" s="7"/>
      <c r="B167" s="8"/>
      <c r="AX167" s="22"/>
      <c r="AY167" s="22"/>
      <c r="AZ167" s="22"/>
    </row>
    <row r="168" spans="1:52" s="9" customFormat="1" ht="22.5" customHeight="1" x14ac:dyDescent="0.25">
      <c r="A168" s="7"/>
      <c r="B168" s="8"/>
      <c r="AX168" s="22"/>
      <c r="AY168" s="22"/>
      <c r="AZ168" s="22"/>
    </row>
  </sheetData>
  <sheetProtection sheet="1" objects="1" scenarios="1" selectLockedCells="1"/>
  <mergeCells count="4">
    <mergeCell ref="V1:X1"/>
    <mergeCell ref="B1:E1"/>
    <mergeCell ref="AX1:BA1"/>
    <mergeCell ref="BL1:BO1"/>
  </mergeCells>
  <conditionalFormatting sqref="C9:C20">
    <cfRule type="containsBlanks" dxfId="10" priority="4">
      <formula>LEN(TRIM(C9))=0</formula>
    </cfRule>
  </conditionalFormatting>
  <conditionalFormatting sqref="AX7:AZ7">
    <cfRule type="containsBlanks" dxfId="8" priority="1">
      <formula>LEN(TRIM(AX7))=0</formula>
    </cfRule>
  </conditionalFormatting>
  <dataValidations count="2">
    <dataValidation type="list" allowBlank="1" showInputMessage="1" showErrorMessage="1" sqref="C18:C20" xr:uid="{842B705C-90E7-4F99-90CA-34CE0FFD0C8B}">
      <formula1>"SIM,NÃO"</formula1>
    </dataValidation>
    <dataValidation type="list" allowBlank="1" showInputMessage="1" showErrorMessage="1" sqref="AY7:AY45" xr:uid="{59946E91-FE09-46B0-A987-D9D0D629FF8E}">
      <formula1>"SALÁRIO,CNPJ,FREELANCER"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7CFF8C9-ECE4-43F2-8040-3DFECA109C63}">
          <x14:formula1>
            <xm:f>tabelas!$B:$B</xm:f>
          </x14:formula1>
          <xm:sqref>W19 W14 W9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85BE1-4811-4FB7-BCEA-A6410C4540F7}">
  <dimension ref="A1:B137"/>
  <sheetViews>
    <sheetView topLeftCell="A126" workbookViewId="0">
      <selection activeCell="A126" sqref="A1:XFD1048576"/>
    </sheetView>
  </sheetViews>
  <sheetFormatPr defaultRowHeight="15" x14ac:dyDescent="0.25"/>
  <cols>
    <col min="2" max="2" width="70.42578125" customWidth="1"/>
  </cols>
  <sheetData>
    <row r="1" spans="1:2" ht="15.75" thickBot="1" x14ac:dyDescent="0.3">
      <c r="A1" s="12" t="s">
        <v>18</v>
      </c>
      <c r="B1" s="13" t="s">
        <v>19</v>
      </c>
    </row>
    <row r="2" spans="1:2" ht="15.75" thickBot="1" x14ac:dyDescent="0.3">
      <c r="A2" s="11">
        <v>654</v>
      </c>
      <c r="B2" s="14" t="s">
        <v>20</v>
      </c>
    </row>
    <row r="3" spans="1:2" ht="15.75" thickBot="1" x14ac:dyDescent="0.3">
      <c r="A3" s="11">
        <v>246</v>
      </c>
      <c r="B3" s="14" t="s">
        <v>21</v>
      </c>
    </row>
    <row r="4" spans="1:2" ht="15.75" thickBot="1" x14ac:dyDescent="0.3">
      <c r="A4" s="11">
        <v>213</v>
      </c>
      <c r="B4" s="14" t="s">
        <v>22</v>
      </c>
    </row>
    <row r="5" spans="1:2" ht="15.75" thickBot="1" x14ac:dyDescent="0.3">
      <c r="A5" s="11">
        <v>19</v>
      </c>
      <c r="B5" s="14" t="s">
        <v>23</v>
      </c>
    </row>
    <row r="6" spans="1:2" ht="15.75" thickBot="1" x14ac:dyDescent="0.3">
      <c r="A6" s="11">
        <v>25</v>
      </c>
      <c r="B6" s="14" t="s">
        <v>24</v>
      </c>
    </row>
    <row r="7" spans="1:2" ht="15.75" thickBot="1" x14ac:dyDescent="0.3">
      <c r="A7" s="11">
        <v>241</v>
      </c>
      <c r="B7" s="14" t="s">
        <v>25</v>
      </c>
    </row>
    <row r="8" spans="1:2" ht="15.75" thickBot="1" x14ac:dyDescent="0.3">
      <c r="A8" s="11">
        <v>83</v>
      </c>
      <c r="B8" s="14" t="s">
        <v>26</v>
      </c>
    </row>
    <row r="9" spans="1:2" ht="15.75" thickBot="1" x14ac:dyDescent="0.3">
      <c r="A9" s="11">
        <v>300</v>
      </c>
      <c r="B9" s="14" t="s">
        <v>27</v>
      </c>
    </row>
    <row r="10" spans="1:2" ht="15.75" thickBot="1" x14ac:dyDescent="0.3">
      <c r="A10" s="11">
        <v>495</v>
      </c>
      <c r="B10" s="14" t="s">
        <v>28</v>
      </c>
    </row>
    <row r="11" spans="1:2" ht="15.75" thickBot="1" x14ac:dyDescent="0.3">
      <c r="A11" s="11">
        <v>494</v>
      </c>
      <c r="B11" s="14" t="s">
        <v>29</v>
      </c>
    </row>
    <row r="12" spans="1:2" ht="15.75" thickBot="1" x14ac:dyDescent="0.3">
      <c r="A12" s="11">
        <v>1</v>
      </c>
      <c r="B12" s="14" t="s">
        <v>30</v>
      </c>
    </row>
    <row r="13" spans="1:2" ht="15.75" thickBot="1" x14ac:dyDescent="0.3">
      <c r="A13" s="11">
        <v>37</v>
      </c>
      <c r="B13" s="14" t="s">
        <v>31</v>
      </c>
    </row>
    <row r="14" spans="1:2" ht="15.75" thickBot="1" x14ac:dyDescent="0.3">
      <c r="A14" s="11">
        <v>456</v>
      </c>
      <c r="B14" s="14" t="s">
        <v>32</v>
      </c>
    </row>
    <row r="15" spans="1:2" ht="15.75" thickBot="1" x14ac:dyDescent="0.3">
      <c r="A15" s="11">
        <v>370</v>
      </c>
      <c r="B15" s="14" t="s">
        <v>33</v>
      </c>
    </row>
    <row r="16" spans="1:2" ht="15.75" thickBot="1" x14ac:dyDescent="0.3">
      <c r="A16" s="11">
        <v>756</v>
      </c>
      <c r="B16" s="14" t="s">
        <v>34</v>
      </c>
    </row>
    <row r="17" spans="1:2" ht="15.75" thickBot="1" x14ac:dyDescent="0.3">
      <c r="A17" s="11">
        <v>756</v>
      </c>
      <c r="B17" s="14" t="s">
        <v>34</v>
      </c>
    </row>
    <row r="18" spans="1:2" ht="15.75" thickBot="1" x14ac:dyDescent="0.3">
      <c r="A18" s="11">
        <v>47</v>
      </c>
      <c r="B18" s="14" t="s">
        <v>35</v>
      </c>
    </row>
    <row r="19" spans="1:2" ht="15.75" thickBot="1" x14ac:dyDescent="0.3">
      <c r="A19" s="11">
        <v>33</v>
      </c>
      <c r="B19" s="14" t="s">
        <v>36</v>
      </c>
    </row>
    <row r="20" spans="1:2" ht="15.75" thickBot="1" x14ac:dyDescent="0.3">
      <c r="A20" s="11">
        <v>21</v>
      </c>
      <c r="B20" s="14" t="s">
        <v>37</v>
      </c>
    </row>
    <row r="21" spans="1:2" ht="15.75" thickBot="1" x14ac:dyDescent="0.3">
      <c r="A21" s="11">
        <v>719</v>
      </c>
      <c r="B21" s="14" t="s">
        <v>38</v>
      </c>
    </row>
    <row r="22" spans="1:2" ht="15.75" thickBot="1" x14ac:dyDescent="0.3">
      <c r="A22" s="11">
        <v>755</v>
      </c>
      <c r="B22" s="14" t="s">
        <v>39</v>
      </c>
    </row>
    <row r="23" spans="1:2" ht="15.75" thickBot="1" x14ac:dyDescent="0.3">
      <c r="A23" s="11">
        <v>41</v>
      </c>
      <c r="B23" s="14" t="s">
        <v>40</v>
      </c>
    </row>
    <row r="24" spans="1:2" ht="15.75" thickBot="1" x14ac:dyDescent="0.3">
      <c r="A24" s="11">
        <v>740</v>
      </c>
      <c r="B24" s="14" t="s">
        <v>41</v>
      </c>
    </row>
    <row r="25" spans="1:2" ht="15.75" thickBot="1" x14ac:dyDescent="0.3">
      <c r="A25" s="11">
        <v>3</v>
      </c>
      <c r="B25" s="14" t="s">
        <v>42</v>
      </c>
    </row>
    <row r="26" spans="1:2" ht="15.75" thickBot="1" x14ac:dyDescent="0.3">
      <c r="A26" s="11">
        <v>107</v>
      </c>
      <c r="B26" s="14" t="s">
        <v>43</v>
      </c>
    </row>
    <row r="27" spans="1:2" ht="15.75" thickBot="1" x14ac:dyDescent="0.3">
      <c r="A27" s="11">
        <v>81</v>
      </c>
      <c r="B27" s="14" t="s">
        <v>44</v>
      </c>
    </row>
    <row r="28" spans="1:2" ht="15.75" thickBot="1" x14ac:dyDescent="0.3">
      <c r="A28" s="11">
        <v>250</v>
      </c>
      <c r="B28" s="14" t="s">
        <v>45</v>
      </c>
    </row>
    <row r="29" spans="1:2" ht="15.75" thickBot="1" x14ac:dyDescent="0.3">
      <c r="A29" s="11">
        <v>36</v>
      </c>
      <c r="B29" s="14" t="s">
        <v>46</v>
      </c>
    </row>
    <row r="30" spans="1:2" ht="15.75" thickBot="1" x14ac:dyDescent="0.3">
      <c r="A30" s="11">
        <v>122</v>
      </c>
      <c r="B30" s="14" t="s">
        <v>47</v>
      </c>
    </row>
    <row r="31" spans="1:2" ht="15.75" thickBot="1" x14ac:dyDescent="0.3">
      <c r="A31" s="11">
        <v>78</v>
      </c>
      <c r="B31" s="14" t="s">
        <v>48</v>
      </c>
    </row>
    <row r="32" spans="1:2" ht="15.75" thickBot="1" x14ac:dyDescent="0.3">
      <c r="A32" s="11">
        <v>739</v>
      </c>
      <c r="B32" s="14" t="s">
        <v>49</v>
      </c>
    </row>
    <row r="33" spans="1:2" ht="15.75" thickBot="1" x14ac:dyDescent="0.3">
      <c r="A33" s="11">
        <v>320</v>
      </c>
      <c r="B33" s="14" t="s">
        <v>50</v>
      </c>
    </row>
    <row r="34" spans="1:2" ht="15.75" thickBot="1" x14ac:dyDescent="0.3">
      <c r="A34" s="11">
        <v>96</v>
      </c>
      <c r="B34" s="14" t="s">
        <v>51</v>
      </c>
    </row>
    <row r="35" spans="1:2" ht="15.75" thickBot="1" x14ac:dyDescent="0.3">
      <c r="A35" s="11">
        <v>394</v>
      </c>
      <c r="B35" s="14" t="s">
        <v>52</v>
      </c>
    </row>
    <row r="36" spans="1:2" ht="15.75" thickBot="1" x14ac:dyDescent="0.3">
      <c r="A36" s="11">
        <v>318</v>
      </c>
      <c r="B36" s="14" t="s">
        <v>53</v>
      </c>
    </row>
    <row r="37" spans="1:2" ht="15.75" thickBot="1" x14ac:dyDescent="0.3">
      <c r="A37" s="11">
        <v>4</v>
      </c>
      <c r="B37" s="14" t="s">
        <v>54</v>
      </c>
    </row>
    <row r="38" spans="1:2" ht="15.75" thickBot="1" x14ac:dyDescent="0.3">
      <c r="A38" s="11">
        <v>752</v>
      </c>
      <c r="B38" s="14" t="s">
        <v>55</v>
      </c>
    </row>
    <row r="39" spans="1:2" ht="15.75" thickBot="1" x14ac:dyDescent="0.3">
      <c r="A39" s="11">
        <v>17</v>
      </c>
      <c r="B39" s="14" t="s">
        <v>56</v>
      </c>
    </row>
    <row r="40" spans="1:2" ht="15.75" thickBot="1" x14ac:dyDescent="0.3">
      <c r="A40" s="11">
        <v>248</v>
      </c>
      <c r="B40" s="14" t="s">
        <v>57</v>
      </c>
    </row>
    <row r="41" spans="1:2" ht="15.75" thickBot="1" x14ac:dyDescent="0.3">
      <c r="A41" s="11">
        <v>218</v>
      </c>
      <c r="B41" s="14" t="s">
        <v>58</v>
      </c>
    </row>
    <row r="42" spans="1:2" ht="15.75" thickBot="1" x14ac:dyDescent="0.3">
      <c r="A42" s="11">
        <v>69</v>
      </c>
      <c r="B42" s="14" t="s">
        <v>59</v>
      </c>
    </row>
    <row r="43" spans="1:2" ht="15.75" thickBot="1" x14ac:dyDescent="0.3">
      <c r="A43" s="11">
        <v>65</v>
      </c>
      <c r="B43" s="14" t="s">
        <v>60</v>
      </c>
    </row>
    <row r="44" spans="1:2" ht="15.75" thickBot="1" x14ac:dyDescent="0.3">
      <c r="A44" s="11">
        <v>237</v>
      </c>
      <c r="B44" s="14" t="s">
        <v>61</v>
      </c>
    </row>
    <row r="45" spans="1:2" ht="15.75" thickBot="1" x14ac:dyDescent="0.3">
      <c r="A45" s="11">
        <v>225</v>
      </c>
      <c r="B45" s="14" t="s">
        <v>62</v>
      </c>
    </row>
    <row r="46" spans="1:2" ht="15.75" thickBot="1" x14ac:dyDescent="0.3">
      <c r="A46" s="11">
        <v>125</v>
      </c>
      <c r="B46" s="14" t="s">
        <v>63</v>
      </c>
    </row>
    <row r="47" spans="1:2" ht="15.75" thickBot="1" x14ac:dyDescent="0.3">
      <c r="A47" s="11">
        <v>70</v>
      </c>
      <c r="B47" s="14" t="s">
        <v>64</v>
      </c>
    </row>
    <row r="48" spans="1:2" ht="15.75" thickBot="1" x14ac:dyDescent="0.3">
      <c r="A48" s="11">
        <v>92</v>
      </c>
      <c r="B48" s="14" t="s">
        <v>65</v>
      </c>
    </row>
    <row r="49" spans="1:2" ht="15.75" thickBot="1" x14ac:dyDescent="0.3">
      <c r="A49" s="11">
        <v>208</v>
      </c>
      <c r="B49" s="14" t="s">
        <v>66</v>
      </c>
    </row>
    <row r="50" spans="1:2" ht="15.75" thickBot="1" x14ac:dyDescent="0.3">
      <c r="A50" s="11">
        <v>263</v>
      </c>
      <c r="B50" s="14" t="s">
        <v>67</v>
      </c>
    </row>
    <row r="51" spans="1:2" ht="15.75" thickBot="1" x14ac:dyDescent="0.3">
      <c r="A51" s="11">
        <v>104</v>
      </c>
      <c r="B51" s="14" t="s">
        <v>68</v>
      </c>
    </row>
    <row r="52" spans="1:2" ht="15.75" thickBot="1" x14ac:dyDescent="0.3">
      <c r="A52" s="11">
        <v>473</v>
      </c>
      <c r="B52" s="14" t="s">
        <v>69</v>
      </c>
    </row>
    <row r="53" spans="1:2" ht="15.75" thickBot="1" x14ac:dyDescent="0.3">
      <c r="A53" s="11">
        <v>412</v>
      </c>
      <c r="B53" s="14" t="s">
        <v>70</v>
      </c>
    </row>
    <row r="54" spans="1:2" ht="15.75" thickBot="1" x14ac:dyDescent="0.3">
      <c r="A54" s="11">
        <v>40</v>
      </c>
      <c r="B54" s="14" t="s">
        <v>71</v>
      </c>
    </row>
    <row r="55" spans="1:2" ht="15.75" thickBot="1" x14ac:dyDescent="0.3">
      <c r="A55" s="11">
        <v>112</v>
      </c>
      <c r="B55" s="14" t="s">
        <v>72</v>
      </c>
    </row>
    <row r="56" spans="1:2" ht="15.75" thickBot="1" x14ac:dyDescent="0.3">
      <c r="A56" s="11">
        <v>84</v>
      </c>
      <c r="B56" s="14" t="s">
        <v>73</v>
      </c>
    </row>
    <row r="57" spans="1:2" ht="15.75" thickBot="1" x14ac:dyDescent="0.3">
      <c r="A57" s="11">
        <v>114</v>
      </c>
      <c r="B57" s="14" t="s">
        <v>74</v>
      </c>
    </row>
    <row r="58" spans="1:2" ht="15.75" thickBot="1" x14ac:dyDescent="0.3">
      <c r="A58" s="11">
        <v>85</v>
      </c>
      <c r="B58" s="14" t="s">
        <v>75</v>
      </c>
    </row>
    <row r="59" spans="1:2" ht="15.75" thickBot="1" x14ac:dyDescent="0.3">
      <c r="A59" s="11">
        <v>266</v>
      </c>
      <c r="B59" s="14" t="s">
        <v>76</v>
      </c>
    </row>
    <row r="60" spans="1:2" ht="15.75" thickBot="1" x14ac:dyDescent="0.3">
      <c r="A60" s="11">
        <v>233</v>
      </c>
      <c r="B60" s="14" t="s">
        <v>77</v>
      </c>
    </row>
    <row r="61" spans="1:2" ht="15.75" thickBot="1" x14ac:dyDescent="0.3">
      <c r="A61" s="11">
        <v>745</v>
      </c>
      <c r="B61" s="14" t="s">
        <v>78</v>
      </c>
    </row>
    <row r="62" spans="1:2" ht="15.75" thickBot="1" x14ac:dyDescent="0.3">
      <c r="A62" s="11">
        <v>477</v>
      </c>
      <c r="B62" s="14" t="s">
        <v>79</v>
      </c>
    </row>
    <row r="63" spans="1:2" ht="15.75" thickBot="1" x14ac:dyDescent="0.3">
      <c r="A63" s="11">
        <v>90</v>
      </c>
      <c r="B63" s="14" t="s">
        <v>80</v>
      </c>
    </row>
    <row r="64" spans="1:2" ht="15.75" thickBot="1" x14ac:dyDescent="0.3">
      <c r="A64" s="11">
        <v>97</v>
      </c>
      <c r="B64" s="14" t="s">
        <v>81</v>
      </c>
    </row>
    <row r="65" spans="1:2" ht="15.75" thickBot="1" x14ac:dyDescent="0.3">
      <c r="A65" s="11">
        <v>89</v>
      </c>
      <c r="B65" s="14" t="s">
        <v>82</v>
      </c>
    </row>
    <row r="66" spans="1:2" ht="15.75" thickBot="1" x14ac:dyDescent="0.3">
      <c r="A66" s="11">
        <v>75</v>
      </c>
      <c r="B66" s="14" t="s">
        <v>83</v>
      </c>
    </row>
    <row r="67" spans="1:2" ht="15.75" thickBot="1" x14ac:dyDescent="0.3">
      <c r="A67" s="11">
        <v>98</v>
      </c>
      <c r="B67" s="14" t="s">
        <v>84</v>
      </c>
    </row>
    <row r="68" spans="1:2" ht="15.75" thickBot="1" x14ac:dyDescent="0.3">
      <c r="A68" s="11">
        <v>222</v>
      </c>
      <c r="B68" s="14" t="s">
        <v>85</v>
      </c>
    </row>
    <row r="69" spans="1:2" ht="15.75" thickBot="1" x14ac:dyDescent="0.3">
      <c r="A69" s="11">
        <v>505</v>
      </c>
      <c r="B69" s="14" t="s">
        <v>86</v>
      </c>
    </row>
    <row r="70" spans="1:2" ht="15.75" thickBot="1" x14ac:dyDescent="0.3">
      <c r="A70" s="11">
        <v>707</v>
      </c>
      <c r="B70" s="14" t="s">
        <v>87</v>
      </c>
    </row>
    <row r="71" spans="1:2" ht="15.75" thickBot="1" x14ac:dyDescent="0.3">
      <c r="A71" s="11">
        <v>487</v>
      </c>
      <c r="B71" s="14" t="s">
        <v>88</v>
      </c>
    </row>
    <row r="72" spans="1:2" ht="15.75" thickBot="1" x14ac:dyDescent="0.3">
      <c r="A72" s="11">
        <v>214</v>
      </c>
      <c r="B72" s="14" t="s">
        <v>89</v>
      </c>
    </row>
    <row r="73" spans="1:2" ht="15.75" thickBot="1" x14ac:dyDescent="0.3">
      <c r="A73" s="11">
        <v>265</v>
      </c>
      <c r="B73" s="14" t="s">
        <v>90</v>
      </c>
    </row>
    <row r="74" spans="1:2" ht="15.75" thickBot="1" x14ac:dyDescent="0.3">
      <c r="A74" s="11">
        <v>224</v>
      </c>
      <c r="B74" s="14" t="s">
        <v>91</v>
      </c>
    </row>
    <row r="75" spans="1:2" ht="15.75" thickBot="1" x14ac:dyDescent="0.3">
      <c r="A75" s="11">
        <v>626</v>
      </c>
      <c r="B75" s="14" t="s">
        <v>92</v>
      </c>
    </row>
    <row r="76" spans="1:2" ht="15.75" thickBot="1" x14ac:dyDescent="0.3">
      <c r="A76" s="11">
        <v>121</v>
      </c>
      <c r="B76" s="14" t="s">
        <v>93</v>
      </c>
    </row>
    <row r="77" spans="1:2" ht="15.75" thickBot="1" x14ac:dyDescent="0.3">
      <c r="A77" s="11">
        <v>612</v>
      </c>
      <c r="B77" s="14" t="s">
        <v>94</v>
      </c>
    </row>
    <row r="78" spans="1:2" ht="15.75" thickBot="1" x14ac:dyDescent="0.3">
      <c r="A78" s="11">
        <v>62</v>
      </c>
      <c r="B78" s="14" t="s">
        <v>95</v>
      </c>
    </row>
    <row r="79" spans="1:2" ht="15.75" thickBot="1" x14ac:dyDescent="0.3">
      <c r="A79" s="11">
        <v>399</v>
      </c>
      <c r="B79" s="14" t="s">
        <v>96</v>
      </c>
    </row>
    <row r="80" spans="1:2" ht="15.75" thickBot="1" x14ac:dyDescent="0.3">
      <c r="A80" s="11">
        <v>63</v>
      </c>
      <c r="B80" s="14" t="s">
        <v>97</v>
      </c>
    </row>
    <row r="81" spans="1:2" ht="15.75" thickBot="1" x14ac:dyDescent="0.3">
      <c r="A81" s="11">
        <v>604</v>
      </c>
      <c r="B81" s="14" t="s">
        <v>98</v>
      </c>
    </row>
    <row r="82" spans="1:2" ht="15.75" thickBot="1" x14ac:dyDescent="0.3">
      <c r="A82" s="11">
        <v>653</v>
      </c>
      <c r="B82" s="14" t="s">
        <v>99</v>
      </c>
    </row>
    <row r="83" spans="1:2" ht="15.75" thickBot="1" x14ac:dyDescent="0.3">
      <c r="A83" s="11">
        <v>492</v>
      </c>
      <c r="B83" s="14" t="s">
        <v>100</v>
      </c>
    </row>
    <row r="84" spans="1:2" ht="15.75" thickBot="1" x14ac:dyDescent="0.3">
      <c r="A84" s="11">
        <v>630</v>
      </c>
      <c r="B84" s="14" t="s">
        <v>101</v>
      </c>
    </row>
    <row r="85" spans="1:2" ht="15.75" thickBot="1" x14ac:dyDescent="0.3">
      <c r="A85" s="11">
        <v>77</v>
      </c>
      <c r="B85" s="14" t="s">
        <v>102</v>
      </c>
    </row>
    <row r="86" spans="1:2" ht="15.75" thickBot="1" x14ac:dyDescent="0.3">
      <c r="A86" s="11">
        <v>249</v>
      </c>
      <c r="B86" s="14" t="s">
        <v>103</v>
      </c>
    </row>
    <row r="87" spans="1:2" ht="15.75" thickBot="1" x14ac:dyDescent="0.3">
      <c r="A87" s="11">
        <v>341</v>
      </c>
      <c r="B87" s="14" t="s">
        <v>104</v>
      </c>
    </row>
    <row r="88" spans="1:2" ht="15.75" thickBot="1" x14ac:dyDescent="0.3">
      <c r="A88" s="11">
        <v>652</v>
      </c>
      <c r="B88" s="14" t="s">
        <v>105</v>
      </c>
    </row>
    <row r="89" spans="1:2" ht="15.75" thickBot="1" x14ac:dyDescent="0.3">
      <c r="A89" s="11">
        <v>184</v>
      </c>
      <c r="B89" s="14" t="s">
        <v>106</v>
      </c>
    </row>
    <row r="90" spans="1:2" ht="15.75" thickBot="1" x14ac:dyDescent="0.3">
      <c r="A90" s="11">
        <v>74</v>
      </c>
      <c r="B90" s="14" t="s">
        <v>107</v>
      </c>
    </row>
    <row r="91" spans="1:2" ht="15.75" thickBot="1" x14ac:dyDescent="0.3">
      <c r="A91" s="11">
        <v>376</v>
      </c>
      <c r="B91" s="14" t="s">
        <v>108</v>
      </c>
    </row>
    <row r="92" spans="1:2" ht="15.75" thickBot="1" x14ac:dyDescent="0.3">
      <c r="A92" s="11">
        <v>217</v>
      </c>
      <c r="B92" s="14" t="s">
        <v>109</v>
      </c>
    </row>
    <row r="93" spans="1:2" ht="15.75" thickBot="1" x14ac:dyDescent="0.3">
      <c r="A93" s="11">
        <v>488</v>
      </c>
      <c r="B93" s="14" t="s">
        <v>110</v>
      </c>
    </row>
    <row r="94" spans="1:2" ht="15.75" thickBot="1" x14ac:dyDescent="0.3">
      <c r="A94" s="11">
        <v>76</v>
      </c>
      <c r="B94" s="14" t="s">
        <v>111</v>
      </c>
    </row>
    <row r="95" spans="1:2" ht="15.75" thickBot="1" x14ac:dyDescent="0.3">
      <c r="A95" s="11">
        <v>757</v>
      </c>
      <c r="B95" s="14" t="s">
        <v>112</v>
      </c>
    </row>
    <row r="96" spans="1:2" ht="15.75" thickBot="1" x14ac:dyDescent="0.3">
      <c r="A96" s="11">
        <v>600</v>
      </c>
      <c r="B96" s="14" t="s">
        <v>113</v>
      </c>
    </row>
    <row r="97" spans="1:2" ht="15.75" thickBot="1" x14ac:dyDescent="0.3">
      <c r="A97" s="11">
        <v>243</v>
      </c>
      <c r="B97" s="14" t="s">
        <v>114</v>
      </c>
    </row>
    <row r="98" spans="1:2" ht="15.75" thickBot="1" x14ac:dyDescent="0.3">
      <c r="A98" s="11">
        <v>389</v>
      </c>
      <c r="B98" s="14" t="s">
        <v>115</v>
      </c>
    </row>
    <row r="99" spans="1:2" ht="15.75" thickBot="1" x14ac:dyDescent="0.3">
      <c r="A99" s="11">
        <v>746</v>
      </c>
      <c r="B99" s="14" t="s">
        <v>116</v>
      </c>
    </row>
    <row r="100" spans="1:2" ht="15.75" thickBot="1" x14ac:dyDescent="0.3">
      <c r="A100" s="11">
        <v>66</v>
      </c>
      <c r="B100" s="14" t="s">
        <v>117</v>
      </c>
    </row>
    <row r="101" spans="1:2" ht="15.75" thickBot="1" x14ac:dyDescent="0.3">
      <c r="A101" s="11">
        <v>14</v>
      </c>
      <c r="B101" s="14" t="s">
        <v>118</v>
      </c>
    </row>
    <row r="102" spans="1:2" ht="15.75" thickBot="1" x14ac:dyDescent="0.3">
      <c r="A102" s="11">
        <v>753</v>
      </c>
      <c r="B102" s="14" t="s">
        <v>119</v>
      </c>
    </row>
    <row r="103" spans="1:2" ht="15.75" thickBot="1" x14ac:dyDescent="0.3">
      <c r="A103" s="11">
        <v>45</v>
      </c>
      <c r="B103" s="14" t="s">
        <v>120</v>
      </c>
    </row>
    <row r="104" spans="1:2" ht="15.75" thickBot="1" x14ac:dyDescent="0.3">
      <c r="A104" s="11">
        <v>79</v>
      </c>
      <c r="B104" s="14" t="s">
        <v>121</v>
      </c>
    </row>
    <row r="105" spans="1:2" ht="15.75" thickBot="1" x14ac:dyDescent="0.3">
      <c r="A105" s="11">
        <v>212</v>
      </c>
      <c r="B105" s="14" t="s">
        <v>122</v>
      </c>
    </row>
    <row r="106" spans="1:2" ht="15.75" thickBot="1" x14ac:dyDescent="0.3">
      <c r="A106" s="11">
        <v>623</v>
      </c>
      <c r="B106" s="14" t="s">
        <v>123</v>
      </c>
    </row>
    <row r="107" spans="1:2" ht="15.75" thickBot="1" x14ac:dyDescent="0.3">
      <c r="A107" s="11">
        <v>254</v>
      </c>
      <c r="B107" s="14" t="s">
        <v>124</v>
      </c>
    </row>
    <row r="108" spans="1:2" ht="15.75" thickBot="1" x14ac:dyDescent="0.3">
      <c r="A108" s="11">
        <v>611</v>
      </c>
      <c r="B108" s="14" t="s">
        <v>125</v>
      </c>
    </row>
    <row r="109" spans="1:2" ht="15.75" thickBot="1" x14ac:dyDescent="0.3">
      <c r="A109" s="11">
        <v>613</v>
      </c>
      <c r="B109" s="14" t="s">
        <v>126</v>
      </c>
    </row>
    <row r="110" spans="1:2" ht="15.75" thickBot="1" x14ac:dyDescent="0.3">
      <c r="A110" s="11">
        <v>94</v>
      </c>
      <c r="B110" s="14" t="s">
        <v>127</v>
      </c>
    </row>
    <row r="111" spans="1:2" ht="15.75" thickBot="1" x14ac:dyDescent="0.3">
      <c r="A111" s="11">
        <v>643</v>
      </c>
      <c r="B111" s="14" t="s">
        <v>128</v>
      </c>
    </row>
    <row r="112" spans="1:2" ht="15.75" thickBot="1" x14ac:dyDescent="0.3">
      <c r="A112" s="11">
        <v>735</v>
      </c>
      <c r="B112" s="14" t="s">
        <v>129</v>
      </c>
    </row>
    <row r="113" spans="1:2" ht="15.75" thickBot="1" x14ac:dyDescent="0.3">
      <c r="A113" s="11">
        <v>747</v>
      </c>
      <c r="B113" s="14" t="s">
        <v>130</v>
      </c>
    </row>
    <row r="114" spans="1:2" ht="15.75" thickBot="1" x14ac:dyDescent="0.3">
      <c r="A114" s="11">
        <v>88</v>
      </c>
      <c r="B114" s="14" t="s">
        <v>131</v>
      </c>
    </row>
    <row r="115" spans="1:2" ht="15.75" thickBot="1" x14ac:dyDescent="0.3">
      <c r="A115" s="11">
        <v>633</v>
      </c>
      <c r="B115" s="14" t="s">
        <v>132</v>
      </c>
    </row>
    <row r="116" spans="1:2" ht="15.75" thickBot="1" x14ac:dyDescent="0.3">
      <c r="A116" s="11">
        <v>741</v>
      </c>
      <c r="B116" s="14" t="s">
        <v>133</v>
      </c>
    </row>
    <row r="117" spans="1:2" ht="15.75" thickBot="1" x14ac:dyDescent="0.3">
      <c r="A117" s="11">
        <v>120</v>
      </c>
      <c r="B117" s="14" t="s">
        <v>134</v>
      </c>
    </row>
    <row r="118" spans="1:2" ht="15.75" thickBot="1" x14ac:dyDescent="0.3">
      <c r="A118" s="11">
        <v>453</v>
      </c>
      <c r="B118" s="14" t="s">
        <v>135</v>
      </c>
    </row>
    <row r="119" spans="1:2" ht="15.75" thickBot="1" x14ac:dyDescent="0.3">
      <c r="A119" s="11">
        <v>72</v>
      </c>
      <c r="B119" s="14" t="s">
        <v>136</v>
      </c>
    </row>
    <row r="120" spans="1:2" ht="15.75" thickBot="1" x14ac:dyDescent="0.3">
      <c r="A120" s="11">
        <v>422</v>
      </c>
      <c r="B120" s="14" t="s">
        <v>137</v>
      </c>
    </row>
    <row r="121" spans="1:2" ht="15.75" thickBot="1" x14ac:dyDescent="0.3">
      <c r="A121" s="11">
        <v>751</v>
      </c>
      <c r="B121" s="14" t="s">
        <v>138</v>
      </c>
    </row>
    <row r="122" spans="1:2" ht="15.75" thickBot="1" x14ac:dyDescent="0.3">
      <c r="A122" s="11">
        <v>743</v>
      </c>
      <c r="B122" s="14" t="s">
        <v>139</v>
      </c>
    </row>
    <row r="123" spans="1:2" ht="15.75" thickBot="1" x14ac:dyDescent="0.3">
      <c r="A123" s="11">
        <v>748</v>
      </c>
      <c r="B123" s="14" t="s">
        <v>140</v>
      </c>
    </row>
    <row r="124" spans="1:2" ht="15.75" thickBot="1" x14ac:dyDescent="0.3">
      <c r="A124" s="11">
        <v>749</v>
      </c>
      <c r="B124" s="14" t="s">
        <v>141</v>
      </c>
    </row>
    <row r="125" spans="1:2" ht="15.75" thickBot="1" x14ac:dyDescent="0.3">
      <c r="A125" s="11">
        <v>366</v>
      </c>
      <c r="B125" s="14" t="s">
        <v>142</v>
      </c>
    </row>
    <row r="126" spans="1:2" ht="15.75" thickBot="1" x14ac:dyDescent="0.3">
      <c r="A126" s="11">
        <v>637</v>
      </c>
      <c r="B126" s="14" t="s">
        <v>143</v>
      </c>
    </row>
    <row r="127" spans="1:2" ht="15.75" thickBot="1" x14ac:dyDescent="0.3">
      <c r="A127" s="11">
        <v>464</v>
      </c>
      <c r="B127" s="14" t="s">
        <v>144</v>
      </c>
    </row>
    <row r="128" spans="1:2" ht="15.75" thickBot="1" x14ac:dyDescent="0.3">
      <c r="A128" s="11">
        <v>82</v>
      </c>
      <c r="B128" s="14" t="s">
        <v>145</v>
      </c>
    </row>
    <row r="129" spans="1:2" ht="15.75" thickBot="1" x14ac:dyDescent="0.3">
      <c r="A129" s="11">
        <v>634</v>
      </c>
      <c r="B129" s="14" t="s">
        <v>146</v>
      </c>
    </row>
    <row r="130" spans="1:2" ht="15.75" thickBot="1" x14ac:dyDescent="0.3">
      <c r="A130" s="11">
        <v>230</v>
      </c>
      <c r="B130" s="14" t="s">
        <v>147</v>
      </c>
    </row>
    <row r="131" spans="1:2" ht="15.75" thickBot="1" x14ac:dyDescent="0.3">
      <c r="A131" s="11">
        <v>91</v>
      </c>
      <c r="B131" s="14" t="s">
        <v>148</v>
      </c>
    </row>
    <row r="132" spans="1:2" ht="15.75" thickBot="1" x14ac:dyDescent="0.3">
      <c r="A132" s="11">
        <v>87</v>
      </c>
      <c r="B132" s="14" t="s">
        <v>149</v>
      </c>
    </row>
    <row r="133" spans="1:2" ht="15.75" thickBot="1" x14ac:dyDescent="0.3">
      <c r="A133" s="11">
        <v>99</v>
      </c>
      <c r="B133" s="14" t="s">
        <v>150</v>
      </c>
    </row>
    <row r="134" spans="1:2" ht="15.75" thickBot="1" x14ac:dyDescent="0.3">
      <c r="A134" s="11">
        <v>655</v>
      </c>
      <c r="B134" s="14" t="s">
        <v>151</v>
      </c>
    </row>
    <row r="135" spans="1:2" ht="15.75" thickBot="1" x14ac:dyDescent="0.3">
      <c r="A135" s="11">
        <v>610</v>
      </c>
      <c r="B135" s="14" t="s">
        <v>152</v>
      </c>
    </row>
    <row r="136" spans="1:2" ht="15.75" thickBot="1" x14ac:dyDescent="0.3">
      <c r="A136" s="11">
        <v>119</v>
      </c>
      <c r="B136" s="14" t="s">
        <v>153</v>
      </c>
    </row>
    <row r="137" spans="1:2" ht="15.75" thickBot="1" x14ac:dyDescent="0.3">
      <c r="A137" s="11">
        <v>124</v>
      </c>
      <c r="B137" s="14" t="s">
        <v>154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APP</vt:lpstr>
      <vt:lpstr>tabelas</vt:lpstr>
      <vt:lpstr>FORM1</vt:lpstr>
      <vt:lpstr>FORM2</vt:lpstr>
      <vt:lpstr>FORM3</vt:lpstr>
      <vt:lpstr>PÁGINA1</vt:lpstr>
      <vt:lpstr>RESUME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2025-05-16T13:15:36Z</dcterms:created>
  <dcterms:modified xsi:type="dcterms:W3CDTF">2025-05-16T16:49:14Z</dcterms:modified>
</cp:coreProperties>
</file>